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morita-k03\Desktop\test\"/>
    </mc:Choice>
  </mc:AlternateContent>
  <xr:revisionPtr revIDLastSave="0" documentId="13_ncr:1_{8A9D8477-61B6-46EC-AC39-4A1121127409}" xr6:coauthVersionLast="47" xr6:coauthVersionMax="47" xr10:uidLastSave="{00000000-0000-0000-0000-000000000000}"/>
  <bookViews>
    <workbookView xWindow="-110" yWindow="-110" windowWidth="19420" windowHeight="11500" tabRatio="92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AM35" i="10"/>
  <c r="C35" i="10"/>
  <c r="CO34" i="10"/>
  <c r="BW34" i="10"/>
  <c r="BW35" i="10" s="1"/>
  <c r="BW36" i="10" s="1"/>
  <c r="BW37" i="10" s="1"/>
  <c r="BW38" i="10" s="1"/>
  <c r="BW39" i="10" s="1"/>
  <c r="BW40" i="10" s="1"/>
  <c r="BW41" i="10" s="1"/>
  <c r="BW42" i="10" s="1"/>
  <c r="BE34" i="10"/>
  <c r="C34" i="10"/>
  <c r="U34" i="10" s="1"/>
  <c r="U35" i="10" s="1"/>
  <c r="U36" i="10" s="1"/>
  <c r="AM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<sst xmlns="http://schemas.openxmlformats.org/spreadsheetml/2006/main" count="1098" uniqueCount="567">
  <si>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</si>
  <si>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</si>
  <si>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</si>
  <si>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</si>
  <si>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</si>
  <si>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</si>
  <si>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</si>
  <si>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</si>
  <si>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</si>
  <si>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</si>
  <si>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</si>
  <si>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</si>
  <si>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</si>
  <si>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</si>
  <si>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</si>
  <si>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</si>
  <si>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</si>
  <si>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</si>
  <si>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</si>
  <si>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</si>
  <si>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</si>
  <si>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</si>
  <si>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</si>
  <si>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</si>
  <si>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</si>
  <si>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</si>
  <si>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</si>
  <si>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</si>
  <si>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</si>
  <si>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</si>
  <si>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</si>
  <si>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</si>
  <si>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</si>
  <si>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</si>
  <si>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</si>
  <si>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</si>
  <si>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</si>
  <si>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</si>
  <si>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</si>
  <si>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</si>
  <si>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</si>
  <si>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</si>
  <si>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</si>
  <si>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</si>
  <si>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</si>
  <si>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</si>
  <si>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</si>
  <si>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</si>
  <si>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</si>
  <si>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</si>
  <si>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</si>
  <si>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</si>
  <si>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</si>
  <si>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</si>
  <si>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</si>
  <si>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</si>
  <si>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</si>
  <si>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</si>
  <si>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</si>
  <si>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</si>
  <si>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</si>
  <si>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</si>
  <si>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</si>
  <si>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</si>
  <si>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</si>
  <si>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</si>
  <si>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</si>
  <si>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</si>
  <si>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</si>
  <si>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</si>
  <si>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</si>
  <si>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</si>
  <si>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</si>
  <si>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</si>
  <si>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</si>
  <si>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</si>
  <si>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</si>
  <si>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</si>
  <si>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</si>
  <si>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群馬県</t>
    <phoneticPr fontId="5"/>
  </si>
  <si>
    <t>市町村類型</t>
    <phoneticPr fontId="5"/>
  </si>
  <si>
    <t>Ⅴ－１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</si>
  <si>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</si>
  <si>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</si>
  <si>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</si>
  <si>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</si>
  <si>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</si>
  <si>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</si>
  <si>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</si>
  <si>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</si>
  <si>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</si>
  <si>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</si>
  <si>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</si>
  <si>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</si>
  <si>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邑楽町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</si>
  <si>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</si>
  <si>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</si>
  <si>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</si>
  <si>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</si>
  <si>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</si>
  <si>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</si>
  <si>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</si>
  <si>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</si>
  <si>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</si>
  <si>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</si>
  <si>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</si>
  <si>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</si>
  <si>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</si>
  <si>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</si>
  <si>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</si>
  <si>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</si>
  <si>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</si>
  <si>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</si>
  <si>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</si>
  <si>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</si>
  <si>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</si>
  <si>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</si>
  <si>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</si>
  <si>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</si>
  <si>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</si>
  <si>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</si>
  <si>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</si>
  <si>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</si>
  <si>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</si>
  <si>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</si>
  <si>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</si>
  <si>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</si>
  <si>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</si>
  <si>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</si>
  <si>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</si>
  <si>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</si>
  <si>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</si>
  <si>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</si>
  <si>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</si>
  <si>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</si>
  <si>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</si>
  <si>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</si>
  <si>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</si>
  <si>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</si>
  <si>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</si>
  <si>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</si>
  <si>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-1.0</t>
    <phoneticPr fontId="5"/>
  </si>
  <si>
    <t>基準財政需要額</t>
    <phoneticPr fontId="25"/>
  </si>
  <si>
    <t>うち日本人(％)</t>
    <phoneticPr fontId="5"/>
  </si>
  <si>
    <t>-1.3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</si>
  <si>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</si>
  <si>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</si>
  <si>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</si>
  <si>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</si>
  <si>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</si>
  <si>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</si>
  <si>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</si>
  <si>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</si>
  <si>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</si>
  <si>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</si>
  <si>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</si>
  <si>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</si>
  <si>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</si>
  <si>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</si>
  <si>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</si>
  <si>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</si>
  <si>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</si>
  <si>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</si>
  <si>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</si>
  <si>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</si>
  <si>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</si>
  <si>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</si>
  <si>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</si>
  <si>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</si>
  <si>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</si>
  <si>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</si>
  <si>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</si>
  <si>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</si>
  <si>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</si>
  <si>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</si>
  <si>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</si>
  <si>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</si>
  <si>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</si>
  <si>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</si>
  <si>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</si>
  <si>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</si>
  <si>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</si>
  <si>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</si>
  <si>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</si>
  <si>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</si>
  <si>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</si>
  <si>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</si>
  <si>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</si>
  <si>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</si>
  <si>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</si>
  <si>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</si>
  <si>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</si>
  <si>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</si>
  <si>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</si>
  <si>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</si>
  <si>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</si>
  <si>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</si>
  <si>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</si>
  <si>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</si>
  <si>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</si>
  <si>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</si>
  <si>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</si>
  <si>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</si>
  <si>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群馬県邑楽町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</si>
  <si>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</si>
  <si>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</si>
  <si>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</si>
  <si>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</si>
  <si>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</si>
  <si>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</si>
  <si>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</si>
  <si>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</si>
  <si>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</si>
  <si>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</si>
  <si>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</si>
  <si>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</si>
  <si>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</si>
  <si>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</si>
  <si>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</si>
  <si>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</si>
  <si>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</si>
  <si>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</si>
  <si>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</si>
  <si>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</si>
  <si>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</si>
  <si>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</si>
  <si>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</si>
  <si>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</si>
  <si>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</si>
  <si>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</si>
  <si>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</si>
  <si>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</si>
  <si>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</si>
  <si>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</si>
  <si>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</si>
  <si>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</si>
  <si>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</si>
  <si>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</si>
  <si>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</si>
  <si>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</si>
  <si>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</si>
  <si>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</si>
  <si>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</si>
  <si>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</si>
  <si>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</si>
  <si>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</si>
  <si>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</si>
  <si>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</si>
  <si>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</si>
  <si>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</si>
  <si>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</si>
  <si>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</si>
  <si>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</si>
  <si>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</si>
  <si>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</si>
  <si>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</si>
  <si>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</si>
  <si>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</si>
  <si>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</si>
  <si>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</si>
  <si>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</si>
  <si>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</si>
  <si>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</si>
  <si>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</si>
  <si>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</si>
  <si>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</si>
  <si>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</si>
  <si>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</si>
  <si>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</si>
  <si>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</si>
  <si>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</si>
  <si>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</si>
  <si>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</si>
  <si>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</si>
  <si>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</si>
  <si>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</si>
  <si>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</si>
  <si>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</si>
  <si>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</si>
  <si>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</si>
  <si>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</si>
  <si>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</si>
  <si>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</si>
  <si>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</si>
  <si>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</si>
  <si>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</si>
  <si>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</si>
  <si>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</si>
  <si>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</si>
  <si>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</si>
  <si>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</si>
  <si>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</si>
  <si>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</si>
  <si>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</si>
  <si>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</si>
  <si>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</si>
  <si>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</si>
  <si>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</si>
  <si>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</si>
  <si>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</si>
  <si>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</si>
  <si>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</si>
  <si>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</si>
  <si>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</si>
  <si>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</si>
  <si>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</si>
  <si>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</si>
  <si>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</si>
  <si>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</si>
  <si>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</si>
  <si>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</si>
  <si>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</si>
  <si>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</si>
  <si>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</si>
  <si>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</si>
  <si>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</si>
  <si>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</si>
  <si>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</si>
  <si>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</si>
  <si>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</si>
  <si>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</si>
  <si>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</si>
  <si>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</si>
  <si>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</si>
  <si>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</si>
  <si>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</si>
  <si>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</si>
  <si>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</si>
  <si>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</si>
  <si>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</si>
  <si>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</si>
  <si>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</si>
  <si>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</si>
  <si>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</si>
  <si>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</si>
  <si>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</si>
  <si>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</si>
  <si>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</si>
  <si>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</si>
  <si>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</si>
  <si>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</si>
  <si>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</si>
  <si>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</si>
  <si>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</si>
  <si>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</si>
  <si>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</si>
  <si>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</si>
  <si>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</si>
  <si>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</si>
  <si>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</si>
  <si>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</si>
  <si>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</si>
  <si>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</si>
  <si>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</si>
  <si>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群馬県邑楽町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</si>
  <si>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</si>
  <si>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</si>
  <si>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</si>
  <si>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</si>
  <si>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</si>
  <si>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</si>
  <si>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</si>
  <si>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</si>
  <si>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</si>
  <si>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</si>
  <si>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</si>
  <si>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</si>
  <si>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</si>
  <si>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</si>
  <si>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</si>
  <si>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</si>
  <si>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</si>
  <si>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</si>
  <si>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</si>
  <si>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</si>
  <si>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</si>
  <si>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</si>
  <si>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</si>
  <si>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</si>
  <si>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</si>
  <si>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</si>
  <si>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</si>
  <si>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</si>
  <si>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</si>
  <si>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</si>
  <si>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</si>
  <si>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</si>
  <si>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</si>
  <si>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</si>
  <si>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</si>
  <si>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</si>
  <si>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公共下水道事業会計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</si>
  <si>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</si>
  <si>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</si>
  <si>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</si>
  <si>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</si>
  <si>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</si>
  <si>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</si>
  <si>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</si>
  <si>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</si>
  <si>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</si>
  <si>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</si>
  <si>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</si>
  <si>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</si>
  <si>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</si>
  <si>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</si>
  <si>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</si>
  <si>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</si>
  <si>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</si>
  <si>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</si>
  <si>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</si>
  <si>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</si>
  <si>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</si>
  <si>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</si>
  <si>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</si>
  <si>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</si>
  <si>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</si>
  <si>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</si>
  <si>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</si>
  <si>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</si>
  <si>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</si>
  <si>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</si>
  <si>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</si>
  <si>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</si>
  <si>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</si>
  <si>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</si>
  <si>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</si>
  <si>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</si>
  <si>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</si>
  <si>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</si>
  <si>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</si>
  <si>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</si>
  <si>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</si>
  <si>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</si>
  <si>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</si>
  <si>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</si>
  <si>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</si>
  <si>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</si>
  <si>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</si>
  <si>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</si>
  <si>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</si>
  <si>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</si>
  <si>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</si>
  <si>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</si>
  <si>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</si>
  <si>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</si>
  <si>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</si>
  <si>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</si>
  <si>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</si>
  <si>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</si>
  <si>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</si>
  <si>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</si>
  <si>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</si>
  <si>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</si>
  <si>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</si>
  <si>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</si>
  <si>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</si>
  <si>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</si>
  <si>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</si>
  <si>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</si>
  <si>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</si>
  <si>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</si>
  <si>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</si>
  <si>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</si>
  <si>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</si>
  <si>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</si>
  <si>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</si>
  <si>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</si>
  <si>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</si>
  <si>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</si>
  <si>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</si>
  <si>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</si>
  <si>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</si>
  <si>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</si>
  <si>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</si>
  <si>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</si>
  <si>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</si>
  <si>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</si>
  <si>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</si>
  <si>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</si>
  <si>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</si>
  <si>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</si>
  <si>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</si>
  <si>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</si>
  <si>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</si>
  <si>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</si>
  <si>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</si>
  <si>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</si>
  <si>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</si>
  <si>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</si>
  <si>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</si>
  <si>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</si>
  <si>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</si>
  <si>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</si>
  <si>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</si>
  <si>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</si>
  <si>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</si>
  <si>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</si>
  <si>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</si>
  <si>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</si>
  <si>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</si>
  <si>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</si>
  <si>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</si>
  <si>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</si>
  <si>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</si>
  <si>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</si>
  <si>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</si>
  <si>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</si>
  <si>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</si>
  <si>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</si>
  <si>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</si>
  <si>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</si>
  <si>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</si>
  <si>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</si>
  <si>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</si>
  <si>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</si>
  <si>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</si>
  <si>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</si>
  <si>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</si>
  <si>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</si>
  <si>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</si>
  <si>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</si>
  <si>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</si>
  <si>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</si>
  <si>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</si>
  <si>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</si>
  <si>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</si>
  <si>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</si>
  <si>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3.37</t>
  </si>
  <si>
    <t>一般会計</t>
  </si>
  <si>
    <t>国民健康保険特別会計</t>
  </si>
  <si>
    <t>介護保険特別会計</t>
  </si>
  <si>
    <t>公共下水道事業会計</t>
  </si>
  <si>
    <t>後期高齢者医療特別会計</t>
  </si>
  <si>
    <t>その他会計（赤字）</t>
  </si>
  <si>
    <t>その他会計（黒字）</t>
  </si>
  <si>
    <t>R02</t>
    <phoneticPr fontId="5"/>
  </si>
  <si>
    <t>R03</t>
    <phoneticPr fontId="5"/>
  </si>
  <si>
    <t>R04</t>
    <phoneticPr fontId="5"/>
  </si>
  <si>
    <t>R05</t>
    <phoneticPr fontId="5"/>
  </si>
  <si>
    <t>R06</t>
    <phoneticPr fontId="5"/>
  </si>
  <si>
    <t>館林地区消防組合</t>
  </si>
  <si>
    <t>邑楽館林医療企業団</t>
  </si>
  <si>
    <t>太田市外三町広域清掃組合</t>
  </si>
  <si>
    <t>大泉町外二町環境衛生施設組合</t>
  </si>
  <si>
    <t>群馬県市町村会館管理組合</t>
  </si>
  <si>
    <t>群馬県市町村総合事務組合</t>
  </si>
  <si>
    <t>群馬県後期高齢者医療広域連合（一般会計）</t>
  </si>
  <si>
    <t>群馬東部水道企業団</t>
  </si>
  <si>
    <t>－</t>
  </si>
  <si>
    <t>群馬県後期高齢者医療広域連合（後期高齢者医療特別会計）</t>
  </si>
  <si>
    <t>公共施設等整備基金</t>
  </si>
  <si>
    <t>社会教育施設建設基金</t>
  </si>
  <si>
    <t>ふるさと振興基金</t>
  </si>
  <si>
    <t>地域福祉基金</t>
  </si>
  <si>
    <t>鶉土地区画整理事業基金</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</si>
  <si>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</si>
  <si>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</si>
  <si>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将来負担比率は以前より算定なしとなっており、有形固定資産減価償却率は、引き続き公共施設について個別施設計画等に基づいた計画的な維持管理に努めていく必要がある。</t>
    <rPh sb="0" eb="6">
      <t>ショウライフタンヒリツ</t>
    </rPh>
    <rPh sb="7" eb="9">
      <t>イゼン</t>
    </rPh>
    <rPh sb="11" eb="13">
      <t>サンテイ</t>
    </rPh>
    <rPh sb="22" eb="33">
      <t>ユウケイコテイシサンゲンカショウキャクリツ</t>
    </rPh>
    <rPh sb="35" eb="36">
      <t>ヒ</t>
    </rPh>
    <rPh sb="37" eb="38">
      <t>ツヅ</t>
    </rPh>
    <rPh sb="39" eb="43">
      <t>コウキョウシセツ</t>
    </rPh>
    <rPh sb="47" eb="53">
      <t>コベツシセツケイカク</t>
    </rPh>
    <rPh sb="53" eb="54">
      <t>トウ</t>
    </rPh>
    <rPh sb="55" eb="56">
      <t>モト</t>
    </rPh>
    <rPh sb="59" eb="62">
      <t>ケイカクテキ</t>
    </rPh>
    <rPh sb="63" eb="67">
      <t>イジカンリ</t>
    </rPh>
    <rPh sb="68" eb="69">
      <t>ツト</t>
    </rPh>
    <rPh sb="73" eb="75">
      <t>ヒツヨウ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</si>
  <si>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</si>
  <si>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</si>
  <si>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</si>
  <si>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</si>
  <si>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</si>
  <si>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</si>
  <si>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以前より算定なしとなっており、実質公債費比率は近年横ばいの状況である。ただR04～R08まで公営住宅建設事業で借入が続くため、これまで以上に公債費の適正化に取り組んでいく必要がある。</t>
    <rPh sb="7" eb="9">
      <t>イゼン</t>
    </rPh>
    <rPh sb="11" eb="13">
      <t>サンテイ</t>
    </rPh>
    <rPh sb="22" eb="29">
      <t>ジッシツコウサイヒヒリツ</t>
    </rPh>
    <rPh sb="30" eb="33">
      <t>キンネンヨコ</t>
    </rPh>
    <rPh sb="36" eb="38">
      <t>ジョウキョウ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</si>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</sst>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98D232CB-7A0F-4987-A0AF-8E923E6738B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53895</c:v>
                </c:pt>
                <c:pt idx="1">
                  <c:v>56181</c:v>
                </c:pt>
                <c:pt idx="2">
                  <c:v>47730</c:v>
                </c:pt>
                <c:pt idx="3">
                  <c:v>61921</c:v>
                </c:pt>
                <c:pt idx="4">
                  <c:v>62764</c:v>
                </c:pt>
              </c:numCache>
            </c:numRef>
          </c:val>
          <c:smooth val="0"/>
          <c:extLst>
            <c:ext xmlns:c16="http://schemas.microsoft.com/office/drawing/2014/chart" uri="{C3380CC4-5D6E-409C-BE32-E72D297353CC}">
              <c16:uniqueId val="{00000000-7DFE-4A23-8F2E-518DBDEAD70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43989</c:v>
                </c:pt>
                <c:pt idx="1">
                  <c:v>41305</c:v>
                </c:pt>
                <c:pt idx="2">
                  <c:v>42163</c:v>
                </c:pt>
                <c:pt idx="3">
                  <c:v>33178</c:v>
                </c:pt>
                <c:pt idx="4">
                  <c:v>49434</c:v>
                </c:pt>
              </c:numCache>
            </c:numRef>
          </c:val>
          <c:smooth val="0"/>
          <c:extLst>
            <c:ext xmlns:c16="http://schemas.microsoft.com/office/drawing/2014/chart" uri="{C3380CC4-5D6E-409C-BE32-E72D297353CC}">
              <c16:uniqueId val="{00000001-7DFE-4A23-8F2E-518DBDEAD70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7.3</c:v>
                </c:pt>
                <c:pt idx="1">
                  <c:v>7.13</c:v>
                </c:pt>
                <c:pt idx="2">
                  <c:v>7.93</c:v>
                </c:pt>
                <c:pt idx="3">
                  <c:v>8</c:v>
                </c:pt>
                <c:pt idx="4">
                  <c:v>5.88</c:v>
                </c:pt>
              </c:numCache>
            </c:numRef>
          </c:val>
          <c:extLst>
            <c:ext xmlns:c16="http://schemas.microsoft.com/office/drawing/2014/chart" uri="{C3380CC4-5D6E-409C-BE32-E72D297353CC}">
              <c16:uniqueId val="{00000000-83B0-4665-881C-1831878FA6E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34.29</c:v>
                </c:pt>
                <c:pt idx="1">
                  <c:v>35.29</c:v>
                </c:pt>
                <c:pt idx="2">
                  <c:v>37.380000000000003</c:v>
                </c:pt>
                <c:pt idx="3">
                  <c:v>36.590000000000003</c:v>
                </c:pt>
                <c:pt idx="4">
                  <c:v>33.75</c:v>
                </c:pt>
              </c:numCache>
            </c:numRef>
          </c:val>
          <c:extLst>
            <c:ext xmlns:c16="http://schemas.microsoft.com/office/drawing/2014/chart" uri="{C3380CC4-5D6E-409C-BE32-E72D297353CC}">
              <c16:uniqueId val="{00000001-83B0-4665-881C-1831878FA6E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0.97</c:v>
                </c:pt>
                <c:pt idx="1">
                  <c:v>2.5099999999999998</c:v>
                </c:pt>
                <c:pt idx="2">
                  <c:v>1.89</c:v>
                </c:pt>
                <c:pt idx="3">
                  <c:v>0.91</c:v>
                </c:pt>
                <c:pt idx="4">
                  <c:v>-3.37</c:v>
                </c:pt>
              </c:numCache>
            </c:numRef>
          </c:val>
          <c:smooth val="0"/>
          <c:extLst>
            <c:ext xmlns:c16="http://schemas.microsoft.com/office/drawing/2014/chart" uri="{C3380CC4-5D6E-409C-BE32-E72D297353CC}">
              <c16:uniqueId val="{00000002-83B0-4665-881C-1831878FA6E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0.33</c:v>
                </c:pt>
                <c:pt idx="2">
                  <c:v>#N/A</c:v>
                </c:pt>
                <c:pt idx="3">
                  <c:v>0.34</c:v>
                </c:pt>
                <c:pt idx="4">
                  <c:v>#N/A</c:v>
                </c:pt>
                <c:pt idx="5">
                  <c:v>0.14000000000000001</c:v>
                </c:pt>
                <c:pt idx="6">
                  <c:v>#N/A</c:v>
                </c:pt>
                <c:pt idx="7">
                  <c:v>0.33</c:v>
                </c:pt>
                <c:pt idx="8">
                  <c:v>0</c:v>
                </c:pt>
                <c:pt idx="9">
                  <c:v>0</c:v>
                </c:pt>
              </c:numCache>
            </c:numRef>
          </c:val>
          <c:extLst>
            <c:ext xmlns:c16="http://schemas.microsoft.com/office/drawing/2014/chart" uri="{C3380CC4-5D6E-409C-BE32-E72D297353CC}">
              <c16:uniqueId val="{00000000-FC9B-42FF-B39F-8A47058CD74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C9B-42FF-B39F-8A47058CD74F}"/>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FC9B-42FF-B39F-8A47058CD74F}"/>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FC9B-42FF-B39F-8A47058CD74F}"/>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FC9B-42FF-B39F-8A47058CD74F}"/>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0.01</c:v>
                </c:pt>
                <c:pt idx="2">
                  <c:v>#N/A</c:v>
                </c:pt>
                <c:pt idx="3">
                  <c:v>0.02</c:v>
                </c:pt>
                <c:pt idx="4">
                  <c:v>#N/A</c:v>
                </c:pt>
                <c:pt idx="5">
                  <c:v>0.02</c:v>
                </c:pt>
                <c:pt idx="6">
                  <c:v>#N/A</c:v>
                </c:pt>
                <c:pt idx="7">
                  <c:v>0.03</c:v>
                </c:pt>
                <c:pt idx="8">
                  <c:v>#N/A</c:v>
                </c:pt>
                <c:pt idx="9">
                  <c:v>0.01</c:v>
                </c:pt>
              </c:numCache>
            </c:numRef>
          </c:val>
          <c:extLst>
            <c:ext xmlns:c16="http://schemas.microsoft.com/office/drawing/2014/chart" uri="{C3380CC4-5D6E-409C-BE32-E72D297353CC}">
              <c16:uniqueId val="{00000005-FC9B-42FF-B39F-8A47058CD74F}"/>
            </c:ext>
          </c:extLst>
        </c:ser>
        <c:ser>
          <c:idx val="6"/>
          <c:order val="6"/>
          <c:tx>
            <c:strRef>
              <c:f>データシート!$A$33</c:f>
              <c:strCache>
                <c:ptCount val="1"/>
                <c:pt idx="0">
                  <c:v>公共下水道事業会計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0.63</c:v>
                </c:pt>
              </c:numCache>
            </c:numRef>
          </c:val>
          <c:extLst>
            <c:ext xmlns:c16="http://schemas.microsoft.com/office/drawing/2014/chart" uri="{C3380CC4-5D6E-409C-BE32-E72D297353CC}">
              <c16:uniqueId val="{00000006-FC9B-42FF-B39F-8A47058CD74F}"/>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2.4700000000000002</c:v>
                </c:pt>
                <c:pt idx="2">
                  <c:v>#N/A</c:v>
                </c:pt>
                <c:pt idx="3">
                  <c:v>2.89</c:v>
                </c:pt>
                <c:pt idx="4">
                  <c:v>#N/A</c:v>
                </c:pt>
                <c:pt idx="5">
                  <c:v>3.8</c:v>
                </c:pt>
                <c:pt idx="6">
                  <c:v>#N/A</c:v>
                </c:pt>
                <c:pt idx="7">
                  <c:v>2.4700000000000002</c:v>
                </c:pt>
                <c:pt idx="8">
                  <c:v>#N/A</c:v>
                </c:pt>
                <c:pt idx="9">
                  <c:v>1.81</c:v>
                </c:pt>
              </c:numCache>
            </c:numRef>
          </c:val>
          <c:extLst>
            <c:ext xmlns:c16="http://schemas.microsoft.com/office/drawing/2014/chart" uri="{C3380CC4-5D6E-409C-BE32-E72D297353CC}">
              <c16:uniqueId val="{00000007-FC9B-42FF-B39F-8A47058CD74F}"/>
            </c:ext>
          </c:extLst>
        </c:ser>
        <c:ser>
          <c:idx val="8"/>
          <c:order val="8"/>
          <c:tx>
            <c:strRef>
              <c:f>データシート!$A$35</c:f>
              <c:strCache>
                <c:ptCount val="1"/>
                <c:pt idx="0">
                  <c:v>国民健康保険特別会計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2.54</c:v>
                </c:pt>
                <c:pt idx="2">
                  <c:v>#N/A</c:v>
                </c:pt>
                <c:pt idx="3">
                  <c:v>3.1</c:v>
                </c:pt>
                <c:pt idx="4">
                  <c:v>#N/A</c:v>
                </c:pt>
                <c:pt idx="5">
                  <c:v>3.49</c:v>
                </c:pt>
                <c:pt idx="6">
                  <c:v>#N/A</c:v>
                </c:pt>
                <c:pt idx="7">
                  <c:v>3.19</c:v>
                </c:pt>
                <c:pt idx="8">
                  <c:v>#N/A</c:v>
                </c:pt>
                <c:pt idx="9">
                  <c:v>2.4700000000000002</c:v>
                </c:pt>
              </c:numCache>
            </c:numRef>
          </c:val>
          <c:extLst>
            <c:ext xmlns:c16="http://schemas.microsoft.com/office/drawing/2014/chart" uri="{C3380CC4-5D6E-409C-BE32-E72D297353CC}">
              <c16:uniqueId val="{00000008-FC9B-42FF-B39F-8A47058CD74F}"/>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7.3</c:v>
                </c:pt>
                <c:pt idx="2">
                  <c:v>#N/A</c:v>
                </c:pt>
                <c:pt idx="3">
                  <c:v>7.12</c:v>
                </c:pt>
                <c:pt idx="4">
                  <c:v>#N/A</c:v>
                </c:pt>
                <c:pt idx="5">
                  <c:v>7.93</c:v>
                </c:pt>
                <c:pt idx="6">
                  <c:v>#N/A</c:v>
                </c:pt>
                <c:pt idx="7">
                  <c:v>8</c:v>
                </c:pt>
                <c:pt idx="8">
                  <c:v>#N/A</c:v>
                </c:pt>
                <c:pt idx="9">
                  <c:v>5.87</c:v>
                </c:pt>
              </c:numCache>
            </c:numRef>
          </c:val>
          <c:extLst>
            <c:ext xmlns:c16="http://schemas.microsoft.com/office/drawing/2014/chart" uri="{C3380CC4-5D6E-409C-BE32-E72D297353CC}">
              <c16:uniqueId val="{00000009-FC9B-42FF-B39F-8A47058CD74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630</c:v>
                </c:pt>
                <c:pt idx="5">
                  <c:v>649</c:v>
                </c:pt>
                <c:pt idx="8">
                  <c:v>646</c:v>
                </c:pt>
                <c:pt idx="11">
                  <c:v>687</c:v>
                </c:pt>
                <c:pt idx="14">
                  <c:v>675</c:v>
                </c:pt>
              </c:numCache>
            </c:numRef>
          </c:val>
          <c:extLst>
            <c:ext xmlns:c16="http://schemas.microsoft.com/office/drawing/2014/chart" uri="{C3380CC4-5D6E-409C-BE32-E72D297353CC}">
              <c16:uniqueId val="{00000000-463A-4ED5-A1FE-9DC9D1EB02C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63A-4ED5-A1FE-9DC9D1EB02C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c:v>
                </c:pt>
                <c:pt idx="3">
                  <c:v>1</c:v>
                </c:pt>
                <c:pt idx="6">
                  <c:v>1</c:v>
                </c:pt>
                <c:pt idx="9">
                  <c:v>1</c:v>
                </c:pt>
                <c:pt idx="12">
                  <c:v>1</c:v>
                </c:pt>
              </c:numCache>
            </c:numRef>
          </c:val>
          <c:extLst>
            <c:ext xmlns:c16="http://schemas.microsoft.com/office/drawing/2014/chart" uri="{C3380CC4-5D6E-409C-BE32-E72D297353CC}">
              <c16:uniqueId val="{00000002-463A-4ED5-A1FE-9DC9D1EB02C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90</c:v>
                </c:pt>
                <c:pt idx="3">
                  <c:v>148</c:v>
                </c:pt>
                <c:pt idx="6">
                  <c:v>150</c:v>
                </c:pt>
                <c:pt idx="9">
                  <c:v>152</c:v>
                </c:pt>
                <c:pt idx="12">
                  <c:v>160</c:v>
                </c:pt>
              </c:numCache>
            </c:numRef>
          </c:val>
          <c:extLst>
            <c:ext xmlns:c16="http://schemas.microsoft.com/office/drawing/2014/chart" uri="{C3380CC4-5D6E-409C-BE32-E72D297353CC}">
              <c16:uniqueId val="{00000003-463A-4ED5-A1FE-9DC9D1EB02C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138</c:v>
                </c:pt>
                <c:pt idx="3">
                  <c:v>139</c:v>
                </c:pt>
                <c:pt idx="6">
                  <c:v>148</c:v>
                </c:pt>
                <c:pt idx="9">
                  <c:v>142</c:v>
                </c:pt>
                <c:pt idx="12">
                  <c:v>106</c:v>
                </c:pt>
              </c:numCache>
            </c:numRef>
          </c:val>
          <c:extLst>
            <c:ext xmlns:c16="http://schemas.microsoft.com/office/drawing/2014/chart" uri="{C3380CC4-5D6E-409C-BE32-E72D297353CC}">
              <c16:uniqueId val="{00000004-463A-4ED5-A1FE-9DC9D1EB02C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63A-4ED5-A1FE-9DC9D1EB02C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63A-4ED5-A1FE-9DC9D1EB02C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731</c:v>
                </c:pt>
                <c:pt idx="3">
                  <c:v>747</c:v>
                </c:pt>
                <c:pt idx="6">
                  <c:v>763</c:v>
                </c:pt>
                <c:pt idx="9">
                  <c:v>763</c:v>
                </c:pt>
                <c:pt idx="12">
                  <c:v>771</c:v>
                </c:pt>
              </c:numCache>
            </c:numRef>
          </c:val>
          <c:extLst>
            <c:ext xmlns:c16="http://schemas.microsoft.com/office/drawing/2014/chart" uri="{C3380CC4-5D6E-409C-BE32-E72D297353CC}">
              <c16:uniqueId val="{00000007-463A-4ED5-A1FE-9DC9D1EB02C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330</c:v>
                </c:pt>
                <c:pt idx="2">
                  <c:v>#N/A</c:v>
                </c:pt>
                <c:pt idx="3">
                  <c:v>#N/A</c:v>
                </c:pt>
                <c:pt idx="4">
                  <c:v>386</c:v>
                </c:pt>
                <c:pt idx="5">
                  <c:v>#N/A</c:v>
                </c:pt>
                <c:pt idx="6">
                  <c:v>#N/A</c:v>
                </c:pt>
                <c:pt idx="7">
                  <c:v>416</c:v>
                </c:pt>
                <c:pt idx="8">
                  <c:v>#N/A</c:v>
                </c:pt>
                <c:pt idx="9">
                  <c:v>#N/A</c:v>
                </c:pt>
                <c:pt idx="10">
                  <c:v>371</c:v>
                </c:pt>
                <c:pt idx="11">
                  <c:v>#N/A</c:v>
                </c:pt>
                <c:pt idx="12">
                  <c:v>#N/A</c:v>
                </c:pt>
                <c:pt idx="13">
                  <c:v>363</c:v>
                </c:pt>
                <c:pt idx="14">
                  <c:v>#N/A</c:v>
                </c:pt>
              </c:numCache>
            </c:numRef>
          </c:val>
          <c:smooth val="0"/>
          <c:extLst>
            <c:ext xmlns:c16="http://schemas.microsoft.com/office/drawing/2014/chart" uri="{C3380CC4-5D6E-409C-BE32-E72D297353CC}">
              <c16:uniqueId val="{00000008-463A-4ED5-A1FE-9DC9D1EB02C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7883</c:v>
                </c:pt>
                <c:pt idx="5">
                  <c:v>7918</c:v>
                </c:pt>
                <c:pt idx="8">
                  <c:v>7680</c:v>
                </c:pt>
                <c:pt idx="11">
                  <c:v>7284</c:v>
                </c:pt>
                <c:pt idx="14">
                  <c:v>6861</c:v>
                </c:pt>
              </c:numCache>
            </c:numRef>
          </c:val>
          <c:extLst>
            <c:ext xmlns:c16="http://schemas.microsoft.com/office/drawing/2014/chart" uri="{C3380CC4-5D6E-409C-BE32-E72D297353CC}">
              <c16:uniqueId val="{00000000-C6A1-4CDB-BA79-2E6C3C9DEC1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583</c:v>
                </c:pt>
                <c:pt idx="5">
                  <c:v>564</c:v>
                </c:pt>
                <c:pt idx="8">
                  <c:v>551</c:v>
                </c:pt>
                <c:pt idx="11">
                  <c:v>572</c:v>
                </c:pt>
                <c:pt idx="14">
                  <c:v>572</c:v>
                </c:pt>
              </c:numCache>
            </c:numRef>
          </c:val>
          <c:extLst>
            <c:ext xmlns:c16="http://schemas.microsoft.com/office/drawing/2014/chart" uri="{C3380CC4-5D6E-409C-BE32-E72D297353CC}">
              <c16:uniqueId val="{00000001-C6A1-4CDB-BA79-2E6C3C9DEC1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4820</c:v>
                </c:pt>
                <c:pt idx="5">
                  <c:v>5507</c:v>
                </c:pt>
                <c:pt idx="8">
                  <c:v>6163</c:v>
                </c:pt>
                <c:pt idx="11">
                  <c:v>6695</c:v>
                </c:pt>
                <c:pt idx="14">
                  <c:v>6274</c:v>
                </c:pt>
              </c:numCache>
            </c:numRef>
          </c:val>
          <c:extLst>
            <c:ext xmlns:c16="http://schemas.microsoft.com/office/drawing/2014/chart" uri="{C3380CC4-5D6E-409C-BE32-E72D297353CC}">
              <c16:uniqueId val="{00000002-C6A1-4CDB-BA79-2E6C3C9DEC1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6A1-4CDB-BA79-2E6C3C9DEC1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6A1-4CDB-BA79-2E6C3C9DEC1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c:v>
                </c:pt>
                <c:pt idx="3">
                  <c:v>0</c:v>
                </c:pt>
                <c:pt idx="6">
                  <c:v>0</c:v>
                </c:pt>
                <c:pt idx="9">
                  <c:v>3</c:v>
                </c:pt>
                <c:pt idx="12">
                  <c:v>0</c:v>
                </c:pt>
              </c:numCache>
            </c:numRef>
          </c:val>
          <c:extLst>
            <c:ext xmlns:c16="http://schemas.microsoft.com/office/drawing/2014/chart" uri="{C3380CC4-5D6E-409C-BE32-E72D297353CC}">
              <c16:uniqueId val="{00000005-C6A1-4CDB-BA79-2E6C3C9DEC1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1340</c:v>
                </c:pt>
                <c:pt idx="3">
                  <c:v>1251</c:v>
                </c:pt>
                <c:pt idx="6">
                  <c:v>1252</c:v>
                </c:pt>
                <c:pt idx="9">
                  <c:v>1199</c:v>
                </c:pt>
                <c:pt idx="12">
                  <c:v>1218</c:v>
                </c:pt>
              </c:numCache>
            </c:numRef>
          </c:val>
          <c:extLst>
            <c:ext xmlns:c16="http://schemas.microsoft.com/office/drawing/2014/chart" uri="{C3380CC4-5D6E-409C-BE32-E72D297353CC}">
              <c16:uniqueId val="{00000006-C6A1-4CDB-BA79-2E6C3C9DEC1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2465</c:v>
                </c:pt>
                <c:pt idx="3">
                  <c:v>2409</c:v>
                </c:pt>
                <c:pt idx="6">
                  <c:v>2284</c:v>
                </c:pt>
                <c:pt idx="9">
                  <c:v>2203</c:v>
                </c:pt>
                <c:pt idx="12">
                  <c:v>2123</c:v>
                </c:pt>
              </c:numCache>
            </c:numRef>
          </c:val>
          <c:extLst>
            <c:ext xmlns:c16="http://schemas.microsoft.com/office/drawing/2014/chart" uri="{C3380CC4-5D6E-409C-BE32-E72D297353CC}">
              <c16:uniqueId val="{00000007-C6A1-4CDB-BA79-2E6C3C9DEC1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1315</c:v>
                </c:pt>
                <c:pt idx="3">
                  <c:v>1286</c:v>
                </c:pt>
                <c:pt idx="6">
                  <c:v>1244</c:v>
                </c:pt>
                <c:pt idx="9">
                  <c:v>1191</c:v>
                </c:pt>
                <c:pt idx="12">
                  <c:v>1082</c:v>
                </c:pt>
              </c:numCache>
            </c:numRef>
          </c:val>
          <c:extLst>
            <c:ext xmlns:c16="http://schemas.microsoft.com/office/drawing/2014/chart" uri="{C3380CC4-5D6E-409C-BE32-E72D297353CC}">
              <c16:uniqueId val="{00000008-C6A1-4CDB-BA79-2E6C3C9DEC1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c:v>
                </c:pt>
                <c:pt idx="3">
                  <c:v>2</c:v>
                </c:pt>
                <c:pt idx="6">
                  <c:v>2</c:v>
                </c:pt>
                <c:pt idx="9">
                  <c:v>2</c:v>
                </c:pt>
                <c:pt idx="12">
                  <c:v>4</c:v>
                </c:pt>
              </c:numCache>
            </c:numRef>
          </c:val>
          <c:extLst>
            <c:ext xmlns:c16="http://schemas.microsoft.com/office/drawing/2014/chart" uri="{C3380CC4-5D6E-409C-BE32-E72D297353CC}">
              <c16:uniqueId val="{00000009-C6A1-4CDB-BA79-2E6C3C9DEC1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7468</c:v>
                </c:pt>
                <c:pt idx="3">
                  <c:v>7592</c:v>
                </c:pt>
                <c:pt idx="6">
                  <c:v>7410</c:v>
                </c:pt>
                <c:pt idx="9">
                  <c:v>7091</c:v>
                </c:pt>
                <c:pt idx="12">
                  <c:v>6938</c:v>
                </c:pt>
              </c:numCache>
            </c:numRef>
          </c:val>
          <c:extLst>
            <c:ext xmlns:c16="http://schemas.microsoft.com/office/drawing/2014/chart" uri="{C3380CC4-5D6E-409C-BE32-E72D297353CC}">
              <c16:uniqueId val="{0000000A-C6A1-4CDB-BA79-2E6C3C9DEC1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C6A1-4CDB-BA79-2E6C3C9DEC1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2311</c:v>
                </c:pt>
                <c:pt idx="1">
                  <c:v>2347</c:v>
                </c:pt>
                <c:pt idx="2">
                  <c:v>2245</c:v>
                </c:pt>
              </c:numCache>
            </c:numRef>
          </c:val>
          <c:extLst>
            <c:ext xmlns:c16="http://schemas.microsoft.com/office/drawing/2014/chart" uri="{C3380CC4-5D6E-409C-BE32-E72D297353CC}">
              <c16:uniqueId val="{00000000-EFA9-4BFC-A49F-70A8F1083F0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608</c:v>
                </c:pt>
                <c:pt idx="1">
                  <c:v>608</c:v>
                </c:pt>
                <c:pt idx="2">
                  <c:v>553</c:v>
                </c:pt>
              </c:numCache>
            </c:numRef>
          </c:val>
          <c:extLst>
            <c:ext xmlns:c16="http://schemas.microsoft.com/office/drawing/2014/chart" uri="{C3380CC4-5D6E-409C-BE32-E72D297353CC}">
              <c16:uniqueId val="{00000001-EFA9-4BFC-A49F-70A8F1083F0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2404</c:v>
                </c:pt>
                <c:pt idx="1">
                  <c:v>2800</c:v>
                </c:pt>
                <c:pt idx="2">
                  <c:v>2505</c:v>
                </c:pt>
              </c:numCache>
            </c:numRef>
          </c:val>
          <c:extLst>
            <c:ext xmlns:c16="http://schemas.microsoft.com/office/drawing/2014/chart" uri="{C3380CC4-5D6E-409C-BE32-E72D297353CC}">
              <c16:uniqueId val="{00000002-EFA9-4BFC-A49F-70A8F1083F0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{383AA409-8CFE-41F8-A722-055C53827A95}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F5C-48BF-B9BF-22CBF6FE089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{ACA9853E-6B81-4196-9741-0678D194C9D5}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F5C-48BF-B9BF-22CBF6FE089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{0D5E5210-949D-4CDB-BEC0-6BBEF06C2AB7}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F5C-48BF-B9BF-22CBF6FE089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{E9775FA2-4D17-4A01-AE4F-A4CA6D7C480A}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F5C-48BF-B9BF-22CBF6FE089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{7DFCC0EE-E918-458B-8F51-25BE3B001BB8}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F5C-48BF-B9BF-22CBF6FE089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{9EB06E5B-8E78-4239-A2B2-F2965DB5A4A9}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F5C-48BF-B9BF-22CBF6FE089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{EAE6C0AD-24D1-4906-B994-1A08563AEA10}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F5C-48BF-B9BF-22CBF6FE089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{92FAA184-D36E-4F2F-8756-95033AE35477}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F5C-48BF-B9BF-22CBF6FE089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{C1C2DD83-C210-4743-BCB8-8EBD74838923}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F5C-48BF-B9BF-22CBF6FE089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58.9</c:v>
                </c:pt>
                <c:pt idx="8">
                  <c:v>60.3</c:v>
                </c:pt>
                <c:pt idx="16">
                  <c:v>61.3</c:v>
                </c:pt>
                <c:pt idx="24">
                  <c:v>62.7</c:v>
                </c:pt>
                <c:pt idx="32">
                  <c:v>64.2</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5F5C-48BF-B9BF-22CBF6FE089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{3BCB25DE-2793-4ACC-8570-18E9B3E4B958}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F5C-48BF-B9BF-22CBF6FE089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{80FAC1E9-4C03-466D-8C25-500290FFEBB7}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F5C-48BF-B9BF-22CBF6FE089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{68210719-B541-4B7C-8BB4-30C236388D6F}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F5C-48BF-B9BF-22CBF6FE089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{80A48242-353D-4A34-AA91-0309674E8C40}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F5C-48BF-B9BF-22CBF6FE089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{BDAA89A8-7B70-46A2-9509-1391639F7D59}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F5C-48BF-B9BF-22CBF6FE089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{40BE3565-F868-448D-9BD3-9F556CD18B28}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F5C-48BF-B9BF-22CBF6FE089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{D33985DF-3B5A-4202-8B32-6E0D90780E98}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F5C-48BF-B9BF-22CBF6FE089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{409DFE03-D33B-44F3-97BD-9EA05D27AB0C}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F5C-48BF-B9BF-22CBF6FE089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{CB1435CC-CABD-498F-85DB-5D1F55E1291F}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F5C-48BF-B9BF-22CBF6FE089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63.6</c:v>
                </c:pt>
                <c:pt idx="16">
                  <c:v>64.7</c:v>
                </c:pt>
                <c:pt idx="24">
                  <c:v>66.099999999999994</c:v>
                </c:pt>
                <c:pt idx="32">
                  <c:v>67.7</c:v>
                </c:pt>
              </c:numCache>
            </c:numRef>
          </c:xVal>
          <c:yVal>
            <c:numRef>
              <c:f>公会計指標分析・財政指標組合せ分析表!$BP$55:$DC$55</c:f>
              <c:numCache>
                <c:formatCode>#,##0.0;"▲ "#,##0.0</c:formatCode>
                <c:ptCount val="40"/>
                <c:pt idx="0">
                  <c:v>10.9</c:v>
                </c:pt>
                <c:pt idx="8">
                  <c:v>6.5</c:v>
                </c:pt>
                <c:pt idx="16">
                  <c:v>0</c:v>
                </c:pt>
                <c:pt idx="24">
                  <c:v>0</c:v>
                </c:pt>
                <c:pt idx="32">
                  <c:v>0</c:v>
                </c:pt>
              </c:numCache>
            </c:numRef>
          </c:yVal>
          <c:smooth val="0"/>
          <c:extLst>
            <c:ext xmlns:c16="http://schemas.microsoft.com/office/drawing/2014/chart" uri="{C3380CC4-5D6E-409C-BE32-E72D297353CC}">
              <c16:uniqueId val="{00000013-5F5C-48BF-B9BF-22CBF6FE089F}"/>
            </c:ext>
          </c:extLst>
        </c:ser>
        <c:dLbls>
          <c:showLegendKey val="0"/>
          <c:showVal val="1"/>
          <c:showCatName val="0"/>
          <c:showSerName val="0"/>
          <c:showPercent val="0"/>
          <c:showBubbleSize val="0"/>
        </c:dLbls>
        <c:axId val="46179840"/>
        <c:axId val="46181760"/>
      </c:scatterChart>
      <c:valAx>
        <c:axId val="46179840"/>
        <c:scaling>
          <c:orientation val="maxMin"/>
          <c:max val="69"/>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{9D6BF48D-19DE-4BE7-BC80-7E0195A6A2A3}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094-4BF6-AE0D-78FD0238599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{14750018-9872-4703-954D-3C6B7BEE2661}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094-4BF6-AE0D-78FD0238599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{7F7BA992-EF6E-4C66-8762-7306C8A6F048}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094-4BF6-AE0D-78FD0238599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{B8428EB1-29AC-462E-BDF2-3693EC592EB4}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094-4BF6-AE0D-78FD0238599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{E05750DA-9015-4151-9BB8-C9775267FD47}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094-4BF6-AE0D-78FD02385993}"/>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{442A915A-B570-4A4E-9891-C8AA21D54544}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094-4BF6-AE0D-78FD02385993}"/>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{7910F1E4-12BF-43B2-B803-683242F184C4}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094-4BF6-AE0D-78FD02385993}"/>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{9CDED1D5-D5D4-4AD5-BB48-CCB5268F2BFA}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094-4BF6-AE0D-78FD02385993}"/>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{ECE27556-30F1-45F7-8DDF-22CDB309FD0C}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094-4BF6-AE0D-78FD0238599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6.5</c:v>
                </c:pt>
                <c:pt idx="8">
                  <c:v>6.4</c:v>
                </c:pt>
                <c:pt idx="16">
                  <c:v>6.7</c:v>
                </c:pt>
                <c:pt idx="24">
                  <c:v>6.8</c:v>
                </c:pt>
                <c:pt idx="32">
                  <c:v>6.6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9094-4BF6-AE0D-78FD0238599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{E85714BE-F1B1-4075-AF6B-E712FCE5E1B7}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094-4BF6-AE0D-78FD0238599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{32950C4F-4146-4E22-8975-7E3CA399DA3D}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094-4BF6-AE0D-78FD0238599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{BC00CF6F-FEE3-4651-A112-42FBA661C70D}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094-4BF6-AE0D-78FD0238599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{BA7D9BCE-33D3-4AE3-AA6C-828F969141A4}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094-4BF6-AE0D-78FD0238599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{E2D5EF4B-4AEE-4847-848A-7A4173C7AF7E}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094-4BF6-AE0D-78FD02385993}"/>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{73BC34E3-DCD0-4510-9FD3-BF313B10B54D}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094-4BF6-AE0D-78FD02385993}"/>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{6C040318-5BE2-4127-8607-0CAFB13A85D6}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094-4BF6-AE0D-78FD02385993}"/>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{D79102C5-16B8-480E-809D-09E1FD22DDC4}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094-4BF6-AE0D-78FD02385993}"/>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{9145E5BC-9B34-4BFC-81B6-2083FB44200E}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094-4BF6-AE0D-78FD0238599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5.9</c:v>
                </c:pt>
                <c:pt idx="8">
                  <c:v>5.9</c:v>
                </c:pt>
                <c:pt idx="16">
                  <c:v>6.1</c:v>
                </c:pt>
                <c:pt idx="24">
                  <c:v>6.5</c:v>
                </c:pt>
                <c:pt idx="32">
                  <c:v>6.6</c:v>
                </c:pt>
              </c:numCache>
            </c:numRef>
          </c:xVal>
          <c:yVal>
            <c:numRef>
              <c:f>公会計指標分析・財政指標組合せ分析表!$BP$77:$DC$77</c:f>
              <c:numCache>
                <c:formatCode>#,##0.0;"▲ "#,##0.0</c:formatCode>
                <c:ptCount val="40"/>
                <c:pt idx="0">
                  <c:v>10.9</c:v>
                </c:pt>
                <c:pt idx="8">
                  <c:v>6.5</c:v>
                </c:pt>
                <c:pt idx="16">
                  <c:v>0</c:v>
                </c:pt>
                <c:pt idx="24">
                  <c:v>0</c:v>
                </c:pt>
                <c:pt idx="32">
                  <c:v>0</c:v>
                </c:pt>
              </c:numCache>
            </c:numRef>
          </c:yVal>
          <c:smooth val="0"/>
          <c:extLst>
            <c:ext xmlns:c16="http://schemas.microsoft.com/office/drawing/2014/chart" uri="{C3380CC4-5D6E-409C-BE32-E72D297353CC}">
              <c16:uniqueId val="{00000013-9094-4BF6-AE0D-78FD02385993}"/>
            </c:ext>
          </c:extLst>
        </c:ser>
        <c:dLbls>
          <c:showLegendKey val="0"/>
          <c:showVal val="1"/>
          <c:showCatName val="0"/>
          <c:showSerName val="0"/>
          <c:showPercent val="0"/>
          <c:showBubbleSize val="0"/>
        </c:dLbls>
        <c:axId val="84219776"/>
        <c:axId val="84234240"/>
      </c:scatterChart>
      <c:valAx>
        <c:axId val="84219776"/>
        <c:scaling>
          <c:orientation val="maxMin"/>
          <c:max val="6.6999999999999993"/>
          <c:min val="5.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群馬県邑楽町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25,558
24,285
31.11
11,845,033
11,402,482
390,853
6,650,898
6,938,062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R05</a:t>
          </a:r>
          <a:r>
            <a:rPr kumimoji="1" lang="ja-JP" altLang="en-US" sz="1300">
              <a:latin typeface="ＭＳ Ｐゴシック" panose="020B0600070205080204" pitchFamily="50" charset="-128"/>
              <a:ea typeface="ＭＳ Ｐゴシック" panose="020B0600070205080204" pitchFamily="50" charset="-128"/>
            </a:rPr>
            <a:t>より</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ポイント上回り、類似団体平均からは</a:t>
          </a:r>
          <a:r>
            <a:rPr kumimoji="1" lang="en-US" altLang="ja-JP" sz="1300">
              <a:latin typeface="ＭＳ Ｐゴシック" panose="020B0600070205080204" pitchFamily="50" charset="-128"/>
              <a:ea typeface="ＭＳ Ｐゴシック" panose="020B0600070205080204" pitchFamily="50" charset="-128"/>
            </a:rPr>
            <a:t>0.03</a:t>
          </a:r>
          <a:r>
            <a:rPr kumimoji="1" lang="ja-JP" altLang="en-US" sz="1300">
              <a:latin typeface="ＭＳ Ｐゴシック" panose="020B0600070205080204" pitchFamily="50" charset="-128"/>
              <a:ea typeface="ＭＳ Ｐゴシック" panose="020B0600070205080204" pitchFamily="50" charset="-128"/>
            </a:rPr>
            <a:t>ポイント上回っている。不交付団体に成るまではまだ相当の開きがある。個人住民税の増加は非常に難しい状態であるため、今後も歳出削減に取り組み、財政基盤の強化に努める。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91722</xdr:rowOff>
    </xdr:from>
    <xdr:to>
      <xdr:col>23</xdr:col>
      <xdr:colOff>133350</xdr:colOff>
      <xdr:row>45</xdr:row>
      <xdr:rowOff>60678</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435372"/>
          <a:ext cx="0" cy="13405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32755</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48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60678</xdr:rowOff>
    </xdr:from>
    <xdr:to>
      <xdr:col>24</xdr:col>
      <xdr:colOff>12700</xdr:colOff>
      <xdr:row>45</xdr:row>
      <xdr:rowOff>60678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75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6649</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7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91722</xdr:rowOff>
    </xdr:from>
    <xdr:to>
      <xdr:col>24</xdr:col>
      <xdr:colOff>12700</xdr:colOff>
      <xdr:row>37</xdr:row>
      <xdr:rowOff>91722</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43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170039</xdr:rowOff>
    </xdr:from>
    <xdr:to>
      <xdr:col>23</xdr:col>
      <xdr:colOff>133350</xdr:colOff>
      <xdr:row>42</xdr:row>
      <xdr:rowOff>11995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199489"/>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131532</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609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159455</xdr:rowOff>
    </xdr:from>
    <xdr:to>
      <xdr:col>23</xdr:col>
      <xdr:colOff>184150</xdr:colOff>
      <xdr:row>42</xdr:row>
      <xdr:rowOff>89605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170039</xdr:rowOff>
    </xdr:from>
    <xdr:to>
      <xdr:col>19</xdr:col>
      <xdr:colOff>133350</xdr:colOff>
      <xdr:row>42</xdr:row>
      <xdr:rowOff>11995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199489"/>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14817</xdr:rowOff>
    </xdr:from>
    <xdr:to>
      <xdr:col>19</xdr:col>
      <xdr:colOff>184150</xdr:colOff>
      <xdr:row>42</xdr:row>
      <xdr:rowOff>116417</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101194</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3020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143228</xdr:rowOff>
    </xdr:from>
    <xdr:to>
      <xdr:col>15</xdr:col>
      <xdr:colOff>82550</xdr:colOff>
      <xdr:row>41</xdr:row>
      <xdr:rowOff>170039</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172678"/>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1411</xdr:rowOff>
    </xdr:from>
    <xdr:to>
      <xdr:col>15</xdr:col>
      <xdr:colOff>133350</xdr:colOff>
      <xdr:row>42</xdr:row>
      <xdr:rowOff>103011</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87788</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88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116417</xdr:rowOff>
    </xdr:from>
    <xdr:to>
      <xdr:col>11</xdr:col>
      <xdr:colOff>31750</xdr:colOff>
      <xdr:row>41</xdr:row>
      <xdr:rowOff>143228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145867"/>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159455</xdr:rowOff>
    </xdr:from>
    <xdr:to>
      <xdr:col>11</xdr:col>
      <xdr:colOff>82550</xdr:colOff>
      <xdr:row>42</xdr:row>
      <xdr:rowOff>89605</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74382</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20760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119239</xdr:rowOff>
    </xdr:from>
    <xdr:to>
      <xdr:col>23</xdr:col>
      <xdr:colOff>184150</xdr:colOff>
      <xdr:row>42</xdr:row>
      <xdr:rowOff>49389</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14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135766</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99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132645</xdr:rowOff>
    </xdr:from>
    <xdr:to>
      <xdr:col>19</xdr:col>
      <xdr:colOff>184150</xdr:colOff>
      <xdr:row>42</xdr:row>
      <xdr:rowOff>62795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16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72972</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930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119239</xdr:rowOff>
    </xdr:from>
    <xdr:to>
      <xdr:col>15</xdr:col>
      <xdr:colOff>133350</xdr:colOff>
      <xdr:row>42</xdr:row>
      <xdr:rowOff>49389</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14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59566</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91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92428</xdr:rowOff>
    </xdr:from>
    <xdr:to>
      <xdr:col>11</xdr:col>
      <xdr:colOff>82550</xdr:colOff>
      <xdr:row>42</xdr:row>
      <xdr:rowOff>22578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12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32755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890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5944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群馬県平均より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ポイント、全国平均より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ポイント、類似団体平均では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12.0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ポイント上回っている。昨年度より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回ったのは、町税等や普通交付税額が減少し、経常一般財源収入額の割合が減少したこと、また人件費及び物件費の増加していることによる。人件費は給与改定による増加、物件費は主に物価高騰により増加している。事業の精査を行い、更なる経常経費の見直しを行っていく。</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3810</xdr:rowOff>
    </xdr:from>
    <xdr:to>
      <xdr:col>23</xdr:col>
      <xdr:colOff>133350</xdr:colOff>
      <xdr:row>66</xdr:row>
      <xdr:rowOff>2117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119360"/>
          <a:ext cx="0" cy="11984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145644</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28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2117</xdr:rowOff>
    </xdr:from>
    <xdr:to>
      <xdr:col>24</xdr:col>
      <xdr:colOff>12700</xdr:colOff>
      <xdr:row>66</xdr:row>
      <xdr:rowOff>2117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31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90187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86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3810</xdr:rowOff>
    </xdr:from>
    <xdr:to>
      <xdr:col>24</xdr:col>
      <xdr:colOff>12700</xdr:colOff>
      <xdr:row>59</xdr:row>
      <xdr:rowOff>3810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11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136948</xdr:rowOff>
    </xdr:from>
    <xdr:to>
      <xdr:col>23</xdr:col>
      <xdr:colOff>133350</xdr:colOff>
      <xdr:row>65</xdr:row>
      <xdr:rowOff>44873</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766848"/>
          <a:ext cx="838200" cy="422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42350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5008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25823</xdr:rowOff>
    </xdr:from>
    <xdr:to>
      <xdr:col>23</xdr:col>
      <xdr:colOff>184150</xdr:colOff>
      <xdr:row>62</xdr:row>
      <xdr:rowOff>127423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163619</xdr:rowOff>
    </xdr:from>
    <xdr:to>
      <xdr:col>19</xdr:col>
      <xdr:colOff>133350</xdr:colOff>
      <xdr:row>62</xdr:row>
      <xdr:rowOff>136948</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622069"/>
          <a:ext cx="889000" cy="144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5715</xdr:rowOff>
    </xdr:from>
    <xdr:to>
      <xdr:col>19</xdr:col>
      <xdr:colOff>184150</xdr:colOff>
      <xdr:row>62</xdr:row>
      <xdr:rowOff>107315</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63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117492</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04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163619</xdr:rowOff>
    </xdr:from>
    <xdr:to>
      <xdr:col>15</xdr:col>
      <xdr:colOff>82550</xdr:colOff>
      <xdr:row>62</xdr:row>
      <xdr:rowOff>212</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2336800" y="10622069"/>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5715</xdr:rowOff>
    </xdr:from>
    <xdr:to>
      <xdr:col>15</xdr:col>
      <xdr:colOff>133350</xdr:colOff>
      <xdr:row>62</xdr:row>
      <xdr:rowOff>107315</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63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92092</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72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212</xdr:rowOff>
    </xdr:from>
    <xdr:to>
      <xdr:col>11</xdr:col>
      <xdr:colOff>31750</xdr:colOff>
      <xdr:row>63</xdr:row>
      <xdr:rowOff>166581</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630112"/>
          <a:ext cx="889000" cy="337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36406</xdr:rowOff>
    </xdr:from>
    <xdr:to>
      <xdr:col>11</xdr:col>
      <xdr:colOff>82550</xdr:colOff>
      <xdr:row>61</xdr:row>
      <xdr:rowOff>138006</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494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148183</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63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45931</xdr:rowOff>
    </xdr:from>
    <xdr:to>
      <xdr:col>7</xdr:col>
      <xdr:colOff>31750</xdr:colOff>
      <xdr:row>62</xdr:row>
      <xdr:rowOff>147531</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675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157708</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444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165523</xdr:rowOff>
    </xdr:from>
    <xdr:to>
      <xdr:col>23</xdr:col>
      <xdr:colOff>184150</xdr:colOff>
      <xdr:row>65</xdr:row>
      <xdr:rowOff>95673</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113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137600</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1110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86148</xdr:rowOff>
    </xdr:from>
    <xdr:to>
      <xdr:col>19</xdr:col>
      <xdr:colOff>184150</xdr:colOff>
      <xdr:row>63</xdr:row>
      <xdr:rowOff>16298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716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1075</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8024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112819</xdr:rowOff>
    </xdr:from>
    <xdr:to>
      <xdr:col>15</xdr:col>
      <xdr:colOff>133350</xdr:colOff>
      <xdr:row>62</xdr:row>
      <xdr:rowOff>42969</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571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53146</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34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120862</xdr:rowOff>
    </xdr:from>
    <xdr:to>
      <xdr:col>11</xdr:col>
      <xdr:colOff>82550</xdr:colOff>
      <xdr:row>62</xdr:row>
      <xdr:rowOff>51012</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579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35789</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665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115781</xdr:rowOff>
    </xdr:from>
    <xdr:to>
      <xdr:col>7</xdr:col>
      <xdr:colOff>31750</xdr:colOff>
      <xdr:row>64</xdr:row>
      <xdr:rowOff>45931</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917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30708</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1003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[141,853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大きく下回り、順位も上位であるが、年々増加傾向である。正規職員数は横ばいであるが、会計年度任用職員は年々増加しており、保育園、幼稚園などでは今後も増加していく予定である。コスト意識を持った行政運営が求められ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50693</xdr:rowOff>
    </xdr:from>
    <xdr:to>
      <xdr:col>23</xdr:col>
      <xdr:colOff>133350</xdr:colOff>
      <xdr:row>89</xdr:row>
      <xdr:rowOff>145222</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38143"/>
          <a:ext cx="0" cy="14661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117299</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7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145222</xdr:rowOff>
    </xdr:from>
    <xdr:to>
      <xdr:col>24</xdr:col>
      <xdr:colOff>12700</xdr:colOff>
      <xdr:row>89</xdr:row>
      <xdr:rowOff>145222</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404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137070</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8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50693</xdr:rowOff>
    </xdr:from>
    <xdr:to>
      <xdr:col>24</xdr:col>
      <xdr:colOff>12700</xdr:colOff>
      <xdr:row>81</xdr:row>
      <xdr:rowOff>50693</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38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65160</xdr:rowOff>
    </xdr:from>
    <xdr:to>
      <xdr:col>23</xdr:col>
      <xdr:colOff>133350</xdr:colOff>
      <xdr:row>83</xdr:row>
      <xdr:rowOff>54714</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124060"/>
          <a:ext cx="838200" cy="161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20187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421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48110</xdr:rowOff>
    </xdr:from>
    <xdr:to>
      <xdr:col>23</xdr:col>
      <xdr:colOff>184150</xdr:colOff>
      <xdr:row>84</xdr:row>
      <xdr:rowOff>149710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44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48423</xdr:rowOff>
    </xdr:from>
    <xdr:to>
      <xdr:col>19</xdr:col>
      <xdr:colOff>133350</xdr:colOff>
      <xdr:row>82</xdr:row>
      <xdr:rowOff>65160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107323"/>
          <a:ext cx="889000" cy="16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154032</xdr:rowOff>
    </xdr:from>
    <xdr:to>
      <xdr:col>19</xdr:col>
      <xdr:colOff>184150</xdr:colOff>
      <xdr:row>84</xdr:row>
      <xdr:rowOff>84182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38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68959</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4707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43182</xdr:rowOff>
    </xdr:from>
    <xdr:to>
      <xdr:col>15</xdr:col>
      <xdr:colOff>82550</xdr:colOff>
      <xdr:row>82</xdr:row>
      <xdr:rowOff>48423</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102082"/>
          <a:ext cx="889000" cy="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126447</xdr:rowOff>
    </xdr:from>
    <xdr:to>
      <xdr:col>15</xdr:col>
      <xdr:colOff>133350</xdr:colOff>
      <xdr:row>84</xdr:row>
      <xdr:rowOff>56597</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356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41374</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443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161344</xdr:rowOff>
    </xdr:from>
    <xdr:to>
      <xdr:col>11</xdr:col>
      <xdr:colOff>31750</xdr:colOff>
      <xdr:row>82</xdr:row>
      <xdr:rowOff>43182</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048794"/>
          <a:ext cx="889000" cy="53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62956</xdr:rowOff>
    </xdr:from>
    <xdr:to>
      <xdr:col>11</xdr:col>
      <xdr:colOff>82550</xdr:colOff>
      <xdr:row>83</xdr:row>
      <xdr:rowOff>164556</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93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149333</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379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142539</xdr:rowOff>
    </xdr:from>
    <xdr:to>
      <xdr:col>7</xdr:col>
      <xdr:colOff>31750</xdr:colOff>
      <xdr:row>83</xdr:row>
      <xdr:rowOff>72689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20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57466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87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3914</xdr:rowOff>
    </xdr:from>
    <xdr:to>
      <xdr:col>23</xdr:col>
      <xdr:colOff>184150</xdr:colOff>
      <xdr:row>83</xdr:row>
      <xdr:rowOff>105514</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234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20441</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079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14360</xdr:rowOff>
    </xdr:from>
    <xdr:to>
      <xdr:col>19</xdr:col>
      <xdr:colOff>184150</xdr:colOff>
      <xdr:row>82</xdr:row>
      <xdr:rowOff>115960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07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126137</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842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169073</xdr:rowOff>
    </xdr:from>
    <xdr:to>
      <xdr:col>15</xdr:col>
      <xdr:colOff>133350</xdr:colOff>
      <xdr:row>82</xdr:row>
      <xdr:rowOff>99223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056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109400</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825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163832</xdr:rowOff>
    </xdr:from>
    <xdr:to>
      <xdr:col>11</xdr:col>
      <xdr:colOff>82550</xdr:colOff>
      <xdr:row>82</xdr:row>
      <xdr:rowOff>93982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051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104159</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820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110544</xdr:rowOff>
    </xdr:from>
    <xdr:to>
      <xdr:col>7</xdr:col>
      <xdr:colOff>31750</xdr:colOff>
      <xdr:row>82</xdr:row>
      <xdr:rowOff>40694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997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50871</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766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類似団体平均では</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ポイント、全国町村平均では</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ポイント上回っている。全国市平均とは</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ポイント下回っている。</a:t>
          </a:r>
          <a:r>
            <a:rPr kumimoji="1" lang="en-US" altLang="ja-JP" sz="1300">
              <a:latin typeface="ＭＳ Ｐゴシック" panose="020B0600070205080204" pitchFamily="50" charset="-128"/>
              <a:ea typeface="ＭＳ Ｐゴシック" panose="020B0600070205080204" pitchFamily="50" charset="-128"/>
            </a:rPr>
            <a:t>R06</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ポイント減少した。今後も町民の理解と支持が得られる給与制度の運用を図り、水準の適正化を維持していく。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64559</xdr:rowOff>
    </xdr:from>
    <xdr:to>
      <xdr:col>81</xdr:col>
      <xdr:colOff>44450</xdr:colOff>
      <xdr:row>90</xdr:row>
      <xdr:rowOff>79375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80559"/>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51452</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8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79375</xdr:rowOff>
    </xdr:from>
    <xdr:to>
      <xdr:col>81</xdr:col>
      <xdr:colOff>133350</xdr:colOff>
      <xdr:row>90</xdr:row>
      <xdr:rowOff>79375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509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150936</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524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64559</xdr:rowOff>
    </xdr:from>
    <xdr:to>
      <xdr:col>81</xdr:col>
      <xdr:colOff>133350</xdr:colOff>
      <xdr:row>80</xdr:row>
      <xdr:rowOff>64559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8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91016</xdr:rowOff>
    </xdr:from>
    <xdr:to>
      <xdr:col>81</xdr:col>
      <xdr:colOff>44450</xdr:colOff>
      <xdr:row>88</xdr:row>
      <xdr:rowOff>40216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5007166"/>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67327</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64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0</xdr:rowOff>
    </xdr:from>
    <xdr:to>
      <xdr:col>77</xdr:col>
      <xdr:colOff>44450</xdr:colOff>
      <xdr:row>88</xdr:row>
      <xdr:rowOff>40216</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508760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162577</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56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131234</xdr:rowOff>
    </xdr:from>
    <xdr:to>
      <xdr:col>72</xdr:col>
      <xdr:colOff>203200</xdr:colOff>
      <xdr:row>88</xdr:row>
      <xdr:rowOff>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5047384"/>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70909</xdr:rowOff>
    </xdr:from>
    <xdr:to>
      <xdr:col>73</xdr:col>
      <xdr:colOff>44450</xdr:colOff>
      <xdr:row>87</xdr:row>
      <xdr:rowOff>1059</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815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11236</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584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131234</xdr:rowOff>
    </xdr:from>
    <xdr:to>
      <xdr:col>68</xdr:col>
      <xdr:colOff>152400</xdr:colOff>
      <xdr:row>87</xdr:row>
      <xdr:rowOff>131234</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504738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111125</xdr:rowOff>
    </xdr:from>
    <xdr:to>
      <xdr:col>68</xdr:col>
      <xdr:colOff>203200</xdr:colOff>
      <xdr:row>87</xdr:row>
      <xdr:rowOff>41275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5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51452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62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91016</xdr:rowOff>
    </xdr:from>
    <xdr:to>
      <xdr:col>64</xdr:col>
      <xdr:colOff>152400</xdr:colOff>
      <xdr:row>87</xdr:row>
      <xdr:rowOff>21166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31343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604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40216</xdr:rowOff>
    </xdr:from>
    <xdr:to>
      <xdr:col>81</xdr:col>
      <xdr:colOff>95250</xdr:colOff>
      <xdr:row>87</xdr:row>
      <xdr:rowOff>141816</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95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12293</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92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160866</xdr:rowOff>
    </xdr:from>
    <xdr:to>
      <xdr:col>77</xdr:col>
      <xdr:colOff>95250</xdr:colOff>
      <xdr:row>88</xdr:row>
      <xdr:rowOff>91016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5077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75793</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51633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120650</xdr:rowOff>
    </xdr:from>
    <xdr:to>
      <xdr:col>73</xdr:col>
      <xdr:colOff>44450</xdr:colOff>
      <xdr:row>88</xdr:row>
      <xdr:rowOff>50800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1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80434</xdr:rowOff>
    </xdr:from>
    <xdr:to>
      <xdr:col>68</xdr:col>
      <xdr:colOff>203200</xdr:colOff>
      <xdr:row>88</xdr:row>
      <xdr:rowOff>10584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99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166811</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082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80434</xdr:rowOff>
    </xdr:from>
    <xdr:to>
      <xdr:col>64</xdr:col>
      <xdr:colOff>152400</xdr:colOff>
      <xdr:row>88</xdr:row>
      <xdr:rowOff>10584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99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166811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082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類似団体平均では</a:t>
          </a:r>
          <a:r>
            <a:rPr kumimoji="1" lang="en-US" altLang="ja-JP" sz="1300">
              <a:latin typeface="ＭＳ Ｐゴシック" panose="020B0600070205080204" pitchFamily="50" charset="-128"/>
              <a:ea typeface="ＭＳ Ｐゴシック" panose="020B0600070205080204" pitchFamily="50" charset="-128"/>
            </a:rPr>
            <a:t>0.44</a:t>
          </a:r>
          <a:r>
            <a:rPr kumimoji="1" lang="ja-JP" altLang="en-US" sz="1300">
              <a:latin typeface="ＭＳ Ｐゴシック" panose="020B0600070205080204" pitchFamily="50" charset="-128"/>
              <a:ea typeface="ＭＳ Ｐゴシック" panose="020B0600070205080204" pitchFamily="50" charset="-128"/>
            </a:rPr>
            <a:t>人、全国平均では</a:t>
          </a:r>
          <a:r>
            <a:rPr kumimoji="1" lang="en-US" altLang="ja-JP" sz="1300">
              <a:latin typeface="ＭＳ Ｐゴシック" panose="020B0600070205080204" pitchFamily="50" charset="-128"/>
              <a:ea typeface="ＭＳ Ｐゴシック" panose="020B0600070205080204" pitchFamily="50" charset="-128"/>
            </a:rPr>
            <a:t>0.94</a:t>
          </a:r>
          <a:r>
            <a:rPr kumimoji="1" lang="ja-JP" altLang="en-US" sz="1300">
              <a:latin typeface="ＭＳ Ｐゴシック" panose="020B0600070205080204" pitchFamily="50" charset="-128"/>
              <a:ea typeface="ＭＳ Ｐゴシック" panose="020B0600070205080204" pitchFamily="50" charset="-128"/>
            </a:rPr>
            <a:t>人、群馬県平均では</a:t>
          </a:r>
          <a:r>
            <a:rPr kumimoji="1" lang="en-US" altLang="ja-JP" sz="1300">
              <a:latin typeface="ＭＳ Ｐゴシック" panose="020B0600070205080204" pitchFamily="50" charset="-128"/>
              <a:ea typeface="ＭＳ Ｐゴシック" panose="020B0600070205080204" pitchFamily="50" charset="-128"/>
            </a:rPr>
            <a:t>0.09</a:t>
          </a:r>
          <a:r>
            <a:rPr kumimoji="1" lang="ja-JP" altLang="en-US" sz="1300">
              <a:latin typeface="ＭＳ Ｐゴシック" panose="020B0600070205080204" pitchFamily="50" charset="-128"/>
              <a:ea typeface="ＭＳ Ｐゴシック" panose="020B0600070205080204" pitchFamily="50" charset="-128"/>
            </a:rPr>
            <a:t>人下回っている。</a:t>
          </a:r>
          <a:r>
            <a:rPr kumimoji="1" lang="en-US" altLang="ja-JP" sz="1300">
              <a:latin typeface="ＭＳ Ｐゴシック" panose="020B0600070205080204" pitchFamily="50" charset="-128"/>
              <a:ea typeface="ＭＳ Ｐゴシック" panose="020B0600070205080204" pitchFamily="50" charset="-128"/>
            </a:rPr>
            <a:t>R06</a:t>
          </a:r>
          <a:r>
            <a:rPr kumimoji="1" lang="ja-JP" altLang="en-US" sz="1300">
              <a:latin typeface="ＭＳ Ｐゴシック" panose="020B0600070205080204" pitchFamily="50" charset="-128"/>
              <a:ea typeface="ＭＳ Ｐゴシック" panose="020B0600070205080204" pitchFamily="50" charset="-128"/>
            </a:rPr>
            <a:t>年度は職員数が微増し、人口が微減であったため</a:t>
          </a:r>
          <a:r>
            <a:rPr kumimoji="1" lang="en-US" altLang="ja-JP" sz="1300">
              <a:latin typeface="ＭＳ Ｐゴシック" panose="020B0600070205080204" pitchFamily="50" charset="-128"/>
              <a:ea typeface="ＭＳ Ｐゴシック" panose="020B0600070205080204" pitchFamily="50" charset="-128"/>
            </a:rPr>
            <a:t>0.23</a:t>
          </a:r>
          <a:r>
            <a:rPr kumimoji="1" lang="ja-JP" altLang="en-US" sz="1300">
              <a:latin typeface="ＭＳ Ｐゴシック" panose="020B0600070205080204" pitchFamily="50" charset="-128"/>
              <a:ea typeface="ＭＳ Ｐゴシック" panose="020B0600070205080204" pitchFamily="50" charset="-128"/>
            </a:rPr>
            <a:t>ポイントの増となった。今後も適正な行政サービスを維持するため、類似団体平均などを考慮しつつ、職員の適正配置に努めていく。</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170090</xdr:rowOff>
    </xdr:from>
    <xdr:to>
      <xdr:col>81</xdr:col>
      <xdr:colOff>44450</xdr:colOff>
      <xdr:row>68</xdr:row>
      <xdr:rowOff>74023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114190"/>
          <a:ext cx="0" cy="16184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46100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70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74023</xdr:rowOff>
    </xdr:from>
    <xdr:to>
      <xdr:col>81</xdr:col>
      <xdr:colOff>133350</xdr:colOff>
      <xdr:row>68</xdr:row>
      <xdr:rowOff>74023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732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85017</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57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170090</xdr:rowOff>
    </xdr:from>
    <xdr:to>
      <xdr:col>81</xdr:col>
      <xdr:colOff>133350</xdr:colOff>
      <xdr:row>58</xdr:row>
      <xdr:rowOff>170090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114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33201</xdr:rowOff>
    </xdr:from>
    <xdr:to>
      <xdr:col>81</xdr:col>
      <xdr:colOff>44450</xdr:colOff>
      <xdr:row>61</xdr:row>
      <xdr:rowOff>72844</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491651"/>
          <a:ext cx="838200" cy="39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69958</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5284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97881</xdr:rowOff>
    </xdr:from>
    <xdr:to>
      <xdr:col>81</xdr:col>
      <xdr:colOff>95250</xdr:colOff>
      <xdr:row>62</xdr:row>
      <xdr:rowOff>28031</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56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14242</xdr:rowOff>
    </xdr:from>
    <xdr:to>
      <xdr:col>77</xdr:col>
      <xdr:colOff>44450</xdr:colOff>
      <xdr:row>61</xdr:row>
      <xdr:rowOff>33201</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472692"/>
          <a:ext cx="889000" cy="18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104775</xdr:rowOff>
    </xdr:from>
    <xdr:to>
      <xdr:col>77</xdr:col>
      <xdr:colOff>95250</xdr:colOff>
      <xdr:row>62</xdr:row>
      <xdr:rowOff>34925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6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19702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6496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170180</xdr:rowOff>
    </xdr:from>
    <xdr:to>
      <xdr:col>72</xdr:col>
      <xdr:colOff>203200</xdr:colOff>
      <xdr:row>61</xdr:row>
      <xdr:rowOff>14242</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457180"/>
          <a:ext cx="889000" cy="1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80645</xdr:rowOff>
    </xdr:from>
    <xdr:to>
      <xdr:col>73</xdr:col>
      <xdr:colOff>44450</xdr:colOff>
      <xdr:row>62</xdr:row>
      <xdr:rowOff>10795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53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167022</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625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161562</xdr:rowOff>
    </xdr:from>
    <xdr:to>
      <xdr:col>68</xdr:col>
      <xdr:colOff>152400</xdr:colOff>
      <xdr:row>60</xdr:row>
      <xdr:rowOff>170180</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448562"/>
          <a:ext cx="889000" cy="8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70303</xdr:rowOff>
    </xdr:from>
    <xdr:to>
      <xdr:col>68</xdr:col>
      <xdr:colOff>203200</xdr:colOff>
      <xdr:row>62</xdr:row>
      <xdr:rowOff>453</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528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156680</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615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25491</xdr:rowOff>
    </xdr:from>
    <xdr:to>
      <xdr:col>64</xdr:col>
      <xdr:colOff>152400</xdr:colOff>
      <xdr:row>61</xdr:row>
      <xdr:rowOff>127091</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83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111868</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570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22044</xdr:rowOff>
    </xdr:from>
    <xdr:to>
      <xdr:col>81</xdr:col>
      <xdr:colOff>95250</xdr:colOff>
      <xdr:row>61</xdr:row>
      <xdr:rowOff>123644</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480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38571</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325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153851</xdr:rowOff>
    </xdr:from>
    <xdr:to>
      <xdr:col>77</xdr:col>
      <xdr:colOff>95250</xdr:colOff>
      <xdr:row>61</xdr:row>
      <xdr:rowOff>84001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440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94178</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2097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134892</xdr:rowOff>
    </xdr:from>
    <xdr:to>
      <xdr:col>73</xdr:col>
      <xdr:colOff>44450</xdr:colOff>
      <xdr:row>61</xdr:row>
      <xdr:rowOff>65042</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421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75219</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190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119380</xdr:rowOff>
    </xdr:from>
    <xdr:to>
      <xdr:col>68</xdr:col>
      <xdr:colOff>203200</xdr:colOff>
      <xdr:row>61</xdr:row>
      <xdr:rowOff>49530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40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59707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110762</xdr:rowOff>
    </xdr:from>
    <xdr:to>
      <xdr:col>64</xdr:col>
      <xdr:colOff>152400</xdr:colOff>
      <xdr:row>61</xdr:row>
      <xdr:rowOff>40912</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397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51089</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166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全国平均より</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ポイント、群馬県平均共に</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ポイント上回っている。実質公債費比率は</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代を推移しているが、公共施設の長寿命化による起債額の増加は今後も継続していく事が予想される。計画的な起債額の検討が必要である。</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a:extLst>
            <a:ext uri="{FF2B5EF4-FFF2-40B4-BE49-F238E27FC236}">
              <a16:creationId xmlns:a16="http://schemas.microsoft.com/office/drawing/2014/main" id="{00000000-0008-0000-0300-000076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108204</xdr:rowOff>
    </xdr:from>
    <xdr:to>
      <xdr:col>81</xdr:col>
      <xdr:colOff>44450</xdr:colOff>
      <xdr:row>45</xdr:row>
      <xdr:rowOff>99822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7018000" y="6280404"/>
          <a:ext cx="0" cy="15346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71899</xdr:rowOff>
    </xdr:from>
    <xdr:ext cx="762000" cy="259045"/>
    <xdr:sp macro="" textlink="">
      <xdr:nvSpPr>
        <xdr:cNvPr id="376" name="公債費負担の状況最小値テキスト">
          <a:extLst>
            <a:ext uri="{FF2B5EF4-FFF2-40B4-BE49-F238E27FC236}">
              <a16:creationId xmlns:a16="http://schemas.microsoft.com/office/drawing/2014/main" id="{00000000-0008-0000-0300-000078010000}"/>
            </a:ext>
          </a:extLst>
        </xdr:cNvPr>
        <xdr:cNvSpPr txBox="1"/>
      </xdr:nvSpPr>
      <xdr:spPr>
        <a:xfrm>
          <a:off x="17106900" y="778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99822</xdr:rowOff>
    </xdr:from>
    <xdr:to>
      <xdr:col>81</xdr:col>
      <xdr:colOff>133350</xdr:colOff>
      <xdr:row>45</xdr:row>
      <xdr:rowOff>99822</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7815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23131</xdr:rowOff>
    </xdr:from>
    <xdr:ext cx="762000" cy="259045"/>
    <xdr:sp macro="" textlink="">
      <xdr:nvSpPr>
        <xdr:cNvPr id="378" name="公債費負担の状況最大値テキスト">
          <a:extLst>
            <a:ext uri="{FF2B5EF4-FFF2-40B4-BE49-F238E27FC236}">
              <a16:creationId xmlns:a16="http://schemas.microsoft.com/office/drawing/2014/main" id="{00000000-0008-0000-0300-00007A010000}"/>
            </a:ext>
          </a:extLst>
        </xdr:cNvPr>
        <xdr:cNvSpPr txBox="1"/>
      </xdr:nvSpPr>
      <xdr:spPr>
        <a:xfrm>
          <a:off x="17106900" y="6023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108204</xdr:rowOff>
    </xdr:from>
    <xdr:to>
      <xdr:col>81</xdr:col>
      <xdr:colOff>133350</xdr:colOff>
      <xdr:row>36</xdr:row>
      <xdr:rowOff>108204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929100" y="6280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40132</xdr:rowOff>
    </xdr:from>
    <xdr:to>
      <xdr:col>81</xdr:col>
      <xdr:colOff>44450</xdr:colOff>
      <xdr:row>40</xdr:row>
      <xdr:rowOff>59436</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6179800" y="6898132"/>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5859</xdr:rowOff>
    </xdr:from>
    <xdr:ext cx="762000" cy="259045"/>
    <xdr:sp macro="" textlink="">
      <xdr:nvSpPr>
        <xdr:cNvPr id="381" name="公債費負担の状況平均値テキスト">
          <a:extLst>
            <a:ext uri="{FF2B5EF4-FFF2-40B4-BE49-F238E27FC236}">
              <a16:creationId xmlns:a16="http://schemas.microsoft.com/office/drawing/2014/main" id="{00000000-0008-0000-0300-00007D010000}"/>
            </a:ext>
          </a:extLst>
        </xdr:cNvPr>
        <xdr:cNvSpPr txBox="1"/>
      </xdr:nvSpPr>
      <xdr:spPr>
        <a:xfrm>
          <a:off x="17106900" y="6692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160782</xdr:rowOff>
    </xdr:from>
    <xdr:to>
      <xdr:col>81</xdr:col>
      <xdr:colOff>95250</xdr:colOff>
      <xdr:row>40</xdr:row>
      <xdr:rowOff>90932</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967200" y="684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49784</xdr:rowOff>
    </xdr:from>
    <xdr:to>
      <xdr:col>77</xdr:col>
      <xdr:colOff>44450</xdr:colOff>
      <xdr:row>40</xdr:row>
      <xdr:rowOff>59436</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5290800" y="6907784"/>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151130</xdr:rowOff>
    </xdr:from>
    <xdr:to>
      <xdr:col>77</xdr:col>
      <xdr:colOff>95250</xdr:colOff>
      <xdr:row>40</xdr:row>
      <xdr:rowOff>81280</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6129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91457</xdr:rowOff>
    </xdr:from>
    <xdr:ext cx="7366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5798800" y="6606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20828</xdr:rowOff>
    </xdr:from>
    <xdr:to>
      <xdr:col>72</xdr:col>
      <xdr:colOff>203200</xdr:colOff>
      <xdr:row>40</xdr:row>
      <xdr:rowOff>49784</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4401800" y="6878828"/>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112522</xdr:rowOff>
    </xdr:from>
    <xdr:to>
      <xdr:col>73</xdr:col>
      <xdr:colOff>44450</xdr:colOff>
      <xdr:row>40</xdr:row>
      <xdr:rowOff>42672</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5240000" y="679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52849</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909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20828</xdr:rowOff>
    </xdr:from>
    <xdr:to>
      <xdr:col>68</xdr:col>
      <xdr:colOff>152400</xdr:colOff>
      <xdr:row>40</xdr:row>
      <xdr:rowOff>30480</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3512800" y="6878828"/>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93218</xdr:rowOff>
    </xdr:from>
    <xdr:to>
      <xdr:col>68</xdr:col>
      <xdr:colOff>203200</xdr:colOff>
      <xdr:row>40</xdr:row>
      <xdr:rowOff>23368</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4351000" y="67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33545</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020800" y="6548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93218</xdr:rowOff>
    </xdr:from>
    <xdr:to>
      <xdr:col>64</xdr:col>
      <xdr:colOff>152400</xdr:colOff>
      <xdr:row>40</xdr:row>
      <xdr:rowOff>23368</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3462000" y="67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33545</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131800" y="6548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160782</xdr:rowOff>
    </xdr:from>
    <xdr:to>
      <xdr:col>81</xdr:col>
      <xdr:colOff>95250</xdr:colOff>
      <xdr:row>40</xdr:row>
      <xdr:rowOff>90932</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967200" y="6847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132859</xdr:rowOff>
    </xdr:from>
    <xdr:ext cx="762000" cy="259045"/>
    <xdr:sp macro="" textlink="">
      <xdr:nvSpPr>
        <xdr:cNvPr id="400" name="公債費負担の状況該当値テキスト">
          <a:extLst>
            <a:ext uri="{FF2B5EF4-FFF2-40B4-BE49-F238E27FC236}">
              <a16:creationId xmlns:a16="http://schemas.microsoft.com/office/drawing/2014/main" id="{00000000-0008-0000-0300-000090010000}"/>
            </a:ext>
          </a:extLst>
        </xdr:cNvPr>
        <xdr:cNvSpPr txBox="1"/>
      </xdr:nvSpPr>
      <xdr:spPr>
        <a:xfrm>
          <a:off x="17106900" y="6819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8636</xdr:rowOff>
    </xdr:from>
    <xdr:to>
      <xdr:col>77</xdr:col>
      <xdr:colOff>95250</xdr:colOff>
      <xdr:row>40</xdr:row>
      <xdr:rowOff>110236</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6129000" y="686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95013</xdr:rowOff>
    </xdr:from>
    <xdr:ext cx="7366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798800" y="69530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170434</xdr:rowOff>
    </xdr:from>
    <xdr:to>
      <xdr:col>73</xdr:col>
      <xdr:colOff>44450</xdr:colOff>
      <xdr:row>40</xdr:row>
      <xdr:rowOff>100584</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5240000" y="6856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85361</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909800" y="6943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141478</xdr:rowOff>
    </xdr:from>
    <xdr:to>
      <xdr:col>68</xdr:col>
      <xdr:colOff>203200</xdr:colOff>
      <xdr:row>40</xdr:row>
      <xdr:rowOff>71628</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4351000" y="682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56405</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020800" y="691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151130</xdr:rowOff>
    </xdr:from>
    <xdr:to>
      <xdr:col>64</xdr:col>
      <xdr:colOff>152400</xdr:colOff>
      <xdr:row>40</xdr:row>
      <xdr:rowOff>81280</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34620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66057</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131800" y="692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過去に大規模な建設事業が少なかったために公債費負担が少ないこと、不採算の第三セクター等を抱えていないことなどにより、将来負担比率は低くなっている。後世への負担を少しでも軽減するため、予定されている土地区画整理事業や幹線道路の整備、教育施設等の施設整備などの事業を年次的、計画的に行い、引き続き財政の健全化に努めていく。</a:t>
          </a:r>
        </a:p>
      </xdr:txBody>
    </xdr:sp>
    <xdr:clientData/>
  </xdr:twoCellAnchor>
  <xdr:oneCellAnchor>
    <xdr:from>
      <xdr:col>61</xdr:col>
      <xdr:colOff>6350</xdr:colOff>
      <xdr:row>10</xdr:row>
      <xdr:rowOff>63500</xdr:rowOff>
    </xdr:from>
    <xdr:ext cx="298543" cy="225703"/>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8" name="将来負担の状況グラフ枠">
          <a:extLst>
            <a:ext uri="{FF2B5EF4-FFF2-40B4-BE49-F238E27FC236}">
              <a16:creationId xmlns:a16="http://schemas.microsoft.com/office/drawing/2014/main" id="{00000000-0008-0000-0300-0000B6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64710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7018000" y="2313214"/>
          <a:ext cx="0" cy="16948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36787</xdr:rowOff>
    </xdr:from>
    <xdr:ext cx="762000" cy="259045"/>
    <xdr:sp macro="" textlink="">
      <xdr:nvSpPr>
        <xdr:cNvPr id="440" name="将来負担の状況最小値テキスト">
          <a:extLst>
            <a:ext uri="{FF2B5EF4-FFF2-40B4-BE49-F238E27FC236}">
              <a16:creationId xmlns:a16="http://schemas.microsoft.com/office/drawing/2014/main" id="{00000000-0008-0000-0300-0000B8010000}"/>
            </a:ext>
          </a:extLst>
        </xdr:cNvPr>
        <xdr:cNvSpPr txBox="1"/>
      </xdr:nvSpPr>
      <xdr:spPr>
        <a:xfrm>
          <a:off x="17106900" y="398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64710</xdr:rowOff>
    </xdr:from>
    <xdr:to>
      <xdr:col>81</xdr:col>
      <xdr:colOff>133350</xdr:colOff>
      <xdr:row>23</xdr:row>
      <xdr:rowOff>64710</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929100" y="4008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2" name="将来負担の状況最大値テキスト">
          <a:extLst>
            <a:ext uri="{FF2B5EF4-FFF2-40B4-BE49-F238E27FC236}">
              <a16:creationId xmlns:a16="http://schemas.microsoft.com/office/drawing/2014/main" id="{00000000-0008-0000-0300-0000BA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108252</xdr:rowOff>
    </xdr:from>
    <xdr:to>
      <xdr:col>68</xdr:col>
      <xdr:colOff>203200</xdr:colOff>
      <xdr:row>14</xdr:row>
      <xdr:rowOff>38402</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4351000" y="2337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48579</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020800" y="2105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158810</xdr:rowOff>
    </xdr:from>
    <xdr:to>
      <xdr:col>64</xdr:col>
      <xdr:colOff>152400</xdr:colOff>
      <xdr:row>14</xdr:row>
      <xdr:rowOff>88960</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3462000" y="238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99137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131800" y="2156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群馬県邑楽町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25,558
24,285
31.11
11,845,033
11,402,482
390,853
6,650,898
6,938,062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類似団体平均より</a:t>
          </a:r>
          <a:r>
            <a:rPr kumimoji="1" lang="en-US" altLang="ja-JP" sz="1300">
              <a:latin typeface="ＭＳ Ｐゴシック" panose="020B0600070205080204" pitchFamily="50" charset="-128"/>
              <a:ea typeface="ＭＳ Ｐゴシック" panose="020B0600070205080204" pitchFamily="50" charset="-128"/>
            </a:rPr>
            <a:t>6.2</a:t>
          </a:r>
          <a:r>
            <a:rPr kumimoji="1" lang="ja-JP" altLang="en-US" sz="1300">
              <a:latin typeface="ＭＳ Ｐゴシック" panose="020B0600070205080204" pitchFamily="50" charset="-128"/>
              <a:ea typeface="ＭＳ Ｐゴシック" panose="020B0600070205080204" pitchFamily="50" charset="-128"/>
            </a:rPr>
            <a:t>ポイント、全国平均より</a:t>
          </a:r>
          <a:r>
            <a:rPr kumimoji="1" lang="en-US" altLang="ja-JP" sz="1300">
              <a:latin typeface="ＭＳ Ｐゴシック" panose="020B0600070205080204" pitchFamily="50" charset="-128"/>
              <a:ea typeface="ＭＳ Ｐゴシック" panose="020B0600070205080204" pitchFamily="50" charset="-128"/>
            </a:rPr>
            <a:t>5.3</a:t>
          </a:r>
          <a:r>
            <a:rPr kumimoji="1" lang="ja-JP" altLang="en-US" sz="1300">
              <a:latin typeface="ＭＳ Ｐゴシック" panose="020B0600070205080204" pitchFamily="50" charset="-128"/>
              <a:ea typeface="ＭＳ Ｐゴシック" panose="020B0600070205080204" pitchFamily="50" charset="-128"/>
            </a:rPr>
            <a:t>ポイント、群馬県平均より</a:t>
          </a:r>
          <a:r>
            <a:rPr kumimoji="1" lang="en-US" altLang="ja-JP" sz="1300">
              <a:latin typeface="ＭＳ Ｐゴシック" panose="020B0600070205080204" pitchFamily="50" charset="-128"/>
              <a:ea typeface="ＭＳ Ｐゴシック" panose="020B0600070205080204" pitchFamily="50" charset="-128"/>
            </a:rPr>
            <a:t>6.4</a:t>
          </a:r>
          <a:r>
            <a:rPr kumimoji="1" lang="ja-JP" altLang="en-US" sz="1300">
              <a:latin typeface="ＭＳ Ｐゴシック" panose="020B0600070205080204" pitchFamily="50" charset="-128"/>
              <a:ea typeface="ＭＳ Ｐゴシック" panose="020B0600070205080204" pitchFamily="50" charset="-128"/>
            </a:rPr>
            <a:t>ポイント上回っている。</a:t>
          </a:r>
          <a:r>
            <a:rPr kumimoji="1" lang="en-US" altLang="ja-JP" sz="1300">
              <a:latin typeface="ＭＳ Ｐゴシック" panose="020B0600070205080204" pitchFamily="50" charset="-128"/>
              <a:ea typeface="ＭＳ Ｐゴシック" panose="020B0600070205080204" pitchFamily="50" charset="-128"/>
            </a:rPr>
            <a:t>R06</a:t>
          </a:r>
          <a:r>
            <a:rPr kumimoji="1" lang="ja-JP" altLang="en-US" sz="1300">
              <a:latin typeface="ＭＳ Ｐゴシック" panose="020B0600070205080204" pitchFamily="50" charset="-128"/>
              <a:ea typeface="ＭＳ Ｐゴシック" panose="020B0600070205080204" pitchFamily="50" charset="-128"/>
            </a:rPr>
            <a:t>年度は給与改定により会計年度任用職員も含めた職員全体の人件費が増加した。幼稚園、保育園、こども園、生涯学習施設など直営施設が多く、会計年度任用職員の人数が多いことも影響している。今後も適正な配置を行っ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58420</xdr:rowOff>
    </xdr:from>
    <xdr:to>
      <xdr:col>24</xdr:col>
      <xdr:colOff>25400</xdr:colOff>
      <xdr:row>42</xdr:row>
      <xdr:rowOff>43180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8772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15257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43180</xdr:rowOff>
    </xdr:from>
    <xdr:to>
      <xdr:col>24</xdr:col>
      <xdr:colOff>114300</xdr:colOff>
      <xdr:row>42</xdr:row>
      <xdr:rowOff>43180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144797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631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58420</xdr:rowOff>
    </xdr:from>
    <xdr:to>
      <xdr:col>24</xdr:col>
      <xdr:colOff>114300</xdr:colOff>
      <xdr:row>34</xdr:row>
      <xdr:rowOff>58420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87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168910</xdr:rowOff>
    </xdr:from>
    <xdr:to>
      <xdr:col>24</xdr:col>
      <xdr:colOff>25400</xdr:colOff>
      <xdr:row>40</xdr:row>
      <xdr:rowOff>81280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512560"/>
          <a:ext cx="838200" cy="426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88917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611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72390</xdr:rowOff>
    </xdr:from>
    <xdr:to>
      <xdr:col>24</xdr:col>
      <xdr:colOff>76200</xdr:colOff>
      <xdr:row>38</xdr:row>
      <xdr:rowOff>2540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77470</xdr:rowOff>
    </xdr:from>
    <xdr:to>
      <xdr:col>19</xdr:col>
      <xdr:colOff>187325</xdr:colOff>
      <xdr:row>37</xdr:row>
      <xdr:rowOff>168910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42112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11430</xdr:rowOff>
    </xdr:from>
    <xdr:to>
      <xdr:col>20</xdr:col>
      <xdr:colOff>38100</xdr:colOff>
      <xdr:row>37</xdr:row>
      <xdr:rowOff>113030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123207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123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77470</xdr:rowOff>
    </xdr:from>
    <xdr:to>
      <xdr:col>15</xdr:col>
      <xdr:colOff>98425</xdr:colOff>
      <xdr:row>37</xdr:row>
      <xdr:rowOff>138430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42112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11430</xdr:rowOff>
    </xdr:from>
    <xdr:to>
      <xdr:col>15</xdr:col>
      <xdr:colOff>149225</xdr:colOff>
      <xdr:row>37</xdr:row>
      <xdr:rowOff>113030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123207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12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138430</xdr:rowOff>
    </xdr:from>
    <xdr:to>
      <xdr:col>11</xdr:col>
      <xdr:colOff>9525</xdr:colOff>
      <xdr:row>39</xdr:row>
      <xdr:rowOff>1270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482080"/>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137160</xdr:rowOff>
    </xdr:from>
    <xdr:to>
      <xdr:col>11</xdr:col>
      <xdr:colOff>60325</xdr:colOff>
      <xdr:row>37</xdr:row>
      <xdr:rowOff>67310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77487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78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41910</xdr:rowOff>
    </xdr:from>
    <xdr:to>
      <xdr:col>6</xdr:col>
      <xdr:colOff>171450</xdr:colOff>
      <xdr:row>37</xdr:row>
      <xdr:rowOff>143510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153687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54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40</xdr:row>
      <xdr:rowOff>30480</xdr:rowOff>
    </xdr:from>
    <xdr:to>
      <xdr:col>24</xdr:col>
      <xdr:colOff>76200</xdr:colOff>
      <xdr:row>40</xdr:row>
      <xdr:rowOff>132080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88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40</xdr:row>
      <xdr:rowOff>2557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86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118110</xdr:rowOff>
    </xdr:from>
    <xdr:to>
      <xdr:col>20</xdr:col>
      <xdr:colOff>38100</xdr:colOff>
      <xdr:row>38</xdr:row>
      <xdr:rowOff>48260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46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33037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548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26670</xdr:rowOff>
    </xdr:from>
    <xdr:to>
      <xdr:col>15</xdr:col>
      <xdr:colOff>149225</xdr:colOff>
      <xdr:row>37</xdr:row>
      <xdr:rowOff>128270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7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113047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5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87630</xdr:rowOff>
    </xdr:from>
    <xdr:to>
      <xdr:col>11</xdr:col>
      <xdr:colOff>60325</xdr:colOff>
      <xdr:row>38</xdr:row>
      <xdr:rowOff>17780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2557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121920</xdr:rowOff>
    </xdr:from>
    <xdr:to>
      <xdr:col>6</xdr:col>
      <xdr:colOff>171450</xdr:colOff>
      <xdr:row>39</xdr:row>
      <xdr:rowOff>52070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36847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72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類似団体平均より</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ポイント、全国平均より</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ポイント、群馬県平均より</a:t>
          </a:r>
          <a:r>
            <a:rPr kumimoji="1" lang="en-US" altLang="ja-JP" sz="1300">
              <a:latin typeface="ＭＳ Ｐゴシック" panose="020B0600070205080204" pitchFamily="50" charset="-128"/>
              <a:ea typeface="ＭＳ Ｐゴシック" panose="020B0600070205080204" pitchFamily="50" charset="-128"/>
            </a:rPr>
            <a:t>3.7</a:t>
          </a:r>
          <a:r>
            <a:rPr kumimoji="1" lang="ja-JP" altLang="en-US" sz="1300">
              <a:latin typeface="ＭＳ Ｐゴシック" panose="020B0600070205080204" pitchFamily="50" charset="-128"/>
              <a:ea typeface="ＭＳ Ｐゴシック" panose="020B0600070205080204" pitchFamily="50" charset="-128"/>
            </a:rPr>
            <a:t>ポイント下回っている。今後も、委託料等は増加傾向にあるため、増加していくことが予想されるため、事業の見直しなどを行い、経費削減に努める必要がある。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50800</xdr:rowOff>
    </xdr:from>
    <xdr:to>
      <xdr:col>82</xdr:col>
      <xdr:colOff>107950</xdr:colOff>
      <xdr:row>21</xdr:row>
      <xdr:rowOff>158750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11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130827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3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158750</xdr:rowOff>
    </xdr:from>
    <xdr:to>
      <xdr:col>82</xdr:col>
      <xdr:colOff>196850</xdr:colOff>
      <xdr:row>21</xdr:row>
      <xdr:rowOff>158750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59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137177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50800</xdr:rowOff>
    </xdr:from>
    <xdr:to>
      <xdr:col>82</xdr:col>
      <xdr:colOff>196850</xdr:colOff>
      <xdr:row>14</xdr:row>
      <xdr:rowOff>50800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82550</xdr:rowOff>
    </xdr:from>
    <xdr:to>
      <xdr:col>82</xdr:col>
      <xdr:colOff>107950</xdr:colOff>
      <xdr:row>16</xdr:row>
      <xdr:rowOff>165100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654300"/>
          <a:ext cx="838200" cy="25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130827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3045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158750</xdr:rowOff>
    </xdr:from>
    <xdr:to>
      <xdr:col>82</xdr:col>
      <xdr:colOff>158750</xdr:colOff>
      <xdr:row>18</xdr:row>
      <xdr:rowOff>88900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7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82550</xdr:rowOff>
    </xdr:from>
    <xdr:to>
      <xdr:col>78</xdr:col>
      <xdr:colOff>69850</xdr:colOff>
      <xdr:row>16</xdr:row>
      <xdr:rowOff>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26543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95250</xdr:rowOff>
    </xdr:from>
    <xdr:to>
      <xdr:col>78</xdr:col>
      <xdr:colOff>120650</xdr:colOff>
      <xdr:row>18</xdr:row>
      <xdr:rowOff>25400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10177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9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0</xdr:rowOff>
    </xdr:from>
    <xdr:to>
      <xdr:col>73</xdr:col>
      <xdr:colOff>180975</xdr:colOff>
      <xdr:row>16</xdr:row>
      <xdr:rowOff>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743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69850</xdr:rowOff>
    </xdr:from>
    <xdr:to>
      <xdr:col>74</xdr:col>
      <xdr:colOff>31750</xdr:colOff>
      <xdr:row>18</xdr:row>
      <xdr:rowOff>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8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156227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307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0</xdr:rowOff>
    </xdr:from>
    <xdr:to>
      <xdr:col>69</xdr:col>
      <xdr:colOff>92075</xdr:colOff>
      <xdr:row>16</xdr:row>
      <xdr:rowOff>101600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7432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114300</xdr:rowOff>
    </xdr:from>
    <xdr:to>
      <xdr:col>69</xdr:col>
      <xdr:colOff>142875</xdr:colOff>
      <xdr:row>17</xdr:row>
      <xdr:rowOff>44450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29227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57150</xdr:rowOff>
    </xdr:from>
    <xdr:to>
      <xdr:col>65</xdr:col>
      <xdr:colOff>53975</xdr:colOff>
      <xdr:row>17</xdr:row>
      <xdr:rowOff>158750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143527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305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85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130827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70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31750</xdr:rowOff>
    </xdr:from>
    <xdr:to>
      <xdr:col>78</xdr:col>
      <xdr:colOff>120650</xdr:colOff>
      <xdr:row>15</xdr:row>
      <xdr:rowOff>133350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60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143527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37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120650</xdr:rowOff>
    </xdr:from>
    <xdr:to>
      <xdr:col>74</xdr:col>
      <xdr:colOff>31750</xdr:colOff>
      <xdr:row>16</xdr:row>
      <xdr:rowOff>50800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69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60977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46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120650</xdr:rowOff>
    </xdr:from>
    <xdr:to>
      <xdr:col>69</xdr:col>
      <xdr:colOff>142875</xdr:colOff>
      <xdr:row>16</xdr:row>
      <xdr:rowOff>50800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69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60977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46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50800</xdr:rowOff>
    </xdr:from>
    <xdr:to>
      <xdr:col>65</xdr:col>
      <xdr:colOff>53975</xdr:colOff>
      <xdr:row>16</xdr:row>
      <xdr:rowOff>152400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79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162577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56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類似団体平均より</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ポイント上回っているが、全国平均より</a:t>
          </a:r>
          <a:r>
            <a:rPr kumimoji="1" lang="en-US" altLang="ja-JP" sz="1300">
              <a:latin typeface="ＭＳ Ｐゴシック" panose="020B0600070205080204" pitchFamily="50" charset="-128"/>
              <a:ea typeface="ＭＳ Ｐゴシック" panose="020B0600070205080204" pitchFamily="50" charset="-128"/>
            </a:rPr>
            <a:t>3.5</a:t>
          </a:r>
          <a:r>
            <a:rPr kumimoji="1" lang="ja-JP" altLang="en-US" sz="1300">
              <a:latin typeface="ＭＳ Ｐゴシック" panose="020B0600070205080204" pitchFamily="50" charset="-128"/>
              <a:ea typeface="ＭＳ Ｐゴシック" panose="020B0600070205080204" pitchFamily="50" charset="-128"/>
            </a:rPr>
            <a:t>ポイント、群馬県平均より</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ポイント下回っている。扶助費は今後も増加傾向にあるが、優先度・必要度の検証を行い、経費の削減に努めながら、行政サービスの向上を図る必要がある。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62</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424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86178</xdr:rowOff>
    </xdr:from>
    <xdr:to>
      <xdr:col>24</xdr:col>
      <xdr:colOff>25400</xdr:colOff>
      <xdr:row>58</xdr:row>
      <xdr:rowOff>45357</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858828"/>
          <a:ext cx="8382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109055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38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159657</xdr:rowOff>
    </xdr:from>
    <xdr:to>
      <xdr:col>19</xdr:col>
      <xdr:colOff>187325</xdr:colOff>
      <xdr:row>57</xdr:row>
      <xdr:rowOff>86178</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760857"/>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76200</xdr:rowOff>
    </xdr:from>
    <xdr:to>
      <xdr:col>20</xdr:col>
      <xdr:colOff>38100</xdr:colOff>
      <xdr:row>57</xdr:row>
      <xdr:rowOff>6350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16527</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4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159657</xdr:rowOff>
    </xdr:from>
    <xdr:to>
      <xdr:col>15</xdr:col>
      <xdr:colOff>98425</xdr:colOff>
      <xdr:row>57</xdr:row>
      <xdr:rowOff>4535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209800" y="9760857"/>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43543</xdr:rowOff>
    </xdr:from>
    <xdr:to>
      <xdr:col>15</xdr:col>
      <xdr:colOff>149225</xdr:colOff>
      <xdr:row>56</xdr:row>
      <xdr:rowOff>145143</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155320</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413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4535</xdr:rowOff>
    </xdr:from>
    <xdr:to>
      <xdr:col>11</xdr:col>
      <xdr:colOff>9525</xdr:colOff>
      <xdr:row>57</xdr:row>
      <xdr:rowOff>37193</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7771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90005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43543</xdr:rowOff>
    </xdr:from>
    <xdr:to>
      <xdr:col>6</xdr:col>
      <xdr:colOff>171450</xdr:colOff>
      <xdr:row>56</xdr:row>
      <xdr:rowOff>145143</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155320</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413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166007</xdr:rowOff>
    </xdr:from>
    <xdr:to>
      <xdr:col>24</xdr:col>
      <xdr:colOff>76200</xdr:colOff>
      <xdr:row>58</xdr:row>
      <xdr:rowOff>96157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938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138084</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910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35378</xdr:rowOff>
    </xdr:from>
    <xdr:to>
      <xdr:col>20</xdr:col>
      <xdr:colOff>38100</xdr:colOff>
      <xdr:row>57</xdr:row>
      <xdr:rowOff>136978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80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121755</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894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108857</xdr:rowOff>
    </xdr:from>
    <xdr:to>
      <xdr:col>15</xdr:col>
      <xdr:colOff>149225</xdr:colOff>
      <xdr:row>57</xdr:row>
      <xdr:rowOff>39007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71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23784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796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125185</xdr:rowOff>
    </xdr:from>
    <xdr:to>
      <xdr:col>11</xdr:col>
      <xdr:colOff>60325</xdr:colOff>
      <xdr:row>57</xdr:row>
      <xdr:rowOff>55335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7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40112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157843</xdr:rowOff>
    </xdr:from>
    <xdr:to>
      <xdr:col>6</xdr:col>
      <xdr:colOff>171450</xdr:colOff>
      <xdr:row>57</xdr:row>
      <xdr:rowOff>87993</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72770</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類似団体平均より</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ポイント上回っているが、全国平均より</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ポイント、群馬県平均より</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ポイント下回っている。</a:t>
          </a:r>
          <a:r>
            <a:rPr kumimoji="1" lang="en-US" altLang="ja-JP" sz="1300">
              <a:latin typeface="ＭＳ Ｐゴシック" panose="020B0600070205080204" pitchFamily="50" charset="-128"/>
              <a:ea typeface="ＭＳ Ｐゴシック" panose="020B0600070205080204" pitchFamily="50" charset="-128"/>
            </a:rPr>
            <a:t>R06</a:t>
          </a:r>
          <a:r>
            <a:rPr kumimoji="1" lang="ja-JP" altLang="en-US" sz="1300">
              <a:latin typeface="ＭＳ Ｐゴシック" panose="020B0600070205080204" pitchFamily="50" charset="-128"/>
              <a:ea typeface="ＭＳ Ｐゴシック" panose="020B0600070205080204" pitchFamily="50" charset="-128"/>
            </a:rPr>
            <a:t>は</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ポイント減少したが、下水道会計が特別会計から法適用の企業会計に移行し、繰出金でなく補助費に性質が変わったことで減少したことが大きい。</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44450</xdr:rowOff>
    </xdr:from>
    <xdr:to>
      <xdr:col>82</xdr:col>
      <xdr:colOff>107950</xdr:colOff>
      <xdr:row>60</xdr:row>
      <xdr:rowOff>139700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313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111777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39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139700</xdr:rowOff>
    </xdr:from>
    <xdr:to>
      <xdr:col>82</xdr:col>
      <xdr:colOff>196850</xdr:colOff>
      <xdr:row>60</xdr:row>
      <xdr:rowOff>139700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2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130827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44450</xdr:rowOff>
    </xdr:from>
    <xdr:to>
      <xdr:col>82</xdr:col>
      <xdr:colOff>196850</xdr:colOff>
      <xdr:row>53</xdr:row>
      <xdr:rowOff>44450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3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107950</xdr:rowOff>
    </xdr:from>
    <xdr:to>
      <xdr:col>82</xdr:col>
      <xdr:colOff>107950</xdr:colOff>
      <xdr:row>59</xdr:row>
      <xdr:rowOff>31750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880600"/>
          <a:ext cx="8382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67327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49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50800</xdr:rowOff>
    </xdr:from>
    <xdr:to>
      <xdr:col>82</xdr:col>
      <xdr:colOff>158750</xdr:colOff>
      <xdr:row>56</xdr:row>
      <xdr:rowOff>152400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65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95250</xdr:rowOff>
    </xdr:from>
    <xdr:to>
      <xdr:col>78</xdr:col>
      <xdr:colOff>69850</xdr:colOff>
      <xdr:row>59</xdr:row>
      <xdr:rowOff>31750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867900"/>
          <a:ext cx="889000" cy="279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44450</xdr:rowOff>
    </xdr:from>
    <xdr:to>
      <xdr:col>78</xdr:col>
      <xdr:colOff>120650</xdr:colOff>
      <xdr:row>57</xdr:row>
      <xdr:rowOff>146050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156227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585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95250</xdr:rowOff>
    </xdr:from>
    <xdr:to>
      <xdr:col>73</xdr:col>
      <xdr:colOff>180975</xdr:colOff>
      <xdr:row>57</xdr:row>
      <xdr:rowOff>95250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867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44450</xdr:rowOff>
    </xdr:from>
    <xdr:to>
      <xdr:col>74</xdr:col>
      <xdr:colOff>31750</xdr:colOff>
      <xdr:row>57</xdr:row>
      <xdr:rowOff>146050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156227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58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95250</xdr:rowOff>
    </xdr:from>
    <xdr:to>
      <xdr:col>69</xdr:col>
      <xdr:colOff>92075</xdr:colOff>
      <xdr:row>58</xdr:row>
      <xdr:rowOff>88900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8679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6350</xdr:rowOff>
    </xdr:from>
    <xdr:to>
      <xdr:col>69</xdr:col>
      <xdr:colOff>142875</xdr:colOff>
      <xdr:row>57</xdr:row>
      <xdr:rowOff>107950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77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118127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54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73677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57150</xdr:rowOff>
    </xdr:from>
    <xdr:to>
      <xdr:col>82</xdr:col>
      <xdr:colOff>158750</xdr:colOff>
      <xdr:row>57</xdr:row>
      <xdr:rowOff>158750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29227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152400</xdr:rowOff>
    </xdr:from>
    <xdr:to>
      <xdr:col>78</xdr:col>
      <xdr:colOff>120650</xdr:colOff>
      <xdr:row>59</xdr:row>
      <xdr:rowOff>82550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67327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18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44450</xdr:rowOff>
    </xdr:from>
    <xdr:to>
      <xdr:col>74</xdr:col>
      <xdr:colOff>31750</xdr:colOff>
      <xdr:row>57</xdr:row>
      <xdr:rowOff>146050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130827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90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44450</xdr:rowOff>
    </xdr:from>
    <xdr:to>
      <xdr:col>69</xdr:col>
      <xdr:colOff>142875</xdr:colOff>
      <xdr:row>57</xdr:row>
      <xdr:rowOff>146050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130827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90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38100</xdr:rowOff>
    </xdr:from>
    <xdr:to>
      <xdr:col>65</xdr:col>
      <xdr:colOff>53975</xdr:colOff>
      <xdr:row>58</xdr:row>
      <xdr:rowOff>139700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124477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類似団体平均より</a:t>
          </a:r>
          <a:r>
            <a:rPr kumimoji="1" lang="en-US" altLang="ja-JP" sz="1300">
              <a:latin typeface="ＭＳ Ｐゴシック" panose="020B0600070205080204" pitchFamily="50" charset="-128"/>
              <a:ea typeface="ＭＳ Ｐゴシック" panose="020B0600070205080204" pitchFamily="50" charset="-128"/>
            </a:rPr>
            <a:t>3.7</a:t>
          </a:r>
          <a:r>
            <a:rPr kumimoji="1" lang="ja-JP" altLang="en-US" sz="1300">
              <a:latin typeface="ＭＳ Ｐゴシック" panose="020B0600070205080204" pitchFamily="50" charset="-128"/>
              <a:ea typeface="ＭＳ Ｐゴシック" panose="020B0600070205080204" pitchFamily="50" charset="-128"/>
            </a:rPr>
            <a:t>ポイント、全国平均より</a:t>
          </a:r>
          <a:r>
            <a:rPr kumimoji="1" lang="en-US" altLang="ja-JP" sz="1300">
              <a:latin typeface="ＭＳ Ｐゴシック" panose="020B0600070205080204" pitchFamily="50" charset="-128"/>
              <a:ea typeface="ＭＳ Ｐゴシック" panose="020B0600070205080204" pitchFamily="50" charset="-128"/>
            </a:rPr>
            <a:t>8.3</a:t>
          </a:r>
          <a:r>
            <a:rPr kumimoji="1" lang="ja-JP" altLang="en-US" sz="1300">
              <a:latin typeface="ＭＳ Ｐゴシック" panose="020B0600070205080204" pitchFamily="50" charset="-128"/>
              <a:ea typeface="ＭＳ Ｐゴシック" panose="020B0600070205080204" pitchFamily="50" charset="-128"/>
            </a:rPr>
            <a:t>ポイント、群馬県平均より</a:t>
          </a:r>
          <a:r>
            <a:rPr kumimoji="1" lang="en-US" altLang="ja-JP" sz="1300">
              <a:latin typeface="ＭＳ Ｐゴシック" panose="020B0600070205080204" pitchFamily="50" charset="-128"/>
              <a:ea typeface="ＭＳ Ｐゴシック" panose="020B0600070205080204" pitchFamily="50" charset="-128"/>
            </a:rPr>
            <a:t>5.7</a:t>
          </a:r>
          <a:r>
            <a:rPr kumimoji="1" lang="ja-JP" altLang="en-US" sz="1300">
              <a:latin typeface="ＭＳ Ｐゴシック" panose="020B0600070205080204" pitchFamily="50" charset="-128"/>
              <a:ea typeface="ＭＳ Ｐゴシック" panose="020B0600070205080204" pitchFamily="50" charset="-128"/>
            </a:rPr>
            <a:t>ポイント上回っている。これは、一部事務組合への負担金などが多額であることが主な要因である。特にごみ処理施設の更新に係る負担金の増加が大きい。引き続き、一部事務組合への経営努力の要請を行うとともに、町補助金等の見直しを継続していく。</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149860</xdr:rowOff>
    </xdr:from>
    <xdr:to>
      <xdr:col>82</xdr:col>
      <xdr:colOff>107950</xdr:colOff>
      <xdr:row>40</xdr:row>
      <xdr:rowOff>149860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79160"/>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121937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149860</xdr:rowOff>
    </xdr:from>
    <xdr:to>
      <xdr:col>82</xdr:col>
      <xdr:colOff>196850</xdr:colOff>
      <xdr:row>40</xdr:row>
      <xdr:rowOff>149860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64787</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149860</xdr:rowOff>
    </xdr:from>
    <xdr:to>
      <xdr:col>82</xdr:col>
      <xdr:colOff>196850</xdr:colOff>
      <xdr:row>34</xdr:row>
      <xdr:rowOff>149860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7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101854</xdr:rowOff>
    </xdr:from>
    <xdr:to>
      <xdr:col>82</xdr:col>
      <xdr:colOff>107950</xdr:colOff>
      <xdr:row>38</xdr:row>
      <xdr:rowOff>81280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445504"/>
          <a:ext cx="8382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49293</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32766</xdr:rowOff>
    </xdr:from>
    <xdr:to>
      <xdr:col>82</xdr:col>
      <xdr:colOff>158750</xdr:colOff>
      <xdr:row>37</xdr:row>
      <xdr:rowOff>134366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97282</xdr:rowOff>
    </xdr:from>
    <xdr:to>
      <xdr:col>78</xdr:col>
      <xdr:colOff>69850</xdr:colOff>
      <xdr:row>37</xdr:row>
      <xdr:rowOff>101854</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4409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153924</xdr:rowOff>
    </xdr:from>
    <xdr:to>
      <xdr:col>78</xdr:col>
      <xdr:colOff>120650</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94251</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78994</xdr:rowOff>
    </xdr:from>
    <xdr:to>
      <xdr:col>73</xdr:col>
      <xdr:colOff>180975</xdr:colOff>
      <xdr:row>37</xdr:row>
      <xdr:rowOff>97282</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42264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140208</xdr:rowOff>
    </xdr:from>
    <xdr:to>
      <xdr:col>74</xdr:col>
      <xdr:colOff>31750</xdr:colOff>
      <xdr:row>37</xdr:row>
      <xdr:rowOff>70358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80535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081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78994</xdr:rowOff>
    </xdr:from>
    <xdr:to>
      <xdr:col>69</xdr:col>
      <xdr:colOff>92075</xdr:colOff>
      <xdr:row>38</xdr:row>
      <xdr:rowOff>8128</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422644"/>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121920</xdr:rowOff>
    </xdr:from>
    <xdr:to>
      <xdr:col>69</xdr:col>
      <xdr:colOff>142875</xdr:colOff>
      <xdr:row>37</xdr:row>
      <xdr:rowOff>52070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62247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762</xdr:rowOff>
    </xdr:from>
    <xdr:to>
      <xdr:col>65</xdr:col>
      <xdr:colOff>53975</xdr:colOff>
      <xdr:row>37</xdr:row>
      <xdr:rowOff>102362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112539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113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30480</xdr:rowOff>
    </xdr:from>
    <xdr:to>
      <xdr:col>82</xdr:col>
      <xdr:colOff>158750</xdr:colOff>
      <xdr:row>38</xdr:row>
      <xdr:rowOff>132080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2557</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51054</xdr:rowOff>
    </xdr:from>
    <xdr:to>
      <xdr:col>78</xdr:col>
      <xdr:colOff>120650</xdr:colOff>
      <xdr:row>37</xdr:row>
      <xdr:rowOff>152654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394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137431</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4810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46482</xdr:rowOff>
    </xdr:from>
    <xdr:to>
      <xdr:col>74</xdr:col>
      <xdr:colOff>31750</xdr:colOff>
      <xdr:row>37</xdr:row>
      <xdr:rowOff>148082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3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132859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28194</xdr:rowOff>
    </xdr:from>
    <xdr:to>
      <xdr:col>69</xdr:col>
      <xdr:colOff>142875</xdr:colOff>
      <xdr:row>37</xdr:row>
      <xdr:rowOff>129794</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114571</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128778</xdr:rowOff>
    </xdr:from>
    <xdr:to>
      <xdr:col>65</xdr:col>
      <xdr:colOff>53975</xdr:colOff>
      <xdr:row>38</xdr:row>
      <xdr:rowOff>58928</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47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43705</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55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類似団体平均より</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ポイント、全国平均より</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ポイント、群馬県平均より</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下回っている。今後も起債抑制を継続していく必要があるが、施設の大規模改修は喫緊の課題であり、投資的経費の増加が見込まれる。基金の計画的な利用とともに、将来を見据えた起債計画の策定が必要である。</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140716</xdr:rowOff>
    </xdr:from>
    <xdr:to>
      <xdr:col>24</xdr:col>
      <xdr:colOff>25400</xdr:colOff>
      <xdr:row>81</xdr:row>
      <xdr:rowOff>106426</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485116"/>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78503</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965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106426</xdr:rowOff>
    </xdr:from>
    <xdr:to>
      <xdr:col>24</xdr:col>
      <xdr:colOff>114300</xdr:colOff>
      <xdr:row>81</xdr:row>
      <xdr:rowOff>106426</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993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55643</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2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140716</xdr:rowOff>
    </xdr:from>
    <xdr:to>
      <xdr:col>24</xdr:col>
      <xdr:colOff>114300</xdr:colOff>
      <xdr:row>72</xdr:row>
      <xdr:rowOff>140716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485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140715</xdr:rowOff>
    </xdr:from>
    <xdr:to>
      <xdr:col>24</xdr:col>
      <xdr:colOff>25400</xdr:colOff>
      <xdr:row>77</xdr:row>
      <xdr:rowOff>51563</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3987800" y="13170915"/>
          <a:ext cx="838200" cy="8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106442</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29651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89915</xdr:rowOff>
    </xdr:from>
    <xdr:to>
      <xdr:col>24</xdr:col>
      <xdr:colOff>76200</xdr:colOff>
      <xdr:row>77</xdr:row>
      <xdr:rowOff>20065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122428</xdr:rowOff>
    </xdr:from>
    <xdr:to>
      <xdr:col>19</xdr:col>
      <xdr:colOff>187325</xdr:colOff>
      <xdr:row>76</xdr:row>
      <xdr:rowOff>140715</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152628"/>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153924</xdr:rowOff>
    </xdr:from>
    <xdr:to>
      <xdr:col>20</xdr:col>
      <xdr:colOff>38100</xdr:colOff>
      <xdr:row>77</xdr:row>
      <xdr:rowOff>84074</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68851</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270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94996</xdr:rowOff>
    </xdr:from>
    <xdr:to>
      <xdr:col>15</xdr:col>
      <xdr:colOff>98425</xdr:colOff>
      <xdr:row>76</xdr:row>
      <xdr:rowOff>122428</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12519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94996</xdr:rowOff>
    </xdr:from>
    <xdr:to>
      <xdr:col>11</xdr:col>
      <xdr:colOff>9525</xdr:colOff>
      <xdr:row>77</xdr:row>
      <xdr:rowOff>33274</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125196"/>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144780</xdr:rowOff>
    </xdr:from>
    <xdr:to>
      <xdr:col>11</xdr:col>
      <xdr:colOff>60325</xdr:colOff>
      <xdr:row>77</xdr:row>
      <xdr:rowOff>74930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59707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26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153924</xdr:rowOff>
    </xdr:from>
    <xdr:to>
      <xdr:col>6</xdr:col>
      <xdr:colOff>171450</xdr:colOff>
      <xdr:row>77</xdr:row>
      <xdr:rowOff>84074</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94251</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2953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20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144290</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174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89915</xdr:rowOff>
    </xdr:from>
    <xdr:to>
      <xdr:col>20</xdr:col>
      <xdr:colOff>38100</xdr:colOff>
      <xdr:row>77</xdr:row>
      <xdr:rowOff>20065</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1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30243</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2888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71628</xdr:rowOff>
    </xdr:from>
    <xdr:to>
      <xdr:col>15</xdr:col>
      <xdr:colOff>149225</xdr:colOff>
      <xdr:row>77</xdr:row>
      <xdr:rowOff>1778</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10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11955</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2870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44196</xdr:rowOff>
    </xdr:from>
    <xdr:to>
      <xdr:col>11</xdr:col>
      <xdr:colOff>60325</xdr:colOff>
      <xdr:row>76</xdr:row>
      <xdr:rowOff>145796</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07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155973</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843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153924</xdr:rowOff>
    </xdr:from>
    <xdr:to>
      <xdr:col>6</xdr:col>
      <xdr:colOff>171450</xdr:colOff>
      <xdr:row>77</xdr:row>
      <xdr:rowOff>84074</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18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68851</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270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類似団体平均より</a:t>
          </a:r>
          <a:r>
            <a:rPr kumimoji="1" lang="en-US" altLang="ja-JP" sz="1300">
              <a:latin typeface="ＭＳ Ｐゴシック" panose="020B0600070205080204" pitchFamily="50" charset="-128"/>
              <a:ea typeface="ＭＳ Ｐゴシック" panose="020B0600070205080204" pitchFamily="50" charset="-128"/>
            </a:rPr>
            <a:t>11.1</a:t>
          </a:r>
          <a:r>
            <a:rPr kumimoji="1" lang="ja-JP" altLang="en-US" sz="1300">
              <a:latin typeface="ＭＳ Ｐゴシック" panose="020B0600070205080204" pitchFamily="50" charset="-128"/>
              <a:ea typeface="ＭＳ Ｐゴシック" panose="020B0600070205080204" pitchFamily="50" charset="-128"/>
            </a:rPr>
            <a:t>ポイント、全国平均より</a:t>
          </a:r>
          <a:r>
            <a:rPr kumimoji="1" lang="en-US" altLang="ja-JP" sz="1300">
              <a:latin typeface="ＭＳ Ｐゴシック" panose="020B0600070205080204" pitchFamily="50" charset="-128"/>
              <a:ea typeface="ＭＳ Ｐゴシック" panose="020B0600070205080204" pitchFamily="50" charset="-128"/>
            </a:rPr>
            <a:t>8.7</a:t>
          </a:r>
          <a:r>
            <a:rPr kumimoji="1" lang="ja-JP" altLang="en-US" sz="1300">
              <a:latin typeface="ＭＳ Ｐゴシック" panose="020B0600070205080204" pitchFamily="50" charset="-128"/>
              <a:ea typeface="ＭＳ Ｐゴシック" panose="020B0600070205080204" pitchFamily="50" charset="-128"/>
            </a:rPr>
            <a:t>ポイント、群馬県平均より</a:t>
          </a:r>
          <a:r>
            <a:rPr kumimoji="1" lang="en-US" altLang="ja-JP" sz="1300">
              <a:latin typeface="ＭＳ Ｐゴシック" panose="020B0600070205080204" pitchFamily="50" charset="-128"/>
              <a:ea typeface="ＭＳ Ｐゴシック" panose="020B0600070205080204" pitchFamily="50" charset="-128"/>
            </a:rPr>
            <a:t>6.6</a:t>
          </a:r>
          <a:r>
            <a:rPr kumimoji="1" lang="ja-JP" altLang="en-US" sz="1300">
              <a:latin typeface="ＭＳ Ｐゴシック" panose="020B0600070205080204" pitchFamily="50" charset="-128"/>
              <a:ea typeface="ＭＳ Ｐゴシック" panose="020B0600070205080204" pitchFamily="50" charset="-128"/>
            </a:rPr>
            <a:t>ポイント上回っている。</a:t>
          </a:r>
          <a:r>
            <a:rPr kumimoji="1" lang="en-US" altLang="ja-JP" sz="1300">
              <a:latin typeface="ＭＳ Ｐゴシック" panose="020B0600070205080204" pitchFamily="50" charset="-128"/>
              <a:ea typeface="ＭＳ Ｐゴシック" panose="020B0600070205080204" pitchFamily="50" charset="-128"/>
            </a:rPr>
            <a:t>R06</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9.6</a:t>
          </a:r>
          <a:r>
            <a:rPr kumimoji="1" lang="ja-JP" altLang="en-US" sz="1300">
              <a:latin typeface="ＭＳ Ｐゴシック" panose="020B0600070205080204" pitchFamily="50" charset="-128"/>
              <a:ea typeface="ＭＳ Ｐゴシック" panose="020B0600070205080204" pitchFamily="50" charset="-128"/>
            </a:rPr>
            <a:t>ポイント増加となったが、主な要因は人件費、補助費、扶助費の増加が考えられる。会計年度任用職員の適正配置、一部事務組合への負担金の抑制など継続的に努めていく必要がある。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168148</xdr:rowOff>
    </xdr:from>
    <xdr:to>
      <xdr:col>82</xdr:col>
      <xdr:colOff>107950</xdr:colOff>
      <xdr:row>80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855448"/>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99077</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1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127000</xdr:rowOff>
    </xdr:from>
    <xdr:to>
      <xdr:col>82</xdr:col>
      <xdr:colOff>196850</xdr:colOff>
      <xdr:row>80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84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83075</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598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168148</xdr:rowOff>
    </xdr:from>
    <xdr:to>
      <xdr:col>82</xdr:col>
      <xdr:colOff>196850</xdr:colOff>
      <xdr:row>74</xdr:row>
      <xdr:rowOff>168148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855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30987</xdr:rowOff>
    </xdr:from>
    <xdr:to>
      <xdr:col>82</xdr:col>
      <xdr:colOff>107950</xdr:colOff>
      <xdr:row>80</xdr:row>
      <xdr:rowOff>127000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404087"/>
          <a:ext cx="838200" cy="438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99585</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1297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83058</xdr:rowOff>
    </xdr:from>
    <xdr:to>
      <xdr:col>82</xdr:col>
      <xdr:colOff>158750</xdr:colOff>
      <xdr:row>78</xdr:row>
      <xdr:rowOff>13208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46989</xdr:rowOff>
    </xdr:from>
    <xdr:to>
      <xdr:col>78</xdr:col>
      <xdr:colOff>69850</xdr:colOff>
      <xdr:row>78</xdr:row>
      <xdr:rowOff>30987</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248639"/>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28194</xdr:rowOff>
    </xdr:from>
    <xdr:to>
      <xdr:col>78</xdr:col>
      <xdr:colOff>120650</xdr:colOff>
      <xdr:row>77</xdr:row>
      <xdr:rowOff>129794</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29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139971</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2998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46989</xdr:rowOff>
    </xdr:from>
    <xdr:to>
      <xdr:col>73</xdr:col>
      <xdr:colOff>180975</xdr:colOff>
      <xdr:row>77</xdr:row>
      <xdr:rowOff>69850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893800" y="1324863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167639</xdr:rowOff>
    </xdr:from>
    <xdr:to>
      <xdr:col>74</xdr:col>
      <xdr:colOff>31750</xdr:colOff>
      <xdr:row>77</xdr:row>
      <xdr:rowOff>97789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107966</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69850</xdr:rowOff>
    </xdr:from>
    <xdr:to>
      <xdr:col>69</xdr:col>
      <xdr:colOff>92075</xdr:colOff>
      <xdr:row>79</xdr:row>
      <xdr:rowOff>56135</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271500"/>
          <a:ext cx="889000" cy="329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44196</xdr:rowOff>
    </xdr:from>
    <xdr:to>
      <xdr:col>69</xdr:col>
      <xdr:colOff>142875</xdr:colOff>
      <xdr:row>76</xdr:row>
      <xdr:rowOff>145796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7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155973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2843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73913</xdr:rowOff>
    </xdr:from>
    <xdr:to>
      <xdr:col>65</xdr:col>
      <xdr:colOff>53975</xdr:colOff>
      <xdr:row>78</xdr:row>
      <xdr:rowOff>4063</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14240</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044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80</xdr:row>
      <xdr:rowOff>76200</xdr:rowOff>
    </xdr:from>
    <xdr:to>
      <xdr:col>82</xdr:col>
      <xdr:colOff>158750</xdr:colOff>
      <xdr:row>81</xdr:row>
      <xdr:rowOff>6350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79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156227</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70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151637</xdr:rowOff>
    </xdr:from>
    <xdr:to>
      <xdr:col>78</xdr:col>
      <xdr:colOff>120650</xdr:colOff>
      <xdr:row>78</xdr:row>
      <xdr:rowOff>81787</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353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66564</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439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167639</xdr:rowOff>
    </xdr:from>
    <xdr:to>
      <xdr:col>74</xdr:col>
      <xdr:colOff>31750</xdr:colOff>
      <xdr:row>77</xdr:row>
      <xdr:rowOff>97789</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82566</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19050</xdr:rowOff>
    </xdr:from>
    <xdr:to>
      <xdr:col>69</xdr:col>
      <xdr:colOff>142875</xdr:colOff>
      <xdr:row>77</xdr:row>
      <xdr:rowOff>120650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105427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5335</xdr:rowOff>
    </xdr:from>
    <xdr:to>
      <xdr:col>65</xdr:col>
      <xdr:colOff>53975</xdr:colOff>
      <xdr:row>79</xdr:row>
      <xdr:rowOff>106935</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549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91712</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636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群馬県邑楽町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152843</xdr:rowOff>
    </xdr:from>
    <xdr:to>
      <xdr:col>29</xdr:col>
      <xdr:colOff>127000</xdr:colOff>
      <xdr:row>20</xdr:row>
      <xdr:rowOff>114569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086418"/>
          <a:ext cx="0" cy="150477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86646</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63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114569</xdr:rowOff>
    </xdr:from>
    <xdr:to>
      <xdr:col>30</xdr:col>
      <xdr:colOff>25400</xdr:colOff>
      <xdr:row>20</xdr:row>
      <xdr:rowOff>114569</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9119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67770</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29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152843</xdr:rowOff>
    </xdr:from>
    <xdr:to>
      <xdr:col>30</xdr:col>
      <xdr:colOff>25400</xdr:colOff>
      <xdr:row>11</xdr:row>
      <xdr:rowOff>152843</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08641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27570</xdr:rowOff>
    </xdr:from>
    <xdr:to>
      <xdr:col>29</xdr:col>
      <xdr:colOff>127000</xdr:colOff>
      <xdr:row>18</xdr:row>
      <xdr:rowOff>47817</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989845"/>
          <a:ext cx="647700" cy="1916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38736</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30010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66659</xdr:rowOff>
    </xdr:from>
    <xdr:to>
      <xdr:col>29</xdr:col>
      <xdr:colOff>177800</xdr:colOff>
      <xdr:row>17</xdr:row>
      <xdr:rowOff>168259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30289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47817</xdr:rowOff>
    </xdr:from>
    <xdr:to>
      <xdr:col>26</xdr:col>
      <xdr:colOff>50800</xdr:colOff>
      <xdr:row>18</xdr:row>
      <xdr:rowOff>81895</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181542"/>
          <a:ext cx="698500" cy="340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163748</xdr:rowOff>
    </xdr:from>
    <xdr:to>
      <xdr:col>26</xdr:col>
      <xdr:colOff>101600</xdr:colOff>
      <xdr:row>18</xdr:row>
      <xdr:rowOff>93898</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1260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104075</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949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68163</xdr:rowOff>
    </xdr:from>
    <xdr:to>
      <xdr:col>22</xdr:col>
      <xdr:colOff>114300</xdr:colOff>
      <xdr:row>18</xdr:row>
      <xdr:rowOff>81895</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3606800" y="3201888"/>
          <a:ext cx="698500" cy="137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35390</xdr:rowOff>
    </xdr:from>
    <xdr:to>
      <xdr:col>22</xdr:col>
      <xdr:colOff>165100</xdr:colOff>
      <xdr:row>18</xdr:row>
      <xdr:rowOff>136989</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69115"/>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121766</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3255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68163</xdr:rowOff>
    </xdr:from>
    <xdr:to>
      <xdr:col>18</xdr:col>
      <xdr:colOff>177800</xdr:colOff>
      <xdr:row>18</xdr:row>
      <xdr:rowOff>112446</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201888"/>
          <a:ext cx="698500" cy="442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47358</xdr:rowOff>
    </xdr:from>
    <xdr:to>
      <xdr:col>19</xdr:col>
      <xdr:colOff>38100</xdr:colOff>
      <xdr:row>18</xdr:row>
      <xdr:rowOff>148958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810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133735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3267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109995</xdr:rowOff>
    </xdr:from>
    <xdr:to>
      <xdr:col>15</xdr:col>
      <xdr:colOff>101600</xdr:colOff>
      <xdr:row>19</xdr:row>
      <xdr:rowOff>40145</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2437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24922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3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148220</xdr:rowOff>
    </xdr:from>
    <xdr:to>
      <xdr:col>29</xdr:col>
      <xdr:colOff>177800</xdr:colOff>
      <xdr:row>17</xdr:row>
      <xdr:rowOff>78370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9390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164747</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784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168467</xdr:rowOff>
    </xdr:from>
    <xdr:to>
      <xdr:col>26</xdr:col>
      <xdr:colOff>101600</xdr:colOff>
      <xdr:row>18</xdr:row>
      <xdr:rowOff>98617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1307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83394</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2171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31095</xdr:rowOff>
    </xdr:from>
    <xdr:to>
      <xdr:col>22</xdr:col>
      <xdr:colOff>165100</xdr:colOff>
      <xdr:row>18</xdr:row>
      <xdr:rowOff>132695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1648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142872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933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17363</xdr:rowOff>
    </xdr:from>
    <xdr:to>
      <xdr:col>19</xdr:col>
      <xdr:colOff>38100</xdr:colOff>
      <xdr:row>18</xdr:row>
      <xdr:rowOff>118963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1510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129140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919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61646</xdr:rowOff>
    </xdr:from>
    <xdr:to>
      <xdr:col>15</xdr:col>
      <xdr:colOff>101600</xdr:colOff>
      <xdr:row>18</xdr:row>
      <xdr:rowOff>163246</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1953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1973</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964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0" name="人口1人当たり決算額の推移グラフ枠445">
          <a:extLst>
            <a:ext uri="{FF2B5EF4-FFF2-40B4-BE49-F238E27FC236}">
              <a16:creationId xmlns:a16="http://schemas.microsoft.com/office/drawing/2014/main" id="{00000000-0008-0000-0500-00006E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196952</xdr:rowOff>
    </xdr:from>
    <xdr:to>
      <xdr:col>29</xdr:col>
      <xdr:colOff>127000</xdr:colOff>
      <xdr:row>39</xdr:row>
      <xdr:rowOff>2021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651500" y="6121502"/>
          <a:ext cx="0" cy="151956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145548</xdr:rowOff>
    </xdr:from>
    <xdr:ext cx="762000" cy="259045"/>
    <xdr:sp macro="" textlink="">
      <xdr:nvSpPr>
        <xdr:cNvPr id="112" name="人口1人当たり決算額の推移最小値テキスト445">
          <a:extLst>
            <a:ext uri="{FF2B5EF4-FFF2-40B4-BE49-F238E27FC236}">
              <a16:creationId xmlns:a16="http://schemas.microsoft.com/office/drawing/2014/main" id="{00000000-0008-0000-0500-000070000000}"/>
            </a:ext>
          </a:extLst>
        </xdr:cNvPr>
        <xdr:cNvSpPr txBox="1"/>
      </xdr:nvSpPr>
      <xdr:spPr>
        <a:xfrm>
          <a:off x="5740400" y="7613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2021</xdr:rowOff>
    </xdr:from>
    <xdr:to>
      <xdr:col>30</xdr:col>
      <xdr:colOff>25400</xdr:colOff>
      <xdr:row>39</xdr:row>
      <xdr:rowOff>2021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76410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111879</xdr:rowOff>
    </xdr:from>
    <xdr:ext cx="762000" cy="259045"/>
    <xdr:sp macro="" textlink="">
      <xdr:nvSpPr>
        <xdr:cNvPr id="114" name="人口1人当たり決算額の推移最大値テキスト445">
          <a:extLst>
            <a:ext uri="{FF2B5EF4-FFF2-40B4-BE49-F238E27FC236}">
              <a16:creationId xmlns:a16="http://schemas.microsoft.com/office/drawing/2014/main" id="{00000000-0008-0000-0500-000072000000}"/>
            </a:ext>
          </a:extLst>
        </xdr:cNvPr>
        <xdr:cNvSpPr txBox="1"/>
      </xdr:nvSpPr>
      <xdr:spPr>
        <a:xfrm>
          <a:off x="5740400" y="5864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196952</xdr:rowOff>
    </xdr:from>
    <xdr:to>
      <xdr:col>30</xdr:col>
      <xdr:colOff>25400</xdr:colOff>
      <xdr:row>33</xdr:row>
      <xdr:rowOff>196952</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612150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18480</xdr:rowOff>
    </xdr:from>
    <xdr:to>
      <xdr:col>29</xdr:col>
      <xdr:colOff>127000</xdr:colOff>
      <xdr:row>37</xdr:row>
      <xdr:rowOff>22530</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5003800" y="7143180"/>
          <a:ext cx="647700" cy="40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278971</xdr:rowOff>
    </xdr:from>
    <xdr:ext cx="762000" cy="259045"/>
    <xdr:sp macro="" textlink="">
      <xdr:nvSpPr>
        <xdr:cNvPr id="117" name="人口1人当たり決算額の推移平均値テキスト445">
          <a:extLst>
            <a:ext uri="{FF2B5EF4-FFF2-40B4-BE49-F238E27FC236}">
              <a16:creationId xmlns:a16="http://schemas.microsoft.com/office/drawing/2014/main" id="{00000000-0008-0000-0500-000075000000}"/>
            </a:ext>
          </a:extLst>
        </xdr:cNvPr>
        <xdr:cNvSpPr txBox="1"/>
      </xdr:nvSpPr>
      <xdr:spPr>
        <a:xfrm>
          <a:off x="5740400" y="68893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90994</xdr:rowOff>
    </xdr:from>
    <xdr:to>
      <xdr:col>29</xdr:col>
      <xdr:colOff>177800</xdr:colOff>
      <xdr:row>37</xdr:row>
      <xdr:rowOff>21144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5600700" y="70442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130298</xdr:rowOff>
    </xdr:from>
    <xdr:to>
      <xdr:col>26</xdr:col>
      <xdr:colOff>50800</xdr:colOff>
      <xdr:row>37</xdr:row>
      <xdr:rowOff>18480</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4305300" y="7083548"/>
          <a:ext cx="698500" cy="596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69832</xdr:rowOff>
    </xdr:from>
    <xdr:to>
      <xdr:col>26</xdr:col>
      <xdr:colOff>101600</xdr:colOff>
      <xdr:row>36</xdr:row>
      <xdr:rowOff>171432</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953000" y="70230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181609</xdr:rowOff>
    </xdr:from>
    <xdr:ext cx="7366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622800" y="67919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130298</xdr:rowOff>
    </xdr:from>
    <xdr:to>
      <xdr:col>22</xdr:col>
      <xdr:colOff>114300</xdr:colOff>
      <xdr:row>37</xdr:row>
      <xdr:rowOff>2903</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3606800" y="7083548"/>
          <a:ext cx="698500" cy="440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89198</xdr:rowOff>
    </xdr:from>
    <xdr:to>
      <xdr:col>22</xdr:col>
      <xdr:colOff>165100</xdr:colOff>
      <xdr:row>37</xdr:row>
      <xdr:rowOff>19348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4254500" y="70424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4125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924300" y="7128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2903</xdr:rowOff>
    </xdr:from>
    <xdr:to>
      <xdr:col>18</xdr:col>
      <xdr:colOff>177800</xdr:colOff>
      <xdr:row>37</xdr:row>
      <xdr:rowOff>74063</xdr:rowOff>
    </xdr:to>
    <xdr:cxnSp macro="">
      <xdr:nvCxnSpPr>
        <xdr:cNvPr id="125" name="直線コネクタ 124">
          <a:extLst>
            <a:ext uri="{FF2B5EF4-FFF2-40B4-BE49-F238E27FC236}">
              <a16:creationId xmlns:a16="http://schemas.microsoft.com/office/drawing/2014/main" id="{00000000-0008-0000-0500-00007D000000}"/>
            </a:ext>
          </a:extLst>
        </xdr:cNvPr>
        <xdr:cNvCxnSpPr/>
      </xdr:nvCxnSpPr>
      <xdr:spPr bwMode="auto">
        <a:xfrm flipV="1">
          <a:off x="2908300" y="7127603"/>
          <a:ext cx="698500" cy="711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157876</xdr:rowOff>
    </xdr:from>
    <xdr:to>
      <xdr:col>19</xdr:col>
      <xdr:colOff>38100</xdr:colOff>
      <xdr:row>37</xdr:row>
      <xdr:rowOff>88026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3556000" y="71111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72803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225800" y="7197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29272</xdr:rowOff>
    </xdr:from>
    <xdr:to>
      <xdr:col>15</xdr:col>
      <xdr:colOff>101600</xdr:colOff>
      <xdr:row>37</xdr:row>
      <xdr:rowOff>130872</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2857500" y="71539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115649</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527300" y="724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143180</xdr:rowOff>
    </xdr:from>
    <xdr:to>
      <xdr:col>29</xdr:col>
      <xdr:colOff>177800</xdr:colOff>
      <xdr:row>37</xdr:row>
      <xdr:rowOff>73330</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5600700" y="70964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115257</xdr:rowOff>
    </xdr:from>
    <xdr:ext cx="762000" cy="259045"/>
    <xdr:sp macro="" textlink="">
      <xdr:nvSpPr>
        <xdr:cNvPr id="136" name="人口1人当たり決算額の推移該当値テキスト445">
          <a:extLst>
            <a:ext uri="{FF2B5EF4-FFF2-40B4-BE49-F238E27FC236}">
              <a16:creationId xmlns:a16="http://schemas.microsoft.com/office/drawing/2014/main" id="{00000000-0008-0000-0500-000088000000}"/>
            </a:ext>
          </a:extLst>
        </xdr:cNvPr>
        <xdr:cNvSpPr txBox="1"/>
      </xdr:nvSpPr>
      <xdr:spPr>
        <a:xfrm>
          <a:off x="5740400" y="7068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139130</xdr:rowOff>
    </xdr:from>
    <xdr:to>
      <xdr:col>26</xdr:col>
      <xdr:colOff>101600</xdr:colOff>
      <xdr:row>37</xdr:row>
      <xdr:rowOff>69280</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953000" y="70923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54057</xdr:rowOff>
    </xdr:from>
    <xdr:ext cx="7366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4622800" y="7178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79498</xdr:rowOff>
    </xdr:from>
    <xdr:to>
      <xdr:col>22</xdr:col>
      <xdr:colOff>165100</xdr:colOff>
      <xdr:row>37</xdr:row>
      <xdr:rowOff>9648</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254500" y="70327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191275</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924300" y="680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123553</xdr:rowOff>
    </xdr:from>
    <xdr:to>
      <xdr:col>19</xdr:col>
      <xdr:colOff>38100</xdr:colOff>
      <xdr:row>37</xdr:row>
      <xdr:rowOff>53703</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3556000" y="70768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235330</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225800" y="6845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23263</xdr:rowOff>
    </xdr:from>
    <xdr:to>
      <xdr:col>15</xdr:col>
      <xdr:colOff>101600</xdr:colOff>
      <xdr:row>37</xdr:row>
      <xdr:rowOff>124863</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2857500" y="71479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306490</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2527300" y="6916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群馬県邑楽町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25,558
24,285
31.11
11,845,033
11,402,482
390,853
6,650,898
6,938,062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154749</xdr:rowOff>
    </xdr:from>
    <xdr:to>
      <xdr:col>24</xdr:col>
      <xdr:colOff>62865</xdr:colOff>
      <xdr:row>39</xdr:row>
      <xdr:rowOff>123469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26799"/>
          <a:ext cx="1270" cy="1683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127296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813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123469</xdr:rowOff>
    </xdr:from>
    <xdr:to>
      <xdr:col>24</xdr:col>
      <xdr:colOff>152400</xdr:colOff>
      <xdr:row>39</xdr:row>
      <xdr:rowOff>123469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810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101426</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02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154749</xdr:rowOff>
    </xdr:from>
    <xdr:to>
      <xdr:col>24</xdr:col>
      <xdr:colOff>152400</xdr:colOff>
      <xdr:row>29</xdr:row>
      <xdr:rowOff>154749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26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93161</xdr:rowOff>
    </xdr:from>
    <xdr:to>
      <xdr:col>24</xdr:col>
      <xdr:colOff>63500</xdr:colOff>
      <xdr:row>37</xdr:row>
      <xdr:rowOff>116116</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265361"/>
          <a:ext cx="838200" cy="194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29970</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021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51543</xdr:rowOff>
    </xdr:from>
    <xdr:to>
      <xdr:col>24</xdr:col>
      <xdr:colOff>114300</xdr:colOff>
      <xdr:row>36</xdr:row>
      <xdr:rowOff>153143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23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116116</xdr:rowOff>
    </xdr:from>
    <xdr:to>
      <xdr:col>19</xdr:col>
      <xdr:colOff>177800</xdr:colOff>
      <xdr:row>38</xdr:row>
      <xdr:rowOff>3187</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459766"/>
          <a:ext cx="889000" cy="58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153213</xdr:rowOff>
    </xdr:from>
    <xdr:to>
      <xdr:col>20</xdr:col>
      <xdr:colOff>38100</xdr:colOff>
      <xdr:row>37</xdr:row>
      <xdr:rowOff>83363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2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99890</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100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158636</xdr:rowOff>
    </xdr:from>
    <xdr:to>
      <xdr:col>15</xdr:col>
      <xdr:colOff>50800</xdr:colOff>
      <xdr:row>38</xdr:row>
      <xdr:rowOff>3187</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502286"/>
          <a:ext cx="889000" cy="16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25426</xdr:rowOff>
    </xdr:from>
    <xdr:to>
      <xdr:col>15</xdr:col>
      <xdr:colOff>101600</xdr:colOff>
      <xdr:row>37</xdr:row>
      <xdr:rowOff>127026</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6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143553</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144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158636</xdr:rowOff>
    </xdr:from>
    <xdr:to>
      <xdr:col>10</xdr:col>
      <xdr:colOff>114300</xdr:colOff>
      <xdr:row>38</xdr:row>
      <xdr:rowOff>25305</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502286"/>
          <a:ext cx="889000" cy="38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35674</xdr:rowOff>
    </xdr:from>
    <xdr:to>
      <xdr:col>10</xdr:col>
      <xdr:colOff>165100</xdr:colOff>
      <xdr:row>37</xdr:row>
      <xdr:rowOff>137274</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7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153801</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154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124638</xdr:rowOff>
    </xdr:from>
    <xdr:to>
      <xdr:col>6</xdr:col>
      <xdr:colOff>38100</xdr:colOff>
      <xdr:row>38</xdr:row>
      <xdr:rowOff>54787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6828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71315</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243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42361</xdr:rowOff>
    </xdr:from>
    <xdr:to>
      <xdr:col>24</xdr:col>
      <xdr:colOff>114300</xdr:colOff>
      <xdr:row>36</xdr:row>
      <xdr:rowOff>143961</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214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65238</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065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65316</xdr:rowOff>
    </xdr:from>
    <xdr:to>
      <xdr:col>20</xdr:col>
      <xdr:colOff>38100</xdr:colOff>
      <xdr:row>37</xdr:row>
      <xdr:rowOff>166916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408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158043</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501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123838</xdr:rowOff>
    </xdr:from>
    <xdr:to>
      <xdr:col>15</xdr:col>
      <xdr:colOff>101600</xdr:colOff>
      <xdr:row>38</xdr:row>
      <xdr:rowOff>53987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46748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45114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56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107836</xdr:rowOff>
    </xdr:from>
    <xdr:to>
      <xdr:col>10</xdr:col>
      <xdr:colOff>165100</xdr:colOff>
      <xdr:row>38</xdr:row>
      <xdr:rowOff>37985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45148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29113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544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145955</xdr:rowOff>
    </xdr:from>
    <xdr:to>
      <xdr:col>6</xdr:col>
      <xdr:colOff>38100</xdr:colOff>
      <xdr:row>38</xdr:row>
      <xdr:rowOff>76105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48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67232</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582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20421</xdr:rowOff>
    </xdr:from>
    <xdr:to>
      <xdr:col>24</xdr:col>
      <xdr:colOff>62865</xdr:colOff>
      <xdr:row>58</xdr:row>
      <xdr:rowOff>14884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592921"/>
          <a:ext cx="1270" cy="1366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18711</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9962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14884</xdr:rowOff>
    </xdr:from>
    <xdr:to>
      <xdr:col>24</xdr:col>
      <xdr:colOff>152400</xdr:colOff>
      <xdr:row>58</xdr:row>
      <xdr:rowOff>14884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9958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138548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368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20421</xdr:rowOff>
    </xdr:from>
    <xdr:to>
      <xdr:col>24</xdr:col>
      <xdr:colOff>152400</xdr:colOff>
      <xdr:row>50</xdr:row>
      <xdr:rowOff>20421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592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61900</xdr:rowOff>
    </xdr:from>
    <xdr:to>
      <xdr:col>24</xdr:col>
      <xdr:colOff>63500</xdr:colOff>
      <xdr:row>57</xdr:row>
      <xdr:rowOff>127356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34550"/>
          <a:ext cx="838200" cy="65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82059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340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59182</xdr:rowOff>
    </xdr:from>
    <xdr:to>
      <xdr:col>24</xdr:col>
      <xdr:colOff>114300</xdr:colOff>
      <xdr:row>55</xdr:row>
      <xdr:rowOff>160782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488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104166</xdr:rowOff>
    </xdr:from>
    <xdr:to>
      <xdr:col>19</xdr:col>
      <xdr:colOff>177800</xdr:colOff>
      <xdr:row>57</xdr:row>
      <xdr:rowOff>127356</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876816"/>
          <a:ext cx="889000" cy="23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77127</xdr:rowOff>
    </xdr:from>
    <xdr:to>
      <xdr:col>20</xdr:col>
      <xdr:colOff>38100</xdr:colOff>
      <xdr:row>56</xdr:row>
      <xdr:rowOff>7277</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506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23804</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282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104166</xdr:rowOff>
    </xdr:from>
    <xdr:to>
      <xdr:col>15</xdr:col>
      <xdr:colOff>50800</xdr:colOff>
      <xdr:row>57</xdr:row>
      <xdr:rowOff>125413</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876816"/>
          <a:ext cx="889000" cy="21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79731</xdr:rowOff>
    </xdr:from>
    <xdr:to>
      <xdr:col>15</xdr:col>
      <xdr:colOff>101600</xdr:colOff>
      <xdr:row>56</xdr:row>
      <xdr:rowOff>9881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50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26408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284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125413</xdr:rowOff>
    </xdr:from>
    <xdr:to>
      <xdr:col>10</xdr:col>
      <xdr:colOff>114300</xdr:colOff>
      <xdr:row>57</xdr:row>
      <xdr:rowOff>163513</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98063"/>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158610</xdr:rowOff>
    </xdr:from>
    <xdr:to>
      <xdr:col>10</xdr:col>
      <xdr:colOff>165100</xdr:colOff>
      <xdr:row>56</xdr:row>
      <xdr:rowOff>88760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58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105287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363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45377</xdr:rowOff>
    </xdr:from>
    <xdr:to>
      <xdr:col>6</xdr:col>
      <xdr:colOff>38100</xdr:colOff>
      <xdr:row>56</xdr:row>
      <xdr:rowOff>146977</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646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163504</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421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11100</xdr:rowOff>
    </xdr:from>
    <xdr:to>
      <xdr:col>24</xdr:col>
      <xdr:colOff>114300</xdr:colOff>
      <xdr:row>57</xdr:row>
      <xdr:rowOff>112700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8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97477</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698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76556</xdr:rowOff>
    </xdr:from>
    <xdr:to>
      <xdr:col>20</xdr:col>
      <xdr:colOff>38100</xdr:colOff>
      <xdr:row>58</xdr:row>
      <xdr:rowOff>6706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49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169283</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941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53366</xdr:rowOff>
    </xdr:from>
    <xdr:to>
      <xdr:col>15</xdr:col>
      <xdr:colOff>101600</xdr:colOff>
      <xdr:row>57</xdr:row>
      <xdr:rowOff>154966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26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146093</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918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74613</xdr:rowOff>
    </xdr:from>
    <xdr:to>
      <xdr:col>10</xdr:col>
      <xdr:colOff>165100</xdr:colOff>
      <xdr:row>58</xdr:row>
      <xdr:rowOff>4763</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47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167340</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939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112713</xdr:rowOff>
    </xdr:from>
    <xdr:to>
      <xdr:col>6</xdr:col>
      <xdr:colOff>38100</xdr:colOff>
      <xdr:row>58</xdr:row>
      <xdr:rowOff>42863</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85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33990</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978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119983</xdr:rowOff>
    </xdr:from>
    <xdr:to>
      <xdr:col>24</xdr:col>
      <xdr:colOff>62865</xdr:colOff>
      <xdr:row>77</xdr:row>
      <xdr:rowOff>152615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121483"/>
          <a:ext cx="1270" cy="1232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156442</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8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152615</xdr:rowOff>
    </xdr:from>
    <xdr:to>
      <xdr:col>24</xdr:col>
      <xdr:colOff>152400</xdr:colOff>
      <xdr:row>77</xdr:row>
      <xdr:rowOff>152615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66660</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96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119983</xdr:rowOff>
    </xdr:from>
    <xdr:to>
      <xdr:col>24</xdr:col>
      <xdr:colOff>152400</xdr:colOff>
      <xdr:row>70</xdr:row>
      <xdr:rowOff>119983</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12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91980</xdr:rowOff>
    </xdr:from>
    <xdr:to>
      <xdr:col>24</xdr:col>
      <xdr:colOff>63500</xdr:colOff>
      <xdr:row>76</xdr:row>
      <xdr:rowOff>160731</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122180"/>
          <a:ext cx="838200" cy="68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43997</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2902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21120</xdr:rowOff>
    </xdr:from>
    <xdr:to>
      <xdr:col>24</xdr:col>
      <xdr:colOff>114300</xdr:colOff>
      <xdr:row>76</xdr:row>
      <xdr:rowOff>122720</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5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160731</xdr:rowOff>
    </xdr:from>
    <xdr:to>
      <xdr:col>19</xdr:col>
      <xdr:colOff>177800</xdr:colOff>
      <xdr:row>77</xdr:row>
      <xdr:rowOff>42659</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190931"/>
          <a:ext cx="889000" cy="53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37007</xdr:rowOff>
    </xdr:from>
    <xdr:to>
      <xdr:col>20</xdr:col>
      <xdr:colOff>38100</xdr:colOff>
      <xdr:row>76</xdr:row>
      <xdr:rowOff>138607</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067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155135</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2842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40545</xdr:rowOff>
    </xdr:from>
    <xdr:to>
      <xdr:col>15</xdr:col>
      <xdr:colOff>50800</xdr:colOff>
      <xdr:row>77</xdr:row>
      <xdr:rowOff>42659</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242195"/>
          <a:ext cx="889000" cy="2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34207</xdr:rowOff>
    </xdr:from>
    <xdr:to>
      <xdr:col>15</xdr:col>
      <xdr:colOff>101600</xdr:colOff>
      <xdr:row>76</xdr:row>
      <xdr:rowOff>135807</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064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152334</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2839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40545</xdr:rowOff>
    </xdr:from>
    <xdr:to>
      <xdr:col>10</xdr:col>
      <xdr:colOff>114300</xdr:colOff>
      <xdr:row>77</xdr:row>
      <xdr:rowOff>45346</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242195"/>
          <a:ext cx="889000" cy="4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20606</xdr:rowOff>
    </xdr:from>
    <xdr:to>
      <xdr:col>10</xdr:col>
      <xdr:colOff>165100</xdr:colOff>
      <xdr:row>76</xdr:row>
      <xdr:rowOff>122206</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050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138733</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2826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63582</xdr:rowOff>
    </xdr:from>
    <xdr:to>
      <xdr:col>6</xdr:col>
      <xdr:colOff>38100</xdr:colOff>
      <xdr:row>76</xdr:row>
      <xdr:rowOff>165182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09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10259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2869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41180</xdr:rowOff>
    </xdr:from>
    <xdr:to>
      <xdr:col>24</xdr:col>
      <xdr:colOff>114300</xdr:colOff>
      <xdr:row>76</xdr:row>
      <xdr:rowOff>142780</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07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19607</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049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109931</xdr:rowOff>
    </xdr:from>
    <xdr:to>
      <xdr:col>20</xdr:col>
      <xdr:colOff>38100</xdr:colOff>
      <xdr:row>77</xdr:row>
      <xdr:rowOff>40081</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140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31208</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232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163309</xdr:rowOff>
    </xdr:from>
    <xdr:to>
      <xdr:col>15</xdr:col>
      <xdr:colOff>101600</xdr:colOff>
      <xdr:row>77</xdr:row>
      <xdr:rowOff>93459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193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84586</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286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161195</xdr:rowOff>
    </xdr:from>
    <xdr:to>
      <xdr:col>10</xdr:col>
      <xdr:colOff>165100</xdr:colOff>
      <xdr:row>77</xdr:row>
      <xdr:rowOff>91345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191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82472</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284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165996</xdr:rowOff>
    </xdr:from>
    <xdr:to>
      <xdr:col>6</xdr:col>
      <xdr:colOff>38100</xdr:colOff>
      <xdr:row>77</xdr:row>
      <xdr:rowOff>96146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196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87273</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288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4304</xdr:rowOff>
    </xdr:from>
    <xdr:to>
      <xdr:col>24</xdr:col>
      <xdr:colOff>62865</xdr:colOff>
      <xdr:row>99</xdr:row>
      <xdr:rowOff>56162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606254"/>
          <a:ext cx="1270" cy="1423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59989</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33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56162</xdr:rowOff>
    </xdr:from>
    <xdr:to>
      <xdr:col>24</xdr:col>
      <xdr:colOff>152400</xdr:colOff>
      <xdr:row>99</xdr:row>
      <xdr:rowOff>56162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29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122431</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381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4304</xdr:rowOff>
    </xdr:from>
    <xdr:to>
      <xdr:col>24</xdr:col>
      <xdr:colOff>152400</xdr:colOff>
      <xdr:row>91</xdr:row>
      <xdr:rowOff>4304</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606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26037</xdr:rowOff>
    </xdr:from>
    <xdr:to>
      <xdr:col>24</xdr:col>
      <xdr:colOff>63500</xdr:colOff>
      <xdr:row>97</xdr:row>
      <xdr:rowOff>167312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656687"/>
          <a:ext cx="838200" cy="141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75119</xdr:rowOff>
    </xdr:from>
    <xdr:ext cx="534377"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3628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52242</xdr:rowOff>
    </xdr:from>
    <xdr:to>
      <xdr:col>24</xdr:col>
      <xdr:colOff>114300</xdr:colOff>
      <xdr:row>96</xdr:row>
      <xdr:rowOff>153842</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511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167312</xdr:rowOff>
    </xdr:from>
    <xdr:to>
      <xdr:col>19</xdr:col>
      <xdr:colOff>177800</xdr:colOff>
      <xdr:row>98</xdr:row>
      <xdr:rowOff>162151</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797962"/>
          <a:ext cx="889000" cy="166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26084</xdr:rowOff>
    </xdr:from>
    <xdr:to>
      <xdr:col>20</xdr:col>
      <xdr:colOff>38100</xdr:colOff>
      <xdr:row>97</xdr:row>
      <xdr:rowOff>127684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656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144211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431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117379</xdr:rowOff>
    </xdr:from>
    <xdr:to>
      <xdr:col>15</xdr:col>
      <xdr:colOff>50800</xdr:colOff>
      <xdr:row>98</xdr:row>
      <xdr:rowOff>162151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748029"/>
          <a:ext cx="889000" cy="216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107352</xdr:rowOff>
    </xdr:from>
    <xdr:to>
      <xdr:col>15</xdr:col>
      <xdr:colOff>101600</xdr:colOff>
      <xdr:row>98</xdr:row>
      <xdr:rowOff>37502</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738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54029</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51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117379</xdr:rowOff>
    </xdr:from>
    <xdr:to>
      <xdr:col>10</xdr:col>
      <xdr:colOff>114300</xdr:colOff>
      <xdr:row>99</xdr:row>
      <xdr:rowOff>136923</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748029"/>
          <a:ext cx="889000" cy="362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72392</xdr:rowOff>
    </xdr:from>
    <xdr:to>
      <xdr:col>10</xdr:col>
      <xdr:colOff>165100</xdr:colOff>
      <xdr:row>97</xdr:row>
      <xdr:rowOff>2542</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53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19069</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306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81797</xdr:rowOff>
    </xdr:from>
    <xdr:to>
      <xdr:col>6</xdr:col>
      <xdr:colOff>38100</xdr:colOff>
      <xdr:row>99</xdr:row>
      <xdr:rowOff>11947</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88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28474</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659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146687</xdr:rowOff>
    </xdr:from>
    <xdr:to>
      <xdr:col>24</xdr:col>
      <xdr:colOff>114300</xdr:colOff>
      <xdr:row>97</xdr:row>
      <xdr:rowOff>76837</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605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125114</xdr:rowOff>
    </xdr:from>
    <xdr:ext cx="534377"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584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116512</xdr:rowOff>
    </xdr:from>
    <xdr:to>
      <xdr:col>20</xdr:col>
      <xdr:colOff>38100</xdr:colOff>
      <xdr:row>98</xdr:row>
      <xdr:rowOff>46662</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747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37789</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839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111351</xdr:rowOff>
    </xdr:from>
    <xdr:to>
      <xdr:col>15</xdr:col>
      <xdr:colOff>101600</xdr:colOff>
      <xdr:row>99</xdr:row>
      <xdr:rowOff>41501</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913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32628</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7006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66579</xdr:rowOff>
    </xdr:from>
    <xdr:to>
      <xdr:col>10</xdr:col>
      <xdr:colOff>165100</xdr:colOff>
      <xdr:row>97</xdr:row>
      <xdr:rowOff>168179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697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159306</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789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86123</xdr:rowOff>
    </xdr:from>
    <xdr:to>
      <xdr:col>6</xdr:col>
      <xdr:colOff>38100</xdr:colOff>
      <xdr:row>100</xdr:row>
      <xdr:rowOff>16273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7059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100</xdr:row>
      <xdr:rowOff>7400</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7152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補助費等グラフ枠">
          <a:extLst>
            <a:ext uri="{FF2B5EF4-FFF2-40B4-BE49-F238E27FC236}">
              <a16:creationId xmlns:a16="http://schemas.microsoft.com/office/drawing/2014/main" id="{00000000-0008-0000-06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80735</xdr:rowOff>
    </xdr:from>
    <xdr:to>
      <xdr:col>54</xdr:col>
      <xdr:colOff>189865</xdr:colOff>
      <xdr:row>37</xdr:row>
      <xdr:rowOff>162194</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flipV="1">
          <a:off x="10475595" y="5567135"/>
          <a:ext cx="1270" cy="938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166021</xdr:rowOff>
    </xdr:from>
    <xdr:ext cx="534377" cy="259045"/>
    <xdr:sp macro="" textlink="">
      <xdr:nvSpPr>
        <xdr:cNvPr id="283" name="補助費等最小値テキスト">
          <a:extLst>
            <a:ext uri="{FF2B5EF4-FFF2-40B4-BE49-F238E27FC236}">
              <a16:creationId xmlns:a16="http://schemas.microsoft.com/office/drawing/2014/main" id="{00000000-0008-0000-0600-00001B010000}"/>
            </a:ext>
          </a:extLst>
        </xdr:cNvPr>
        <xdr:cNvSpPr txBox="1"/>
      </xdr:nvSpPr>
      <xdr:spPr>
        <a:xfrm>
          <a:off x="10528300" y="650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162194</xdr:rowOff>
    </xdr:from>
    <xdr:to>
      <xdr:col>55</xdr:col>
      <xdr:colOff>88900</xdr:colOff>
      <xdr:row>37</xdr:row>
      <xdr:rowOff>162194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650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27412</xdr:rowOff>
    </xdr:from>
    <xdr:ext cx="599010" cy="259045"/>
    <xdr:sp macro="" textlink="">
      <xdr:nvSpPr>
        <xdr:cNvPr id="285" name="補助費等最大値テキスト">
          <a:extLst>
            <a:ext uri="{FF2B5EF4-FFF2-40B4-BE49-F238E27FC236}">
              <a16:creationId xmlns:a16="http://schemas.microsoft.com/office/drawing/2014/main" id="{00000000-0008-0000-0600-00001D010000}"/>
            </a:ext>
          </a:extLst>
        </xdr:cNvPr>
        <xdr:cNvSpPr txBox="1"/>
      </xdr:nvSpPr>
      <xdr:spPr>
        <a:xfrm>
          <a:off x="10528300" y="5342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80735</xdr:rowOff>
    </xdr:from>
    <xdr:to>
      <xdr:col>55</xdr:col>
      <xdr:colOff>88900</xdr:colOff>
      <xdr:row>32</xdr:row>
      <xdr:rowOff>80735</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5567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147573</xdr:rowOff>
    </xdr:from>
    <xdr:to>
      <xdr:col>55</xdr:col>
      <xdr:colOff>0</xdr:colOff>
      <xdr:row>36</xdr:row>
      <xdr:rowOff>161207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9639300" y="6319773"/>
          <a:ext cx="838200" cy="13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108938</xdr:rowOff>
    </xdr:from>
    <xdr:ext cx="534377" cy="259045"/>
    <xdr:sp macro="" textlink="">
      <xdr:nvSpPr>
        <xdr:cNvPr id="288" name="補助費等平均値テキスト">
          <a:extLst>
            <a:ext uri="{FF2B5EF4-FFF2-40B4-BE49-F238E27FC236}">
              <a16:creationId xmlns:a16="http://schemas.microsoft.com/office/drawing/2014/main" id="{00000000-0008-0000-0600-000020010000}"/>
            </a:ext>
          </a:extLst>
        </xdr:cNvPr>
        <xdr:cNvSpPr txBox="1"/>
      </xdr:nvSpPr>
      <xdr:spPr>
        <a:xfrm>
          <a:off x="10528300" y="61096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86061</xdr:rowOff>
    </xdr:from>
    <xdr:to>
      <xdr:col>55</xdr:col>
      <xdr:colOff>50800</xdr:colOff>
      <xdr:row>37</xdr:row>
      <xdr:rowOff>16211</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10426700" y="6258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161207</xdr:rowOff>
    </xdr:from>
    <xdr:to>
      <xdr:col>50</xdr:col>
      <xdr:colOff>114300</xdr:colOff>
      <xdr:row>36</xdr:row>
      <xdr:rowOff>165290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8750300" y="6333407"/>
          <a:ext cx="889000" cy="4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95246</xdr:rowOff>
    </xdr:from>
    <xdr:to>
      <xdr:col>50</xdr:col>
      <xdr:colOff>165100</xdr:colOff>
      <xdr:row>37</xdr:row>
      <xdr:rowOff>25396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9588500" y="6267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41923</xdr:rowOff>
    </xdr:from>
    <xdr:ext cx="534377"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9372111" y="6042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165290</xdr:rowOff>
    </xdr:from>
    <xdr:to>
      <xdr:col>45</xdr:col>
      <xdr:colOff>177800</xdr:colOff>
      <xdr:row>37</xdr:row>
      <xdr:rowOff>61203</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7861300" y="6337490"/>
          <a:ext cx="889000" cy="67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109158</xdr:rowOff>
    </xdr:from>
    <xdr:to>
      <xdr:col>46</xdr:col>
      <xdr:colOff>38100</xdr:colOff>
      <xdr:row>37</xdr:row>
      <xdr:rowOff>39308</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8699500" y="6281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55835</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8483111" y="6056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134419</xdr:rowOff>
    </xdr:from>
    <xdr:to>
      <xdr:col>41</xdr:col>
      <xdr:colOff>50800</xdr:colOff>
      <xdr:row>37</xdr:row>
      <xdr:rowOff>61203</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6972300" y="5963719"/>
          <a:ext cx="889000" cy="441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134593</xdr:rowOff>
    </xdr:from>
    <xdr:to>
      <xdr:col>41</xdr:col>
      <xdr:colOff>101600</xdr:colOff>
      <xdr:row>37</xdr:row>
      <xdr:rowOff>64743</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7810500" y="6306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81270</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7594111" y="6082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17261</xdr:rowOff>
    </xdr:from>
    <xdr:to>
      <xdr:col>36</xdr:col>
      <xdr:colOff>165100</xdr:colOff>
      <xdr:row>34</xdr:row>
      <xdr:rowOff>118861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6921500" y="5846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135388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6672795" y="5621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96773</xdr:rowOff>
    </xdr:from>
    <xdr:to>
      <xdr:col>55</xdr:col>
      <xdr:colOff>50800</xdr:colOff>
      <xdr:row>37</xdr:row>
      <xdr:rowOff>26923</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10426700" y="626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75200</xdr:rowOff>
    </xdr:from>
    <xdr:ext cx="534377" cy="259045"/>
    <xdr:sp macro="" textlink="">
      <xdr:nvSpPr>
        <xdr:cNvPr id="307" name="補助費等該当値テキスト">
          <a:extLst>
            <a:ext uri="{FF2B5EF4-FFF2-40B4-BE49-F238E27FC236}">
              <a16:creationId xmlns:a16="http://schemas.microsoft.com/office/drawing/2014/main" id="{00000000-0008-0000-0600-000033010000}"/>
            </a:ext>
          </a:extLst>
        </xdr:cNvPr>
        <xdr:cNvSpPr txBox="1"/>
      </xdr:nvSpPr>
      <xdr:spPr>
        <a:xfrm>
          <a:off x="10528300" y="6247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110407</xdr:rowOff>
    </xdr:from>
    <xdr:to>
      <xdr:col>50</xdr:col>
      <xdr:colOff>165100</xdr:colOff>
      <xdr:row>37</xdr:row>
      <xdr:rowOff>40557</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9588500" y="6282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31684</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372111" y="6375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114490</xdr:rowOff>
    </xdr:from>
    <xdr:to>
      <xdr:col>46</xdr:col>
      <xdr:colOff>38100</xdr:colOff>
      <xdr:row>37</xdr:row>
      <xdr:rowOff>44640</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8699500" y="628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35767</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483111" y="6379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10403</xdr:rowOff>
    </xdr:from>
    <xdr:to>
      <xdr:col>41</xdr:col>
      <xdr:colOff>101600</xdr:colOff>
      <xdr:row>37</xdr:row>
      <xdr:rowOff>112003</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7810500" y="6354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103130</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594111" y="6446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83619</xdr:rowOff>
    </xdr:from>
    <xdr:to>
      <xdr:col>36</xdr:col>
      <xdr:colOff>165100</xdr:colOff>
      <xdr:row>35</xdr:row>
      <xdr:rowOff>13769</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6921500" y="5912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4896</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672795" y="6005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8529</xdr:rowOff>
    </xdr:from>
    <xdr:to>
      <xdr:col>54</xdr:col>
      <xdr:colOff>189865</xdr:colOff>
      <xdr:row>58</xdr:row>
      <xdr:rowOff>65504</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752479"/>
          <a:ext cx="1270" cy="1257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69331</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13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65504</xdr:rowOff>
    </xdr:from>
    <xdr:to>
      <xdr:col>55</xdr:col>
      <xdr:colOff>88900</xdr:colOff>
      <xdr:row>58</xdr:row>
      <xdr:rowOff>65504</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09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126656</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527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8529</xdr:rowOff>
    </xdr:from>
    <xdr:to>
      <xdr:col>55</xdr:col>
      <xdr:colOff>88900</xdr:colOff>
      <xdr:row>51</xdr:row>
      <xdr:rowOff>8529</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752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10663</xdr:rowOff>
    </xdr:from>
    <xdr:to>
      <xdr:col>55</xdr:col>
      <xdr:colOff>0</xdr:colOff>
      <xdr:row>57</xdr:row>
      <xdr:rowOff>134534</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9783313"/>
          <a:ext cx="838200" cy="123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52615</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482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29738</xdr:rowOff>
    </xdr:from>
    <xdr:to>
      <xdr:col>55</xdr:col>
      <xdr:colOff>50800</xdr:colOff>
      <xdr:row>56</xdr:row>
      <xdr:rowOff>131338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3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66068</xdr:rowOff>
    </xdr:from>
    <xdr:to>
      <xdr:col>50</xdr:col>
      <xdr:colOff>114300</xdr:colOff>
      <xdr:row>57</xdr:row>
      <xdr:rowOff>134534</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8750300" y="9838718"/>
          <a:ext cx="889000" cy="68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36162</xdr:rowOff>
    </xdr:from>
    <xdr:to>
      <xdr:col>50</xdr:col>
      <xdr:colOff>165100</xdr:colOff>
      <xdr:row>56</xdr:row>
      <xdr:rowOff>137762</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63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154289</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412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66068</xdr:rowOff>
    </xdr:from>
    <xdr:to>
      <xdr:col>45</xdr:col>
      <xdr:colOff>177800</xdr:colOff>
      <xdr:row>57</xdr:row>
      <xdr:rowOff>72606</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861300" y="9838718"/>
          <a:ext cx="889000" cy="6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144297</xdr:rowOff>
    </xdr:from>
    <xdr:to>
      <xdr:col>46</xdr:col>
      <xdr:colOff>38100</xdr:colOff>
      <xdr:row>57</xdr:row>
      <xdr:rowOff>74447</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745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90974</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520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52154</xdr:rowOff>
    </xdr:from>
    <xdr:to>
      <xdr:col>41</xdr:col>
      <xdr:colOff>50800</xdr:colOff>
      <xdr:row>57</xdr:row>
      <xdr:rowOff>72606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9824804"/>
          <a:ext cx="889000" cy="20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79901</xdr:rowOff>
    </xdr:from>
    <xdr:to>
      <xdr:col>41</xdr:col>
      <xdr:colOff>101600</xdr:colOff>
      <xdr:row>57</xdr:row>
      <xdr:rowOff>10051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681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26578</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456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97320</xdr:rowOff>
    </xdr:from>
    <xdr:to>
      <xdr:col>36</xdr:col>
      <xdr:colOff>165100</xdr:colOff>
      <xdr:row>57</xdr:row>
      <xdr:rowOff>27470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69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43997</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473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131313</xdr:rowOff>
    </xdr:from>
    <xdr:to>
      <xdr:col>55</xdr:col>
      <xdr:colOff>50800</xdr:colOff>
      <xdr:row>57</xdr:row>
      <xdr:rowOff>61463</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732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109740</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710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83734</xdr:rowOff>
    </xdr:from>
    <xdr:to>
      <xdr:col>50</xdr:col>
      <xdr:colOff>165100</xdr:colOff>
      <xdr:row>58</xdr:row>
      <xdr:rowOff>13884</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856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5011</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9949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15268</xdr:rowOff>
    </xdr:from>
    <xdr:to>
      <xdr:col>46</xdr:col>
      <xdr:colOff>38100</xdr:colOff>
      <xdr:row>57</xdr:row>
      <xdr:rowOff>116868</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787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107995</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9880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21806</xdr:rowOff>
    </xdr:from>
    <xdr:to>
      <xdr:col>41</xdr:col>
      <xdr:colOff>101600</xdr:colOff>
      <xdr:row>57</xdr:row>
      <xdr:rowOff>123406</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79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114533</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9887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1354</xdr:rowOff>
    </xdr:from>
    <xdr:to>
      <xdr:col>36</xdr:col>
      <xdr:colOff>165100</xdr:colOff>
      <xdr:row>57</xdr:row>
      <xdr:rowOff>102954</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774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94081</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9866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48042</xdr:rowOff>
    </xdr:from>
    <xdr:to>
      <xdr:col>54</xdr:col>
      <xdr:colOff>189865</xdr:colOff>
      <xdr:row>79</xdr:row>
      <xdr:rowOff>98879</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49542"/>
          <a:ext cx="1270" cy="15938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166169</xdr:rowOff>
    </xdr:from>
    <xdr:ext cx="599010"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24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48042</xdr:rowOff>
    </xdr:from>
    <xdr:to>
      <xdr:col>55</xdr:col>
      <xdr:colOff>88900</xdr:colOff>
      <xdr:row>70</xdr:row>
      <xdr:rowOff>48042</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49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86175</xdr:rowOff>
    </xdr:from>
    <xdr:to>
      <xdr:col>55</xdr:col>
      <xdr:colOff>0</xdr:colOff>
      <xdr:row>78</xdr:row>
      <xdr:rowOff>160317</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9639300" y="13287825"/>
          <a:ext cx="838200" cy="245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112916</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3145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134489</xdr:rowOff>
    </xdr:from>
    <xdr:to>
      <xdr:col>55</xdr:col>
      <xdr:colOff>50800</xdr:colOff>
      <xdr:row>78</xdr:row>
      <xdr:rowOff>64639</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336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75735</xdr:rowOff>
    </xdr:from>
    <xdr:to>
      <xdr:col>50</xdr:col>
      <xdr:colOff>114300</xdr:colOff>
      <xdr:row>78</xdr:row>
      <xdr:rowOff>160317</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8750300" y="13448835"/>
          <a:ext cx="889000" cy="84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167331</xdr:rowOff>
    </xdr:from>
    <xdr:to>
      <xdr:col>50</xdr:col>
      <xdr:colOff>165100</xdr:colOff>
      <xdr:row>78</xdr:row>
      <xdr:rowOff>97481</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36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114008</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144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75735</xdr:rowOff>
    </xdr:from>
    <xdr:to>
      <xdr:col>45</xdr:col>
      <xdr:colOff>177800</xdr:colOff>
      <xdr:row>78</xdr:row>
      <xdr:rowOff>82921</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7861300" y="13448835"/>
          <a:ext cx="889000" cy="7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98709</xdr:rowOff>
    </xdr:from>
    <xdr:to>
      <xdr:col>46</xdr:col>
      <xdr:colOff>38100</xdr:colOff>
      <xdr:row>79</xdr:row>
      <xdr:rowOff>28859</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47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19986</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3564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82921</xdr:rowOff>
    </xdr:from>
    <xdr:to>
      <xdr:col>41</xdr:col>
      <xdr:colOff>50800</xdr:colOff>
      <xdr:row>78</xdr:row>
      <xdr:rowOff>128521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6972300" y="13456021"/>
          <a:ext cx="889000" cy="45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67455</xdr:rowOff>
    </xdr:from>
    <xdr:to>
      <xdr:col>41</xdr:col>
      <xdr:colOff>101600</xdr:colOff>
      <xdr:row>78</xdr:row>
      <xdr:rowOff>169055</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44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160182</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533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76882</xdr:rowOff>
    </xdr:from>
    <xdr:to>
      <xdr:col>36</xdr:col>
      <xdr:colOff>165100</xdr:colOff>
      <xdr:row>79</xdr:row>
      <xdr:rowOff>7032</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44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23559</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225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35375</xdr:rowOff>
    </xdr:from>
    <xdr:to>
      <xdr:col>55</xdr:col>
      <xdr:colOff>50800</xdr:colOff>
      <xdr:row>77</xdr:row>
      <xdr:rowOff>136975</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237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58252</xdr:rowOff>
    </xdr:from>
    <xdr:ext cx="534377"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088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109517</xdr:rowOff>
    </xdr:from>
    <xdr:to>
      <xdr:col>50</xdr:col>
      <xdr:colOff>165100</xdr:colOff>
      <xdr:row>79</xdr:row>
      <xdr:rowOff>39667</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482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30794</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372111" y="13575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24935</xdr:rowOff>
    </xdr:from>
    <xdr:to>
      <xdr:col>46</xdr:col>
      <xdr:colOff>38100</xdr:colOff>
      <xdr:row>78</xdr:row>
      <xdr:rowOff>126535</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398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143062</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483111" y="1317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32121</xdr:rowOff>
    </xdr:from>
    <xdr:to>
      <xdr:col>41</xdr:col>
      <xdr:colOff>101600</xdr:colOff>
      <xdr:row>78</xdr:row>
      <xdr:rowOff>133721</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405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150248</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594111" y="13180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77721</xdr:rowOff>
    </xdr:from>
    <xdr:to>
      <xdr:col>36</xdr:col>
      <xdr:colOff>165100</xdr:colOff>
      <xdr:row>79</xdr:row>
      <xdr:rowOff>7871</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450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170448</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05111" y="13543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149516</xdr:rowOff>
    </xdr:from>
    <xdr:to>
      <xdr:col>54</xdr:col>
      <xdr:colOff>189865</xdr:colOff>
      <xdr:row>99</xdr:row>
      <xdr:rowOff>44450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408566"/>
          <a:ext cx="1270" cy="1609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96193</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183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149516</xdr:rowOff>
    </xdr:from>
    <xdr:to>
      <xdr:col>55</xdr:col>
      <xdr:colOff>88900</xdr:colOff>
      <xdr:row>89</xdr:row>
      <xdr:rowOff>149516</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408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133311</xdr:rowOff>
    </xdr:from>
    <xdr:to>
      <xdr:col>55</xdr:col>
      <xdr:colOff>0</xdr:colOff>
      <xdr:row>98</xdr:row>
      <xdr:rowOff>26936</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9639300" y="16763961"/>
          <a:ext cx="838200" cy="65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134217</xdr:rowOff>
    </xdr:from>
    <xdr:ext cx="534377"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421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111340</xdr:rowOff>
    </xdr:from>
    <xdr:to>
      <xdr:col>55</xdr:col>
      <xdr:colOff>50800</xdr:colOff>
      <xdr:row>97</xdr:row>
      <xdr:rowOff>41490</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5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109601</xdr:rowOff>
    </xdr:from>
    <xdr:to>
      <xdr:col>50</xdr:col>
      <xdr:colOff>114300</xdr:colOff>
      <xdr:row>97</xdr:row>
      <xdr:rowOff>133311</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8750300" y="16740251"/>
          <a:ext cx="889000" cy="23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101512</xdr:rowOff>
    </xdr:from>
    <xdr:to>
      <xdr:col>50</xdr:col>
      <xdr:colOff>165100</xdr:colOff>
      <xdr:row>97</xdr:row>
      <xdr:rowOff>31662</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560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48189</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72111" y="16335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109601</xdr:rowOff>
    </xdr:from>
    <xdr:to>
      <xdr:col>45</xdr:col>
      <xdr:colOff>177800</xdr:colOff>
      <xdr:row>97</xdr:row>
      <xdr:rowOff>117170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7861300" y="16740251"/>
          <a:ext cx="889000" cy="7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150609</xdr:rowOff>
    </xdr:from>
    <xdr:to>
      <xdr:col>46</xdr:col>
      <xdr:colOff>38100</xdr:colOff>
      <xdr:row>97</xdr:row>
      <xdr:rowOff>80759</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609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97286</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83111" y="16385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9703</xdr:rowOff>
    </xdr:from>
    <xdr:to>
      <xdr:col>41</xdr:col>
      <xdr:colOff>50800</xdr:colOff>
      <xdr:row>97</xdr:row>
      <xdr:rowOff>117170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6972300" y="16640353"/>
          <a:ext cx="889000" cy="107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90627</xdr:rowOff>
    </xdr:from>
    <xdr:to>
      <xdr:col>41</xdr:col>
      <xdr:colOff>101600</xdr:colOff>
      <xdr:row>97</xdr:row>
      <xdr:rowOff>20777</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549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37304</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94111" y="16325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126581</xdr:rowOff>
    </xdr:from>
    <xdr:to>
      <xdr:col>36</xdr:col>
      <xdr:colOff>165100</xdr:colOff>
      <xdr:row>97</xdr:row>
      <xdr:rowOff>56731</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585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73258</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705111" y="16361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147586</xdr:rowOff>
    </xdr:from>
    <xdr:to>
      <xdr:col>55</xdr:col>
      <xdr:colOff>50800</xdr:colOff>
      <xdr:row>98</xdr:row>
      <xdr:rowOff>77736</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778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126013</xdr:rowOff>
    </xdr:from>
    <xdr:ext cx="534377"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756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82511</xdr:rowOff>
    </xdr:from>
    <xdr:to>
      <xdr:col>50</xdr:col>
      <xdr:colOff>165100</xdr:colOff>
      <xdr:row>98</xdr:row>
      <xdr:rowOff>12661</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713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3788</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72111" y="16805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58801</xdr:rowOff>
    </xdr:from>
    <xdr:to>
      <xdr:col>46</xdr:col>
      <xdr:colOff>38100</xdr:colOff>
      <xdr:row>97</xdr:row>
      <xdr:rowOff>160401</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689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151528</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83111" y="16782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66370</xdr:rowOff>
    </xdr:from>
    <xdr:to>
      <xdr:col>41</xdr:col>
      <xdr:colOff>101600</xdr:colOff>
      <xdr:row>97</xdr:row>
      <xdr:rowOff>167970</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69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159097</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94111" y="16789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130353</xdr:rowOff>
    </xdr:from>
    <xdr:to>
      <xdr:col>36</xdr:col>
      <xdr:colOff>165100</xdr:colOff>
      <xdr:row>97</xdr:row>
      <xdr:rowOff>60503</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589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51630</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05111" y="16682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38169</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353119"/>
          <a:ext cx="1269" cy="1432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114839</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8013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156296</xdr:rowOff>
    </xdr:from>
    <xdr:ext cx="534377"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128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38169</xdr:rowOff>
    </xdr:from>
    <xdr:to>
      <xdr:col>86</xdr:col>
      <xdr:colOff>25400</xdr:colOff>
      <xdr:row>31</xdr:row>
      <xdr:rowOff>38169</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353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32290</xdr:rowOff>
    </xdr:from>
    <xdr:ext cx="469744"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5473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9413</xdr:rowOff>
    </xdr:from>
    <xdr:to>
      <xdr:col>85</xdr:col>
      <xdr:colOff>177800</xdr:colOff>
      <xdr:row>39</xdr:row>
      <xdr:rowOff>111013</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95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121231</xdr:rowOff>
    </xdr:from>
    <xdr:to>
      <xdr:col>81</xdr:col>
      <xdr:colOff>101600</xdr:colOff>
      <xdr:row>39</xdr:row>
      <xdr:rowOff>51381</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636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67908</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46428" y="6411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132400</xdr:rowOff>
    </xdr:from>
    <xdr:to>
      <xdr:col>76</xdr:col>
      <xdr:colOff>165100</xdr:colOff>
      <xdr:row>39</xdr:row>
      <xdr:rowOff>62550</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6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79076</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57428" y="6422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105718</xdr:rowOff>
    </xdr:from>
    <xdr:to>
      <xdr:col>72</xdr:col>
      <xdr:colOff>38100</xdr:colOff>
      <xdr:row>39</xdr:row>
      <xdr:rowOff>35868</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620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52395</xdr:rowOff>
    </xdr:from>
    <xdr:ext cx="469744"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68428" y="6396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94745</xdr:rowOff>
    </xdr:from>
    <xdr:to>
      <xdr:col>67</xdr:col>
      <xdr:colOff>101600</xdr:colOff>
      <xdr:row>39</xdr:row>
      <xdr:rowOff>24895</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609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41423</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79428" y="6385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159289</xdr:rowOff>
    </xdr:from>
    <xdr:ext cx="249299"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6743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2" name="失業対策事業費グラフ枠">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4" name="失業対策事業費最小値テキスト">
          <a:extLst>
            <a:ext uri="{FF2B5EF4-FFF2-40B4-BE49-F238E27FC236}">
              <a16:creationId xmlns:a16="http://schemas.microsoft.com/office/drawing/2014/main" id="{00000000-0008-0000-0600-000034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6" name="失業対策事業費最大値テキスト">
          <a:extLst>
            <a:ext uri="{FF2B5EF4-FFF2-40B4-BE49-F238E27FC236}">
              <a16:creationId xmlns:a16="http://schemas.microsoft.com/office/drawing/2014/main" id="{00000000-0008-0000-0600-000036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9" name="失業対策事業費平均値テキスト">
          <a:extLst>
            <a:ext uri="{FF2B5EF4-FFF2-40B4-BE49-F238E27FC236}">
              <a16:creationId xmlns:a16="http://schemas.microsoft.com/office/drawing/2014/main" id="{00000000-0008-0000-0600-000039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8" name="失業対策事業費該当値テキスト">
          <a:extLst>
            <a:ext uri="{FF2B5EF4-FFF2-40B4-BE49-F238E27FC236}">
              <a16:creationId xmlns:a16="http://schemas.microsoft.com/office/drawing/2014/main" id="{00000000-0008-0000-0600-00004C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9" name="公債費グラフ枠">
          <a:extLst>
            <a:ext uri="{FF2B5EF4-FFF2-40B4-BE49-F238E27FC236}">
              <a16:creationId xmlns:a16="http://schemas.microsoft.com/office/drawing/2014/main" id="{00000000-0008-0000-0600-00006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24257</xdr:rowOff>
    </xdr:from>
    <xdr:to>
      <xdr:col>85</xdr:col>
      <xdr:colOff>126364</xdr:colOff>
      <xdr:row>77</xdr:row>
      <xdr:rowOff>147434</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6317595" y="12025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151261</xdr:rowOff>
    </xdr:from>
    <xdr:ext cx="534377" cy="259045"/>
    <xdr:sp macro="" textlink="">
      <xdr:nvSpPr>
        <xdr:cNvPr id="621" name="公債費最小値テキスト">
          <a:extLst>
            <a:ext uri="{FF2B5EF4-FFF2-40B4-BE49-F238E27FC236}">
              <a16:creationId xmlns:a16="http://schemas.microsoft.com/office/drawing/2014/main" id="{00000000-0008-0000-0600-00006D020000}"/>
            </a:ext>
          </a:extLst>
        </xdr:cNvPr>
        <xdr:cNvSpPr txBox="1"/>
      </xdr:nvSpPr>
      <xdr:spPr>
        <a:xfrm>
          <a:off x="16370300" y="13352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147434</xdr:rowOff>
    </xdr:from>
    <xdr:to>
      <xdr:col>86</xdr:col>
      <xdr:colOff>25400</xdr:colOff>
      <xdr:row>77</xdr:row>
      <xdr:rowOff>147434</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6230600" y="1334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142384</xdr:rowOff>
    </xdr:from>
    <xdr:ext cx="534377" cy="259045"/>
    <xdr:sp macro="" textlink="">
      <xdr:nvSpPr>
        <xdr:cNvPr id="623" name="公債費最大値テキスト">
          <a:extLst>
            <a:ext uri="{FF2B5EF4-FFF2-40B4-BE49-F238E27FC236}">
              <a16:creationId xmlns:a16="http://schemas.microsoft.com/office/drawing/2014/main" id="{00000000-0008-0000-0600-00006F020000}"/>
            </a:ext>
          </a:extLst>
        </xdr:cNvPr>
        <xdr:cNvSpPr txBox="1"/>
      </xdr:nvSpPr>
      <xdr:spPr>
        <a:xfrm>
          <a:off x="16370300" y="11800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24257</xdr:rowOff>
    </xdr:from>
    <xdr:to>
      <xdr:col>86</xdr:col>
      <xdr:colOff>25400</xdr:colOff>
      <xdr:row>70</xdr:row>
      <xdr:rowOff>24257</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6230600" y="12025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155684</xdr:rowOff>
    </xdr:from>
    <xdr:to>
      <xdr:col>85</xdr:col>
      <xdr:colOff>127000</xdr:colOff>
      <xdr:row>75</xdr:row>
      <xdr:rowOff>167303</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5481300" y="13014434"/>
          <a:ext cx="838200" cy="11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57504</xdr:rowOff>
    </xdr:from>
    <xdr:ext cx="534377" cy="259045"/>
    <xdr:sp macro="" textlink="">
      <xdr:nvSpPr>
        <xdr:cNvPr id="626" name="公債費平均値テキスト">
          <a:extLst>
            <a:ext uri="{FF2B5EF4-FFF2-40B4-BE49-F238E27FC236}">
              <a16:creationId xmlns:a16="http://schemas.microsoft.com/office/drawing/2014/main" id="{00000000-0008-0000-0600-000072020000}"/>
            </a:ext>
          </a:extLst>
        </xdr:cNvPr>
        <xdr:cNvSpPr txBox="1"/>
      </xdr:nvSpPr>
      <xdr:spPr>
        <a:xfrm>
          <a:off x="16370300" y="127448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34627</xdr:rowOff>
    </xdr:from>
    <xdr:to>
      <xdr:col>85</xdr:col>
      <xdr:colOff>177800</xdr:colOff>
      <xdr:row>75</xdr:row>
      <xdr:rowOff>136227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6268700" y="1289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167266</xdr:rowOff>
    </xdr:from>
    <xdr:to>
      <xdr:col>81</xdr:col>
      <xdr:colOff>50800</xdr:colOff>
      <xdr:row>75</xdr:row>
      <xdr:rowOff>167303</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4592300" y="13026016"/>
          <a:ext cx="889000" cy="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13824</xdr:rowOff>
    </xdr:from>
    <xdr:to>
      <xdr:col>81</xdr:col>
      <xdr:colOff>101600</xdr:colOff>
      <xdr:row>75</xdr:row>
      <xdr:rowOff>115424</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5430500" y="12872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131951</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5214111" y="12647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167266</xdr:rowOff>
    </xdr:from>
    <xdr:to>
      <xdr:col>76</xdr:col>
      <xdr:colOff>114300</xdr:colOff>
      <xdr:row>76</xdr:row>
      <xdr:rowOff>11742</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3703300" y="13026016"/>
          <a:ext cx="889000" cy="15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1156</xdr:rowOff>
    </xdr:from>
    <xdr:to>
      <xdr:col>76</xdr:col>
      <xdr:colOff>165100</xdr:colOff>
      <xdr:row>75</xdr:row>
      <xdr:rowOff>102756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4541500" y="1285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119283</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325111" y="12635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11742</xdr:rowOff>
    </xdr:from>
    <xdr:to>
      <xdr:col>71</xdr:col>
      <xdr:colOff>177800</xdr:colOff>
      <xdr:row>76</xdr:row>
      <xdr:rowOff>26867</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2814300" y="13041942"/>
          <a:ext cx="889000" cy="15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30969</xdr:rowOff>
    </xdr:from>
    <xdr:to>
      <xdr:col>72</xdr:col>
      <xdr:colOff>38100</xdr:colOff>
      <xdr:row>75</xdr:row>
      <xdr:rowOff>132569</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3652500" y="1288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149096</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3436111" y="1266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84709</xdr:rowOff>
    </xdr:from>
    <xdr:to>
      <xdr:col>67</xdr:col>
      <xdr:colOff>101600</xdr:colOff>
      <xdr:row>76</xdr:row>
      <xdr:rowOff>14858</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2763500" y="129434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31386</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547111" y="12718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104883</xdr:rowOff>
    </xdr:from>
    <xdr:to>
      <xdr:col>85</xdr:col>
      <xdr:colOff>177800</xdr:colOff>
      <xdr:row>76</xdr:row>
      <xdr:rowOff>35034</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6268700" y="1296363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83310</xdr:rowOff>
    </xdr:from>
    <xdr:ext cx="534377" cy="259045"/>
    <xdr:sp macro="" textlink="">
      <xdr:nvSpPr>
        <xdr:cNvPr id="645" name="公債費該当値テキスト">
          <a:extLst>
            <a:ext uri="{FF2B5EF4-FFF2-40B4-BE49-F238E27FC236}">
              <a16:creationId xmlns:a16="http://schemas.microsoft.com/office/drawing/2014/main" id="{00000000-0008-0000-0600-000085020000}"/>
            </a:ext>
          </a:extLst>
        </xdr:cNvPr>
        <xdr:cNvSpPr txBox="1"/>
      </xdr:nvSpPr>
      <xdr:spPr>
        <a:xfrm>
          <a:off x="16370300" y="12942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116504</xdr:rowOff>
    </xdr:from>
    <xdr:to>
      <xdr:col>81</xdr:col>
      <xdr:colOff>101600</xdr:colOff>
      <xdr:row>76</xdr:row>
      <xdr:rowOff>46655</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5430500" y="1297525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37780</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14111" y="13067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116465</xdr:rowOff>
    </xdr:from>
    <xdr:to>
      <xdr:col>76</xdr:col>
      <xdr:colOff>165100</xdr:colOff>
      <xdr:row>76</xdr:row>
      <xdr:rowOff>46614</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4541500" y="1297521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37743</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325111" y="13067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132391</xdr:rowOff>
    </xdr:from>
    <xdr:to>
      <xdr:col>72</xdr:col>
      <xdr:colOff>38100</xdr:colOff>
      <xdr:row>76</xdr:row>
      <xdr:rowOff>62542</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3652500" y="1299114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53669</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436111" y="13083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147517</xdr:rowOff>
    </xdr:from>
    <xdr:to>
      <xdr:col>67</xdr:col>
      <xdr:colOff>101600</xdr:colOff>
      <xdr:row>76</xdr:row>
      <xdr:rowOff>77667</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2763500" y="13006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68794</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547111" y="13098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積立金グラフ枠">
          <a:extLst>
            <a:ext uri="{FF2B5EF4-FFF2-40B4-BE49-F238E27FC236}">
              <a16:creationId xmlns:a16="http://schemas.microsoft.com/office/drawing/2014/main" id="{00000000-0008-0000-0600-0000A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17924</xdr:rowOff>
    </xdr:from>
    <xdr:to>
      <xdr:col>85</xdr:col>
      <xdr:colOff>126364</xdr:colOff>
      <xdr:row>98</xdr:row>
      <xdr:rowOff>137784</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6317595" y="15619874"/>
          <a:ext cx="1269" cy="1320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141611</xdr:rowOff>
    </xdr:from>
    <xdr:ext cx="378565" cy="259045"/>
    <xdr:sp macro="" textlink="">
      <xdr:nvSpPr>
        <xdr:cNvPr id="676" name="積立金最小値テキスト">
          <a:extLst>
            <a:ext uri="{FF2B5EF4-FFF2-40B4-BE49-F238E27FC236}">
              <a16:creationId xmlns:a16="http://schemas.microsoft.com/office/drawing/2014/main" id="{00000000-0008-0000-0600-0000A4020000}"/>
            </a:ext>
          </a:extLst>
        </xdr:cNvPr>
        <xdr:cNvSpPr txBox="1"/>
      </xdr:nvSpPr>
      <xdr:spPr>
        <a:xfrm>
          <a:off x="16370300" y="169437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137784</xdr:rowOff>
    </xdr:from>
    <xdr:to>
      <xdr:col>86</xdr:col>
      <xdr:colOff>25400</xdr:colOff>
      <xdr:row>98</xdr:row>
      <xdr:rowOff>137784</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693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136051</xdr:rowOff>
    </xdr:from>
    <xdr:ext cx="599010" cy="259045"/>
    <xdr:sp macro="" textlink="">
      <xdr:nvSpPr>
        <xdr:cNvPr id="678" name="積立金最大値テキスト">
          <a:extLst>
            <a:ext uri="{FF2B5EF4-FFF2-40B4-BE49-F238E27FC236}">
              <a16:creationId xmlns:a16="http://schemas.microsoft.com/office/drawing/2014/main" id="{00000000-0008-0000-0600-0000A6020000}"/>
            </a:ext>
          </a:extLst>
        </xdr:cNvPr>
        <xdr:cNvSpPr txBox="1"/>
      </xdr:nvSpPr>
      <xdr:spPr>
        <a:xfrm>
          <a:off x="16370300" y="15395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17924</xdr:rowOff>
    </xdr:from>
    <xdr:to>
      <xdr:col>86</xdr:col>
      <xdr:colOff>25400</xdr:colOff>
      <xdr:row>91</xdr:row>
      <xdr:rowOff>17924</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5619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107934</xdr:rowOff>
    </xdr:from>
    <xdr:to>
      <xdr:col>85</xdr:col>
      <xdr:colOff>127000</xdr:colOff>
      <xdr:row>98</xdr:row>
      <xdr:rowOff>25684</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5481300" y="16738584"/>
          <a:ext cx="838200" cy="89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155439</xdr:rowOff>
    </xdr:from>
    <xdr:ext cx="534377" cy="259045"/>
    <xdr:sp macro="" textlink="">
      <xdr:nvSpPr>
        <xdr:cNvPr id="681" name="積立金平均値テキスト">
          <a:extLst>
            <a:ext uri="{FF2B5EF4-FFF2-40B4-BE49-F238E27FC236}">
              <a16:creationId xmlns:a16="http://schemas.microsoft.com/office/drawing/2014/main" id="{00000000-0008-0000-0600-0000A9020000}"/>
            </a:ext>
          </a:extLst>
        </xdr:cNvPr>
        <xdr:cNvSpPr txBox="1"/>
      </xdr:nvSpPr>
      <xdr:spPr>
        <a:xfrm>
          <a:off x="16370300" y="166146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132562</xdr:rowOff>
    </xdr:from>
    <xdr:to>
      <xdr:col>85</xdr:col>
      <xdr:colOff>177800</xdr:colOff>
      <xdr:row>98</xdr:row>
      <xdr:rowOff>62712</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6268700" y="16763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55366</xdr:rowOff>
    </xdr:from>
    <xdr:to>
      <xdr:col>81</xdr:col>
      <xdr:colOff>50800</xdr:colOff>
      <xdr:row>97</xdr:row>
      <xdr:rowOff>107934</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4592300" y="16686016"/>
          <a:ext cx="889000" cy="52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118366</xdr:rowOff>
    </xdr:from>
    <xdr:to>
      <xdr:col>81</xdr:col>
      <xdr:colOff>101600</xdr:colOff>
      <xdr:row>98</xdr:row>
      <xdr:rowOff>48516</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5430500" y="16749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39643</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14111" y="16841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55366</xdr:rowOff>
    </xdr:from>
    <xdr:to>
      <xdr:col>76</xdr:col>
      <xdr:colOff>114300</xdr:colOff>
      <xdr:row>97</xdr:row>
      <xdr:rowOff>67275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3703300" y="16686016"/>
          <a:ext cx="889000" cy="1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126065</xdr:rowOff>
    </xdr:from>
    <xdr:to>
      <xdr:col>76</xdr:col>
      <xdr:colOff>165100</xdr:colOff>
      <xdr:row>98</xdr:row>
      <xdr:rowOff>56215</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4541500" y="1675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47342</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325111" y="16849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67275</xdr:rowOff>
    </xdr:from>
    <xdr:to>
      <xdr:col>71</xdr:col>
      <xdr:colOff>177800</xdr:colOff>
      <xdr:row>98</xdr:row>
      <xdr:rowOff>17915</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2814300" y="16697925"/>
          <a:ext cx="889000" cy="122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125513</xdr:rowOff>
    </xdr:from>
    <xdr:to>
      <xdr:col>72</xdr:col>
      <xdr:colOff>38100</xdr:colOff>
      <xdr:row>98</xdr:row>
      <xdr:rowOff>55663</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3652500" y="1675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46790</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436111" y="16848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12159</xdr:rowOff>
    </xdr:from>
    <xdr:to>
      <xdr:col>67</xdr:col>
      <xdr:colOff>101600</xdr:colOff>
      <xdr:row>98</xdr:row>
      <xdr:rowOff>113759</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2763500" y="16814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104886</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547111" y="16906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146334</xdr:rowOff>
    </xdr:from>
    <xdr:to>
      <xdr:col>85</xdr:col>
      <xdr:colOff>177800</xdr:colOff>
      <xdr:row>98</xdr:row>
      <xdr:rowOff>76484</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6268700" y="16776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110990</xdr:rowOff>
    </xdr:from>
    <xdr:ext cx="534377" cy="259045"/>
    <xdr:sp macro="" textlink="">
      <xdr:nvSpPr>
        <xdr:cNvPr id="700" name="積立金該当値テキスト">
          <a:extLst>
            <a:ext uri="{FF2B5EF4-FFF2-40B4-BE49-F238E27FC236}">
              <a16:creationId xmlns:a16="http://schemas.microsoft.com/office/drawing/2014/main" id="{00000000-0008-0000-0600-0000BC020000}"/>
            </a:ext>
          </a:extLst>
        </xdr:cNvPr>
        <xdr:cNvSpPr txBox="1"/>
      </xdr:nvSpPr>
      <xdr:spPr>
        <a:xfrm>
          <a:off x="16370300" y="16741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57134</xdr:rowOff>
    </xdr:from>
    <xdr:to>
      <xdr:col>81</xdr:col>
      <xdr:colOff>101600</xdr:colOff>
      <xdr:row>97</xdr:row>
      <xdr:rowOff>158734</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5430500" y="16687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3811</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14111" y="16463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4566</xdr:rowOff>
    </xdr:from>
    <xdr:to>
      <xdr:col>76</xdr:col>
      <xdr:colOff>165100</xdr:colOff>
      <xdr:row>97</xdr:row>
      <xdr:rowOff>106166</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4541500" y="1663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122693</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325111" y="16410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16475</xdr:rowOff>
    </xdr:from>
    <xdr:to>
      <xdr:col>72</xdr:col>
      <xdr:colOff>38100</xdr:colOff>
      <xdr:row>97</xdr:row>
      <xdr:rowOff>118075</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3652500" y="1664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134602</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436111" y="16422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138565</xdr:rowOff>
    </xdr:from>
    <xdr:to>
      <xdr:col>67</xdr:col>
      <xdr:colOff>101600</xdr:colOff>
      <xdr:row>98</xdr:row>
      <xdr:rowOff>68715</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2763500" y="16769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85242</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547111" y="16544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投資及び出資金グラフ枠">
          <a:extLst>
            <a:ext uri="{FF2B5EF4-FFF2-40B4-BE49-F238E27FC236}">
              <a16:creationId xmlns:a16="http://schemas.microsoft.com/office/drawing/2014/main" id="{00000000-0008-0000-0600-0000D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92989</xdr:rowOff>
    </xdr:from>
    <xdr:to>
      <xdr:col>116</xdr:col>
      <xdr:colOff>62864</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2159595" y="5236489"/>
          <a:ext cx="1269" cy="1494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3" name="投資及び出資金最小値テキスト">
          <a:extLst>
            <a:ext uri="{FF2B5EF4-FFF2-40B4-BE49-F238E27FC236}">
              <a16:creationId xmlns:a16="http://schemas.microsoft.com/office/drawing/2014/main" id="{00000000-0008-0000-0600-0000DD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39666</xdr:rowOff>
    </xdr:from>
    <xdr:ext cx="534377" cy="259045"/>
    <xdr:sp macro="" textlink="">
      <xdr:nvSpPr>
        <xdr:cNvPr id="735" name="投資及び出資金最大値テキスト">
          <a:extLst>
            <a:ext uri="{FF2B5EF4-FFF2-40B4-BE49-F238E27FC236}">
              <a16:creationId xmlns:a16="http://schemas.microsoft.com/office/drawing/2014/main" id="{00000000-0008-0000-0600-0000DF020000}"/>
            </a:ext>
          </a:extLst>
        </xdr:cNvPr>
        <xdr:cNvSpPr txBox="1"/>
      </xdr:nvSpPr>
      <xdr:spPr>
        <a:xfrm>
          <a:off x="22212300" y="501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92989</xdr:rowOff>
    </xdr:from>
    <xdr:to>
      <xdr:col>116</xdr:col>
      <xdr:colOff>152400</xdr:colOff>
      <xdr:row>30</xdr:row>
      <xdr:rowOff>92989</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52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108991</xdr:rowOff>
    </xdr:from>
    <xdr:to>
      <xdr:col>116</xdr:col>
      <xdr:colOff>63500</xdr:colOff>
      <xdr:row>38</xdr:row>
      <xdr:rowOff>123317</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1323300" y="6624091"/>
          <a:ext cx="838200" cy="14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145610</xdr:rowOff>
    </xdr:from>
    <xdr:ext cx="469744" cy="259045"/>
    <xdr:sp macro="" textlink="">
      <xdr:nvSpPr>
        <xdr:cNvPr id="738" name="投資及び出資金平均値テキスト">
          <a:extLst>
            <a:ext uri="{FF2B5EF4-FFF2-40B4-BE49-F238E27FC236}">
              <a16:creationId xmlns:a16="http://schemas.microsoft.com/office/drawing/2014/main" id="{00000000-0008-0000-0600-0000E2020000}"/>
            </a:ext>
          </a:extLst>
        </xdr:cNvPr>
        <xdr:cNvSpPr txBox="1"/>
      </xdr:nvSpPr>
      <xdr:spPr>
        <a:xfrm>
          <a:off x="22212300" y="63178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122733</xdr:rowOff>
    </xdr:from>
    <xdr:to>
      <xdr:col>116</xdr:col>
      <xdr:colOff>114300</xdr:colOff>
      <xdr:row>38</xdr:row>
      <xdr:rowOff>52883</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2110700" y="6466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123317</xdr:rowOff>
    </xdr:from>
    <xdr:to>
      <xdr:col>111</xdr:col>
      <xdr:colOff>177800</xdr:colOff>
      <xdr:row>38</xdr:row>
      <xdr:rowOff>129032</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20434300" y="6638417"/>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24359</xdr:rowOff>
    </xdr:from>
    <xdr:to>
      <xdr:col>112</xdr:col>
      <xdr:colOff>38100</xdr:colOff>
      <xdr:row>38</xdr:row>
      <xdr:rowOff>125959</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1272500" y="6539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142486</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088428" y="6314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129032</xdr:rowOff>
    </xdr:from>
    <xdr:to>
      <xdr:col>107</xdr:col>
      <xdr:colOff>50800</xdr:colOff>
      <xdr:row>38</xdr:row>
      <xdr:rowOff>129108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19545300" y="6644132"/>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29007</xdr:rowOff>
    </xdr:from>
    <xdr:to>
      <xdr:col>107</xdr:col>
      <xdr:colOff>101600</xdr:colOff>
      <xdr:row>38</xdr:row>
      <xdr:rowOff>130607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0383500" y="6544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147134</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199428" y="6319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129108</xdr:rowOff>
    </xdr:from>
    <xdr:to>
      <xdr:col>102</xdr:col>
      <xdr:colOff>114300</xdr:colOff>
      <xdr:row>38</xdr:row>
      <xdr:rowOff>132614</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18656300" y="6644208"/>
          <a:ext cx="889000" cy="3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20701</xdr:rowOff>
    </xdr:from>
    <xdr:to>
      <xdr:col>102</xdr:col>
      <xdr:colOff>165100</xdr:colOff>
      <xdr:row>38</xdr:row>
      <xdr:rowOff>122301</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19494500" y="6535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138828</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10428" y="6311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162738</xdr:rowOff>
    </xdr:from>
    <xdr:to>
      <xdr:col>98</xdr:col>
      <xdr:colOff>38100</xdr:colOff>
      <xdr:row>38</xdr:row>
      <xdr:rowOff>92888</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8605500" y="6506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109415</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21428" y="6281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58191</xdr:rowOff>
    </xdr:from>
    <xdr:to>
      <xdr:col>116</xdr:col>
      <xdr:colOff>114300</xdr:colOff>
      <xdr:row>38</xdr:row>
      <xdr:rowOff>159791</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22110700" y="6573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144568</xdr:rowOff>
    </xdr:from>
    <xdr:ext cx="469744" cy="259045"/>
    <xdr:sp macro="" textlink="">
      <xdr:nvSpPr>
        <xdr:cNvPr id="757" name="投資及び出資金該当値テキスト">
          <a:extLst>
            <a:ext uri="{FF2B5EF4-FFF2-40B4-BE49-F238E27FC236}">
              <a16:creationId xmlns:a16="http://schemas.microsoft.com/office/drawing/2014/main" id="{00000000-0008-0000-0600-0000F5020000}"/>
            </a:ext>
          </a:extLst>
        </xdr:cNvPr>
        <xdr:cNvSpPr txBox="1"/>
      </xdr:nvSpPr>
      <xdr:spPr>
        <a:xfrm>
          <a:off x="22212300" y="6488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72517</xdr:rowOff>
    </xdr:from>
    <xdr:to>
      <xdr:col>112</xdr:col>
      <xdr:colOff>38100</xdr:colOff>
      <xdr:row>39</xdr:row>
      <xdr:rowOff>2667</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1272500" y="6587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165244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088428" y="6680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78232</xdr:rowOff>
    </xdr:from>
    <xdr:to>
      <xdr:col>107</xdr:col>
      <xdr:colOff>101600</xdr:colOff>
      <xdr:row>39</xdr:row>
      <xdr:rowOff>8382</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0383500" y="6593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170959</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0199428" y="6686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78308</xdr:rowOff>
    </xdr:from>
    <xdr:to>
      <xdr:col>102</xdr:col>
      <xdr:colOff>165100</xdr:colOff>
      <xdr:row>39</xdr:row>
      <xdr:rowOff>8458</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19494500" y="6593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171035</xdr:rowOff>
    </xdr:from>
    <xdr:ext cx="469744"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10428" y="6686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81814</xdr:rowOff>
    </xdr:from>
    <xdr:to>
      <xdr:col>98</xdr:col>
      <xdr:colOff>38100</xdr:colOff>
      <xdr:row>39</xdr:row>
      <xdr:rowOff>11964</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8605500" y="6596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3091</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21428" y="668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a:extLst>
            <a:ext uri="{FF2B5EF4-FFF2-40B4-BE49-F238E27FC236}">
              <a16:creationId xmlns:a16="http://schemas.microsoft.com/office/drawing/2014/main" id="{00000000-0008-0000-06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121412</xdr:rowOff>
    </xdr:from>
    <xdr:to>
      <xdr:col>116</xdr:col>
      <xdr:colOff>62864</xdr:colOff>
      <xdr:row>59</xdr:row>
      <xdr:rowOff>98878</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2159595" y="8693912"/>
          <a:ext cx="1269" cy="1520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2" name="貸付金最小値テキスト">
          <a:extLst>
            <a:ext uri="{FF2B5EF4-FFF2-40B4-BE49-F238E27FC236}">
              <a16:creationId xmlns:a16="http://schemas.microsoft.com/office/drawing/2014/main" id="{00000000-0008-0000-0600-000018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68089</xdr:rowOff>
    </xdr:from>
    <xdr:ext cx="534377" cy="259045"/>
    <xdr:sp macro="" textlink="">
      <xdr:nvSpPr>
        <xdr:cNvPr id="794" name="貸付金最大値テキスト">
          <a:extLst>
            <a:ext uri="{FF2B5EF4-FFF2-40B4-BE49-F238E27FC236}">
              <a16:creationId xmlns:a16="http://schemas.microsoft.com/office/drawing/2014/main" id="{00000000-0008-0000-0600-00001A030000}"/>
            </a:ext>
          </a:extLst>
        </xdr:cNvPr>
        <xdr:cNvSpPr txBox="1"/>
      </xdr:nvSpPr>
      <xdr:spPr>
        <a:xfrm>
          <a:off x="22212300" y="8469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121412</xdr:rowOff>
    </xdr:from>
    <xdr:to>
      <xdr:col>116</xdr:col>
      <xdr:colOff>152400</xdr:colOff>
      <xdr:row>50</xdr:row>
      <xdr:rowOff>121412</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8693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157008</xdr:rowOff>
    </xdr:from>
    <xdr:to>
      <xdr:col>116</xdr:col>
      <xdr:colOff>63500</xdr:colOff>
      <xdr:row>58</xdr:row>
      <xdr:rowOff>157335</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1323300" y="10101108"/>
          <a:ext cx="8382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169689</xdr:rowOff>
    </xdr:from>
    <xdr:ext cx="469744" cy="259045"/>
    <xdr:sp macro="" textlink="">
      <xdr:nvSpPr>
        <xdr:cNvPr id="797" name="貸付金平均値テキスト">
          <a:extLst>
            <a:ext uri="{FF2B5EF4-FFF2-40B4-BE49-F238E27FC236}">
              <a16:creationId xmlns:a16="http://schemas.microsoft.com/office/drawing/2014/main" id="{00000000-0008-0000-0600-00001D030000}"/>
            </a:ext>
          </a:extLst>
        </xdr:cNvPr>
        <xdr:cNvSpPr txBox="1"/>
      </xdr:nvSpPr>
      <xdr:spPr>
        <a:xfrm>
          <a:off x="22212300" y="97708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146812</xdr:rowOff>
    </xdr:from>
    <xdr:to>
      <xdr:col>116</xdr:col>
      <xdr:colOff>114300</xdr:colOff>
      <xdr:row>58</xdr:row>
      <xdr:rowOff>76962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2110700" y="991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157335</xdr:rowOff>
    </xdr:from>
    <xdr:to>
      <xdr:col>111</xdr:col>
      <xdr:colOff>177800</xdr:colOff>
      <xdr:row>58</xdr:row>
      <xdr:rowOff>157335</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0434300" y="1010143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28593</xdr:rowOff>
    </xdr:from>
    <xdr:to>
      <xdr:col>112</xdr:col>
      <xdr:colOff>38100</xdr:colOff>
      <xdr:row>57</xdr:row>
      <xdr:rowOff>130193</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1272500" y="9801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146720</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088428" y="9576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156138</xdr:rowOff>
    </xdr:from>
    <xdr:to>
      <xdr:col>107</xdr:col>
      <xdr:colOff>50800</xdr:colOff>
      <xdr:row>58</xdr:row>
      <xdr:rowOff>157335</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19545300" y="10100238"/>
          <a:ext cx="889000" cy="1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111869</xdr:rowOff>
    </xdr:from>
    <xdr:to>
      <xdr:col>107</xdr:col>
      <xdr:colOff>101600</xdr:colOff>
      <xdr:row>58</xdr:row>
      <xdr:rowOff>42019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0383500" y="9884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58546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0199428" y="9659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148844</xdr:rowOff>
    </xdr:from>
    <xdr:to>
      <xdr:col>102</xdr:col>
      <xdr:colOff>114300</xdr:colOff>
      <xdr:row>58</xdr:row>
      <xdr:rowOff>156138</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8656300" y="10092944"/>
          <a:ext cx="889000" cy="7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100330</xdr:rowOff>
    </xdr:from>
    <xdr:to>
      <xdr:col>102</xdr:col>
      <xdr:colOff>165100</xdr:colOff>
      <xdr:row>58</xdr:row>
      <xdr:rowOff>30480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9494500" y="987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47007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9310428" y="964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100003</xdr:rowOff>
    </xdr:from>
    <xdr:to>
      <xdr:col>98</xdr:col>
      <xdr:colOff>38100</xdr:colOff>
      <xdr:row>58</xdr:row>
      <xdr:rowOff>30153</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8605500" y="9872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46680</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21428" y="9647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106208</xdr:rowOff>
    </xdr:from>
    <xdr:to>
      <xdr:col>116</xdr:col>
      <xdr:colOff>114300</xdr:colOff>
      <xdr:row>59</xdr:row>
      <xdr:rowOff>36358</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2110700" y="10050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21135</xdr:rowOff>
    </xdr:from>
    <xdr:ext cx="469744" cy="259045"/>
    <xdr:sp macro="" textlink="">
      <xdr:nvSpPr>
        <xdr:cNvPr id="816" name="貸付金該当値テキスト">
          <a:extLst>
            <a:ext uri="{FF2B5EF4-FFF2-40B4-BE49-F238E27FC236}">
              <a16:creationId xmlns:a16="http://schemas.microsoft.com/office/drawing/2014/main" id="{00000000-0008-0000-0600-000030030000}"/>
            </a:ext>
          </a:extLst>
        </xdr:cNvPr>
        <xdr:cNvSpPr txBox="1"/>
      </xdr:nvSpPr>
      <xdr:spPr>
        <a:xfrm>
          <a:off x="22212300" y="9965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106535</xdr:rowOff>
    </xdr:from>
    <xdr:to>
      <xdr:col>112</xdr:col>
      <xdr:colOff>38100</xdr:colOff>
      <xdr:row>59</xdr:row>
      <xdr:rowOff>36685</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1272500" y="10050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27812</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088428" y="10143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106535</xdr:rowOff>
    </xdr:from>
    <xdr:to>
      <xdr:col>107</xdr:col>
      <xdr:colOff>101600</xdr:colOff>
      <xdr:row>59</xdr:row>
      <xdr:rowOff>36685</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0383500" y="10050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27812</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199428" y="10143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105338</xdr:rowOff>
    </xdr:from>
    <xdr:to>
      <xdr:col>102</xdr:col>
      <xdr:colOff>165100</xdr:colOff>
      <xdr:row>59</xdr:row>
      <xdr:rowOff>35488</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9494500" y="10049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26615</xdr:rowOff>
    </xdr:from>
    <xdr:ext cx="469744"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10428" y="10142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98044</xdr:rowOff>
    </xdr:from>
    <xdr:to>
      <xdr:col>98</xdr:col>
      <xdr:colOff>38100</xdr:colOff>
      <xdr:row>59</xdr:row>
      <xdr:rowOff>28194</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8605500" y="10042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19321</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21428" y="1013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6" name="繰出金グラフ枠">
          <a:extLst>
            <a:ext uri="{FF2B5EF4-FFF2-40B4-BE49-F238E27FC236}">
              <a16:creationId xmlns:a16="http://schemas.microsoft.com/office/drawing/2014/main" id="{00000000-0008-0000-0600-00004E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45403</xdr:rowOff>
    </xdr:from>
    <xdr:to>
      <xdr:col>116</xdr:col>
      <xdr:colOff>62864</xdr:colOff>
      <xdr:row>78</xdr:row>
      <xdr:rowOff>132088</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2159595" y="12218353"/>
          <a:ext cx="1269" cy="128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135915</xdr:rowOff>
    </xdr:from>
    <xdr:ext cx="534377" cy="259045"/>
    <xdr:sp macro="" textlink="">
      <xdr:nvSpPr>
        <xdr:cNvPr id="848" name="繰出金最小値テキスト">
          <a:extLst>
            <a:ext uri="{FF2B5EF4-FFF2-40B4-BE49-F238E27FC236}">
              <a16:creationId xmlns:a16="http://schemas.microsoft.com/office/drawing/2014/main" id="{00000000-0008-0000-0600-000050030000}"/>
            </a:ext>
          </a:extLst>
        </xdr:cNvPr>
        <xdr:cNvSpPr txBox="1"/>
      </xdr:nvSpPr>
      <xdr:spPr>
        <a:xfrm>
          <a:off x="22212300" y="1350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132088</xdr:rowOff>
    </xdr:from>
    <xdr:to>
      <xdr:col>116</xdr:col>
      <xdr:colOff>152400</xdr:colOff>
      <xdr:row>78</xdr:row>
      <xdr:rowOff>132088</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2072600" y="13505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163530</xdr:rowOff>
    </xdr:from>
    <xdr:ext cx="534377" cy="259045"/>
    <xdr:sp macro="" textlink="">
      <xdr:nvSpPr>
        <xdr:cNvPr id="850" name="繰出金最大値テキスト">
          <a:extLst>
            <a:ext uri="{FF2B5EF4-FFF2-40B4-BE49-F238E27FC236}">
              <a16:creationId xmlns:a16="http://schemas.microsoft.com/office/drawing/2014/main" id="{00000000-0008-0000-0600-000052030000}"/>
            </a:ext>
          </a:extLst>
        </xdr:cNvPr>
        <xdr:cNvSpPr txBox="1"/>
      </xdr:nvSpPr>
      <xdr:spPr>
        <a:xfrm>
          <a:off x="22212300" y="11993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45403</xdr:rowOff>
    </xdr:from>
    <xdr:to>
      <xdr:col>116</xdr:col>
      <xdr:colOff>152400</xdr:colOff>
      <xdr:row>71</xdr:row>
      <xdr:rowOff>45403</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2218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10198</xdr:rowOff>
    </xdr:from>
    <xdr:to>
      <xdr:col>116</xdr:col>
      <xdr:colOff>63500</xdr:colOff>
      <xdr:row>76</xdr:row>
      <xdr:rowOff>127744</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1323300" y="13040398"/>
          <a:ext cx="838200" cy="117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94746</xdr:rowOff>
    </xdr:from>
    <xdr:ext cx="534377" cy="259045"/>
    <xdr:sp macro="" textlink="">
      <xdr:nvSpPr>
        <xdr:cNvPr id="853" name="繰出金平均値テキスト">
          <a:extLst>
            <a:ext uri="{FF2B5EF4-FFF2-40B4-BE49-F238E27FC236}">
              <a16:creationId xmlns:a16="http://schemas.microsoft.com/office/drawing/2014/main" id="{00000000-0008-0000-0600-000055030000}"/>
            </a:ext>
          </a:extLst>
        </xdr:cNvPr>
        <xdr:cNvSpPr txBox="1"/>
      </xdr:nvSpPr>
      <xdr:spPr>
        <a:xfrm>
          <a:off x="22212300" y="12953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71870</xdr:rowOff>
    </xdr:from>
    <xdr:to>
      <xdr:col>116</xdr:col>
      <xdr:colOff>114300</xdr:colOff>
      <xdr:row>77</xdr:row>
      <xdr:rowOff>2020</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2110700" y="1310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2288</xdr:rowOff>
    </xdr:from>
    <xdr:to>
      <xdr:col>111</xdr:col>
      <xdr:colOff>177800</xdr:colOff>
      <xdr:row>76</xdr:row>
      <xdr:rowOff>10198</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0434300" y="13032488"/>
          <a:ext cx="889000" cy="7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123670</xdr:rowOff>
    </xdr:from>
    <xdr:to>
      <xdr:col>112</xdr:col>
      <xdr:colOff>38100</xdr:colOff>
      <xdr:row>76</xdr:row>
      <xdr:rowOff>53820</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1272500" y="129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70347</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056111" y="12757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2288</xdr:rowOff>
    </xdr:from>
    <xdr:to>
      <xdr:col>107</xdr:col>
      <xdr:colOff>50800</xdr:colOff>
      <xdr:row>76</xdr:row>
      <xdr:rowOff>35961</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19545300" y="13032488"/>
          <a:ext cx="889000" cy="33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133111</xdr:rowOff>
    </xdr:from>
    <xdr:to>
      <xdr:col>107</xdr:col>
      <xdr:colOff>101600</xdr:colOff>
      <xdr:row>76</xdr:row>
      <xdr:rowOff>63261</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0383500" y="12991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54388</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167111" y="13084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35961</xdr:rowOff>
    </xdr:from>
    <xdr:to>
      <xdr:col>102</xdr:col>
      <xdr:colOff>114300</xdr:colOff>
      <xdr:row>76</xdr:row>
      <xdr:rowOff>59096</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8656300" y="13066161"/>
          <a:ext cx="889000" cy="23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166030</xdr:rowOff>
    </xdr:from>
    <xdr:to>
      <xdr:col>102</xdr:col>
      <xdr:colOff>165100</xdr:colOff>
      <xdr:row>76</xdr:row>
      <xdr:rowOff>96180</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9494500" y="130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87307</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278111" y="13117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6787</xdr:rowOff>
    </xdr:from>
    <xdr:to>
      <xdr:col>98</xdr:col>
      <xdr:colOff>38100</xdr:colOff>
      <xdr:row>76</xdr:row>
      <xdr:rowOff>108387</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8605500" y="13036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124914</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389111" y="1281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76944</xdr:rowOff>
    </xdr:from>
    <xdr:to>
      <xdr:col>116</xdr:col>
      <xdr:colOff>114300</xdr:colOff>
      <xdr:row>77</xdr:row>
      <xdr:rowOff>7094</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2110700" y="13107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55371</xdr:rowOff>
    </xdr:from>
    <xdr:ext cx="534377" cy="259045"/>
    <xdr:sp macro="" textlink="">
      <xdr:nvSpPr>
        <xdr:cNvPr id="872" name="繰出金該当値テキスト">
          <a:extLst>
            <a:ext uri="{FF2B5EF4-FFF2-40B4-BE49-F238E27FC236}">
              <a16:creationId xmlns:a16="http://schemas.microsoft.com/office/drawing/2014/main" id="{00000000-0008-0000-0600-000068030000}"/>
            </a:ext>
          </a:extLst>
        </xdr:cNvPr>
        <xdr:cNvSpPr txBox="1"/>
      </xdr:nvSpPr>
      <xdr:spPr>
        <a:xfrm>
          <a:off x="22212300" y="13085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130848</xdr:rowOff>
    </xdr:from>
    <xdr:to>
      <xdr:col>112</xdr:col>
      <xdr:colOff>38100</xdr:colOff>
      <xdr:row>76</xdr:row>
      <xdr:rowOff>60998</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1272500" y="12989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52125</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056111" y="13082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122938</xdr:rowOff>
    </xdr:from>
    <xdr:to>
      <xdr:col>107</xdr:col>
      <xdr:colOff>101600</xdr:colOff>
      <xdr:row>76</xdr:row>
      <xdr:rowOff>53088</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0383500" y="1298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69615</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167111" y="12756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156611</xdr:rowOff>
    </xdr:from>
    <xdr:to>
      <xdr:col>102</xdr:col>
      <xdr:colOff>165100</xdr:colOff>
      <xdr:row>76</xdr:row>
      <xdr:rowOff>86761</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9494500" y="13015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103288</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278111" y="12790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8296</xdr:rowOff>
    </xdr:from>
    <xdr:to>
      <xdr:col>98</xdr:col>
      <xdr:colOff>38100</xdr:colOff>
      <xdr:row>76</xdr:row>
      <xdr:rowOff>109896</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8605500" y="1303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101023</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389111" y="1313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5" name="前年度繰上充用金グラフ枠">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7" name="前年度繰上充用金最小値テキスト">
          <a:extLst>
            <a:ext uri="{FF2B5EF4-FFF2-40B4-BE49-F238E27FC236}">
              <a16:creationId xmlns:a16="http://schemas.microsoft.com/office/drawing/2014/main" id="{00000000-0008-0000-0600-000081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9" name="前年度繰上充用金最大値テキスト">
          <a:extLst>
            <a:ext uri="{FF2B5EF4-FFF2-40B4-BE49-F238E27FC236}">
              <a16:creationId xmlns:a16="http://schemas.microsoft.com/office/drawing/2014/main" id="{00000000-0008-0000-0600-000083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2" name="前年度繰上充用金平均値テキスト">
          <a:extLst>
            <a:ext uri="{FF2B5EF4-FFF2-40B4-BE49-F238E27FC236}">
              <a16:creationId xmlns:a16="http://schemas.microsoft.com/office/drawing/2014/main" id="{00000000-0008-0000-0600-000086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1" name="前年度繰上充用金該当値テキスト">
          <a:extLst>
            <a:ext uri="{FF2B5EF4-FFF2-40B4-BE49-F238E27FC236}">
              <a16:creationId xmlns:a16="http://schemas.microsoft.com/office/drawing/2014/main" id="{00000000-0008-0000-0600-000099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全体的に見ると、ほぼ類似団体平均並みか下回っているが、人件費・普通建設事業費（うち新規整備）は上回っている。</a:t>
          </a:r>
        </a:p>
        <a:p>
          <a:r>
            <a:rPr kumimoji="1" lang="ja-JP" altLang="en-US" sz="1300">
              <a:latin typeface="ＭＳ Ｐゴシック" panose="020B0600070205080204" pitchFamily="50" charset="-128"/>
              <a:ea typeface="ＭＳ Ｐゴシック" panose="020B0600070205080204" pitchFamily="50" charset="-128"/>
            </a:rPr>
            <a:t>扶助費が大きく増加している。物価高騰対応重点支援地方創生臨時交付金に係る扶助関係経費が増加したものである。</a:t>
          </a:r>
        </a:p>
        <a:p>
          <a:r>
            <a:rPr kumimoji="1" lang="ja-JP" altLang="en-US" sz="1300">
              <a:latin typeface="ＭＳ Ｐゴシック" panose="020B0600070205080204" pitchFamily="50" charset="-128"/>
              <a:ea typeface="ＭＳ Ｐゴシック" panose="020B0600070205080204" pitchFamily="50" charset="-128"/>
            </a:rPr>
            <a:t>普通建設事業費（新規整備）については、新規整備として町営住宅建設を令和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年度で実施するため大きく増加している。</a:t>
          </a:r>
        </a:p>
        <a:p>
          <a:r>
            <a:rPr kumimoji="1" lang="ja-JP" altLang="en-US" sz="1300">
              <a:latin typeface="ＭＳ Ｐゴシック" panose="020B0600070205080204" pitchFamily="50" charset="-128"/>
              <a:ea typeface="ＭＳ Ｐゴシック" panose="020B0600070205080204" pitchFamily="50" charset="-128"/>
            </a:rPr>
            <a:t>補助費等については増加となっているが、これは下水道会計が特別会計から法適用の企業会計に移行し、繰出金でなく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補助費に性質が変わったことで減少したことが大きい。同様に繰出金は減少している。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群馬県邑楽町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25,558
24,285
31.11
11,845,033
11,402,482
390,853
6,650,898
6,938,062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170398</xdr:rowOff>
    </xdr:from>
    <xdr:to>
      <xdr:col>24</xdr:col>
      <xdr:colOff>62865</xdr:colOff>
      <xdr:row>38</xdr:row>
      <xdr:rowOff>78958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3898"/>
          <a:ext cx="127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82785</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597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78958</xdr:rowOff>
    </xdr:from>
    <xdr:to>
      <xdr:col>24</xdr:col>
      <xdr:colOff>152400</xdr:colOff>
      <xdr:row>38</xdr:row>
      <xdr:rowOff>78958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594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117075</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89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170398</xdr:rowOff>
    </xdr:from>
    <xdr:to>
      <xdr:col>24</xdr:col>
      <xdr:colOff>152400</xdr:colOff>
      <xdr:row>30</xdr:row>
      <xdr:rowOff>170398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3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167458</xdr:rowOff>
    </xdr:from>
    <xdr:to>
      <xdr:col>24</xdr:col>
      <xdr:colOff>63500</xdr:colOff>
      <xdr:row>36</xdr:row>
      <xdr:rowOff>12990</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168208"/>
          <a:ext cx="838200" cy="16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65404</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8947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42527</xdr:rowOff>
    </xdr:from>
    <xdr:to>
      <xdr:col>24</xdr:col>
      <xdr:colOff>114300</xdr:colOff>
      <xdr:row>35</xdr:row>
      <xdr:rowOff>144127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0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12990</xdr:rowOff>
    </xdr:from>
    <xdr:to>
      <xdr:col>19</xdr:col>
      <xdr:colOff>177800</xdr:colOff>
      <xdr:row>36</xdr:row>
      <xdr:rowOff>103124</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185190"/>
          <a:ext cx="889000" cy="90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66366</xdr:rowOff>
    </xdr:from>
    <xdr:to>
      <xdr:col>20</xdr:col>
      <xdr:colOff>38100</xdr:colOff>
      <xdr:row>35</xdr:row>
      <xdr:rowOff>167966</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067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13043</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5842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160927</xdr:rowOff>
    </xdr:from>
    <xdr:to>
      <xdr:col>15</xdr:col>
      <xdr:colOff>50800</xdr:colOff>
      <xdr:row>36</xdr:row>
      <xdr:rowOff>103124</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2019300" y="6161677"/>
          <a:ext cx="889000" cy="113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103596</xdr:rowOff>
    </xdr:from>
    <xdr:to>
      <xdr:col>15</xdr:col>
      <xdr:colOff>101600</xdr:colOff>
      <xdr:row>36</xdr:row>
      <xdr:rowOff>33746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104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50273</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5879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29972</xdr:rowOff>
    </xdr:from>
    <xdr:to>
      <xdr:col>10</xdr:col>
      <xdr:colOff>114300</xdr:colOff>
      <xdr:row>35</xdr:row>
      <xdr:rowOff>160927</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6030722"/>
          <a:ext cx="889000" cy="13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97391</xdr:rowOff>
    </xdr:from>
    <xdr:to>
      <xdr:col>10</xdr:col>
      <xdr:colOff>165100</xdr:colOff>
      <xdr:row>36</xdr:row>
      <xdr:rowOff>27541</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098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44068</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5873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112087</xdr:rowOff>
    </xdr:from>
    <xdr:to>
      <xdr:col>6</xdr:col>
      <xdr:colOff>38100</xdr:colOff>
      <xdr:row>36</xdr:row>
      <xdr:rowOff>42237</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11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33364</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20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116658</xdr:rowOff>
    </xdr:from>
    <xdr:to>
      <xdr:col>24</xdr:col>
      <xdr:colOff>114300</xdr:colOff>
      <xdr:row>36</xdr:row>
      <xdr:rowOff>46808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11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95085</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095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133640</xdr:rowOff>
    </xdr:from>
    <xdr:to>
      <xdr:col>20</xdr:col>
      <xdr:colOff>38100</xdr:colOff>
      <xdr:row>36</xdr:row>
      <xdr:rowOff>63790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13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54917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622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52324</xdr:rowOff>
    </xdr:from>
    <xdr:to>
      <xdr:col>15</xdr:col>
      <xdr:colOff>101600</xdr:colOff>
      <xdr:row>36</xdr:row>
      <xdr:rowOff>153924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224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145051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317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110127</xdr:rowOff>
    </xdr:from>
    <xdr:to>
      <xdr:col>10</xdr:col>
      <xdr:colOff>165100</xdr:colOff>
      <xdr:row>36</xdr:row>
      <xdr:rowOff>40277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110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31404</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203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150622</xdr:rowOff>
    </xdr:from>
    <xdr:to>
      <xdr:col>6</xdr:col>
      <xdr:colOff>38100</xdr:colOff>
      <xdr:row>35</xdr:row>
      <xdr:rowOff>80772</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5979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97299</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5755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79156</xdr:rowOff>
    </xdr:from>
    <xdr:to>
      <xdr:col>24</xdr:col>
      <xdr:colOff>62865</xdr:colOff>
      <xdr:row>58</xdr:row>
      <xdr:rowOff>41868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51656"/>
          <a:ext cx="1270" cy="1334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45695</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9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41868</xdr:rowOff>
    </xdr:from>
    <xdr:to>
      <xdr:col>24</xdr:col>
      <xdr:colOff>152400</xdr:colOff>
      <xdr:row>58</xdr:row>
      <xdr:rowOff>41868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8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25833</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26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626,485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79156</xdr:rowOff>
    </xdr:from>
    <xdr:to>
      <xdr:col>24</xdr:col>
      <xdr:colOff>152400</xdr:colOff>
      <xdr:row>50</xdr:row>
      <xdr:rowOff>79156</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51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129818</xdr:rowOff>
    </xdr:from>
    <xdr:to>
      <xdr:col>24</xdr:col>
      <xdr:colOff>63500</xdr:colOff>
      <xdr:row>57</xdr:row>
      <xdr:rowOff>152031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902468"/>
          <a:ext cx="838200" cy="22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53486</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546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30609</xdr:rowOff>
    </xdr:from>
    <xdr:to>
      <xdr:col>24</xdr:col>
      <xdr:colOff>114300</xdr:colOff>
      <xdr:row>57</xdr:row>
      <xdr:rowOff>132209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03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122669</xdr:rowOff>
    </xdr:from>
    <xdr:to>
      <xdr:col>19</xdr:col>
      <xdr:colOff>177800</xdr:colOff>
      <xdr:row>57</xdr:row>
      <xdr:rowOff>129818</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895319"/>
          <a:ext cx="889000" cy="7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31373</xdr:rowOff>
    </xdr:from>
    <xdr:to>
      <xdr:col>20</xdr:col>
      <xdr:colOff>38100</xdr:colOff>
      <xdr:row>57</xdr:row>
      <xdr:rowOff>132973</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0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149500</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579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122669</xdr:rowOff>
    </xdr:from>
    <xdr:to>
      <xdr:col>15</xdr:col>
      <xdr:colOff>50800</xdr:colOff>
      <xdr:row>57</xdr:row>
      <xdr:rowOff>128370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895319"/>
          <a:ext cx="889000" cy="5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58693</xdr:rowOff>
    </xdr:from>
    <xdr:to>
      <xdr:col>15</xdr:col>
      <xdr:colOff>101600</xdr:colOff>
      <xdr:row>57</xdr:row>
      <xdr:rowOff>160293</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31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5370</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606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116817</xdr:rowOff>
    </xdr:from>
    <xdr:to>
      <xdr:col>10</xdr:col>
      <xdr:colOff>114300</xdr:colOff>
      <xdr:row>57</xdr:row>
      <xdr:rowOff>128370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718017"/>
          <a:ext cx="889000" cy="183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65846</xdr:rowOff>
    </xdr:from>
    <xdr:to>
      <xdr:col>10</xdr:col>
      <xdr:colOff>165100</xdr:colOff>
      <xdr:row>57</xdr:row>
      <xdr:rowOff>167446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12523</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613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49899</xdr:rowOff>
    </xdr:from>
    <xdr:to>
      <xdr:col>6</xdr:col>
      <xdr:colOff>38100</xdr:colOff>
      <xdr:row>56</xdr:row>
      <xdr:rowOff>151499</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5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168026</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426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101231</xdr:rowOff>
    </xdr:from>
    <xdr:to>
      <xdr:col>24</xdr:col>
      <xdr:colOff>114300</xdr:colOff>
      <xdr:row>58</xdr:row>
      <xdr:rowOff>31381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73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16158</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88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79018</xdr:rowOff>
    </xdr:from>
    <xdr:to>
      <xdr:col>20</xdr:col>
      <xdr:colOff>38100</xdr:colOff>
      <xdr:row>58</xdr:row>
      <xdr:rowOff>9168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5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295</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44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71869</xdr:rowOff>
    </xdr:from>
    <xdr:to>
      <xdr:col>15</xdr:col>
      <xdr:colOff>101600</xdr:colOff>
      <xdr:row>58</xdr:row>
      <xdr:rowOff>2019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44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164596</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37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77570</xdr:rowOff>
    </xdr:from>
    <xdr:to>
      <xdr:col>10</xdr:col>
      <xdr:colOff>165100</xdr:colOff>
      <xdr:row>58</xdr:row>
      <xdr:rowOff>7720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5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170297</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42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66017</xdr:rowOff>
    </xdr:from>
    <xdr:to>
      <xdr:col>6</xdr:col>
      <xdr:colOff>38100</xdr:colOff>
      <xdr:row>56</xdr:row>
      <xdr:rowOff>167617</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667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158744</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759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139700</xdr:rowOff>
    </xdr:from>
    <xdr:to>
      <xdr:col>28</xdr:col>
      <xdr:colOff>114300</xdr:colOff>
      <xdr:row>79</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78</xdr:row>
      <xdr:rowOff>168927</xdr:rowOff>
    </xdr:from>
    <xdr:ext cx="53129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230701" y="1354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82550</xdr:rowOff>
    </xdr:from>
    <xdr:to>
      <xdr:col>28</xdr:col>
      <xdr:colOff>114300</xdr:colOff>
      <xdr:row>76</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97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25400</xdr:rowOff>
    </xdr:from>
    <xdr:to>
      <xdr:col>28</xdr:col>
      <xdr:colOff>114300</xdr:colOff>
      <xdr:row>73</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99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69</xdr:row>
      <xdr:rowOff>139700</xdr:rowOff>
    </xdr:from>
    <xdr:to>
      <xdr:col>28</xdr:col>
      <xdr:colOff>114300</xdr:colOff>
      <xdr:row>69</xdr:row>
      <xdr:rowOff>139700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68</xdr:row>
      <xdr:rowOff>168927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82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a:extLst>
            <a:ext uri="{FF2B5EF4-FFF2-40B4-BE49-F238E27FC236}">
              <a16:creationId xmlns:a16="http://schemas.microsoft.com/office/drawing/2014/main" id="{00000000-0008-0000-0700-0000AD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a16="http://schemas.microsoft.com/office/drawing/2014/main" id="{00000000-0008-0000-07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151016</xdr:rowOff>
    </xdr:from>
    <xdr:to>
      <xdr:col>24</xdr:col>
      <xdr:colOff>62865</xdr:colOff>
      <xdr:row>76</xdr:row>
      <xdr:rowOff>139215</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4633595" y="12152516"/>
          <a:ext cx="1270" cy="10168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143042</xdr:rowOff>
    </xdr:from>
    <xdr:ext cx="599010" cy="259045"/>
    <xdr:sp macro="" textlink="">
      <xdr:nvSpPr>
        <xdr:cNvPr id="176" name="民生費最小値テキスト">
          <a:extLst>
            <a:ext uri="{FF2B5EF4-FFF2-40B4-BE49-F238E27FC236}">
              <a16:creationId xmlns:a16="http://schemas.microsoft.com/office/drawing/2014/main" id="{00000000-0008-0000-0700-0000B0000000}"/>
            </a:ext>
          </a:extLst>
        </xdr:cNvPr>
        <xdr:cNvSpPr txBox="1"/>
      </xdr:nvSpPr>
      <xdr:spPr>
        <a:xfrm>
          <a:off x="4686300" y="13173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76</xdr:row>
      <xdr:rowOff>139215</xdr:rowOff>
    </xdr:from>
    <xdr:to>
      <xdr:col>24</xdr:col>
      <xdr:colOff>152400</xdr:colOff>
      <xdr:row>76</xdr:row>
      <xdr:rowOff>139215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3169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97693</xdr:rowOff>
    </xdr:from>
    <xdr:ext cx="599010" cy="259045"/>
    <xdr:sp macro="" textlink="">
      <xdr:nvSpPr>
        <xdr:cNvPr id="178" name="民生費最大値テキスト">
          <a:extLst>
            <a:ext uri="{FF2B5EF4-FFF2-40B4-BE49-F238E27FC236}">
              <a16:creationId xmlns:a16="http://schemas.microsoft.com/office/drawing/2014/main" id="{00000000-0008-0000-0700-0000B2000000}"/>
            </a:ext>
          </a:extLst>
        </xdr:cNvPr>
        <xdr:cNvSpPr txBox="1"/>
      </xdr:nvSpPr>
      <xdr:spPr>
        <a:xfrm>
          <a:off x="4686300" y="11927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250,812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151016</xdr:rowOff>
    </xdr:from>
    <xdr:to>
      <xdr:col>24</xdr:col>
      <xdr:colOff>152400</xdr:colOff>
      <xdr:row>70</xdr:row>
      <xdr:rowOff>151016</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4546600" y="12152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97743</xdr:rowOff>
    </xdr:from>
    <xdr:to>
      <xdr:col>24</xdr:col>
      <xdr:colOff>63500</xdr:colOff>
      <xdr:row>77</xdr:row>
      <xdr:rowOff>64043</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3797300" y="13127943"/>
          <a:ext cx="838200" cy="137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74077</xdr:rowOff>
    </xdr:from>
    <xdr:ext cx="599010" cy="259045"/>
    <xdr:sp macro="" textlink="">
      <xdr:nvSpPr>
        <xdr:cNvPr id="181" name="民生費平均値テキスト">
          <a:extLst>
            <a:ext uri="{FF2B5EF4-FFF2-40B4-BE49-F238E27FC236}">
              <a16:creationId xmlns:a16="http://schemas.microsoft.com/office/drawing/2014/main" id="{00000000-0008-0000-0700-0000B5000000}"/>
            </a:ext>
          </a:extLst>
        </xdr:cNvPr>
        <xdr:cNvSpPr txBox="1"/>
      </xdr:nvSpPr>
      <xdr:spPr>
        <a:xfrm>
          <a:off x="4686300" y="1276137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51200</xdr:rowOff>
    </xdr:from>
    <xdr:to>
      <xdr:col>24</xdr:col>
      <xdr:colOff>114300</xdr:colOff>
      <xdr:row>75</xdr:row>
      <xdr:rowOff>152800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4584700" y="12909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64043</xdr:rowOff>
    </xdr:from>
    <xdr:to>
      <xdr:col>19</xdr:col>
      <xdr:colOff>177800</xdr:colOff>
      <xdr:row>77</xdr:row>
      <xdr:rowOff>162283</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2908300" y="13265693"/>
          <a:ext cx="889000" cy="98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157642</xdr:rowOff>
    </xdr:from>
    <xdr:to>
      <xdr:col>20</xdr:col>
      <xdr:colOff>38100</xdr:colOff>
      <xdr:row>76</xdr:row>
      <xdr:rowOff>87792</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3746500" y="13016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104319</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497795" y="12791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70662</xdr:rowOff>
    </xdr:from>
    <xdr:to>
      <xdr:col>15</xdr:col>
      <xdr:colOff>50800</xdr:colOff>
      <xdr:row>77</xdr:row>
      <xdr:rowOff>162283</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a:off x="2019300" y="13272312"/>
          <a:ext cx="889000" cy="91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58820</xdr:rowOff>
    </xdr:from>
    <xdr:to>
      <xdr:col>15</xdr:col>
      <xdr:colOff>101600</xdr:colOff>
      <xdr:row>76</xdr:row>
      <xdr:rowOff>160420</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2857500" y="1308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5497</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608795" y="12864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70662</xdr:rowOff>
    </xdr:from>
    <xdr:to>
      <xdr:col>10</xdr:col>
      <xdr:colOff>114300</xdr:colOff>
      <xdr:row>78</xdr:row>
      <xdr:rowOff>120755</xdr:rowOff>
    </xdr:to>
    <xdr:cxnSp macro="">
      <xdr:nvCxnSpPr>
        <xdr:cNvPr id="189" name="直線コネクタ 188">
          <a:extLst>
            <a:ext uri="{FF2B5EF4-FFF2-40B4-BE49-F238E27FC236}">
              <a16:creationId xmlns:a16="http://schemas.microsoft.com/office/drawing/2014/main" id="{00000000-0008-0000-0700-0000BD000000}"/>
            </a:ext>
          </a:extLst>
        </xdr:cNvPr>
        <xdr:cNvCxnSpPr/>
      </xdr:nvCxnSpPr>
      <xdr:spPr>
        <a:xfrm flipV="1">
          <a:off x="1130300" y="13272312"/>
          <a:ext cx="889000" cy="221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131096</xdr:rowOff>
    </xdr:from>
    <xdr:to>
      <xdr:col>10</xdr:col>
      <xdr:colOff>165100</xdr:colOff>
      <xdr:row>76</xdr:row>
      <xdr:rowOff>61246</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968500" y="1298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77773</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719795" y="12765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21025</xdr:rowOff>
    </xdr:from>
    <xdr:to>
      <xdr:col>6</xdr:col>
      <xdr:colOff>38100</xdr:colOff>
      <xdr:row>77</xdr:row>
      <xdr:rowOff>122625</xdr:rowOff>
    </xdr:to>
    <xdr:sp macro="" textlink="">
      <xdr:nvSpPr>
        <xdr:cNvPr id="192" name="フローチャート: 判断 191">
          <a:extLst>
            <a:ext uri="{FF2B5EF4-FFF2-40B4-BE49-F238E27FC236}">
              <a16:creationId xmlns:a16="http://schemas.microsoft.com/office/drawing/2014/main" id="{00000000-0008-0000-0700-0000C0000000}"/>
            </a:ext>
          </a:extLst>
        </xdr:cNvPr>
        <xdr:cNvSpPr/>
      </xdr:nvSpPr>
      <xdr:spPr>
        <a:xfrm>
          <a:off x="1079500" y="1322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139152</xdr:rowOff>
    </xdr:from>
    <xdr:ext cx="59901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830795" y="12997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46943</xdr:rowOff>
    </xdr:from>
    <xdr:to>
      <xdr:col>24</xdr:col>
      <xdr:colOff>114300</xdr:colOff>
      <xdr:row>76</xdr:row>
      <xdr:rowOff>148543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4584700" y="13077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133320</xdr:rowOff>
    </xdr:from>
    <xdr:ext cx="599010" cy="259045"/>
    <xdr:sp macro="" textlink="">
      <xdr:nvSpPr>
        <xdr:cNvPr id="200" name="民生費該当値テキスト">
          <a:extLst>
            <a:ext uri="{FF2B5EF4-FFF2-40B4-BE49-F238E27FC236}">
              <a16:creationId xmlns:a16="http://schemas.microsoft.com/office/drawing/2014/main" id="{00000000-0008-0000-0700-0000C8000000}"/>
            </a:ext>
          </a:extLst>
        </xdr:cNvPr>
        <xdr:cNvSpPr txBox="1"/>
      </xdr:nvSpPr>
      <xdr:spPr>
        <a:xfrm>
          <a:off x="4686300" y="12992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13243</xdr:rowOff>
    </xdr:from>
    <xdr:to>
      <xdr:col>20</xdr:col>
      <xdr:colOff>38100</xdr:colOff>
      <xdr:row>77</xdr:row>
      <xdr:rowOff>114843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3746500" y="13214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105970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3497795" y="13307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111483</xdr:rowOff>
    </xdr:from>
    <xdr:to>
      <xdr:col>15</xdr:col>
      <xdr:colOff>101600</xdr:colOff>
      <xdr:row>78</xdr:row>
      <xdr:rowOff>41633</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2857500" y="13313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32760</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2608795" y="13405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19862</xdr:rowOff>
    </xdr:from>
    <xdr:to>
      <xdr:col>10</xdr:col>
      <xdr:colOff>165100</xdr:colOff>
      <xdr:row>77</xdr:row>
      <xdr:rowOff>121462</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968500" y="13221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112589</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1719795" y="13314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69955</xdr:rowOff>
    </xdr:from>
    <xdr:to>
      <xdr:col>6</xdr:col>
      <xdr:colOff>38100</xdr:colOff>
      <xdr:row>79</xdr:row>
      <xdr:rowOff>105</xdr:rowOff>
    </xdr:to>
    <xdr:sp macro="" textlink="">
      <xdr:nvSpPr>
        <xdr:cNvPr id="207" name="楕円 206">
          <a:extLst>
            <a:ext uri="{FF2B5EF4-FFF2-40B4-BE49-F238E27FC236}">
              <a16:creationId xmlns:a16="http://schemas.microsoft.com/office/drawing/2014/main" id="{00000000-0008-0000-0700-0000CF000000}"/>
            </a:ext>
          </a:extLst>
        </xdr:cNvPr>
        <xdr:cNvSpPr/>
      </xdr:nvSpPr>
      <xdr:spPr>
        <a:xfrm>
          <a:off x="1079500" y="13443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162682</xdr:rowOff>
    </xdr:from>
    <xdr:ext cx="599010" cy="259045"/>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830795" y="13535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3" name="テキスト ボックス 232">
          <a:extLst>
            <a:ext uri="{FF2B5EF4-FFF2-40B4-BE49-F238E27FC236}">
              <a16:creationId xmlns:a16="http://schemas.microsoft.com/office/drawing/2014/main" id="{00000000-0008-0000-0700-0000E9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衛生費グラフ枠">
          <a:extLst>
            <a:ext uri="{FF2B5EF4-FFF2-40B4-BE49-F238E27FC236}">
              <a16:creationId xmlns:a16="http://schemas.microsoft.com/office/drawing/2014/main" id="{00000000-0008-0000-0700-0000EA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132254</xdr:rowOff>
    </xdr:from>
    <xdr:to>
      <xdr:col>24</xdr:col>
      <xdr:colOff>62865</xdr:colOff>
      <xdr:row>98</xdr:row>
      <xdr:rowOff>124188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4633595" y="15562754"/>
          <a:ext cx="1270" cy="13635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128015</xdr:rowOff>
    </xdr:from>
    <xdr:ext cx="534377" cy="259045"/>
    <xdr:sp macro="" textlink="">
      <xdr:nvSpPr>
        <xdr:cNvPr id="236" name="衛生費最小値テキスト">
          <a:extLst>
            <a:ext uri="{FF2B5EF4-FFF2-40B4-BE49-F238E27FC236}">
              <a16:creationId xmlns:a16="http://schemas.microsoft.com/office/drawing/2014/main" id="{00000000-0008-0000-0700-0000EC000000}"/>
            </a:ext>
          </a:extLst>
        </xdr:cNvPr>
        <xdr:cNvSpPr txBox="1"/>
      </xdr:nvSpPr>
      <xdr:spPr>
        <a:xfrm>
          <a:off x="4686300" y="16930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124188</xdr:rowOff>
    </xdr:from>
    <xdr:to>
      <xdr:col>24</xdr:col>
      <xdr:colOff>152400</xdr:colOff>
      <xdr:row>98</xdr:row>
      <xdr:rowOff>124188</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6926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78931</xdr:rowOff>
    </xdr:from>
    <xdr:ext cx="534377" cy="259045"/>
    <xdr:sp macro="" textlink="">
      <xdr:nvSpPr>
        <xdr:cNvPr id="238" name="衛生費最大値テキスト">
          <a:extLst>
            <a:ext uri="{FF2B5EF4-FFF2-40B4-BE49-F238E27FC236}">
              <a16:creationId xmlns:a16="http://schemas.microsoft.com/office/drawing/2014/main" id="{00000000-0008-0000-0700-0000EE000000}"/>
            </a:ext>
          </a:extLst>
        </xdr:cNvPr>
        <xdr:cNvSpPr txBox="1"/>
      </xdr:nvSpPr>
      <xdr:spPr>
        <a:xfrm>
          <a:off x="4686300" y="15337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66,228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132254</xdr:rowOff>
    </xdr:from>
    <xdr:to>
      <xdr:col>24</xdr:col>
      <xdr:colOff>152400</xdr:colOff>
      <xdr:row>90</xdr:row>
      <xdr:rowOff>132254</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4546600" y="15562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50121</xdr:rowOff>
    </xdr:from>
    <xdr:to>
      <xdr:col>24</xdr:col>
      <xdr:colOff>63500</xdr:colOff>
      <xdr:row>96</xdr:row>
      <xdr:rowOff>10672</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3797300" y="16337871"/>
          <a:ext cx="838200" cy="132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139597</xdr:rowOff>
    </xdr:from>
    <xdr:ext cx="534377" cy="259045"/>
    <xdr:sp macro="" textlink="">
      <xdr:nvSpPr>
        <xdr:cNvPr id="241" name="衛生費平均値テキスト">
          <a:extLst>
            <a:ext uri="{FF2B5EF4-FFF2-40B4-BE49-F238E27FC236}">
              <a16:creationId xmlns:a16="http://schemas.microsoft.com/office/drawing/2014/main" id="{00000000-0008-0000-0700-0000F1000000}"/>
            </a:ext>
          </a:extLst>
        </xdr:cNvPr>
        <xdr:cNvSpPr txBox="1"/>
      </xdr:nvSpPr>
      <xdr:spPr>
        <a:xfrm>
          <a:off x="4686300" y="164273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161170</xdr:rowOff>
    </xdr:from>
    <xdr:to>
      <xdr:col>24</xdr:col>
      <xdr:colOff>114300</xdr:colOff>
      <xdr:row>96</xdr:row>
      <xdr:rowOff>91320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4584700" y="1644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127747</xdr:rowOff>
    </xdr:from>
    <xdr:to>
      <xdr:col>19</xdr:col>
      <xdr:colOff>177800</xdr:colOff>
      <xdr:row>96</xdr:row>
      <xdr:rowOff>10672</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a:off x="2908300" y="16415497"/>
          <a:ext cx="889000" cy="54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128383</xdr:rowOff>
    </xdr:from>
    <xdr:to>
      <xdr:col>20</xdr:col>
      <xdr:colOff>38100</xdr:colOff>
      <xdr:row>96</xdr:row>
      <xdr:rowOff>58533</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3746500" y="16416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75060</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530111" y="16191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41042</xdr:rowOff>
    </xdr:from>
    <xdr:to>
      <xdr:col>15</xdr:col>
      <xdr:colOff>50800</xdr:colOff>
      <xdr:row>95</xdr:row>
      <xdr:rowOff>127747</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a:off x="2019300" y="16328792"/>
          <a:ext cx="889000" cy="86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59182</xdr:rowOff>
    </xdr:from>
    <xdr:to>
      <xdr:col>15</xdr:col>
      <xdr:colOff>101600</xdr:colOff>
      <xdr:row>95</xdr:row>
      <xdr:rowOff>160782</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2857500" y="16346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5859</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641111" y="16122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41042</xdr:rowOff>
    </xdr:from>
    <xdr:to>
      <xdr:col>10</xdr:col>
      <xdr:colOff>114300</xdr:colOff>
      <xdr:row>95</xdr:row>
      <xdr:rowOff>117689</xdr:rowOff>
    </xdr:to>
    <xdr:cxnSp macro="">
      <xdr:nvCxnSpPr>
        <xdr:cNvPr id="249" name="直線コネクタ 248">
          <a:extLst>
            <a:ext uri="{FF2B5EF4-FFF2-40B4-BE49-F238E27FC236}">
              <a16:creationId xmlns:a16="http://schemas.microsoft.com/office/drawing/2014/main" id="{00000000-0008-0000-0700-0000F9000000}"/>
            </a:ext>
          </a:extLst>
        </xdr:cNvPr>
        <xdr:cNvCxnSpPr/>
      </xdr:nvCxnSpPr>
      <xdr:spPr>
        <a:xfrm flipV="1">
          <a:off x="1130300" y="16328792"/>
          <a:ext cx="889000" cy="76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49581</xdr:rowOff>
    </xdr:from>
    <xdr:to>
      <xdr:col>10</xdr:col>
      <xdr:colOff>165100</xdr:colOff>
      <xdr:row>95</xdr:row>
      <xdr:rowOff>151181</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968500" y="1633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142308</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752111" y="16430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168256</xdr:rowOff>
    </xdr:from>
    <xdr:to>
      <xdr:col>6</xdr:col>
      <xdr:colOff>38100</xdr:colOff>
      <xdr:row>96</xdr:row>
      <xdr:rowOff>98406</xdr:rowOff>
    </xdr:to>
    <xdr:sp macro="" textlink="">
      <xdr:nvSpPr>
        <xdr:cNvPr id="252" name="フローチャート: 判断 251">
          <a:extLst>
            <a:ext uri="{FF2B5EF4-FFF2-40B4-BE49-F238E27FC236}">
              <a16:creationId xmlns:a16="http://schemas.microsoft.com/office/drawing/2014/main" id="{00000000-0008-0000-0700-0000FC000000}"/>
            </a:ext>
          </a:extLst>
        </xdr:cNvPr>
        <xdr:cNvSpPr/>
      </xdr:nvSpPr>
      <xdr:spPr>
        <a:xfrm>
          <a:off x="1079500" y="1645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89533</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863111" y="16548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170771</xdr:rowOff>
    </xdr:from>
    <xdr:to>
      <xdr:col>24</xdr:col>
      <xdr:colOff>114300</xdr:colOff>
      <xdr:row>95</xdr:row>
      <xdr:rowOff>100921</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4584700" y="1628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22198</xdr:rowOff>
    </xdr:from>
    <xdr:ext cx="534377" cy="259045"/>
    <xdr:sp macro="" textlink="">
      <xdr:nvSpPr>
        <xdr:cNvPr id="260" name="衛生費該当値テキスト">
          <a:extLst>
            <a:ext uri="{FF2B5EF4-FFF2-40B4-BE49-F238E27FC236}">
              <a16:creationId xmlns:a16="http://schemas.microsoft.com/office/drawing/2014/main" id="{00000000-0008-0000-0700-000004010000}"/>
            </a:ext>
          </a:extLst>
        </xdr:cNvPr>
        <xdr:cNvSpPr txBox="1"/>
      </xdr:nvSpPr>
      <xdr:spPr>
        <a:xfrm>
          <a:off x="4686300" y="16138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131322</xdr:rowOff>
    </xdr:from>
    <xdr:to>
      <xdr:col>20</xdr:col>
      <xdr:colOff>38100</xdr:colOff>
      <xdr:row>96</xdr:row>
      <xdr:rowOff>61472</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3746500" y="16419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52599</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3530111" y="1651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76947</xdr:rowOff>
    </xdr:from>
    <xdr:to>
      <xdr:col>15</xdr:col>
      <xdr:colOff>101600</xdr:colOff>
      <xdr:row>96</xdr:row>
      <xdr:rowOff>7097</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2857500" y="16364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169674</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2641111" y="16457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161692</xdr:rowOff>
    </xdr:from>
    <xdr:to>
      <xdr:col>10</xdr:col>
      <xdr:colOff>165100</xdr:colOff>
      <xdr:row>95</xdr:row>
      <xdr:rowOff>91842</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968500" y="1627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108369</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1752111" y="16053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66889</xdr:rowOff>
    </xdr:from>
    <xdr:to>
      <xdr:col>6</xdr:col>
      <xdr:colOff>38100</xdr:colOff>
      <xdr:row>95</xdr:row>
      <xdr:rowOff>168489</xdr:rowOff>
    </xdr:to>
    <xdr:sp macro="" textlink="">
      <xdr:nvSpPr>
        <xdr:cNvPr id="267" name="楕円 266">
          <a:extLst>
            <a:ext uri="{FF2B5EF4-FFF2-40B4-BE49-F238E27FC236}">
              <a16:creationId xmlns:a16="http://schemas.microsoft.com/office/drawing/2014/main" id="{00000000-0008-0000-0700-00000B010000}"/>
            </a:ext>
          </a:extLst>
        </xdr:cNvPr>
        <xdr:cNvSpPr/>
      </xdr:nvSpPr>
      <xdr:spPr>
        <a:xfrm>
          <a:off x="1079500" y="16354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13566</xdr:rowOff>
    </xdr:from>
    <xdr:ext cx="534377" cy="259045"/>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863111" y="16129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a:extLst>
            <a:ext uri="{FF2B5EF4-FFF2-40B4-BE49-F238E27FC236}">
              <a16:creationId xmlns:a16="http://schemas.microsoft.com/office/drawing/2014/main" id="{00000000-0008-0000-0700-000014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90" name="テキスト ボックス 289">
          <a:extLst>
            <a:ext uri="{FF2B5EF4-FFF2-40B4-BE49-F238E27FC236}">
              <a16:creationId xmlns:a16="http://schemas.microsoft.com/office/drawing/2014/main" id="{00000000-0008-0000-0700-000022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1" name="労働費グラフ枠">
          <a:extLst>
            <a:ext uri="{FF2B5EF4-FFF2-40B4-BE49-F238E27FC236}">
              <a16:creationId xmlns:a16="http://schemas.microsoft.com/office/drawing/2014/main" id="{00000000-0008-0000-0700-000023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43688</xdr:rowOff>
    </xdr:from>
    <xdr:to>
      <xdr:col>54</xdr:col>
      <xdr:colOff>189865</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10475595" y="5187188"/>
          <a:ext cx="1270" cy="1543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93" name="労働費最小値テキスト">
          <a:extLst>
            <a:ext uri="{FF2B5EF4-FFF2-40B4-BE49-F238E27FC236}">
              <a16:creationId xmlns:a16="http://schemas.microsoft.com/office/drawing/2014/main" id="{00000000-0008-0000-0700-000025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161815</xdr:rowOff>
    </xdr:from>
    <xdr:ext cx="469744" cy="259045"/>
    <xdr:sp macro="" textlink="">
      <xdr:nvSpPr>
        <xdr:cNvPr id="295" name="労働費最大値テキスト">
          <a:extLst>
            <a:ext uri="{FF2B5EF4-FFF2-40B4-BE49-F238E27FC236}">
              <a16:creationId xmlns:a16="http://schemas.microsoft.com/office/drawing/2014/main" id="{00000000-0008-0000-0700-000027010000}"/>
            </a:ext>
          </a:extLst>
        </xdr:cNvPr>
        <xdr:cNvSpPr txBox="1"/>
      </xdr:nvSpPr>
      <xdr:spPr>
        <a:xfrm>
          <a:off x="10528300" y="4962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4,052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43688</xdr:rowOff>
    </xdr:from>
    <xdr:to>
      <xdr:col>55</xdr:col>
      <xdr:colOff>88900</xdr:colOff>
      <xdr:row>30</xdr:row>
      <xdr:rowOff>43688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10388600" y="5187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116078</xdr:rowOff>
    </xdr:from>
    <xdr:to>
      <xdr:col>55</xdr:col>
      <xdr:colOff>0</xdr:colOff>
      <xdr:row>38</xdr:row>
      <xdr:rowOff>116840</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9639300" y="6631178"/>
          <a:ext cx="8382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74820</xdr:rowOff>
    </xdr:from>
    <xdr:ext cx="378565" cy="259045"/>
    <xdr:sp macro="" textlink="">
      <xdr:nvSpPr>
        <xdr:cNvPr id="298" name="労働費平均値テキスト">
          <a:extLst>
            <a:ext uri="{FF2B5EF4-FFF2-40B4-BE49-F238E27FC236}">
              <a16:creationId xmlns:a16="http://schemas.microsoft.com/office/drawing/2014/main" id="{00000000-0008-0000-0700-00002A010000}"/>
            </a:ext>
          </a:extLst>
        </xdr:cNvPr>
        <xdr:cNvSpPr txBox="1"/>
      </xdr:nvSpPr>
      <xdr:spPr>
        <a:xfrm>
          <a:off x="10528300" y="624702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51943</xdr:rowOff>
    </xdr:from>
    <xdr:to>
      <xdr:col>55</xdr:col>
      <xdr:colOff>50800</xdr:colOff>
      <xdr:row>37</xdr:row>
      <xdr:rowOff>153543</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10426700" y="639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116840</xdr:rowOff>
    </xdr:from>
    <xdr:to>
      <xdr:col>50</xdr:col>
      <xdr:colOff>114300</xdr:colOff>
      <xdr:row>38</xdr:row>
      <xdr:rowOff>124841</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flipV="1">
          <a:off x="8750300" y="6631940"/>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71374</xdr:rowOff>
    </xdr:from>
    <xdr:to>
      <xdr:col>50</xdr:col>
      <xdr:colOff>165100</xdr:colOff>
      <xdr:row>38</xdr:row>
      <xdr:rowOff>1524</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9588500" y="641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18051</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50017" y="61902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124841</xdr:rowOff>
    </xdr:from>
    <xdr:to>
      <xdr:col>45</xdr:col>
      <xdr:colOff>177800</xdr:colOff>
      <xdr:row>38</xdr:row>
      <xdr:rowOff>125603</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flipV="1">
          <a:off x="7861300" y="6639941"/>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59944</xdr:rowOff>
    </xdr:from>
    <xdr:to>
      <xdr:col>46</xdr:col>
      <xdr:colOff>38100</xdr:colOff>
      <xdr:row>37</xdr:row>
      <xdr:rowOff>161544</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8699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6621</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61017" y="6178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117983</xdr:rowOff>
    </xdr:from>
    <xdr:to>
      <xdr:col>41</xdr:col>
      <xdr:colOff>50800</xdr:colOff>
      <xdr:row>38</xdr:row>
      <xdr:rowOff>125603</xdr:rowOff>
    </xdr:to>
    <xdr:cxnSp macro="">
      <xdr:nvCxnSpPr>
        <xdr:cNvPr id="306" name="直線コネクタ 305">
          <a:extLst>
            <a:ext uri="{FF2B5EF4-FFF2-40B4-BE49-F238E27FC236}">
              <a16:creationId xmlns:a16="http://schemas.microsoft.com/office/drawing/2014/main" id="{00000000-0008-0000-0700-000032010000}"/>
            </a:ext>
          </a:extLst>
        </xdr:cNvPr>
        <xdr:cNvCxnSpPr/>
      </xdr:nvCxnSpPr>
      <xdr:spPr>
        <a:xfrm>
          <a:off x="6972300" y="6633083"/>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65659</xdr:rowOff>
    </xdr:from>
    <xdr:to>
      <xdr:col>41</xdr:col>
      <xdr:colOff>101600</xdr:colOff>
      <xdr:row>37</xdr:row>
      <xdr:rowOff>167260</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7810500" y="64093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12336</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2017" y="61845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68326</xdr:rowOff>
    </xdr:from>
    <xdr:to>
      <xdr:col>36</xdr:col>
      <xdr:colOff>165100</xdr:colOff>
      <xdr:row>37</xdr:row>
      <xdr:rowOff>169926</xdr:rowOff>
    </xdr:to>
    <xdr:sp macro="" textlink="">
      <xdr:nvSpPr>
        <xdr:cNvPr id="309" name="フローチャート: 判断 308">
          <a:extLst>
            <a:ext uri="{FF2B5EF4-FFF2-40B4-BE49-F238E27FC236}">
              <a16:creationId xmlns:a16="http://schemas.microsoft.com/office/drawing/2014/main" id="{00000000-0008-0000-0700-000035010000}"/>
            </a:ext>
          </a:extLst>
        </xdr:cNvPr>
        <xdr:cNvSpPr/>
      </xdr:nvSpPr>
      <xdr:spPr>
        <a:xfrm>
          <a:off x="69215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15003</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3017" y="61872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65278</xdr:rowOff>
    </xdr:from>
    <xdr:to>
      <xdr:col>55</xdr:col>
      <xdr:colOff>50800</xdr:colOff>
      <xdr:row>38</xdr:row>
      <xdr:rowOff>166878</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10426700" y="658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151655</xdr:rowOff>
    </xdr:from>
    <xdr:ext cx="378565" cy="259045"/>
    <xdr:sp macro="" textlink="">
      <xdr:nvSpPr>
        <xdr:cNvPr id="317" name="労働費該当値テキスト">
          <a:extLst>
            <a:ext uri="{FF2B5EF4-FFF2-40B4-BE49-F238E27FC236}">
              <a16:creationId xmlns:a16="http://schemas.microsoft.com/office/drawing/2014/main" id="{00000000-0008-0000-0700-00003D010000}"/>
            </a:ext>
          </a:extLst>
        </xdr:cNvPr>
        <xdr:cNvSpPr txBox="1"/>
      </xdr:nvSpPr>
      <xdr:spPr>
        <a:xfrm>
          <a:off x="10528300" y="64953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66040</xdr:rowOff>
    </xdr:from>
    <xdr:to>
      <xdr:col>50</xdr:col>
      <xdr:colOff>165100</xdr:colOff>
      <xdr:row>38</xdr:row>
      <xdr:rowOff>167640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9588500" y="6581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158767</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9450017" y="66738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74041</xdr:rowOff>
    </xdr:from>
    <xdr:to>
      <xdr:col>46</xdr:col>
      <xdr:colOff>38100</xdr:colOff>
      <xdr:row>39</xdr:row>
      <xdr:rowOff>4191</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8699500" y="6589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166768</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8561017" y="66818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74803</xdr:rowOff>
    </xdr:from>
    <xdr:to>
      <xdr:col>41</xdr:col>
      <xdr:colOff>101600</xdr:colOff>
      <xdr:row>39</xdr:row>
      <xdr:rowOff>4953</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7810500" y="6589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167530</xdr:rowOff>
    </xdr:from>
    <xdr:ext cx="378565"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7672017" y="66826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67183</xdr:rowOff>
    </xdr:from>
    <xdr:to>
      <xdr:col>36</xdr:col>
      <xdr:colOff>165100</xdr:colOff>
      <xdr:row>38</xdr:row>
      <xdr:rowOff>168783</xdr:rowOff>
    </xdr:to>
    <xdr:sp macro="" textlink="">
      <xdr:nvSpPr>
        <xdr:cNvPr id="324" name="楕円 323">
          <a:extLst>
            <a:ext uri="{FF2B5EF4-FFF2-40B4-BE49-F238E27FC236}">
              <a16:creationId xmlns:a16="http://schemas.microsoft.com/office/drawing/2014/main" id="{00000000-0008-0000-0700-000044010000}"/>
            </a:ext>
          </a:extLst>
        </xdr:cNvPr>
        <xdr:cNvSpPr/>
      </xdr:nvSpPr>
      <xdr:spPr>
        <a:xfrm>
          <a:off x="6921500" y="6582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159910</xdr:rowOff>
    </xdr:from>
    <xdr:ext cx="378565" cy="259045"/>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783017" y="6675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3" name="正方形/長方形 332">
          <a:extLst>
            <a:ext uri="{FF2B5EF4-FFF2-40B4-BE49-F238E27FC236}">
              <a16:creationId xmlns:a16="http://schemas.microsoft.com/office/drawing/2014/main" id="{00000000-0008-0000-0700-00004D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農林水産業費グラフ枠">
          <a:extLst>
            <a:ext uri="{FF2B5EF4-FFF2-40B4-BE49-F238E27FC236}">
              <a16:creationId xmlns:a16="http://schemas.microsoft.com/office/drawing/2014/main" id="{00000000-0008-0000-07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6959</xdr:rowOff>
    </xdr:from>
    <xdr:to>
      <xdr:col>54</xdr:col>
      <xdr:colOff>189865</xdr:colOff>
      <xdr:row>59</xdr:row>
      <xdr:rowOff>82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10475595" y="8750909"/>
          <a:ext cx="1270" cy="136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3909</xdr:rowOff>
    </xdr:from>
    <xdr:ext cx="469744" cy="259045"/>
    <xdr:sp macro="" textlink="">
      <xdr:nvSpPr>
        <xdr:cNvPr id="350" name="農林水産業費最小値テキスト">
          <a:extLst>
            <a:ext uri="{FF2B5EF4-FFF2-40B4-BE49-F238E27FC236}">
              <a16:creationId xmlns:a16="http://schemas.microsoft.com/office/drawing/2014/main" id="{00000000-0008-0000-0700-00005E010000}"/>
            </a:ext>
          </a:extLst>
        </xdr:cNvPr>
        <xdr:cNvSpPr txBox="1"/>
      </xdr:nvSpPr>
      <xdr:spPr>
        <a:xfrm>
          <a:off x="10528300" y="10119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82</xdr:rowOff>
    </xdr:from>
    <xdr:to>
      <xdr:col>55</xdr:col>
      <xdr:colOff>88900</xdr:colOff>
      <xdr:row>59</xdr:row>
      <xdr:rowOff>82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10115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125086</xdr:rowOff>
    </xdr:from>
    <xdr:ext cx="534377" cy="259045"/>
    <xdr:sp macro="" textlink="">
      <xdr:nvSpPr>
        <xdr:cNvPr id="352" name="農林水産業費最大値テキスト">
          <a:extLst>
            <a:ext uri="{FF2B5EF4-FFF2-40B4-BE49-F238E27FC236}">
              <a16:creationId xmlns:a16="http://schemas.microsoft.com/office/drawing/2014/main" id="{00000000-0008-0000-0700-000060010000}"/>
            </a:ext>
          </a:extLst>
        </xdr:cNvPr>
        <xdr:cNvSpPr txBox="1"/>
      </xdr:nvSpPr>
      <xdr:spPr>
        <a:xfrm>
          <a:off x="10528300" y="8526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73,968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6959</xdr:rowOff>
    </xdr:from>
    <xdr:to>
      <xdr:col>55</xdr:col>
      <xdr:colOff>88900</xdr:colOff>
      <xdr:row>51</xdr:row>
      <xdr:rowOff>6959</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10388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49537</xdr:rowOff>
    </xdr:from>
    <xdr:to>
      <xdr:col>55</xdr:col>
      <xdr:colOff>0</xdr:colOff>
      <xdr:row>58</xdr:row>
      <xdr:rowOff>83293</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9639300" y="9993637"/>
          <a:ext cx="838200" cy="33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20585</xdr:rowOff>
    </xdr:from>
    <xdr:ext cx="534377" cy="259045"/>
    <xdr:sp macro="" textlink="">
      <xdr:nvSpPr>
        <xdr:cNvPr id="355" name="農林水産業費平均値テキスト">
          <a:extLst>
            <a:ext uri="{FF2B5EF4-FFF2-40B4-BE49-F238E27FC236}">
              <a16:creationId xmlns:a16="http://schemas.microsoft.com/office/drawing/2014/main" id="{00000000-0008-0000-0700-000063010000}"/>
            </a:ext>
          </a:extLst>
        </xdr:cNvPr>
        <xdr:cNvSpPr txBox="1"/>
      </xdr:nvSpPr>
      <xdr:spPr>
        <a:xfrm>
          <a:off x="10528300" y="96217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169158</xdr:rowOff>
    </xdr:from>
    <xdr:to>
      <xdr:col>55</xdr:col>
      <xdr:colOff>50800</xdr:colOff>
      <xdr:row>57</xdr:row>
      <xdr:rowOff>99308</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10426700" y="9770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49537</xdr:rowOff>
    </xdr:from>
    <xdr:to>
      <xdr:col>50</xdr:col>
      <xdr:colOff>114300</xdr:colOff>
      <xdr:row>58</xdr:row>
      <xdr:rowOff>63138</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8750300" y="9993637"/>
          <a:ext cx="889000" cy="13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145250</xdr:rowOff>
    </xdr:from>
    <xdr:to>
      <xdr:col>50</xdr:col>
      <xdr:colOff>165100</xdr:colOff>
      <xdr:row>57</xdr:row>
      <xdr:rowOff>75400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9588500" y="974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91927</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372111" y="9521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63138</xdr:rowOff>
    </xdr:from>
    <xdr:to>
      <xdr:col>45</xdr:col>
      <xdr:colOff>177800</xdr:colOff>
      <xdr:row>58</xdr:row>
      <xdr:rowOff>84989</xdr:rowOff>
    </xdr:to>
    <xdr:cxnSp macro="">
      <xdr:nvCxnSpPr>
        <xdr:cNvPr id="360" name="直線コネクタ 359">
          <a:extLst>
            <a:ext uri="{FF2B5EF4-FFF2-40B4-BE49-F238E27FC236}">
              <a16:creationId xmlns:a16="http://schemas.microsoft.com/office/drawing/2014/main" id="{00000000-0008-0000-0700-000068010000}"/>
            </a:ext>
          </a:extLst>
        </xdr:cNvPr>
        <xdr:cNvCxnSpPr/>
      </xdr:nvCxnSpPr>
      <xdr:spPr>
        <a:xfrm flipV="1">
          <a:off x="7861300" y="10007238"/>
          <a:ext cx="889000" cy="21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155689</xdr:rowOff>
    </xdr:from>
    <xdr:to>
      <xdr:col>46</xdr:col>
      <xdr:colOff>38100</xdr:colOff>
      <xdr:row>57</xdr:row>
      <xdr:rowOff>85839</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8699500" y="975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102366</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483111" y="9532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84989</xdr:rowOff>
    </xdr:from>
    <xdr:to>
      <xdr:col>41</xdr:col>
      <xdr:colOff>50800</xdr:colOff>
      <xdr:row>58</xdr:row>
      <xdr:rowOff>101047</xdr:rowOff>
    </xdr:to>
    <xdr:cxnSp macro="">
      <xdr:nvCxnSpPr>
        <xdr:cNvPr id="363" name="直線コネクタ 362">
          <a:extLst>
            <a:ext uri="{FF2B5EF4-FFF2-40B4-BE49-F238E27FC236}">
              <a16:creationId xmlns:a16="http://schemas.microsoft.com/office/drawing/2014/main" id="{00000000-0008-0000-0700-00006B010000}"/>
            </a:ext>
          </a:extLst>
        </xdr:cNvPr>
        <xdr:cNvCxnSpPr/>
      </xdr:nvCxnSpPr>
      <xdr:spPr>
        <a:xfrm flipV="1">
          <a:off x="6972300" y="10029089"/>
          <a:ext cx="889000" cy="16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159556</xdr:rowOff>
    </xdr:from>
    <xdr:to>
      <xdr:col>41</xdr:col>
      <xdr:colOff>101600</xdr:colOff>
      <xdr:row>57</xdr:row>
      <xdr:rowOff>89706</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7810500" y="9760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106233</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594111" y="9535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24302</xdr:rowOff>
    </xdr:from>
    <xdr:to>
      <xdr:col>36</xdr:col>
      <xdr:colOff>165100</xdr:colOff>
      <xdr:row>57</xdr:row>
      <xdr:rowOff>125902</xdr:rowOff>
    </xdr:to>
    <xdr:sp macro="" textlink="">
      <xdr:nvSpPr>
        <xdr:cNvPr id="366" name="フローチャート: 判断 365">
          <a:extLst>
            <a:ext uri="{FF2B5EF4-FFF2-40B4-BE49-F238E27FC236}">
              <a16:creationId xmlns:a16="http://schemas.microsoft.com/office/drawing/2014/main" id="{00000000-0008-0000-0700-00006E010000}"/>
            </a:ext>
          </a:extLst>
        </xdr:cNvPr>
        <xdr:cNvSpPr/>
      </xdr:nvSpPr>
      <xdr:spPr>
        <a:xfrm>
          <a:off x="6921500" y="979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142429</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05111" y="9572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32493</xdr:rowOff>
    </xdr:from>
    <xdr:to>
      <xdr:col>55</xdr:col>
      <xdr:colOff>50800</xdr:colOff>
      <xdr:row>58</xdr:row>
      <xdr:rowOff>134093</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10426700" y="9976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118870</xdr:rowOff>
    </xdr:from>
    <xdr:ext cx="469744" cy="259045"/>
    <xdr:sp macro="" textlink="">
      <xdr:nvSpPr>
        <xdr:cNvPr id="374" name="農林水産業費該当値テキスト">
          <a:extLst>
            <a:ext uri="{FF2B5EF4-FFF2-40B4-BE49-F238E27FC236}">
              <a16:creationId xmlns:a16="http://schemas.microsoft.com/office/drawing/2014/main" id="{00000000-0008-0000-0700-000076010000}"/>
            </a:ext>
          </a:extLst>
        </xdr:cNvPr>
        <xdr:cNvSpPr txBox="1"/>
      </xdr:nvSpPr>
      <xdr:spPr>
        <a:xfrm>
          <a:off x="10528300" y="9891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170187</xdr:rowOff>
    </xdr:from>
    <xdr:to>
      <xdr:col>50</xdr:col>
      <xdr:colOff>165100</xdr:colOff>
      <xdr:row>58</xdr:row>
      <xdr:rowOff>100337</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9588500" y="9942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91464</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9404428" y="1003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12338</xdr:rowOff>
    </xdr:from>
    <xdr:to>
      <xdr:col>46</xdr:col>
      <xdr:colOff>38100</xdr:colOff>
      <xdr:row>58</xdr:row>
      <xdr:rowOff>113938</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8699500" y="9956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105065</xdr:rowOff>
    </xdr:from>
    <xdr:ext cx="469744"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8515428" y="10049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34189</xdr:rowOff>
    </xdr:from>
    <xdr:to>
      <xdr:col>41</xdr:col>
      <xdr:colOff>101600</xdr:colOff>
      <xdr:row>58</xdr:row>
      <xdr:rowOff>135789</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7810500" y="9978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126916</xdr:rowOff>
    </xdr:from>
    <xdr:ext cx="469744"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7626428" y="10071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50247</xdr:rowOff>
    </xdr:from>
    <xdr:to>
      <xdr:col>36</xdr:col>
      <xdr:colOff>165100</xdr:colOff>
      <xdr:row>58</xdr:row>
      <xdr:rowOff>151847</xdr:rowOff>
    </xdr:to>
    <xdr:sp macro="" textlink="">
      <xdr:nvSpPr>
        <xdr:cNvPr id="381" name="楕円 380">
          <a:extLst>
            <a:ext uri="{FF2B5EF4-FFF2-40B4-BE49-F238E27FC236}">
              <a16:creationId xmlns:a16="http://schemas.microsoft.com/office/drawing/2014/main" id="{00000000-0008-0000-0700-00007D010000}"/>
            </a:ext>
          </a:extLst>
        </xdr:cNvPr>
        <xdr:cNvSpPr/>
      </xdr:nvSpPr>
      <xdr:spPr>
        <a:xfrm>
          <a:off x="6921500" y="9994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142974</xdr:rowOff>
    </xdr:from>
    <xdr:ext cx="469744"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737428" y="10087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7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91603</xdr:rowOff>
    </xdr:from>
    <xdr:to>
      <xdr:col>54</xdr:col>
      <xdr:colOff>189865</xdr:colOff>
      <xdr:row>78</xdr:row>
      <xdr:rowOff>126944</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264553"/>
          <a:ext cx="1270" cy="1235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130771</xdr:rowOff>
    </xdr:from>
    <xdr:ext cx="378565"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038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126944</xdr:rowOff>
    </xdr:from>
    <xdr:to>
      <xdr:col>55</xdr:col>
      <xdr:colOff>88900</xdr:colOff>
      <xdr:row>78</xdr:row>
      <xdr:rowOff>126944</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0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38280</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39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54,604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91603</xdr:rowOff>
    </xdr:from>
    <xdr:to>
      <xdr:col>55</xdr:col>
      <xdr:colOff>88900</xdr:colOff>
      <xdr:row>71</xdr:row>
      <xdr:rowOff>91603</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264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101341</xdr:rowOff>
    </xdr:from>
    <xdr:to>
      <xdr:col>55</xdr:col>
      <xdr:colOff>0</xdr:colOff>
      <xdr:row>76</xdr:row>
      <xdr:rowOff>42202</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9639300" y="12788641"/>
          <a:ext cx="838200" cy="283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91124</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1213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112697</xdr:rowOff>
    </xdr:from>
    <xdr:to>
      <xdr:col>55</xdr:col>
      <xdr:colOff>50800</xdr:colOff>
      <xdr:row>77</xdr:row>
      <xdr:rowOff>42847</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42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101341</xdr:rowOff>
    </xdr:from>
    <xdr:to>
      <xdr:col>50</xdr:col>
      <xdr:colOff>114300</xdr:colOff>
      <xdr:row>75</xdr:row>
      <xdr:rowOff>56832</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8750300" y="12788641"/>
          <a:ext cx="889000" cy="126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67915</xdr:rowOff>
    </xdr:from>
    <xdr:to>
      <xdr:col>50</xdr:col>
      <xdr:colOff>165100</xdr:colOff>
      <xdr:row>76</xdr:row>
      <xdr:rowOff>169515</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09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160642</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3190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56832</xdr:rowOff>
    </xdr:from>
    <xdr:to>
      <xdr:col>45</xdr:col>
      <xdr:colOff>177800</xdr:colOff>
      <xdr:row>76</xdr:row>
      <xdr:rowOff>146741</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7861300" y="12915582"/>
          <a:ext cx="889000" cy="261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90021</xdr:rowOff>
    </xdr:from>
    <xdr:to>
      <xdr:col>46</xdr:col>
      <xdr:colOff>38100</xdr:colOff>
      <xdr:row>77</xdr:row>
      <xdr:rowOff>20171</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120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11298</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3212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146741</xdr:rowOff>
    </xdr:from>
    <xdr:to>
      <xdr:col>41</xdr:col>
      <xdr:colOff>50800</xdr:colOff>
      <xdr:row>78</xdr:row>
      <xdr:rowOff>346</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flipV="1">
          <a:off x="6972300" y="13176941"/>
          <a:ext cx="889000" cy="196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129111</xdr:rowOff>
    </xdr:from>
    <xdr:to>
      <xdr:col>41</xdr:col>
      <xdr:colOff>101600</xdr:colOff>
      <xdr:row>77</xdr:row>
      <xdr:rowOff>59261</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159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50388</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3252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125544</xdr:rowOff>
    </xdr:from>
    <xdr:to>
      <xdr:col>36</xdr:col>
      <xdr:colOff>165100</xdr:colOff>
      <xdr:row>77</xdr:row>
      <xdr:rowOff>55694</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55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72221</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2930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162852</xdr:rowOff>
    </xdr:from>
    <xdr:to>
      <xdr:col>55</xdr:col>
      <xdr:colOff>50800</xdr:colOff>
      <xdr:row>76</xdr:row>
      <xdr:rowOff>93002</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021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14279</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2873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50541</xdr:rowOff>
    </xdr:from>
    <xdr:to>
      <xdr:col>50</xdr:col>
      <xdr:colOff>165100</xdr:colOff>
      <xdr:row>74</xdr:row>
      <xdr:rowOff>152141</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2737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168668</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2513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6032</xdr:rowOff>
    </xdr:from>
    <xdr:to>
      <xdr:col>46</xdr:col>
      <xdr:colOff>38100</xdr:colOff>
      <xdr:row>75</xdr:row>
      <xdr:rowOff>107632</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2864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124159</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2640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95941</xdr:rowOff>
    </xdr:from>
    <xdr:to>
      <xdr:col>41</xdr:col>
      <xdr:colOff>101600</xdr:colOff>
      <xdr:row>77</xdr:row>
      <xdr:rowOff>26091</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126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42618</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2901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120996</xdr:rowOff>
    </xdr:from>
    <xdr:to>
      <xdr:col>36</xdr:col>
      <xdr:colOff>165100</xdr:colOff>
      <xdr:row>78</xdr:row>
      <xdr:rowOff>51146</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322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42273</xdr:rowOff>
    </xdr:from>
    <xdr:ext cx="469744"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37428" y="13415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134195</xdr:rowOff>
    </xdr:from>
    <xdr:to>
      <xdr:col>54</xdr:col>
      <xdr:colOff>189865</xdr:colOff>
      <xdr:row>99</xdr:row>
      <xdr:rowOff>2750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564695"/>
          <a:ext cx="1270" cy="141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6577</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6980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2750</xdr:rowOff>
    </xdr:from>
    <xdr:to>
      <xdr:col>55</xdr:col>
      <xdr:colOff>88900</xdr:colOff>
      <xdr:row>99</xdr:row>
      <xdr:rowOff>2750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697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80872</xdr:rowOff>
    </xdr:from>
    <xdr:ext cx="534377"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339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134195</xdr:rowOff>
    </xdr:from>
    <xdr:to>
      <xdr:col>55</xdr:col>
      <xdr:colOff>88900</xdr:colOff>
      <xdr:row>90</xdr:row>
      <xdr:rowOff>134195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56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4598</xdr:rowOff>
    </xdr:from>
    <xdr:to>
      <xdr:col>55</xdr:col>
      <xdr:colOff>0</xdr:colOff>
      <xdr:row>98</xdr:row>
      <xdr:rowOff>6389</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6292348"/>
          <a:ext cx="838200" cy="516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154348</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4420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4471</xdr:rowOff>
    </xdr:from>
    <xdr:to>
      <xdr:col>55</xdr:col>
      <xdr:colOff>50800</xdr:colOff>
      <xdr:row>96</xdr:row>
      <xdr:rowOff>106071</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463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57404</xdr:rowOff>
    </xdr:from>
    <xdr:to>
      <xdr:col>50</xdr:col>
      <xdr:colOff>114300</xdr:colOff>
      <xdr:row>98</xdr:row>
      <xdr:rowOff>6389</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8750300" y="16688054"/>
          <a:ext cx="889000" cy="120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61621</xdr:rowOff>
    </xdr:from>
    <xdr:to>
      <xdr:col>50</xdr:col>
      <xdr:colOff>165100</xdr:colOff>
      <xdr:row>96</xdr:row>
      <xdr:rowOff>163221</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52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8298</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29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27267</xdr:rowOff>
    </xdr:from>
    <xdr:to>
      <xdr:col>45</xdr:col>
      <xdr:colOff>177800</xdr:colOff>
      <xdr:row>97</xdr:row>
      <xdr:rowOff>57404</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7861300" y="16657917"/>
          <a:ext cx="889000" cy="30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85510</xdr:rowOff>
    </xdr:from>
    <xdr:to>
      <xdr:col>46</xdr:col>
      <xdr:colOff>38100</xdr:colOff>
      <xdr:row>97</xdr:row>
      <xdr:rowOff>15660</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544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32187</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31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27267</xdr:rowOff>
    </xdr:from>
    <xdr:to>
      <xdr:col>41</xdr:col>
      <xdr:colOff>50800</xdr:colOff>
      <xdr:row>98</xdr:row>
      <xdr:rowOff>1302</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flipV="1">
          <a:off x="6972300" y="16657917"/>
          <a:ext cx="889000" cy="145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81851</xdr:rowOff>
    </xdr:from>
    <xdr:to>
      <xdr:col>41</xdr:col>
      <xdr:colOff>101600</xdr:colOff>
      <xdr:row>97</xdr:row>
      <xdr:rowOff>12001</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541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28528</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316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94959</xdr:rowOff>
    </xdr:from>
    <xdr:to>
      <xdr:col>36</xdr:col>
      <xdr:colOff>165100</xdr:colOff>
      <xdr:row>97</xdr:row>
      <xdr:rowOff>25109</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41636</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125248</xdr:rowOff>
    </xdr:from>
    <xdr:to>
      <xdr:col>55</xdr:col>
      <xdr:colOff>50800</xdr:colOff>
      <xdr:row>95</xdr:row>
      <xdr:rowOff>55398</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241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148125</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092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127039</xdr:rowOff>
    </xdr:from>
    <xdr:to>
      <xdr:col>50</xdr:col>
      <xdr:colOff>165100</xdr:colOff>
      <xdr:row>98</xdr:row>
      <xdr:rowOff>57189</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75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48316</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85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6604</xdr:rowOff>
    </xdr:from>
    <xdr:to>
      <xdr:col>46</xdr:col>
      <xdr:colOff>38100</xdr:colOff>
      <xdr:row>97</xdr:row>
      <xdr:rowOff>108204</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63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99331</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729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147917</xdr:rowOff>
    </xdr:from>
    <xdr:to>
      <xdr:col>41</xdr:col>
      <xdr:colOff>101600</xdr:colOff>
      <xdr:row>97</xdr:row>
      <xdr:rowOff>78067</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607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69194</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699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121952</xdr:rowOff>
    </xdr:from>
    <xdr:to>
      <xdr:col>36</xdr:col>
      <xdr:colOff>165100</xdr:colOff>
      <xdr:row>98</xdr:row>
      <xdr:rowOff>52102</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752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43229</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845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id="{00000000-0008-0000-0700-000007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26391</xdr:rowOff>
    </xdr:from>
    <xdr:to>
      <xdr:col>85</xdr:col>
      <xdr:colOff>126364</xdr:colOff>
      <xdr:row>38</xdr:row>
      <xdr:rowOff>89179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6317595" y="5341341"/>
          <a:ext cx="1269" cy="1262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93006</xdr:rowOff>
    </xdr:from>
    <xdr:ext cx="534377" cy="259045"/>
    <xdr:sp macro="" textlink="">
      <xdr:nvSpPr>
        <xdr:cNvPr id="521" name="消防費最小値テキスト">
          <a:extLst>
            <a:ext uri="{FF2B5EF4-FFF2-40B4-BE49-F238E27FC236}">
              <a16:creationId xmlns:a16="http://schemas.microsoft.com/office/drawing/2014/main" id="{00000000-0008-0000-0700-000009020000}"/>
            </a:ext>
          </a:extLst>
        </xdr:cNvPr>
        <xdr:cNvSpPr txBox="1"/>
      </xdr:nvSpPr>
      <xdr:spPr>
        <a:xfrm>
          <a:off x="16370300" y="6608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89179</xdr:rowOff>
    </xdr:from>
    <xdr:to>
      <xdr:col>86</xdr:col>
      <xdr:colOff>25400</xdr:colOff>
      <xdr:row>38</xdr:row>
      <xdr:rowOff>89179</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6604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144518</xdr:rowOff>
    </xdr:from>
    <xdr:ext cx="534377" cy="259045"/>
    <xdr:sp macro="" textlink="">
      <xdr:nvSpPr>
        <xdr:cNvPr id="523" name="消防費最大値テキスト">
          <a:extLst>
            <a:ext uri="{FF2B5EF4-FFF2-40B4-BE49-F238E27FC236}">
              <a16:creationId xmlns:a16="http://schemas.microsoft.com/office/drawing/2014/main" id="{00000000-0008-0000-0700-00000B020000}"/>
            </a:ext>
          </a:extLst>
        </xdr:cNvPr>
        <xdr:cNvSpPr txBox="1"/>
      </xdr:nvSpPr>
      <xdr:spPr>
        <a:xfrm>
          <a:off x="16370300" y="5116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46,474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26391</xdr:rowOff>
    </xdr:from>
    <xdr:to>
      <xdr:col>86</xdr:col>
      <xdr:colOff>25400</xdr:colOff>
      <xdr:row>31</xdr:row>
      <xdr:rowOff>26391</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5341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101562</xdr:rowOff>
    </xdr:from>
    <xdr:to>
      <xdr:col>85</xdr:col>
      <xdr:colOff>127000</xdr:colOff>
      <xdr:row>37</xdr:row>
      <xdr:rowOff>137681</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5481300" y="6445212"/>
          <a:ext cx="838200" cy="36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23309</xdr:rowOff>
    </xdr:from>
    <xdr:ext cx="534377" cy="259045"/>
    <xdr:sp macro="" textlink="">
      <xdr:nvSpPr>
        <xdr:cNvPr id="526" name="消防費平均値テキスト">
          <a:extLst>
            <a:ext uri="{FF2B5EF4-FFF2-40B4-BE49-F238E27FC236}">
              <a16:creationId xmlns:a16="http://schemas.microsoft.com/office/drawing/2014/main" id="{00000000-0008-0000-0700-00000E020000}"/>
            </a:ext>
          </a:extLst>
        </xdr:cNvPr>
        <xdr:cNvSpPr txBox="1"/>
      </xdr:nvSpPr>
      <xdr:spPr>
        <a:xfrm>
          <a:off x="16370300" y="6195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432</xdr:rowOff>
    </xdr:from>
    <xdr:to>
      <xdr:col>85</xdr:col>
      <xdr:colOff>177800</xdr:colOff>
      <xdr:row>37</xdr:row>
      <xdr:rowOff>102032</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6268700" y="634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101562</xdr:rowOff>
    </xdr:from>
    <xdr:to>
      <xdr:col>81</xdr:col>
      <xdr:colOff>50800</xdr:colOff>
      <xdr:row>37</xdr:row>
      <xdr:rowOff>131051</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4592300" y="6445212"/>
          <a:ext cx="889000" cy="29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155766</xdr:rowOff>
    </xdr:from>
    <xdr:to>
      <xdr:col>81</xdr:col>
      <xdr:colOff>101600</xdr:colOff>
      <xdr:row>37</xdr:row>
      <xdr:rowOff>85916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5430500" y="6327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102443</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14111" y="6103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131051</xdr:rowOff>
    </xdr:from>
    <xdr:to>
      <xdr:col>76</xdr:col>
      <xdr:colOff>114300</xdr:colOff>
      <xdr:row>37</xdr:row>
      <xdr:rowOff>135356</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3703300" y="6474701"/>
          <a:ext cx="889000" cy="4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161747</xdr:rowOff>
    </xdr:from>
    <xdr:to>
      <xdr:col>76</xdr:col>
      <xdr:colOff>165100</xdr:colOff>
      <xdr:row>37</xdr:row>
      <xdr:rowOff>91897</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4541500" y="6333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108424</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325111" y="6109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105639</xdr:rowOff>
    </xdr:from>
    <xdr:to>
      <xdr:col>71</xdr:col>
      <xdr:colOff>177800</xdr:colOff>
      <xdr:row>37</xdr:row>
      <xdr:rowOff>135356</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a:off x="12814300" y="6449289"/>
          <a:ext cx="889000" cy="29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2032</xdr:rowOff>
    </xdr:from>
    <xdr:to>
      <xdr:col>72</xdr:col>
      <xdr:colOff>38100</xdr:colOff>
      <xdr:row>37</xdr:row>
      <xdr:rowOff>103632</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3652500" y="634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120159</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612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113970</xdr:rowOff>
    </xdr:from>
    <xdr:to>
      <xdr:col>67</xdr:col>
      <xdr:colOff>101600</xdr:colOff>
      <xdr:row>37</xdr:row>
      <xdr:rowOff>44120</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2763500" y="628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60647</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6061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86881</xdr:rowOff>
    </xdr:from>
    <xdr:to>
      <xdr:col>85</xdr:col>
      <xdr:colOff>177800</xdr:colOff>
      <xdr:row>38</xdr:row>
      <xdr:rowOff>17031</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6268700" y="6430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1808</xdr:rowOff>
    </xdr:from>
    <xdr:ext cx="534377" cy="259045"/>
    <xdr:sp macro="" textlink="">
      <xdr:nvSpPr>
        <xdr:cNvPr id="545" name="消防費該当値テキスト">
          <a:extLst>
            <a:ext uri="{FF2B5EF4-FFF2-40B4-BE49-F238E27FC236}">
              <a16:creationId xmlns:a16="http://schemas.microsoft.com/office/drawing/2014/main" id="{00000000-0008-0000-0700-000021020000}"/>
            </a:ext>
          </a:extLst>
        </xdr:cNvPr>
        <xdr:cNvSpPr txBox="1"/>
      </xdr:nvSpPr>
      <xdr:spPr>
        <a:xfrm>
          <a:off x="16370300" y="6345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50762</xdr:rowOff>
    </xdr:from>
    <xdr:to>
      <xdr:col>81</xdr:col>
      <xdr:colOff>101600</xdr:colOff>
      <xdr:row>37</xdr:row>
      <xdr:rowOff>152362</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5430500" y="639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143489</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5214111" y="6487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80251</xdr:rowOff>
    </xdr:from>
    <xdr:to>
      <xdr:col>76</xdr:col>
      <xdr:colOff>165100</xdr:colOff>
      <xdr:row>38</xdr:row>
      <xdr:rowOff>10401</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4541500" y="6423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1528</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4325111" y="6516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84556</xdr:rowOff>
    </xdr:from>
    <xdr:to>
      <xdr:col>72</xdr:col>
      <xdr:colOff>38100</xdr:colOff>
      <xdr:row>38</xdr:row>
      <xdr:rowOff>14706</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3652500" y="6428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5834</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3436111" y="6520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54839</xdr:rowOff>
    </xdr:from>
    <xdr:to>
      <xdr:col>67</xdr:col>
      <xdr:colOff>101600</xdr:colOff>
      <xdr:row>37</xdr:row>
      <xdr:rowOff>156439</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2763500" y="6398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147566</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547111" y="649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00000000-0008-0000-0700-00004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33542</xdr:rowOff>
    </xdr:from>
    <xdr:to>
      <xdr:col>85</xdr:col>
      <xdr:colOff>126364</xdr:colOff>
      <xdr:row>59</xdr:row>
      <xdr:rowOff>17235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6317595" y="8777492"/>
          <a:ext cx="1269" cy="13552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21062</xdr:rowOff>
    </xdr:from>
    <xdr:ext cx="534377" cy="259045"/>
    <xdr:sp macro="" textlink="">
      <xdr:nvSpPr>
        <xdr:cNvPr id="581" name="教育費最小値テキスト">
          <a:extLst>
            <a:ext uri="{FF2B5EF4-FFF2-40B4-BE49-F238E27FC236}">
              <a16:creationId xmlns:a16="http://schemas.microsoft.com/office/drawing/2014/main" id="{00000000-0008-0000-0700-000045020000}"/>
            </a:ext>
          </a:extLst>
        </xdr:cNvPr>
        <xdr:cNvSpPr txBox="1"/>
      </xdr:nvSpPr>
      <xdr:spPr>
        <a:xfrm>
          <a:off x="16370300" y="1013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17235</xdr:rowOff>
    </xdr:from>
    <xdr:to>
      <xdr:col>86</xdr:col>
      <xdr:colOff>25400</xdr:colOff>
      <xdr:row>59</xdr:row>
      <xdr:rowOff>17235</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10132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151669</xdr:rowOff>
    </xdr:from>
    <xdr:ext cx="599010" cy="259045"/>
    <xdr:sp macro="" textlink="">
      <xdr:nvSpPr>
        <xdr:cNvPr id="583" name="教育費最大値テキスト">
          <a:extLst>
            <a:ext uri="{FF2B5EF4-FFF2-40B4-BE49-F238E27FC236}">
              <a16:creationId xmlns:a16="http://schemas.microsoft.com/office/drawing/2014/main" id="{00000000-0008-0000-0700-000047020000}"/>
            </a:ext>
          </a:extLst>
        </xdr:cNvPr>
        <xdr:cNvSpPr txBox="1"/>
      </xdr:nvSpPr>
      <xdr:spPr>
        <a:xfrm>
          <a:off x="16370300" y="8552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162,002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33542</xdr:rowOff>
    </xdr:from>
    <xdr:to>
      <xdr:col>86</xdr:col>
      <xdr:colOff>25400</xdr:colOff>
      <xdr:row>51</xdr:row>
      <xdr:rowOff>33542</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8777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38833</xdr:rowOff>
    </xdr:from>
    <xdr:to>
      <xdr:col>85</xdr:col>
      <xdr:colOff>127000</xdr:colOff>
      <xdr:row>58</xdr:row>
      <xdr:rowOff>47705</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5481300" y="9982933"/>
          <a:ext cx="838200" cy="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82190</xdr:rowOff>
    </xdr:from>
    <xdr:ext cx="534377" cy="259045"/>
    <xdr:sp macro="" textlink="">
      <xdr:nvSpPr>
        <xdr:cNvPr id="586" name="教育費平均値テキスト">
          <a:extLst>
            <a:ext uri="{FF2B5EF4-FFF2-40B4-BE49-F238E27FC236}">
              <a16:creationId xmlns:a16="http://schemas.microsoft.com/office/drawing/2014/main" id="{00000000-0008-0000-0700-00004A020000}"/>
            </a:ext>
          </a:extLst>
        </xdr:cNvPr>
        <xdr:cNvSpPr txBox="1"/>
      </xdr:nvSpPr>
      <xdr:spPr>
        <a:xfrm>
          <a:off x="16370300" y="96833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59313</xdr:rowOff>
    </xdr:from>
    <xdr:to>
      <xdr:col>85</xdr:col>
      <xdr:colOff>177800</xdr:colOff>
      <xdr:row>57</xdr:row>
      <xdr:rowOff>160913</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6268700" y="9831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57524</xdr:rowOff>
    </xdr:from>
    <xdr:to>
      <xdr:col>81</xdr:col>
      <xdr:colOff>50800</xdr:colOff>
      <xdr:row>58</xdr:row>
      <xdr:rowOff>38833</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4592300" y="9830174"/>
          <a:ext cx="889000" cy="152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62436</xdr:rowOff>
    </xdr:from>
    <xdr:to>
      <xdr:col>81</xdr:col>
      <xdr:colOff>101600</xdr:colOff>
      <xdr:row>57</xdr:row>
      <xdr:rowOff>164036</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5430500" y="9835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9113</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14111" y="9610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57524</xdr:rowOff>
    </xdr:from>
    <xdr:to>
      <xdr:col>76</xdr:col>
      <xdr:colOff>114300</xdr:colOff>
      <xdr:row>57</xdr:row>
      <xdr:rowOff>125320</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3703300" y="9830174"/>
          <a:ext cx="889000" cy="67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140291</xdr:rowOff>
    </xdr:from>
    <xdr:to>
      <xdr:col>76</xdr:col>
      <xdr:colOff>165100</xdr:colOff>
      <xdr:row>58</xdr:row>
      <xdr:rowOff>70441</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4541500" y="9912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61568</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10005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64109</xdr:rowOff>
    </xdr:from>
    <xdr:to>
      <xdr:col>71</xdr:col>
      <xdr:colOff>177800</xdr:colOff>
      <xdr:row>57</xdr:row>
      <xdr:rowOff>125320</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a:off x="12814300" y="9836759"/>
          <a:ext cx="889000" cy="61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114329</xdr:rowOff>
    </xdr:from>
    <xdr:to>
      <xdr:col>72</xdr:col>
      <xdr:colOff>38100</xdr:colOff>
      <xdr:row>58</xdr:row>
      <xdr:rowOff>44479</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3652500" y="9886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35606</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6111" y="9979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103661</xdr:rowOff>
    </xdr:from>
    <xdr:to>
      <xdr:col>67</xdr:col>
      <xdr:colOff>101600</xdr:colOff>
      <xdr:row>58</xdr:row>
      <xdr:rowOff>33811</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2763500" y="9876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24938</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7111" y="9969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168355</xdr:rowOff>
    </xdr:from>
    <xdr:to>
      <xdr:col>85</xdr:col>
      <xdr:colOff>177800</xdr:colOff>
      <xdr:row>58</xdr:row>
      <xdr:rowOff>98505</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6268700" y="994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146782</xdr:rowOff>
    </xdr:from>
    <xdr:ext cx="534377" cy="259045"/>
    <xdr:sp macro="" textlink="">
      <xdr:nvSpPr>
        <xdr:cNvPr id="605" name="教育費該当値テキスト">
          <a:extLst>
            <a:ext uri="{FF2B5EF4-FFF2-40B4-BE49-F238E27FC236}">
              <a16:creationId xmlns:a16="http://schemas.microsoft.com/office/drawing/2014/main" id="{00000000-0008-0000-0700-00005D020000}"/>
            </a:ext>
          </a:extLst>
        </xdr:cNvPr>
        <xdr:cNvSpPr txBox="1"/>
      </xdr:nvSpPr>
      <xdr:spPr>
        <a:xfrm>
          <a:off x="16370300" y="9919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159483</xdr:rowOff>
    </xdr:from>
    <xdr:to>
      <xdr:col>81</xdr:col>
      <xdr:colOff>101600</xdr:colOff>
      <xdr:row>58</xdr:row>
      <xdr:rowOff>89633</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5430500" y="9932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80760</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5214111" y="10024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6724</xdr:rowOff>
    </xdr:from>
    <xdr:to>
      <xdr:col>76</xdr:col>
      <xdr:colOff>165100</xdr:colOff>
      <xdr:row>57</xdr:row>
      <xdr:rowOff>108324</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4541500" y="9779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124851</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4325111" y="9554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74520</xdr:rowOff>
    </xdr:from>
    <xdr:to>
      <xdr:col>72</xdr:col>
      <xdr:colOff>38100</xdr:colOff>
      <xdr:row>58</xdr:row>
      <xdr:rowOff>4670</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3652500" y="984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21197</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3436111" y="9622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13309</xdr:rowOff>
    </xdr:from>
    <xdr:to>
      <xdr:col>67</xdr:col>
      <xdr:colOff>101600</xdr:colOff>
      <xdr:row>57</xdr:row>
      <xdr:rowOff>114909</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2763500" y="9785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131436</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547111" y="9561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8" name="災害復旧費グラフ枠">
          <a:extLst>
            <a:ext uri="{FF2B5EF4-FFF2-40B4-BE49-F238E27FC236}">
              <a16:creationId xmlns:a16="http://schemas.microsoft.com/office/drawing/2014/main" id="{00000000-0008-0000-0700-00007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38169</xdr:rowOff>
    </xdr:from>
    <xdr:to>
      <xdr:col>85</xdr:col>
      <xdr:colOff>126364</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flipV="1">
          <a:off x="16317595" y="12211119"/>
          <a:ext cx="1269" cy="1432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114840</xdr:rowOff>
    </xdr:from>
    <xdr:ext cx="249299" cy="259045"/>
    <xdr:sp macro="" textlink="">
      <xdr:nvSpPr>
        <xdr:cNvPr id="640" name="災害復旧費最小値テキスト">
          <a:extLst>
            <a:ext uri="{FF2B5EF4-FFF2-40B4-BE49-F238E27FC236}">
              <a16:creationId xmlns:a16="http://schemas.microsoft.com/office/drawing/2014/main" id="{00000000-0008-0000-0700-000080020000}"/>
            </a:ext>
          </a:extLst>
        </xdr:cNvPr>
        <xdr:cNvSpPr txBox="1"/>
      </xdr:nvSpPr>
      <xdr:spPr>
        <a:xfrm>
          <a:off x="16370300" y="136593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156296</xdr:rowOff>
    </xdr:from>
    <xdr:ext cx="534377" cy="259045"/>
    <xdr:sp macro="" textlink="">
      <xdr:nvSpPr>
        <xdr:cNvPr id="642" name="災害復旧費最大値テキスト">
          <a:extLst>
            <a:ext uri="{FF2B5EF4-FFF2-40B4-BE49-F238E27FC236}">
              <a16:creationId xmlns:a16="http://schemas.microsoft.com/office/drawing/2014/main" id="{00000000-0008-0000-0700-000082020000}"/>
            </a:ext>
          </a:extLst>
        </xdr:cNvPr>
        <xdr:cNvSpPr txBox="1"/>
      </xdr:nvSpPr>
      <xdr:spPr>
        <a:xfrm>
          <a:off x="16370300" y="1198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43,859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38169</xdr:rowOff>
    </xdr:from>
    <xdr:to>
      <xdr:col>86</xdr:col>
      <xdr:colOff>25400</xdr:colOff>
      <xdr:row>71</xdr:row>
      <xdr:rowOff>38169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6230600" y="12211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32289</xdr:rowOff>
    </xdr:from>
    <xdr:ext cx="469744" cy="259045"/>
    <xdr:sp macro="" textlink="">
      <xdr:nvSpPr>
        <xdr:cNvPr id="645" name="災害復旧費平均値テキスト">
          <a:extLst>
            <a:ext uri="{FF2B5EF4-FFF2-40B4-BE49-F238E27FC236}">
              <a16:creationId xmlns:a16="http://schemas.microsoft.com/office/drawing/2014/main" id="{00000000-0008-0000-0700-000085020000}"/>
            </a:ext>
          </a:extLst>
        </xdr:cNvPr>
        <xdr:cNvSpPr txBox="1"/>
      </xdr:nvSpPr>
      <xdr:spPr>
        <a:xfrm>
          <a:off x="16370300" y="13405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9412</xdr:rowOff>
    </xdr:from>
    <xdr:to>
      <xdr:col>85</xdr:col>
      <xdr:colOff>177800</xdr:colOff>
      <xdr:row>79</xdr:row>
      <xdr:rowOff>111012</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6268700" y="13553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121230</xdr:rowOff>
    </xdr:from>
    <xdr:to>
      <xdr:col>81</xdr:col>
      <xdr:colOff>101600</xdr:colOff>
      <xdr:row>79</xdr:row>
      <xdr:rowOff>51380</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5430500" y="1349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67907</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46428" y="1326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132400</xdr:rowOff>
    </xdr:from>
    <xdr:to>
      <xdr:col>76</xdr:col>
      <xdr:colOff>165100</xdr:colOff>
      <xdr:row>79</xdr:row>
      <xdr:rowOff>62550</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4541500" y="135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79077</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57428" y="1328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53" name="直線コネクタ 652">
          <a:extLst>
            <a:ext uri="{FF2B5EF4-FFF2-40B4-BE49-F238E27FC236}">
              <a16:creationId xmlns:a16="http://schemas.microsoft.com/office/drawing/2014/main" id="{00000000-0008-0000-0700-00008D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105719</xdr:rowOff>
    </xdr:from>
    <xdr:to>
      <xdr:col>72</xdr:col>
      <xdr:colOff>38100</xdr:colOff>
      <xdr:row>79</xdr:row>
      <xdr:rowOff>35869</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3652500" y="1347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52396</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468428" y="13254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94746</xdr:rowOff>
    </xdr:from>
    <xdr:to>
      <xdr:col>67</xdr:col>
      <xdr:colOff>101600</xdr:colOff>
      <xdr:row>79</xdr:row>
      <xdr:rowOff>24896</xdr:rowOff>
    </xdr:to>
    <xdr:sp macro="" textlink="">
      <xdr:nvSpPr>
        <xdr:cNvPr id="656" name="フローチャート: 判断 655">
          <a:extLst>
            <a:ext uri="{FF2B5EF4-FFF2-40B4-BE49-F238E27FC236}">
              <a16:creationId xmlns:a16="http://schemas.microsoft.com/office/drawing/2014/main" id="{00000000-0008-0000-0700-000090020000}"/>
            </a:ext>
          </a:extLst>
        </xdr:cNvPr>
        <xdr:cNvSpPr/>
      </xdr:nvSpPr>
      <xdr:spPr>
        <a:xfrm>
          <a:off x="12763500" y="13467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41423</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579428" y="13243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159290</xdr:rowOff>
    </xdr:from>
    <xdr:ext cx="249299" cy="259045"/>
    <xdr:sp macro="" textlink="">
      <xdr:nvSpPr>
        <xdr:cNvPr id="664" name="災害復旧費該当値テキスト">
          <a:extLst>
            <a:ext uri="{FF2B5EF4-FFF2-40B4-BE49-F238E27FC236}">
              <a16:creationId xmlns:a16="http://schemas.microsoft.com/office/drawing/2014/main" id="{00000000-0008-0000-0700-000098020000}"/>
            </a:ext>
          </a:extLst>
        </xdr:cNvPr>
        <xdr:cNvSpPr txBox="1"/>
      </xdr:nvSpPr>
      <xdr:spPr>
        <a:xfrm>
          <a:off x="16370300" y="135323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71" name="楕円 670">
          <a:extLst>
            <a:ext uri="{FF2B5EF4-FFF2-40B4-BE49-F238E27FC236}">
              <a16:creationId xmlns:a16="http://schemas.microsoft.com/office/drawing/2014/main" id="{00000000-0008-0000-0700-00009F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80" name="正方形/長方形 679">
          <a:extLst>
            <a:ext uri="{FF2B5EF4-FFF2-40B4-BE49-F238E27FC236}">
              <a16:creationId xmlns:a16="http://schemas.microsoft.com/office/drawing/2014/main" id="{00000000-0008-0000-0700-0000A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5" name="公債費グラフ枠">
          <a:extLst>
            <a:ext uri="{FF2B5EF4-FFF2-40B4-BE49-F238E27FC236}">
              <a16:creationId xmlns:a16="http://schemas.microsoft.com/office/drawing/2014/main" id="{00000000-0008-0000-0700-0000B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24257</xdr:rowOff>
    </xdr:from>
    <xdr:to>
      <xdr:col>85</xdr:col>
      <xdr:colOff>126364</xdr:colOff>
      <xdr:row>97</xdr:row>
      <xdr:rowOff>147434</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6317595" y="15454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151261</xdr:rowOff>
    </xdr:from>
    <xdr:ext cx="534377" cy="259045"/>
    <xdr:sp macro="" textlink="">
      <xdr:nvSpPr>
        <xdr:cNvPr id="697" name="公債費最小値テキスト">
          <a:extLst>
            <a:ext uri="{FF2B5EF4-FFF2-40B4-BE49-F238E27FC236}">
              <a16:creationId xmlns:a16="http://schemas.microsoft.com/office/drawing/2014/main" id="{00000000-0008-0000-0700-0000B9020000}"/>
            </a:ext>
          </a:extLst>
        </xdr:cNvPr>
        <xdr:cNvSpPr txBox="1"/>
      </xdr:nvSpPr>
      <xdr:spPr>
        <a:xfrm>
          <a:off x="16370300" y="1678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147434</xdr:rowOff>
    </xdr:from>
    <xdr:to>
      <xdr:col>86</xdr:col>
      <xdr:colOff>25400</xdr:colOff>
      <xdr:row>97</xdr:row>
      <xdr:rowOff>147434</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6778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142384</xdr:rowOff>
    </xdr:from>
    <xdr:ext cx="534377" cy="259045"/>
    <xdr:sp macro="" textlink="">
      <xdr:nvSpPr>
        <xdr:cNvPr id="699" name="公債費最大値テキスト">
          <a:extLst>
            <a:ext uri="{FF2B5EF4-FFF2-40B4-BE49-F238E27FC236}">
              <a16:creationId xmlns:a16="http://schemas.microsoft.com/office/drawing/2014/main" id="{00000000-0008-0000-0700-0000BB020000}"/>
            </a:ext>
          </a:extLst>
        </xdr:cNvPr>
        <xdr:cNvSpPr txBox="1"/>
      </xdr:nvSpPr>
      <xdr:spPr>
        <a:xfrm>
          <a:off x="16370300" y="1522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82,060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24257</xdr:rowOff>
    </xdr:from>
    <xdr:to>
      <xdr:col>86</xdr:col>
      <xdr:colOff>25400</xdr:colOff>
      <xdr:row>90</xdr:row>
      <xdr:rowOff>24257</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6230600" y="1545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155684</xdr:rowOff>
    </xdr:from>
    <xdr:to>
      <xdr:col>85</xdr:col>
      <xdr:colOff>127000</xdr:colOff>
      <xdr:row>95</xdr:row>
      <xdr:rowOff>167303</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5481300" y="16443434"/>
          <a:ext cx="838200" cy="11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57503</xdr:rowOff>
    </xdr:from>
    <xdr:ext cx="534377" cy="259045"/>
    <xdr:sp macro="" textlink="">
      <xdr:nvSpPr>
        <xdr:cNvPr id="702" name="公債費平均値テキスト">
          <a:extLst>
            <a:ext uri="{FF2B5EF4-FFF2-40B4-BE49-F238E27FC236}">
              <a16:creationId xmlns:a16="http://schemas.microsoft.com/office/drawing/2014/main" id="{00000000-0008-0000-0700-0000BE020000}"/>
            </a:ext>
          </a:extLst>
        </xdr:cNvPr>
        <xdr:cNvSpPr txBox="1"/>
      </xdr:nvSpPr>
      <xdr:spPr>
        <a:xfrm>
          <a:off x="16370300" y="16173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34626</xdr:rowOff>
    </xdr:from>
    <xdr:to>
      <xdr:col>85</xdr:col>
      <xdr:colOff>177800</xdr:colOff>
      <xdr:row>95</xdr:row>
      <xdr:rowOff>136226</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6268700" y="16322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167266</xdr:rowOff>
    </xdr:from>
    <xdr:to>
      <xdr:col>81</xdr:col>
      <xdr:colOff>50800</xdr:colOff>
      <xdr:row>95</xdr:row>
      <xdr:rowOff>167303</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a:off x="14592300" y="16455016"/>
          <a:ext cx="889000" cy="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13805</xdr:rowOff>
    </xdr:from>
    <xdr:to>
      <xdr:col>81</xdr:col>
      <xdr:colOff>101600</xdr:colOff>
      <xdr:row>95</xdr:row>
      <xdr:rowOff>115405</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5430500" y="1630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131932</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14111" y="16076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167266</xdr:rowOff>
    </xdr:from>
    <xdr:to>
      <xdr:col>76</xdr:col>
      <xdr:colOff>114300</xdr:colOff>
      <xdr:row>96</xdr:row>
      <xdr:rowOff>11742</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3703300" y="16455016"/>
          <a:ext cx="889000" cy="15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1155</xdr:rowOff>
    </xdr:from>
    <xdr:to>
      <xdr:col>76</xdr:col>
      <xdr:colOff>165100</xdr:colOff>
      <xdr:row>95</xdr:row>
      <xdr:rowOff>102755</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4541500" y="162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119282</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325111" y="16064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11742</xdr:rowOff>
    </xdr:from>
    <xdr:to>
      <xdr:col>71</xdr:col>
      <xdr:colOff>177800</xdr:colOff>
      <xdr:row>96</xdr:row>
      <xdr:rowOff>26867</xdr:rowOff>
    </xdr:to>
    <xdr:cxnSp macro="">
      <xdr:nvCxnSpPr>
        <xdr:cNvPr id="710" name="直線コネクタ 709">
          <a:extLst>
            <a:ext uri="{FF2B5EF4-FFF2-40B4-BE49-F238E27FC236}">
              <a16:creationId xmlns:a16="http://schemas.microsoft.com/office/drawing/2014/main" id="{00000000-0008-0000-0700-0000C6020000}"/>
            </a:ext>
          </a:extLst>
        </xdr:cNvPr>
        <xdr:cNvCxnSpPr/>
      </xdr:nvCxnSpPr>
      <xdr:spPr>
        <a:xfrm flipV="1">
          <a:off x="12814300" y="16470942"/>
          <a:ext cx="889000" cy="15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30702</xdr:rowOff>
    </xdr:from>
    <xdr:to>
      <xdr:col>72</xdr:col>
      <xdr:colOff>38100</xdr:colOff>
      <xdr:row>95</xdr:row>
      <xdr:rowOff>132302</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3652500" y="16318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148829</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36111" y="16093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84710</xdr:rowOff>
    </xdr:from>
    <xdr:to>
      <xdr:col>67</xdr:col>
      <xdr:colOff>101600</xdr:colOff>
      <xdr:row>96</xdr:row>
      <xdr:rowOff>14860</xdr:rowOff>
    </xdr:to>
    <xdr:sp macro="" textlink="">
      <xdr:nvSpPr>
        <xdr:cNvPr id="713" name="フローチャート: 判断 712">
          <a:extLst>
            <a:ext uri="{FF2B5EF4-FFF2-40B4-BE49-F238E27FC236}">
              <a16:creationId xmlns:a16="http://schemas.microsoft.com/office/drawing/2014/main" id="{00000000-0008-0000-0700-0000C9020000}"/>
            </a:ext>
          </a:extLst>
        </xdr:cNvPr>
        <xdr:cNvSpPr/>
      </xdr:nvSpPr>
      <xdr:spPr>
        <a:xfrm>
          <a:off x="12763500" y="1637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31387</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47111" y="16147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104884</xdr:rowOff>
    </xdr:from>
    <xdr:to>
      <xdr:col>85</xdr:col>
      <xdr:colOff>177800</xdr:colOff>
      <xdr:row>96</xdr:row>
      <xdr:rowOff>35034</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6268700" y="16392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83311</xdr:rowOff>
    </xdr:from>
    <xdr:ext cx="534377" cy="259045"/>
    <xdr:sp macro="" textlink="">
      <xdr:nvSpPr>
        <xdr:cNvPr id="721" name="公債費該当値テキスト">
          <a:extLst>
            <a:ext uri="{FF2B5EF4-FFF2-40B4-BE49-F238E27FC236}">
              <a16:creationId xmlns:a16="http://schemas.microsoft.com/office/drawing/2014/main" id="{00000000-0008-0000-0700-0000D1020000}"/>
            </a:ext>
          </a:extLst>
        </xdr:cNvPr>
        <xdr:cNvSpPr txBox="1"/>
      </xdr:nvSpPr>
      <xdr:spPr>
        <a:xfrm>
          <a:off x="16370300" y="16371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116503</xdr:rowOff>
    </xdr:from>
    <xdr:to>
      <xdr:col>81</xdr:col>
      <xdr:colOff>101600</xdr:colOff>
      <xdr:row>96</xdr:row>
      <xdr:rowOff>46653</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5430500" y="16404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37780</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5214111" y="16496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116466</xdr:rowOff>
    </xdr:from>
    <xdr:to>
      <xdr:col>76</xdr:col>
      <xdr:colOff>165100</xdr:colOff>
      <xdr:row>96</xdr:row>
      <xdr:rowOff>46616</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4541500" y="16404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37743</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4325111" y="16496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132392</xdr:rowOff>
    </xdr:from>
    <xdr:to>
      <xdr:col>72</xdr:col>
      <xdr:colOff>38100</xdr:colOff>
      <xdr:row>96</xdr:row>
      <xdr:rowOff>62542</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3652500" y="16420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53669</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3436111" y="16512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147517</xdr:rowOff>
    </xdr:from>
    <xdr:to>
      <xdr:col>67</xdr:col>
      <xdr:colOff>101600</xdr:colOff>
      <xdr:row>96</xdr:row>
      <xdr:rowOff>77667</xdr:rowOff>
    </xdr:to>
    <xdr:sp macro="" textlink="">
      <xdr:nvSpPr>
        <xdr:cNvPr id="728" name="楕円 727">
          <a:extLst>
            <a:ext uri="{FF2B5EF4-FFF2-40B4-BE49-F238E27FC236}">
              <a16:creationId xmlns:a16="http://schemas.microsoft.com/office/drawing/2014/main" id="{00000000-0008-0000-0700-0000D8020000}"/>
            </a:ext>
          </a:extLst>
        </xdr:cNvPr>
        <xdr:cNvSpPr/>
      </xdr:nvSpPr>
      <xdr:spPr>
        <a:xfrm>
          <a:off x="12763500" y="16435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68794</xdr:rowOff>
    </xdr:from>
    <xdr:ext cx="534377"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2547111" y="16527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40031</xdr:rowOff>
    </xdr:from>
    <xdr:to>
      <xdr:col>116</xdr:col>
      <xdr:colOff>62864</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83531"/>
          <a:ext cx="1269" cy="1471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161409</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6765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158158</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58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1,609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40031</xdr:rowOff>
    </xdr:from>
    <xdr:to>
      <xdr:col>116</xdr:col>
      <xdr:colOff>152400</xdr:colOff>
      <xdr:row>30</xdr:row>
      <xdr:rowOff>40031</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83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78858</xdr:rowOff>
    </xdr:from>
    <xdr:ext cx="313932"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42250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55982</xdr:rowOff>
    </xdr:from>
    <xdr:to>
      <xdr:col>116</xdr:col>
      <xdr:colOff>114300</xdr:colOff>
      <xdr:row>38</xdr:row>
      <xdr:rowOff>157582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571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87985</xdr:rowOff>
    </xdr:from>
    <xdr:to>
      <xdr:col>112</xdr:col>
      <xdr:colOff>38100</xdr:colOff>
      <xdr:row>39</xdr:row>
      <xdr:rowOff>18135</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603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34663</xdr:rowOff>
    </xdr:from>
    <xdr:ext cx="249299"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98650" y="637831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55067</xdr:rowOff>
    </xdr:from>
    <xdr:to>
      <xdr:col>107</xdr:col>
      <xdr:colOff>101600</xdr:colOff>
      <xdr:row>38</xdr:row>
      <xdr:rowOff>156667</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1744</xdr:rowOff>
    </xdr:from>
    <xdr:ext cx="313932"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77333" y="63453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87071</xdr:rowOff>
    </xdr:from>
    <xdr:to>
      <xdr:col>102</xdr:col>
      <xdr:colOff>165100</xdr:colOff>
      <xdr:row>39</xdr:row>
      <xdr:rowOff>17221</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602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33748</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650" y="63773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34409</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5495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前年度繰上充用金グラフ枠">
          <a:extLst>
            <a:ext uri="{FF2B5EF4-FFF2-40B4-BE49-F238E27FC236}">
              <a16:creationId xmlns:a16="http://schemas.microsoft.com/office/drawing/2014/main" id="{00000000-0008-0000-07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1" name="前年度繰上充用金最小値テキスト">
          <a:extLst>
            <a:ext uri="{FF2B5EF4-FFF2-40B4-BE49-F238E27FC236}">
              <a16:creationId xmlns:a16="http://schemas.microsoft.com/office/drawing/2014/main" id="{00000000-0008-0000-0700-00002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3" name="前年度繰上充用金最大値テキスト">
          <a:extLst>
            <a:ext uri="{FF2B5EF4-FFF2-40B4-BE49-F238E27FC236}">
              <a16:creationId xmlns:a16="http://schemas.microsoft.com/office/drawing/2014/main" id="{00000000-0008-0000-0700-00002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6" name="前年度繰上充用金平均値テキスト">
          <a:extLst>
            <a:ext uri="{FF2B5EF4-FFF2-40B4-BE49-F238E27FC236}">
              <a16:creationId xmlns:a16="http://schemas.microsoft.com/office/drawing/2014/main" id="{00000000-0008-0000-0700-00002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4" name="直線コネクタ 813">
          <a:extLst>
            <a:ext uri="{FF2B5EF4-FFF2-40B4-BE49-F238E27FC236}">
              <a16:creationId xmlns:a16="http://schemas.microsoft.com/office/drawing/2014/main" id="{00000000-0008-0000-0700-00002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5" name="前年度繰上充用金該当値テキスト">
          <a:extLst>
            <a:ext uri="{FF2B5EF4-FFF2-40B4-BE49-F238E27FC236}">
              <a16:creationId xmlns:a16="http://schemas.microsoft.com/office/drawing/2014/main" id="{00000000-0008-0000-0700-00003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5" name="正方形/長方形 834">
          <a:extLst>
            <a:ext uri="{FF2B5EF4-FFF2-40B4-BE49-F238E27FC236}">
              <a16:creationId xmlns:a16="http://schemas.microsoft.com/office/drawing/2014/main" id="{00000000-0008-0000-0700-00004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全体的に見ると、ほぼ類似団体平均を下回っているが、商工費・衛生費・土木費は上回っている。</a:t>
          </a:r>
        </a:p>
        <a:p>
          <a:r>
            <a:rPr kumimoji="1" lang="ja-JP" altLang="en-US" sz="1300">
              <a:latin typeface="ＭＳ Ｐゴシック" panose="020B0600070205080204" pitchFamily="50" charset="-128"/>
              <a:ea typeface="ＭＳ Ｐゴシック" panose="020B0600070205080204" pitchFamily="50" charset="-128"/>
            </a:rPr>
            <a:t>商工費は前年と比較し大きく減少しているが、プレミアム付き商品券販売額の減少による。</a:t>
          </a:r>
        </a:p>
        <a:p>
          <a:r>
            <a:rPr kumimoji="1" lang="ja-JP" altLang="en-US" sz="1300">
              <a:latin typeface="ＭＳ Ｐゴシック" panose="020B0600070205080204" pitchFamily="50" charset="-128"/>
              <a:ea typeface="ＭＳ Ｐゴシック" panose="020B0600070205080204" pitchFamily="50" charset="-128"/>
            </a:rPr>
            <a:t>衛星費が増加しているが、新型コロナワクチン接種が定期接種へ移行したため増加したことが大きい。</a:t>
          </a:r>
        </a:p>
        <a:p>
          <a:r>
            <a:rPr kumimoji="1" lang="ja-JP" altLang="en-US" sz="1300">
              <a:latin typeface="ＭＳ Ｐゴシック" panose="020B0600070205080204" pitchFamily="50" charset="-128"/>
              <a:ea typeface="ＭＳ Ｐゴシック" panose="020B0600070205080204" pitchFamily="50" charset="-128"/>
            </a:rPr>
            <a:t>土木費が増加しているが、町営住宅建設を令和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年度で実施するため大きく増加している。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群馬県邑楽町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財政調整基金残高については、標準財政規模比のポイントは</a:t>
          </a:r>
          <a:r>
            <a:rPr kumimoji="1" lang="en-US" altLang="ja-JP" sz="1400">
              <a:latin typeface="ＭＳ ゴシック" pitchFamily="49" charset="-128"/>
              <a:ea typeface="ＭＳ ゴシック" pitchFamily="49" charset="-128"/>
            </a:rPr>
            <a:t>R05</a:t>
          </a:r>
          <a:r>
            <a:rPr kumimoji="1" lang="ja-JP" altLang="en-US" sz="1400">
              <a:latin typeface="ＭＳ ゴシック" pitchFamily="49" charset="-128"/>
              <a:ea typeface="ＭＳ ゴシック" pitchFamily="49" charset="-128"/>
            </a:rPr>
            <a:t>年度より</a:t>
          </a:r>
          <a:r>
            <a:rPr kumimoji="1" lang="en-US" altLang="ja-JP" sz="1400">
              <a:latin typeface="ＭＳ ゴシック" pitchFamily="49" charset="-128"/>
              <a:ea typeface="ＭＳ ゴシック" pitchFamily="49" charset="-128"/>
            </a:rPr>
            <a:t>2.84</a:t>
          </a:r>
          <a:r>
            <a:rPr kumimoji="1" lang="ja-JP" altLang="en-US" sz="1400">
              <a:latin typeface="ＭＳ ゴシック" pitchFamily="49" charset="-128"/>
              <a:ea typeface="ＭＳ ゴシック" pitchFamily="49" charset="-128"/>
            </a:rPr>
            <a:t>ポイント減少した。また、実質収支額は</a:t>
          </a:r>
          <a:r>
            <a:rPr kumimoji="1" lang="en-US" altLang="ja-JP" sz="1400">
              <a:latin typeface="ＭＳ ゴシック" pitchFamily="49" charset="-128"/>
              <a:ea typeface="ＭＳ ゴシック" pitchFamily="49" charset="-128"/>
            </a:rPr>
            <a:t>2.12</a:t>
          </a:r>
          <a:r>
            <a:rPr kumimoji="1" lang="ja-JP" altLang="en-US" sz="1400">
              <a:latin typeface="ＭＳ ゴシック" pitchFamily="49" charset="-128"/>
              <a:ea typeface="ＭＳ ゴシック" pitchFamily="49" charset="-128"/>
            </a:rPr>
            <a:t>ポイント減少し、実質単年度収支はマイナスとなってしまった。これは町税等や普通交付税額が減少し、基金からの繰入金が増加したことによる。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群馬県邑楽町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連結実質赤字比率は、</a:t>
          </a:r>
          <a:r>
            <a:rPr kumimoji="1" lang="en-US" altLang="ja-JP" sz="1400">
              <a:latin typeface="ＭＳ ゴシック" pitchFamily="49" charset="-128"/>
              <a:ea typeface="ＭＳ ゴシック" pitchFamily="49" charset="-128"/>
            </a:rPr>
            <a:t>H19</a:t>
          </a:r>
          <a:r>
            <a:rPr kumimoji="1" lang="ja-JP" altLang="en-US" sz="1400">
              <a:latin typeface="ＭＳ ゴシック" pitchFamily="49" charset="-128"/>
              <a:ea typeface="ＭＳ ゴシック" pitchFamily="49" charset="-128"/>
            </a:rPr>
            <a:t>年度の数値算定当初からマイナスとなっている。</a:t>
          </a:r>
          <a:r>
            <a:rPr kumimoji="1" lang="en-US" altLang="ja-JP" sz="1400">
              <a:latin typeface="ＭＳ ゴシック" pitchFamily="49" charset="-128"/>
              <a:ea typeface="ＭＳ ゴシック" pitchFamily="49" charset="-128"/>
            </a:rPr>
            <a:t>R06</a:t>
          </a:r>
          <a:r>
            <a:rPr kumimoji="1" lang="ja-JP" altLang="en-US" sz="1400">
              <a:latin typeface="ＭＳ ゴシック" pitchFamily="49" charset="-128"/>
              <a:ea typeface="ＭＳ ゴシック" pitchFamily="49" charset="-128"/>
            </a:rPr>
            <a:t>年度も全ての会計の実質収支額及び資金剰余額を合算した結果、これまでと同様マイナスとなっている。この比率は、早期健全化基準の</a:t>
          </a:r>
          <a:r>
            <a:rPr kumimoji="1" lang="en-US" altLang="ja-JP" sz="1400">
              <a:latin typeface="ＭＳ ゴシック" pitchFamily="49" charset="-128"/>
              <a:ea typeface="ＭＳ ゴシック" pitchFamily="49" charset="-128"/>
            </a:rPr>
            <a:t>19.36%</a:t>
          </a:r>
          <a:r>
            <a:rPr kumimoji="1" lang="ja-JP" altLang="en-US" sz="1400">
              <a:latin typeface="ＭＳ ゴシック" pitchFamily="49" charset="-128"/>
              <a:ea typeface="ＭＳ ゴシック" pitchFamily="49" charset="-128"/>
            </a:rPr>
            <a:t>と比較して良好な状態を示しており、今後も現在の水準を維持していく必要がある。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群馬県邑楽町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latin typeface="ＭＳ ゴシック" pitchFamily="49" charset="-128"/>
              <a:ea typeface="ＭＳ ゴシック" pitchFamily="49" charset="-128"/>
            </a:rPr>
            <a:t>R06</a:t>
          </a:r>
          <a:r>
            <a:rPr kumimoji="1" lang="ja-JP" altLang="en-US" sz="1400">
              <a:latin typeface="ＭＳ ゴシック" pitchFamily="49" charset="-128"/>
              <a:ea typeface="ＭＳ ゴシック" pitchFamily="49" charset="-128"/>
            </a:rPr>
            <a:t>年度の実質公債費比率は、元利償還金の増加により、</a:t>
          </a:r>
          <a:r>
            <a:rPr kumimoji="1" lang="en-US" altLang="ja-JP" sz="1400">
              <a:latin typeface="ＭＳ ゴシック" pitchFamily="49" charset="-128"/>
              <a:ea typeface="ＭＳ ゴシック" pitchFamily="49" charset="-128"/>
            </a:rPr>
            <a:t>6.6%</a:t>
          </a:r>
          <a:r>
            <a:rPr kumimoji="1" lang="ja-JP" altLang="en-US" sz="1400">
              <a:latin typeface="ＭＳ ゴシック" pitchFamily="49" charset="-128"/>
              <a:ea typeface="ＭＳ ゴシック" pitchFamily="49" charset="-128"/>
            </a:rPr>
            <a:t>と</a:t>
          </a:r>
          <a:r>
            <a:rPr kumimoji="1" lang="en-US" altLang="ja-JP" sz="1400">
              <a:latin typeface="ＭＳ ゴシック" pitchFamily="49" charset="-128"/>
              <a:ea typeface="ＭＳ ゴシック" pitchFamily="49" charset="-128"/>
            </a:rPr>
            <a:t>R05</a:t>
          </a:r>
          <a:r>
            <a:rPr kumimoji="1" lang="ja-JP" altLang="en-US" sz="1400">
              <a:latin typeface="ＭＳ ゴシック" pitchFamily="49" charset="-128"/>
              <a:ea typeface="ＭＳ ゴシック" pitchFamily="49" charset="-128"/>
            </a:rPr>
            <a:t>年度より</a:t>
          </a:r>
          <a:r>
            <a:rPr kumimoji="1" lang="en-US" altLang="ja-JP" sz="1400">
              <a:latin typeface="ＭＳ ゴシック" pitchFamily="49" charset="-128"/>
              <a:ea typeface="ＭＳ ゴシック" pitchFamily="49" charset="-128"/>
            </a:rPr>
            <a:t>0.2</a:t>
          </a:r>
          <a:r>
            <a:rPr kumimoji="1" lang="ja-JP" altLang="en-US" sz="1400">
              <a:latin typeface="ＭＳ ゴシック" pitchFamily="49" charset="-128"/>
              <a:ea typeface="ＭＳ ゴシック" pitchFamily="49" charset="-128"/>
            </a:rPr>
            <a:t>ポイント減少となっているが、早期健全化基準の</a:t>
          </a:r>
          <a:r>
            <a:rPr kumimoji="1" lang="en-US" altLang="ja-JP" sz="1400">
              <a:latin typeface="ＭＳ ゴシック" pitchFamily="49" charset="-128"/>
              <a:ea typeface="ＭＳ ゴシック" pitchFamily="49" charset="-128"/>
            </a:rPr>
            <a:t>25.0%</a:t>
          </a:r>
          <a:r>
            <a:rPr kumimoji="1" lang="ja-JP" altLang="en-US" sz="1400">
              <a:latin typeface="ＭＳ ゴシック" pitchFamily="49" charset="-128"/>
              <a:ea typeface="ＭＳ ゴシック" pitchFamily="49" charset="-128"/>
            </a:rPr>
            <a:t>を大きく下回っており、良好な状態である。</a:t>
          </a:r>
        </a:p>
        <a:p>
          <a:r>
            <a:rPr kumimoji="1" lang="en-US" altLang="ja-JP" sz="1400">
              <a:latin typeface="ＭＳ ゴシック" pitchFamily="49" charset="-128"/>
              <a:ea typeface="ＭＳ ゴシック" pitchFamily="49" charset="-128"/>
            </a:rPr>
            <a:t>R06</a:t>
          </a:r>
          <a:r>
            <a:rPr kumimoji="1" lang="ja-JP" altLang="en-US" sz="1400">
              <a:latin typeface="ＭＳ ゴシック" pitchFamily="49" charset="-128"/>
              <a:ea typeface="ＭＳ ゴシック" pitchFamily="49" charset="-128"/>
            </a:rPr>
            <a:t>年度の数値としては、良好な数値であるが、町内公共施設の更新やインフラ整備等による地方債の増加に伴い、元利償還金は増加していく傾向にあり分子要因は増加傾向である。また、一部事務組合等でも町と同様、施設の更新による起債額の増加にともない負担金額も増加していく予定である。</a:t>
          </a:r>
        </a:p>
        <a:p>
          <a:r>
            <a:rPr kumimoji="1" lang="ja-JP" altLang="en-US" sz="1400">
              <a:latin typeface="ＭＳ ゴシック" pitchFamily="49" charset="-128"/>
              <a:ea typeface="ＭＳ ゴシック" pitchFamily="49" charset="-128"/>
            </a:rPr>
            <a:t>今後は公共施設等適正管理事業債等を有効に活用した公共施設の長寿命化など、実質公債費比率の上昇に気を付けていく必要がある。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群馬県邑楽町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将来負担比率は、算定当初からマイナスとなっており、</a:t>
          </a:r>
          <a:r>
            <a:rPr kumimoji="1" lang="en-US" altLang="ja-JP" sz="1400">
              <a:latin typeface="ＭＳ ゴシック" pitchFamily="49" charset="-128"/>
              <a:ea typeface="ＭＳ ゴシック" pitchFamily="49" charset="-128"/>
            </a:rPr>
            <a:t>R06</a:t>
          </a:r>
          <a:r>
            <a:rPr kumimoji="1" lang="ja-JP" altLang="en-US" sz="1400">
              <a:latin typeface="ＭＳ ゴシック" pitchFamily="49" charset="-128"/>
              <a:ea typeface="ＭＳ ゴシック" pitchFamily="49" charset="-128"/>
            </a:rPr>
            <a:t>年度についてもマイナスの状態を継続している。このため早期健全化基準の</a:t>
          </a:r>
          <a:r>
            <a:rPr kumimoji="1" lang="en-US" altLang="ja-JP" sz="1400">
              <a:latin typeface="ＭＳ ゴシック" pitchFamily="49" charset="-128"/>
              <a:ea typeface="ＭＳ ゴシック" pitchFamily="49" charset="-128"/>
            </a:rPr>
            <a:t>350.0%</a:t>
          </a:r>
          <a:r>
            <a:rPr kumimoji="1" lang="ja-JP" altLang="en-US" sz="1400">
              <a:latin typeface="ＭＳ ゴシック" pitchFamily="49" charset="-128"/>
              <a:ea typeface="ＭＳ ゴシック" pitchFamily="49" charset="-128"/>
            </a:rPr>
            <a:t>を下回っており、良好な状態である。</a:t>
          </a:r>
        </a:p>
        <a:p>
          <a:r>
            <a:rPr kumimoji="1" lang="ja-JP" altLang="en-US" sz="1400">
              <a:latin typeface="ＭＳ ゴシック" pitchFamily="49" charset="-128"/>
              <a:ea typeface="ＭＳ ゴシック" pitchFamily="49" charset="-128"/>
            </a:rPr>
            <a:t>しかし、将来負担額は地方債発行額の増加にともない上昇することも考えられ、充当可能財源である基金などの減少により分子がプラスとなる可能性も懸念される。</a:t>
          </a:r>
        </a:p>
        <a:p>
          <a:r>
            <a:rPr kumimoji="1" lang="ja-JP" altLang="en-US" sz="1400">
              <a:latin typeface="ＭＳ ゴシック" pitchFamily="49" charset="-128"/>
              <a:ea typeface="ＭＳ ゴシック" pitchFamily="49" charset="-128"/>
            </a:rPr>
            <a:t>今後も、現在の水準を保てるように起債額の抑制などを継続していく必要がある。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群馬県邑楽町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年度末の基金残高は、約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53.03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億円となっており、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億円の減少となっている。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これは各基金において取崩額以上に積戻しができなかったことによる。町税等や普通交付税額が減少したことによることが要因と考えられる。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公共施設の老朽化対策、鶉土地区画整理事業の事業進捗など、必要経費の増加が考えられるため、財源の確保のための積立を行う予定である。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（基金の使途）</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公共施設等整備基金：公共施設・道路、区画整理事業等において繰り出す基金</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社会教育施設等整備基金：社会教育施設建設の財源に充てるための基金</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ふるさと振興基金：地域づくりの推進に資するために繰り出す基金</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地域福祉基金：高齢者等保健福祉増進事業の財源に充てるための基金</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鶉土地区画整理事業基金：土地区画整理事業の財源に充てるための基金</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公共施設等整備基金：今後の公共施設・道路、区画整理事業の財源に充てるために繰り出したことにより</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6,900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万円減少した。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ふるさと振興基金：地域づくりの推進に資するために繰り出したことにより</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3,200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万円減少した。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鶉土地区画整理事業基金：保留地処分金を積み立てたため</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500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万円増加した。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今後も公共施設の老朽化対策、社会教育施設の更新等に備えて、一定額を確保していく必要がある。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年度末の基金残高は約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万円となっており、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財源不足調整のために基金の取り崩しを行ったが、積み立てが上回ることが出来なかったため減少した。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大規模災害等不測の事態に対応するために、今後も現在の基金残高を確保していく。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年度末の基金残高は約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万円となっており、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償還額の補填のために基金の取り崩しを行い減少となった。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今後も地方債の償還額が増加することが見込まれるため、現在の基金残高を確保していく。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C9A12EE-A7EA-4D4E-9341-29D7D3B00C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C03BA07-3C80-47C7-A01F-274A2BE31E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20442C58-8A4E-41A5-BDFF-16402EFB6F6C}"/>
            </a:ext>
          </a:extLst>
        </xdr:cNvPr>
        <xdr:cNvSpPr/>
      </xdr:nvSpPr>
      <xdr:spPr>
        <a:xfrm>
          <a:off x="117602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8BDA68BB-5033-4DD9-ABE6-2AEBACB8F05C}"/>
            </a:ext>
          </a:extLst>
        </xdr:cNvPr>
        <xdr:cNvSpPr/>
      </xdr:nvSpPr>
      <xdr:spPr>
        <a:xfrm>
          <a:off x="131318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679BCAF2-ABA5-47DB-B2DE-098A02400483}"/>
            </a:ext>
          </a:extLst>
        </xdr:cNvPr>
        <xdr:cNvSpPr/>
      </xdr:nvSpPr>
      <xdr:spPr>
        <a:xfrm>
          <a:off x="145034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FECAFA86-9A74-46A5-AB78-CB310AF53DC8}"/>
            </a:ext>
          </a:extLst>
        </xdr:cNvPr>
        <xdr:cNvSpPr/>
      </xdr:nvSpPr>
      <xdr:spPr>
        <a:xfrm>
          <a:off x="158750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A6C9AD54-1C78-4264-B4AE-5670159208E5}"/>
            </a:ext>
          </a:extLst>
        </xdr:cNvPr>
        <xdr:cNvSpPr/>
      </xdr:nvSpPr>
      <xdr:spPr>
        <a:xfrm>
          <a:off x="172466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D26149AB-A886-48EA-8A28-658E9E28323E}"/>
            </a:ext>
          </a:extLst>
        </xdr:cNvPr>
        <xdr:cNvSpPr/>
      </xdr:nvSpPr>
      <xdr:spPr>
        <a:xfrm>
          <a:off x="117602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6291B992-4A3B-43B7-9BF0-4AE0CF5AEBF9}"/>
            </a:ext>
          </a:extLst>
        </xdr:cNvPr>
        <xdr:cNvSpPr/>
      </xdr:nvSpPr>
      <xdr:spPr>
        <a:xfrm>
          <a:off x="131318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6C0DA5C4-A81A-477E-8894-C94F65C43F99}"/>
            </a:ext>
          </a:extLst>
        </xdr:cNvPr>
        <xdr:cNvSpPr/>
      </xdr:nvSpPr>
      <xdr:spPr>
        <a:xfrm>
          <a:off x="145034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2AD60382-5AEA-42F5-B168-1F99F72E0373}"/>
            </a:ext>
          </a:extLst>
        </xdr:cNvPr>
        <xdr:cNvSpPr/>
      </xdr:nvSpPr>
      <xdr:spPr>
        <a:xfrm>
          <a:off x="158750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7D2C05D0-3B7A-495E-A362-8F876C08A558}"/>
            </a:ext>
          </a:extLst>
        </xdr:cNvPr>
        <xdr:cNvSpPr/>
      </xdr:nvSpPr>
      <xdr:spPr>
        <a:xfrm>
          <a:off x="172466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346B98C6-AD74-4B6C-A1B7-DCB8B1421AB5}"/>
            </a:ext>
          </a:extLst>
        </xdr:cNvPr>
        <xdr:cNvSpPr/>
      </xdr:nvSpPr>
      <xdr:spPr>
        <a:xfrm>
          <a:off x="355600" y="63500"/>
          <a:ext cx="114014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CA0ECCBC-B37C-4631-8F7D-26339A33B14F}"/>
            </a:ext>
          </a:extLst>
        </xdr:cNvPr>
        <xdr:cNvSpPr/>
      </xdr:nvSpPr>
      <xdr:spPr>
        <a:xfrm>
          <a:off x="15351125" y="190500"/>
          <a:ext cx="35496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281B2881-F8A3-4766-B1E8-1E9A816B872F}"/>
            </a:ext>
          </a:extLst>
        </xdr:cNvPr>
        <xdr:cNvSpPr/>
      </xdr:nvSpPr>
      <xdr:spPr>
        <a:xfrm>
          <a:off x="15357475" y="215900"/>
          <a:ext cx="352425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A47EB0D0-83A0-4112-9FEB-7CBB0A91F39C}"/>
            </a:ext>
          </a:extLst>
        </xdr:cNvPr>
        <xdr:cNvSpPr/>
      </xdr:nvSpPr>
      <xdr:spPr>
        <a:xfrm>
          <a:off x="15382875" y="241300"/>
          <a:ext cx="34671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群馬県邑楽町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27DD7D25-8416-4FB6-AAD6-5312B06954B0}"/>
            </a:ext>
          </a:extLst>
        </xdr:cNvPr>
        <xdr:cNvSpPr/>
      </xdr:nvSpPr>
      <xdr:spPr>
        <a:xfrm>
          <a:off x="12823825" y="190500"/>
          <a:ext cx="23939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C7B549D4-9BF4-466C-A71E-4729C5DAF446}"/>
            </a:ext>
          </a:extLst>
        </xdr:cNvPr>
        <xdr:cNvSpPr/>
      </xdr:nvSpPr>
      <xdr:spPr>
        <a:xfrm>
          <a:off x="12849225" y="215900"/>
          <a:ext cx="23495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FF04B127-B9A6-4CAB-B182-4EB6E14B7B6F}"/>
            </a:ext>
          </a:extLst>
        </xdr:cNvPr>
        <xdr:cNvSpPr/>
      </xdr:nvSpPr>
      <xdr:spPr>
        <a:xfrm>
          <a:off x="12874625" y="241300"/>
          <a:ext cx="2311400" cy="4540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C5A627B2-D500-4B6C-99C1-D7CFD195BE3E}"/>
            </a:ext>
          </a:extLst>
        </xdr:cNvPr>
        <xdr:cNvSpPr/>
      </xdr:nvSpPr>
      <xdr:spPr>
        <a:xfrm>
          <a:off x="444500" y="885825"/>
          <a:ext cx="9083675" cy="17272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C5EA1058-9EB9-4606-A6FB-EEE70D46716A}"/>
            </a:ext>
          </a:extLst>
        </xdr:cNvPr>
        <xdr:cNvSpPr/>
      </xdr:nvSpPr>
      <xdr:spPr>
        <a:xfrm>
          <a:off x="568325" y="917575"/>
          <a:ext cx="1244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71A6629C-48A7-4406-8726-F42288E0F512}"/>
            </a:ext>
          </a:extLst>
        </xdr:cNvPr>
        <xdr:cNvSpPr/>
      </xdr:nvSpPr>
      <xdr:spPr>
        <a:xfrm>
          <a:off x="1768475" y="917575"/>
          <a:ext cx="120015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25,558
24,285
31.11
11,845,033
11,402,482
390,853
6,650,898
6,938,062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BA75CB09-C2C6-420C-840C-4C64A66E153F}"/>
            </a:ext>
          </a:extLst>
        </xdr:cNvPr>
        <xdr:cNvSpPr/>
      </xdr:nvSpPr>
      <xdr:spPr>
        <a:xfrm>
          <a:off x="2968625" y="917575"/>
          <a:ext cx="1371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EA5DAE4B-3DA4-4B5F-9AED-22B72077D7EA}"/>
            </a:ext>
          </a:extLst>
        </xdr:cNvPr>
        <xdr:cNvSpPr/>
      </xdr:nvSpPr>
      <xdr:spPr>
        <a:xfrm>
          <a:off x="4340225" y="936625"/>
          <a:ext cx="18224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EE52124E-6F60-4531-B6E9-DE469EA430BA}"/>
            </a:ext>
          </a:extLst>
        </xdr:cNvPr>
        <xdr:cNvSpPr/>
      </xdr:nvSpPr>
      <xdr:spPr>
        <a:xfrm>
          <a:off x="6162675" y="936625"/>
          <a:ext cx="11366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80953F60-6E3F-40D9-8E00-91A725203E35}"/>
            </a:ext>
          </a:extLst>
        </xdr:cNvPr>
        <xdr:cNvSpPr/>
      </xdr:nvSpPr>
      <xdr:spPr>
        <a:xfrm>
          <a:off x="7362825" y="949325"/>
          <a:ext cx="5778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39083366-737F-443E-9DF2-731200C4D4B3}"/>
            </a:ext>
          </a:extLst>
        </xdr:cNvPr>
        <xdr:cNvSpPr/>
      </xdr:nvSpPr>
      <xdr:spPr>
        <a:xfrm>
          <a:off x="4340225" y="169227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FB0B19E2-AAFB-4583-8682-6D431C9FF8EA}"/>
            </a:ext>
          </a:extLst>
        </xdr:cNvPr>
        <xdr:cNvSpPr/>
      </xdr:nvSpPr>
      <xdr:spPr>
        <a:xfrm>
          <a:off x="6226175" y="169227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B373CCAB-A993-4D69-A1A2-179A61B12614}"/>
            </a:ext>
          </a:extLst>
        </xdr:cNvPr>
        <xdr:cNvSpPr/>
      </xdr:nvSpPr>
      <xdr:spPr>
        <a:xfrm>
          <a:off x="9985375" y="885825"/>
          <a:ext cx="1371600" cy="12382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69449A9B-842B-42A1-BE11-8B539F59F226}"/>
            </a:ext>
          </a:extLst>
        </xdr:cNvPr>
        <xdr:cNvSpPr/>
      </xdr:nvSpPr>
      <xdr:spPr>
        <a:xfrm>
          <a:off x="10213975" y="949325"/>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DC59A37C-C731-44E3-A928-93B7BFD00EF6}"/>
            </a:ext>
          </a:extLst>
        </xdr:cNvPr>
        <xdr:cNvSpPr/>
      </xdr:nvSpPr>
      <xdr:spPr>
        <a:xfrm>
          <a:off x="10213975" y="121602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1AC6DE6B-55A6-4626-82D0-F94B0C85B08C}"/>
            </a:ext>
          </a:extLst>
        </xdr:cNvPr>
        <xdr:cNvSpPr/>
      </xdr:nvSpPr>
      <xdr:spPr>
        <a:xfrm>
          <a:off x="10213975" y="154622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7021C175-6F1A-43AB-86E5-5DD676422BD6}"/>
            </a:ext>
          </a:extLst>
        </xdr:cNvPr>
        <xdr:cNvCxnSpPr/>
      </xdr:nvCxnSpPr>
      <xdr:spPr>
        <a:xfrm flipH="1">
          <a:off x="10048875" y="10382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745BA6AB-9F75-4C13-B162-72AF878BFD41}"/>
            </a:ext>
          </a:extLst>
        </xdr:cNvPr>
        <xdr:cNvSpPr/>
      </xdr:nvSpPr>
      <xdr:spPr>
        <a:xfrm>
          <a:off x="10102850" y="10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7C819436-215F-4AB9-BCCE-72FC611B1ECC}"/>
            </a:ext>
          </a:extLst>
        </xdr:cNvPr>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28109AD3-155E-474F-80EA-518C9BD3C0A3}"/>
            </a:ext>
          </a:extLst>
        </xdr:cNvPr>
        <xdr:cNvCxnSpPr/>
      </xdr:nvCxnSpPr>
      <xdr:spPr>
        <a:xfrm>
          <a:off x="10147300" y="1546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F2496CDF-2A6F-4E2A-B33F-A48349618DF8}"/>
            </a:ext>
          </a:extLst>
        </xdr:cNvPr>
        <xdr:cNvCxnSpPr/>
      </xdr:nvCxnSpPr>
      <xdr:spPr>
        <a:xfrm>
          <a:off x="10067925" y="1546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7B79141-F33B-4879-9181-2E73AEAE453B}"/>
            </a:ext>
          </a:extLst>
        </xdr:cNvPr>
        <xdr:cNvCxnSpPr/>
      </xdr:nvCxnSpPr>
      <xdr:spPr>
        <a:xfrm flipV="1">
          <a:off x="101473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48BE2811-235F-4340-907F-98F3EC586970}"/>
            </a:ext>
          </a:extLst>
        </xdr:cNvPr>
        <xdr:cNvCxnSpPr/>
      </xdr:nvCxnSpPr>
      <xdr:spPr>
        <a:xfrm>
          <a:off x="10067925" y="19145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B63CA680-EFFD-47D9-8A7F-4AF09C2A67BF}"/>
            </a:ext>
          </a:extLst>
        </xdr:cNvPr>
        <xdr:cNvSpPr txBox="1"/>
      </xdr:nvSpPr>
      <xdr:spPr>
        <a:xfrm>
          <a:off x="419100" y="27082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99A2990A-BC80-47E9-8B60-8D34B97390D4}"/>
            </a:ext>
          </a:extLst>
        </xdr:cNvPr>
        <xdr:cNvSpPr txBox="1"/>
      </xdr:nvSpPr>
      <xdr:spPr>
        <a:xfrm>
          <a:off x="419100"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92A1E1C1-05DA-46EA-BF43-4B64B27B87FE}"/>
            </a:ext>
          </a:extLst>
        </xdr:cNvPr>
        <xdr:cNvSpPr txBox="1"/>
      </xdr:nvSpPr>
      <xdr:spPr>
        <a:xfrm>
          <a:off x="419100" y="31718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6AABF4A4-5A28-4BF9-B1C4-73C1F3CC73C2}"/>
            </a:ext>
          </a:extLst>
        </xdr:cNvPr>
        <xdr:cNvSpPr txBox="1"/>
      </xdr:nvSpPr>
      <xdr:spPr>
        <a:xfrm>
          <a:off x="419100" y="34067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938B77DB-61A3-4F69-90B3-800DC2019D81}"/>
            </a:ext>
          </a:extLst>
        </xdr:cNvPr>
        <xdr:cNvSpPr txBox="1"/>
      </xdr:nvSpPr>
      <xdr:spPr>
        <a:xfrm>
          <a:off x="419100" y="36417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C2A3C4BB-7FCD-4CD3-870A-2573DB224E02}"/>
            </a:ext>
          </a:extLst>
        </xdr:cNvPr>
        <xdr:cNvSpPr/>
      </xdr:nvSpPr>
      <xdr:spPr>
        <a:xfrm>
          <a:off x="1152525" y="4143375"/>
          <a:ext cx="38227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4D098B95-30E7-40D2-A371-6F537AF4CC3B}"/>
            </a:ext>
          </a:extLst>
        </xdr:cNvPr>
        <xdr:cNvSpPr/>
      </xdr:nvSpPr>
      <xdr:spPr>
        <a:xfrm>
          <a:off x="1811514" y="450716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4B6EB656-EFA5-4C6C-AB37-EFF2E8143F08}"/>
            </a:ext>
          </a:extLst>
        </xdr:cNvPr>
        <xdr:cNvSpPr/>
      </xdr:nvSpPr>
      <xdr:spPr>
        <a:xfrm>
          <a:off x="3462014" y="449049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8DAC92F9-D7F8-4C15-BDE1-05F6905EAA75}"/>
            </a:ext>
          </a:extLst>
        </xdr:cNvPr>
        <xdr:cNvSpPr/>
      </xdr:nvSpPr>
      <xdr:spPr>
        <a:xfrm>
          <a:off x="4924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9B609B29-7538-4371-8D76-E267CF51AFA2}"/>
            </a:ext>
          </a:extLst>
        </xdr:cNvPr>
        <xdr:cNvSpPr/>
      </xdr:nvSpPr>
      <xdr:spPr>
        <a:xfrm>
          <a:off x="4924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2219BC6-29F1-4F1D-8B17-0C9AFD6D6B3C}"/>
            </a:ext>
          </a:extLst>
        </xdr:cNvPr>
        <xdr:cNvSpPr/>
      </xdr:nvSpPr>
      <xdr:spPr>
        <a:xfrm>
          <a:off x="62960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D2FBF1C0-653B-4DE1-A169-E61F5773AE80}"/>
            </a:ext>
          </a:extLst>
        </xdr:cNvPr>
        <xdr:cNvSpPr/>
      </xdr:nvSpPr>
      <xdr:spPr>
        <a:xfrm>
          <a:off x="62960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168D24F8-2D33-411E-8764-22856C8C02F5}"/>
            </a:ext>
          </a:extLst>
        </xdr:cNvPr>
        <xdr:cNvSpPr/>
      </xdr:nvSpPr>
      <xdr:spPr>
        <a:xfrm>
          <a:off x="77946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C1DB4E68-F2CC-44F3-B7F1-46F38436438E}"/>
            </a:ext>
          </a:extLst>
        </xdr:cNvPr>
        <xdr:cNvSpPr/>
      </xdr:nvSpPr>
      <xdr:spPr>
        <a:xfrm>
          <a:off x="77946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1184FC28-00E7-4AAC-8265-850AD9CBAEA9}"/>
            </a:ext>
          </a:extLst>
        </xdr:cNvPr>
        <xdr:cNvSpPr/>
      </xdr:nvSpPr>
      <xdr:spPr>
        <a:xfrm>
          <a:off x="1152525" y="482282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543F8304-AA1B-4311-94E1-32213AA5F2D2}"/>
            </a:ext>
          </a:extLst>
        </xdr:cNvPr>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94F54B6D-7BB1-418B-BCE9-6F7A452316D4}"/>
            </a:ext>
          </a:extLst>
        </xdr:cNvPr>
        <xdr:cNvSpPr/>
      </xdr:nvSpPr>
      <xdr:spPr>
        <a:xfrm>
          <a:off x="522287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2FF8220F-C54C-4454-B9BE-53FFC6393A26}"/>
            </a:ext>
          </a:extLst>
        </xdr:cNvPr>
        <xdr:cNvSpPr txBox="1"/>
      </xdr:nvSpPr>
      <xdr:spPr>
        <a:xfrm>
          <a:off x="52800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有形固定資産減価償却率は類似団体より低い水準にある。それぞれの公共施設等について個別施設計画を策定済みであり、当該計画に基づいた施設の維持管理を適切に進めている。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F8B0DFB7-A0F2-41BB-A515-A28F56BF5ECC}"/>
            </a:ext>
          </a:extLst>
        </xdr:cNvPr>
        <xdr:cNvSpPr txBox="1"/>
      </xdr:nvSpPr>
      <xdr:spPr>
        <a:xfrm>
          <a:off x="11271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31F9A91F-104A-4460-8E75-B4F3D32F8E61}"/>
            </a:ext>
          </a:extLst>
        </xdr:cNvPr>
        <xdr:cNvCxnSpPr/>
      </xdr:nvCxnSpPr>
      <xdr:spPr>
        <a:xfrm>
          <a:off x="1152525" y="68992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585FC02F-380D-4322-AC4F-A16D4CA4D3E0}"/>
            </a:ext>
          </a:extLst>
        </xdr:cNvPr>
        <xdr:cNvSpPr txBox="1"/>
      </xdr:nvSpPr>
      <xdr:spPr>
        <a:xfrm>
          <a:off x="735486" y="68118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1110A391-0ECD-499B-83E2-28E0C7CD9389}"/>
            </a:ext>
          </a:extLst>
        </xdr:cNvPr>
        <xdr:cNvCxnSpPr/>
      </xdr:nvCxnSpPr>
      <xdr:spPr>
        <a:xfrm>
          <a:off x="1152525" y="655849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0F501A6E-EB29-4D71-874A-387CB6FCBDA6}"/>
            </a:ext>
          </a:extLst>
        </xdr:cNvPr>
        <xdr:cNvSpPr txBox="1"/>
      </xdr:nvSpPr>
      <xdr:spPr>
        <a:xfrm>
          <a:off x="786781" y="646469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86A54A65-EB50-4650-BA99-1CF50355BFBE}"/>
            </a:ext>
          </a:extLst>
        </xdr:cNvPr>
        <xdr:cNvCxnSpPr/>
      </xdr:nvCxnSpPr>
      <xdr:spPr>
        <a:xfrm>
          <a:off x="1152525" y="621135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2DCF07F7-135A-4880-9562-1821B440ED2E}"/>
            </a:ext>
          </a:extLst>
        </xdr:cNvPr>
        <xdr:cNvSpPr txBox="1"/>
      </xdr:nvSpPr>
      <xdr:spPr>
        <a:xfrm>
          <a:off x="786781" y="61175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653CA24C-E84D-4C89-A5E5-2C82D087CC89}"/>
            </a:ext>
          </a:extLst>
        </xdr:cNvPr>
        <xdr:cNvCxnSpPr/>
      </xdr:nvCxnSpPr>
      <xdr:spPr>
        <a:xfrm>
          <a:off x="1152525" y="58642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9501C933-0603-4179-A270-B71942D642A5}"/>
            </a:ext>
          </a:extLst>
        </xdr:cNvPr>
        <xdr:cNvSpPr txBox="1"/>
      </xdr:nvSpPr>
      <xdr:spPr>
        <a:xfrm>
          <a:off x="786781" y="57704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D143BDC4-B337-488F-8663-8E0B4443B030}"/>
            </a:ext>
          </a:extLst>
        </xdr:cNvPr>
        <xdr:cNvCxnSpPr/>
      </xdr:nvCxnSpPr>
      <xdr:spPr>
        <a:xfrm>
          <a:off x="1152525" y="551709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BC75CBC0-CDDD-48AE-B4E9-D9356E6BE91A}"/>
            </a:ext>
          </a:extLst>
        </xdr:cNvPr>
        <xdr:cNvSpPr txBox="1"/>
      </xdr:nvSpPr>
      <xdr:spPr>
        <a:xfrm>
          <a:off x="786781" y="542329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6718CBE2-701E-4426-89E4-F4B89BD774FB}"/>
            </a:ext>
          </a:extLst>
        </xdr:cNvPr>
        <xdr:cNvCxnSpPr/>
      </xdr:nvCxnSpPr>
      <xdr:spPr>
        <a:xfrm>
          <a:off x="1152525" y="516995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DB602DD4-F6A9-4C86-9D23-4D5A7A801902}"/>
            </a:ext>
          </a:extLst>
        </xdr:cNvPr>
        <xdr:cNvSpPr txBox="1"/>
      </xdr:nvSpPr>
      <xdr:spPr>
        <a:xfrm>
          <a:off x="786781" y="5082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D7067929-EE46-4014-83DE-5092F6C5D99F}"/>
            </a:ext>
          </a:extLst>
        </xdr:cNvPr>
        <xdr:cNvCxnSpPr/>
      </xdr:nvCxnSpPr>
      <xdr:spPr>
        <a:xfrm>
          <a:off x="1152525" y="48228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DDB75AD7-5B34-4B1B-AA58-3F1F220AAE5F}"/>
            </a:ext>
          </a:extLst>
        </xdr:cNvPr>
        <xdr:cNvSpPr txBox="1"/>
      </xdr:nvSpPr>
      <xdr:spPr>
        <a:xfrm>
          <a:off x="786781" y="47353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015C3869-F89A-4EA0-8B6E-AAED88A7B6C9}"/>
            </a:ext>
          </a:extLst>
        </xdr:cNvPr>
        <xdr:cNvSpPr/>
      </xdr:nvSpPr>
      <xdr:spPr>
        <a:xfrm>
          <a:off x="1152525" y="482282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74083</xdr:rowOff>
    </xdr:from>
    <xdr:to>
      <xdr:col>23</xdr:col>
      <xdr:colOff>85090</xdr:colOff>
      <xdr:row>33</xdr:row>
      <xdr:rowOff>81704</xdr:rowOff>
    </xdr:to>
    <xdr:cxnSp macro="">
      <xdr:nvCxnSpPr>
        <xdr:cNvPr id="75" name="直線コネクタ 74">
          <a:extLst>
            <a:ext uri="{FF2B5EF4-FFF2-40B4-BE49-F238E27FC236}">
              <a16:creationId xmlns:a16="http://schemas.microsoft.com/office/drawing/2014/main" id="{7821DED3-ECDC-4D4A-811C-00B71A4E9022}"/>
            </a:ext>
          </a:extLst>
        </xdr:cNvPr>
        <xdr:cNvCxnSpPr/>
      </xdr:nvCxnSpPr>
      <xdr:spPr>
        <a:xfrm flipV="1">
          <a:off x="4300220" y="5325533"/>
          <a:ext cx="1270" cy="9982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85531</xdr:rowOff>
    </xdr:from>
    <xdr:ext cx="405111" cy="259045"/>
    <xdr:sp macro="" textlink="">
      <xdr:nvSpPr>
        <xdr:cNvPr id="76" name="有形固定資産減価償却率最小値テキスト">
          <a:extLst>
            <a:ext uri="{FF2B5EF4-FFF2-40B4-BE49-F238E27FC236}">
              <a16:creationId xmlns:a16="http://schemas.microsoft.com/office/drawing/2014/main" id="{28BD4E0D-F57B-40D6-A3AC-C2B30EB337B9}"/>
            </a:ext>
          </a:extLst>
        </xdr:cNvPr>
        <xdr:cNvSpPr txBox="1"/>
      </xdr:nvSpPr>
      <xdr:spPr>
        <a:xfrm>
          <a:off x="4352925" y="6327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81704</xdr:rowOff>
    </xdr:from>
    <xdr:to>
      <xdr:col>23</xdr:col>
      <xdr:colOff>174625</xdr:colOff>
      <xdr:row>33</xdr:row>
      <xdr:rowOff>81704</xdr:rowOff>
    </xdr:to>
    <xdr:cxnSp macro="">
      <xdr:nvCxnSpPr>
        <xdr:cNvPr id="77" name="直線コネクタ 76">
          <a:extLst>
            <a:ext uri="{FF2B5EF4-FFF2-40B4-BE49-F238E27FC236}">
              <a16:creationId xmlns:a16="http://schemas.microsoft.com/office/drawing/2014/main" id="{7FF359D3-859C-4556-8505-3308FBB37620}"/>
            </a:ext>
          </a:extLst>
        </xdr:cNvPr>
        <xdr:cNvCxnSpPr/>
      </xdr:nvCxnSpPr>
      <xdr:spPr>
        <a:xfrm>
          <a:off x="4213225" y="6323754"/>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20760</xdr:rowOff>
    </xdr:from>
    <xdr:ext cx="405111" cy="259045"/>
    <xdr:sp macro="" textlink="">
      <xdr:nvSpPr>
        <xdr:cNvPr id="78" name="有形固定資産減価償却率最大値テキスト">
          <a:extLst>
            <a:ext uri="{FF2B5EF4-FFF2-40B4-BE49-F238E27FC236}">
              <a16:creationId xmlns:a16="http://schemas.microsoft.com/office/drawing/2014/main" id="{575E0B7E-5503-4E26-A3BE-1FBC1BCB823A}"/>
            </a:ext>
          </a:extLst>
        </xdr:cNvPr>
        <xdr:cNvSpPr txBox="1"/>
      </xdr:nvSpPr>
      <xdr:spPr>
        <a:xfrm>
          <a:off x="4352925" y="5107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74083</xdr:rowOff>
    </xdr:from>
    <xdr:to>
      <xdr:col>23</xdr:col>
      <xdr:colOff>174625</xdr:colOff>
      <xdr:row>27</xdr:row>
      <xdr:rowOff>74083</xdr:rowOff>
    </xdr:to>
    <xdr:cxnSp macro="">
      <xdr:nvCxnSpPr>
        <xdr:cNvPr id="79" name="直線コネクタ 78">
          <a:extLst>
            <a:ext uri="{FF2B5EF4-FFF2-40B4-BE49-F238E27FC236}">
              <a16:creationId xmlns:a16="http://schemas.microsoft.com/office/drawing/2014/main" id="{D2169E59-AE8A-44CC-AECF-D1755A2649E4}"/>
            </a:ext>
          </a:extLst>
        </xdr:cNvPr>
        <xdr:cNvCxnSpPr/>
      </xdr:nvCxnSpPr>
      <xdr:spPr>
        <a:xfrm>
          <a:off x="4213225" y="5325533"/>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133790</xdr:rowOff>
    </xdr:from>
    <xdr:ext cx="405111" cy="259045"/>
    <xdr:sp macro="" textlink="">
      <xdr:nvSpPr>
        <xdr:cNvPr id="80" name="有形固定資産減価償却率平均値テキスト">
          <a:extLst>
            <a:ext uri="{FF2B5EF4-FFF2-40B4-BE49-F238E27FC236}">
              <a16:creationId xmlns:a16="http://schemas.microsoft.com/office/drawing/2014/main" id="{153CF608-9768-42E5-A782-57142E127FCF}"/>
            </a:ext>
          </a:extLst>
        </xdr:cNvPr>
        <xdr:cNvSpPr txBox="1"/>
      </xdr:nvSpPr>
      <xdr:spPr>
        <a:xfrm>
          <a:off x="4352925" y="57154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155363</xdr:rowOff>
    </xdr:from>
    <xdr:to>
      <xdr:col>23</xdr:col>
      <xdr:colOff>136525</xdr:colOff>
      <xdr:row>30</xdr:row>
      <xdr:rowOff>85513</xdr:rowOff>
    </xdr:to>
    <xdr:sp macro="" textlink="">
      <xdr:nvSpPr>
        <xdr:cNvPr id="81" name="フローチャート: 判断 80">
          <a:extLst>
            <a:ext uri="{FF2B5EF4-FFF2-40B4-BE49-F238E27FC236}">
              <a16:creationId xmlns:a16="http://schemas.microsoft.com/office/drawing/2014/main" id="{70D8E751-AA13-4D84-92E0-1728EFD86965}"/>
            </a:ext>
          </a:extLst>
        </xdr:cNvPr>
        <xdr:cNvSpPr/>
      </xdr:nvSpPr>
      <xdr:spPr>
        <a:xfrm>
          <a:off x="4251325" y="573701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97790</xdr:rowOff>
    </xdr:from>
    <xdr:to>
      <xdr:col>19</xdr:col>
      <xdr:colOff>187325</xdr:colOff>
      <xdr:row>30</xdr:row>
      <xdr:rowOff>27940</xdr:rowOff>
    </xdr:to>
    <xdr:sp macro="" textlink="">
      <xdr:nvSpPr>
        <xdr:cNvPr id="82" name="フローチャート: 判断 81">
          <a:extLst>
            <a:ext uri="{FF2B5EF4-FFF2-40B4-BE49-F238E27FC236}">
              <a16:creationId xmlns:a16="http://schemas.microsoft.com/office/drawing/2014/main" id="{95C4FA80-0C93-47E7-838D-EB982B6F58A0}"/>
            </a:ext>
          </a:extLst>
        </xdr:cNvPr>
        <xdr:cNvSpPr/>
      </xdr:nvSpPr>
      <xdr:spPr>
        <a:xfrm>
          <a:off x="3616325" y="56794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47413</xdr:rowOff>
    </xdr:from>
    <xdr:to>
      <xdr:col>15</xdr:col>
      <xdr:colOff>187325</xdr:colOff>
      <xdr:row>29</xdr:row>
      <xdr:rowOff>149013</xdr:rowOff>
    </xdr:to>
    <xdr:sp macro="" textlink="">
      <xdr:nvSpPr>
        <xdr:cNvPr id="83" name="フローチャート: 判断 82">
          <a:extLst>
            <a:ext uri="{FF2B5EF4-FFF2-40B4-BE49-F238E27FC236}">
              <a16:creationId xmlns:a16="http://schemas.microsoft.com/office/drawing/2014/main" id="{A028A1D9-EDF1-4B76-BB24-94709A98C1F4}"/>
            </a:ext>
          </a:extLst>
        </xdr:cNvPr>
        <xdr:cNvSpPr/>
      </xdr:nvSpPr>
      <xdr:spPr>
        <a:xfrm>
          <a:off x="2930525" y="562906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7832</xdr:rowOff>
    </xdr:from>
    <xdr:to>
      <xdr:col>11</xdr:col>
      <xdr:colOff>187325</xdr:colOff>
      <xdr:row>29</xdr:row>
      <xdr:rowOff>109432</xdr:rowOff>
    </xdr:to>
    <xdr:sp macro="" textlink="">
      <xdr:nvSpPr>
        <xdr:cNvPr id="84" name="フローチャート: 判断 83">
          <a:extLst>
            <a:ext uri="{FF2B5EF4-FFF2-40B4-BE49-F238E27FC236}">
              <a16:creationId xmlns:a16="http://schemas.microsoft.com/office/drawing/2014/main" id="{CC78D13E-2F20-4908-A39B-746F09152E4C}"/>
            </a:ext>
          </a:extLst>
        </xdr:cNvPr>
        <xdr:cNvSpPr/>
      </xdr:nvSpPr>
      <xdr:spPr>
        <a:xfrm>
          <a:off x="2244725" y="558948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128905</xdr:rowOff>
    </xdr:from>
    <xdr:to>
      <xdr:col>7</xdr:col>
      <xdr:colOff>187325</xdr:colOff>
      <xdr:row>29</xdr:row>
      <xdr:rowOff>59055</xdr:rowOff>
    </xdr:to>
    <xdr:sp macro="" textlink="">
      <xdr:nvSpPr>
        <xdr:cNvPr id="85" name="フローチャート: 判断 84">
          <a:extLst>
            <a:ext uri="{FF2B5EF4-FFF2-40B4-BE49-F238E27FC236}">
              <a16:creationId xmlns:a16="http://schemas.microsoft.com/office/drawing/2014/main" id="{C07D84BB-973B-477C-9161-9511F1E74FF5}"/>
            </a:ext>
          </a:extLst>
        </xdr:cNvPr>
        <xdr:cNvSpPr/>
      </xdr:nvSpPr>
      <xdr:spPr>
        <a:xfrm>
          <a:off x="1558925" y="554545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2BB91B21-FDF2-48D5-8C81-5921F58786E0}"/>
            </a:ext>
          </a:extLst>
        </xdr:cNvPr>
        <xdr:cNvSpPr txBox="1"/>
      </xdr:nvSpPr>
      <xdr:spPr>
        <a:xfrm>
          <a:off x="4143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6FDDF664-E9E2-47D5-8833-AD2B524C764B}"/>
            </a:ext>
          </a:extLst>
        </xdr:cNvPr>
        <xdr:cNvSpPr txBox="1"/>
      </xdr:nvSpPr>
      <xdr:spPr>
        <a:xfrm>
          <a:off x="3508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570DC2F5-36D5-47AE-8E66-3389D2600F06}"/>
            </a:ext>
          </a:extLst>
        </xdr:cNvPr>
        <xdr:cNvSpPr txBox="1"/>
      </xdr:nvSpPr>
      <xdr:spPr>
        <a:xfrm>
          <a:off x="28225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11C9C93-3215-4CFE-B459-8114B4003376}"/>
            </a:ext>
          </a:extLst>
        </xdr:cNvPr>
        <xdr:cNvSpPr txBox="1"/>
      </xdr:nvSpPr>
      <xdr:spPr>
        <a:xfrm>
          <a:off x="21367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12EF730D-9492-466F-A74D-A38915CFD23A}"/>
            </a:ext>
          </a:extLst>
        </xdr:cNvPr>
        <xdr:cNvSpPr txBox="1"/>
      </xdr:nvSpPr>
      <xdr:spPr>
        <a:xfrm>
          <a:off x="14509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29422</xdr:rowOff>
    </xdr:from>
    <xdr:to>
      <xdr:col>23</xdr:col>
      <xdr:colOff>136525</xdr:colOff>
      <xdr:row>29</xdr:row>
      <xdr:rowOff>131022</xdr:rowOff>
    </xdr:to>
    <xdr:sp macro="" textlink="">
      <xdr:nvSpPr>
        <xdr:cNvPr id="91" name="楕円 90">
          <a:extLst>
            <a:ext uri="{FF2B5EF4-FFF2-40B4-BE49-F238E27FC236}">
              <a16:creationId xmlns:a16="http://schemas.microsoft.com/office/drawing/2014/main" id="{1B3C425F-4143-4D49-A391-DAAA29AB856F}"/>
            </a:ext>
          </a:extLst>
        </xdr:cNvPr>
        <xdr:cNvSpPr/>
      </xdr:nvSpPr>
      <xdr:spPr>
        <a:xfrm>
          <a:off x="4251325" y="561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52299</xdr:rowOff>
    </xdr:from>
    <xdr:ext cx="405111" cy="259045"/>
    <xdr:sp macro="" textlink="">
      <xdr:nvSpPr>
        <xdr:cNvPr id="92" name="有形固定資産減価償却率該当値テキスト">
          <a:extLst>
            <a:ext uri="{FF2B5EF4-FFF2-40B4-BE49-F238E27FC236}">
              <a16:creationId xmlns:a16="http://schemas.microsoft.com/office/drawing/2014/main" id="{990DB2B6-D356-48C7-8813-6273BC42F245}"/>
            </a:ext>
          </a:extLst>
        </xdr:cNvPr>
        <xdr:cNvSpPr txBox="1"/>
      </xdr:nvSpPr>
      <xdr:spPr>
        <a:xfrm>
          <a:off x="4352925" y="5468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146897</xdr:rowOff>
    </xdr:from>
    <xdr:to>
      <xdr:col>19</xdr:col>
      <xdr:colOff>187325</xdr:colOff>
      <xdr:row>29</xdr:row>
      <xdr:rowOff>77047</xdr:rowOff>
    </xdr:to>
    <xdr:sp macro="" textlink="">
      <xdr:nvSpPr>
        <xdr:cNvPr id="93" name="楕円 92">
          <a:extLst>
            <a:ext uri="{FF2B5EF4-FFF2-40B4-BE49-F238E27FC236}">
              <a16:creationId xmlns:a16="http://schemas.microsoft.com/office/drawing/2014/main" id="{8A8AFB52-3902-43E9-9F28-06C4B08AAAD3}"/>
            </a:ext>
          </a:extLst>
        </xdr:cNvPr>
        <xdr:cNvSpPr/>
      </xdr:nvSpPr>
      <xdr:spPr>
        <a:xfrm>
          <a:off x="3616325" y="556344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26247</xdr:rowOff>
    </xdr:from>
    <xdr:to>
      <xdr:col>23</xdr:col>
      <xdr:colOff>85725</xdr:colOff>
      <xdr:row>29</xdr:row>
      <xdr:rowOff>80222</xdr:rowOff>
    </xdr:to>
    <xdr:cxnSp macro="">
      <xdr:nvCxnSpPr>
        <xdr:cNvPr id="94" name="直線コネクタ 93">
          <a:extLst>
            <a:ext uri="{FF2B5EF4-FFF2-40B4-BE49-F238E27FC236}">
              <a16:creationId xmlns:a16="http://schemas.microsoft.com/office/drawing/2014/main" id="{D87CE1C3-3DB5-4672-9E0D-638448FB53A9}"/>
            </a:ext>
          </a:extLst>
        </xdr:cNvPr>
        <xdr:cNvCxnSpPr/>
      </xdr:nvCxnSpPr>
      <xdr:spPr>
        <a:xfrm>
          <a:off x="3667125" y="5607897"/>
          <a:ext cx="635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96520</xdr:rowOff>
    </xdr:from>
    <xdr:to>
      <xdr:col>15</xdr:col>
      <xdr:colOff>187325</xdr:colOff>
      <xdr:row>29</xdr:row>
      <xdr:rowOff>26670</xdr:rowOff>
    </xdr:to>
    <xdr:sp macro="" textlink="">
      <xdr:nvSpPr>
        <xdr:cNvPr id="95" name="楕円 94">
          <a:extLst>
            <a:ext uri="{FF2B5EF4-FFF2-40B4-BE49-F238E27FC236}">
              <a16:creationId xmlns:a16="http://schemas.microsoft.com/office/drawing/2014/main" id="{379676D4-F90E-480E-AC49-ACE275C8E46D}"/>
            </a:ext>
          </a:extLst>
        </xdr:cNvPr>
        <xdr:cNvSpPr/>
      </xdr:nvSpPr>
      <xdr:spPr>
        <a:xfrm>
          <a:off x="2930525" y="55130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147320</xdr:rowOff>
    </xdr:from>
    <xdr:to>
      <xdr:col>19</xdr:col>
      <xdr:colOff>136525</xdr:colOff>
      <xdr:row>29</xdr:row>
      <xdr:rowOff>26247</xdr:rowOff>
    </xdr:to>
    <xdr:cxnSp macro="">
      <xdr:nvCxnSpPr>
        <xdr:cNvPr id="96" name="直線コネクタ 95">
          <a:extLst>
            <a:ext uri="{FF2B5EF4-FFF2-40B4-BE49-F238E27FC236}">
              <a16:creationId xmlns:a16="http://schemas.microsoft.com/office/drawing/2014/main" id="{6E8D2B15-51C3-48F0-AB92-229FC1968354}"/>
            </a:ext>
          </a:extLst>
        </xdr:cNvPr>
        <xdr:cNvCxnSpPr/>
      </xdr:nvCxnSpPr>
      <xdr:spPr>
        <a:xfrm>
          <a:off x="2981325" y="5563870"/>
          <a:ext cx="685800" cy="44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60537</xdr:rowOff>
    </xdr:from>
    <xdr:to>
      <xdr:col>11</xdr:col>
      <xdr:colOff>187325</xdr:colOff>
      <xdr:row>28</xdr:row>
      <xdr:rowOff>162137</xdr:rowOff>
    </xdr:to>
    <xdr:sp macro="" textlink="">
      <xdr:nvSpPr>
        <xdr:cNvPr id="97" name="楕円 96">
          <a:extLst>
            <a:ext uri="{FF2B5EF4-FFF2-40B4-BE49-F238E27FC236}">
              <a16:creationId xmlns:a16="http://schemas.microsoft.com/office/drawing/2014/main" id="{9929776C-A238-4512-9DEC-8A157AEC9F02}"/>
            </a:ext>
          </a:extLst>
        </xdr:cNvPr>
        <xdr:cNvSpPr/>
      </xdr:nvSpPr>
      <xdr:spPr>
        <a:xfrm>
          <a:off x="2244725" y="547708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111337</xdr:rowOff>
    </xdr:from>
    <xdr:to>
      <xdr:col>15</xdr:col>
      <xdr:colOff>136525</xdr:colOff>
      <xdr:row>28</xdr:row>
      <xdr:rowOff>147320</xdr:rowOff>
    </xdr:to>
    <xdr:cxnSp macro="">
      <xdr:nvCxnSpPr>
        <xdr:cNvPr id="98" name="直線コネクタ 97">
          <a:extLst>
            <a:ext uri="{FF2B5EF4-FFF2-40B4-BE49-F238E27FC236}">
              <a16:creationId xmlns:a16="http://schemas.microsoft.com/office/drawing/2014/main" id="{03CC21C0-46AB-449B-8F63-40487C868F0A}"/>
            </a:ext>
          </a:extLst>
        </xdr:cNvPr>
        <xdr:cNvCxnSpPr/>
      </xdr:nvCxnSpPr>
      <xdr:spPr>
        <a:xfrm>
          <a:off x="2295525" y="5527887"/>
          <a:ext cx="685800"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10160</xdr:rowOff>
    </xdr:from>
    <xdr:to>
      <xdr:col>7</xdr:col>
      <xdr:colOff>187325</xdr:colOff>
      <xdr:row>28</xdr:row>
      <xdr:rowOff>111760</xdr:rowOff>
    </xdr:to>
    <xdr:sp macro="" textlink="">
      <xdr:nvSpPr>
        <xdr:cNvPr id="99" name="楕円 98">
          <a:extLst>
            <a:ext uri="{FF2B5EF4-FFF2-40B4-BE49-F238E27FC236}">
              <a16:creationId xmlns:a16="http://schemas.microsoft.com/office/drawing/2014/main" id="{FA1AF466-D80B-45F3-AFF0-C489C4EBF2FF}"/>
            </a:ext>
          </a:extLst>
        </xdr:cNvPr>
        <xdr:cNvSpPr/>
      </xdr:nvSpPr>
      <xdr:spPr>
        <a:xfrm>
          <a:off x="1558925" y="54267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60960</xdr:rowOff>
    </xdr:from>
    <xdr:to>
      <xdr:col>11</xdr:col>
      <xdr:colOff>136525</xdr:colOff>
      <xdr:row>28</xdr:row>
      <xdr:rowOff>111337</xdr:rowOff>
    </xdr:to>
    <xdr:cxnSp macro="">
      <xdr:nvCxnSpPr>
        <xdr:cNvPr id="100" name="直線コネクタ 99">
          <a:extLst>
            <a:ext uri="{FF2B5EF4-FFF2-40B4-BE49-F238E27FC236}">
              <a16:creationId xmlns:a16="http://schemas.microsoft.com/office/drawing/2014/main" id="{D8A29ACF-FFA5-45B4-988A-18F483CFF9B0}"/>
            </a:ext>
          </a:extLst>
        </xdr:cNvPr>
        <xdr:cNvCxnSpPr/>
      </xdr:nvCxnSpPr>
      <xdr:spPr>
        <a:xfrm>
          <a:off x="1609725" y="5477510"/>
          <a:ext cx="68580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19067</xdr:rowOff>
    </xdr:from>
    <xdr:ext cx="405111" cy="259045"/>
    <xdr:sp macro="" textlink="">
      <xdr:nvSpPr>
        <xdr:cNvPr id="101" name="n_1aveValue有形固定資産減価償却率">
          <a:extLst>
            <a:ext uri="{FF2B5EF4-FFF2-40B4-BE49-F238E27FC236}">
              <a16:creationId xmlns:a16="http://schemas.microsoft.com/office/drawing/2014/main" id="{925F425D-2A6D-4B2F-8064-DB78CE9875F6}"/>
            </a:ext>
          </a:extLst>
        </xdr:cNvPr>
        <xdr:cNvSpPr txBox="1"/>
      </xdr:nvSpPr>
      <xdr:spPr>
        <a:xfrm>
          <a:off x="3470919" y="5765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140140</xdr:rowOff>
    </xdr:from>
    <xdr:ext cx="405111" cy="259045"/>
    <xdr:sp macro="" textlink="">
      <xdr:nvSpPr>
        <xdr:cNvPr id="102" name="n_2aveValue有形固定資産減価償却率">
          <a:extLst>
            <a:ext uri="{FF2B5EF4-FFF2-40B4-BE49-F238E27FC236}">
              <a16:creationId xmlns:a16="http://schemas.microsoft.com/office/drawing/2014/main" id="{568A2B02-9689-48D9-9569-837D5997AFD1}"/>
            </a:ext>
          </a:extLst>
        </xdr:cNvPr>
        <xdr:cNvSpPr txBox="1"/>
      </xdr:nvSpPr>
      <xdr:spPr>
        <a:xfrm>
          <a:off x="2797819" y="5721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100559</xdr:rowOff>
    </xdr:from>
    <xdr:ext cx="405111" cy="259045"/>
    <xdr:sp macro="" textlink="">
      <xdr:nvSpPr>
        <xdr:cNvPr id="103" name="n_3aveValue有形固定資産減価償却率">
          <a:extLst>
            <a:ext uri="{FF2B5EF4-FFF2-40B4-BE49-F238E27FC236}">
              <a16:creationId xmlns:a16="http://schemas.microsoft.com/office/drawing/2014/main" id="{14EAF382-B711-4F8B-8FA3-50BFFD72AF5A}"/>
            </a:ext>
          </a:extLst>
        </xdr:cNvPr>
        <xdr:cNvSpPr txBox="1"/>
      </xdr:nvSpPr>
      <xdr:spPr>
        <a:xfrm>
          <a:off x="2112019" y="5682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50182</xdr:rowOff>
    </xdr:from>
    <xdr:ext cx="405111" cy="259045"/>
    <xdr:sp macro="" textlink="">
      <xdr:nvSpPr>
        <xdr:cNvPr id="104" name="n_4aveValue有形固定資産減価償却率">
          <a:extLst>
            <a:ext uri="{FF2B5EF4-FFF2-40B4-BE49-F238E27FC236}">
              <a16:creationId xmlns:a16="http://schemas.microsoft.com/office/drawing/2014/main" id="{F70662A4-F2CA-4269-8801-FA1980192DC9}"/>
            </a:ext>
          </a:extLst>
        </xdr:cNvPr>
        <xdr:cNvSpPr txBox="1"/>
      </xdr:nvSpPr>
      <xdr:spPr>
        <a:xfrm>
          <a:off x="1426219" y="563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93574</xdr:rowOff>
    </xdr:from>
    <xdr:ext cx="405111" cy="259045"/>
    <xdr:sp macro="" textlink="">
      <xdr:nvSpPr>
        <xdr:cNvPr id="105" name="n_1mainValue有形固定資産減価償却率">
          <a:extLst>
            <a:ext uri="{FF2B5EF4-FFF2-40B4-BE49-F238E27FC236}">
              <a16:creationId xmlns:a16="http://schemas.microsoft.com/office/drawing/2014/main" id="{31FEAAE5-240C-44B1-9E1E-33219F554F9E}"/>
            </a:ext>
          </a:extLst>
        </xdr:cNvPr>
        <xdr:cNvSpPr txBox="1"/>
      </xdr:nvSpPr>
      <xdr:spPr>
        <a:xfrm>
          <a:off x="3470919" y="5345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43197</xdr:rowOff>
    </xdr:from>
    <xdr:ext cx="405111" cy="259045"/>
    <xdr:sp macro="" textlink="">
      <xdr:nvSpPr>
        <xdr:cNvPr id="106" name="n_2mainValue有形固定資産減価償却率">
          <a:extLst>
            <a:ext uri="{FF2B5EF4-FFF2-40B4-BE49-F238E27FC236}">
              <a16:creationId xmlns:a16="http://schemas.microsoft.com/office/drawing/2014/main" id="{AE1989D8-EAB8-4D16-8685-6717860299FA}"/>
            </a:ext>
          </a:extLst>
        </xdr:cNvPr>
        <xdr:cNvSpPr txBox="1"/>
      </xdr:nvSpPr>
      <xdr:spPr>
        <a:xfrm>
          <a:off x="2797819" y="529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7214</xdr:rowOff>
    </xdr:from>
    <xdr:ext cx="405111" cy="259045"/>
    <xdr:sp macro="" textlink="">
      <xdr:nvSpPr>
        <xdr:cNvPr id="107" name="n_3mainValue有形固定資産減価償却率">
          <a:extLst>
            <a:ext uri="{FF2B5EF4-FFF2-40B4-BE49-F238E27FC236}">
              <a16:creationId xmlns:a16="http://schemas.microsoft.com/office/drawing/2014/main" id="{F75FA3CC-CB2A-41B0-81C6-B095BBDFDAE4}"/>
            </a:ext>
          </a:extLst>
        </xdr:cNvPr>
        <xdr:cNvSpPr txBox="1"/>
      </xdr:nvSpPr>
      <xdr:spPr>
        <a:xfrm>
          <a:off x="2112019" y="5258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128287</xdr:rowOff>
    </xdr:from>
    <xdr:ext cx="405111" cy="259045"/>
    <xdr:sp macro="" textlink="">
      <xdr:nvSpPr>
        <xdr:cNvPr id="108" name="n_4mainValue有形固定資産減価償却率">
          <a:extLst>
            <a:ext uri="{FF2B5EF4-FFF2-40B4-BE49-F238E27FC236}">
              <a16:creationId xmlns:a16="http://schemas.microsoft.com/office/drawing/2014/main" id="{B533F933-316C-4F6F-86BE-DAFBCE5E68C1}"/>
            </a:ext>
          </a:extLst>
        </xdr:cNvPr>
        <xdr:cNvSpPr txBox="1"/>
      </xdr:nvSpPr>
      <xdr:spPr>
        <a:xfrm>
          <a:off x="1426219" y="521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0B85423B-3718-4C94-A54E-B3AE32BEE928}"/>
            </a:ext>
          </a:extLst>
        </xdr:cNvPr>
        <xdr:cNvSpPr/>
      </xdr:nvSpPr>
      <xdr:spPr>
        <a:xfrm>
          <a:off x="10194925" y="4143375"/>
          <a:ext cx="38036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9BDE9986-E01D-42F4-A7CE-0D1CBCB718E0}"/>
            </a:ext>
          </a:extLst>
        </xdr:cNvPr>
        <xdr:cNvSpPr/>
      </xdr:nvSpPr>
      <xdr:spPr>
        <a:xfrm>
          <a:off x="11150868" y="450716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ABC34BE2-D5D4-48D3-9312-04FA4CBB230B}"/>
            </a:ext>
          </a:extLst>
        </xdr:cNvPr>
        <xdr:cNvSpPr/>
      </xdr:nvSpPr>
      <xdr:spPr>
        <a:xfrm>
          <a:off x="12443365" y="449049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[ 438.4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9C23C2F4-A661-4C47-AEF7-739665C35ADF}"/>
            </a:ext>
          </a:extLst>
        </xdr:cNvPr>
        <xdr:cNvSpPr/>
      </xdr:nvSpPr>
      <xdr:spPr>
        <a:xfrm>
          <a:off x="139668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26C54D74-B258-4D0C-9D32-5D177867C38E}"/>
            </a:ext>
          </a:extLst>
        </xdr:cNvPr>
        <xdr:cNvSpPr/>
      </xdr:nvSpPr>
      <xdr:spPr>
        <a:xfrm>
          <a:off x="139668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7C07B392-3B7D-42C7-9AB5-323860E5C4B8}"/>
            </a:ext>
          </a:extLst>
        </xdr:cNvPr>
        <xdr:cNvSpPr/>
      </xdr:nvSpPr>
      <xdr:spPr>
        <a:xfrm>
          <a:off x="15338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D955D2C0-97FF-4497-A966-B119D1B133B2}"/>
            </a:ext>
          </a:extLst>
        </xdr:cNvPr>
        <xdr:cNvSpPr/>
      </xdr:nvSpPr>
      <xdr:spPr>
        <a:xfrm>
          <a:off x="15338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681C8595-7DE7-4109-AC36-60948F4CB1F0}"/>
            </a:ext>
          </a:extLst>
        </xdr:cNvPr>
        <xdr:cNvSpPr/>
      </xdr:nvSpPr>
      <xdr:spPr>
        <a:xfrm>
          <a:off x="168179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2C0EF2E2-1926-4E32-8C34-C3A6853768FD}"/>
            </a:ext>
          </a:extLst>
        </xdr:cNvPr>
        <xdr:cNvSpPr/>
      </xdr:nvSpPr>
      <xdr:spPr>
        <a:xfrm>
          <a:off x="168179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C6979AF2-FD9E-45B2-A573-7DF8B2C4AD22}"/>
            </a:ext>
          </a:extLst>
        </xdr:cNvPr>
        <xdr:cNvSpPr/>
      </xdr:nvSpPr>
      <xdr:spPr>
        <a:xfrm>
          <a:off x="10194925" y="482282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D56AEF9C-B05C-4C86-BB88-EA724A70119E}"/>
            </a:ext>
          </a:extLst>
        </xdr:cNvPr>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F73F3F7A-DF1D-42FA-B05C-F8BCB543F2EB}"/>
            </a:ext>
          </a:extLst>
        </xdr:cNvPr>
        <xdr:cNvSpPr/>
      </xdr:nvSpPr>
      <xdr:spPr>
        <a:xfrm>
          <a:off x="1424622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8FD8C822-FE22-43B4-9D07-0CA1C1C822E5}"/>
            </a:ext>
          </a:extLst>
        </xdr:cNvPr>
        <xdr:cNvSpPr txBox="1"/>
      </xdr:nvSpPr>
      <xdr:spPr>
        <a:xfrm>
          <a:off x="143224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地方債現在高が減少していることにより、将来負担額は減少しているものの、充当可能基金や町税が減少したことにより、前年度と比較して債務償還比率が高くなった。地方債について</a:t>
          </a:r>
          <a:r>
            <a:rPr kumimoji="1" lang="en-US" altLang="ja-JP" sz="1100">
              <a:latin typeface="ＭＳ Ｐゴシック" panose="020B0600070205080204" pitchFamily="50" charset="-128"/>
              <a:ea typeface="ＭＳ Ｐゴシック" panose="020B0600070205080204" pitchFamily="50" charset="-128"/>
            </a:rPr>
            <a:t>R04</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R08</a:t>
          </a:r>
          <a:r>
            <a:rPr kumimoji="1" lang="ja-JP" altLang="en-US" sz="1100">
              <a:latin typeface="ＭＳ Ｐゴシック" panose="020B0600070205080204" pitchFamily="50" charset="-128"/>
              <a:ea typeface="ＭＳ Ｐゴシック" panose="020B0600070205080204" pitchFamily="50" charset="-128"/>
            </a:rPr>
            <a:t>まで公営住宅建設事業で借入が続くため、これまで以上に公債費の適正化に取り組んでいく必要がある。</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C13FBB0F-DFF9-4E9E-92DC-4DAC341E8687}"/>
            </a:ext>
          </a:extLst>
        </xdr:cNvPr>
        <xdr:cNvSpPr txBox="1"/>
      </xdr:nvSpPr>
      <xdr:spPr>
        <a:xfrm>
          <a:off x="101568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243F359A-6984-444C-B718-AA7F5004F300}"/>
            </a:ext>
          </a:extLst>
        </xdr:cNvPr>
        <xdr:cNvCxnSpPr/>
      </xdr:nvCxnSpPr>
      <xdr:spPr>
        <a:xfrm>
          <a:off x="10194925" y="68992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8E830C9C-0C73-455B-96E6-61711AF450D0}"/>
            </a:ext>
          </a:extLst>
        </xdr:cNvPr>
        <xdr:cNvSpPr txBox="1"/>
      </xdr:nvSpPr>
      <xdr:spPr>
        <a:xfrm>
          <a:off x="9705751" y="68118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D43427A6-7810-456E-B5D6-1910FED0C081}"/>
            </a:ext>
          </a:extLst>
        </xdr:cNvPr>
        <xdr:cNvCxnSpPr/>
      </xdr:nvCxnSpPr>
      <xdr:spPr>
        <a:xfrm>
          <a:off x="10194925" y="65584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0707E671-3514-4F6F-A457-0AC4ABFF0B5D}"/>
            </a:ext>
          </a:extLst>
        </xdr:cNvPr>
        <xdr:cNvSpPr txBox="1"/>
      </xdr:nvSpPr>
      <xdr:spPr>
        <a:xfrm>
          <a:off x="9705751" y="646469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49CA1619-6671-448E-8A7D-5502662997A6}"/>
            </a:ext>
          </a:extLst>
        </xdr:cNvPr>
        <xdr:cNvCxnSpPr/>
      </xdr:nvCxnSpPr>
      <xdr:spPr>
        <a:xfrm>
          <a:off x="10194925" y="62113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2B64A52E-E39F-4F84-A4AC-814B784FC45E}"/>
            </a:ext>
          </a:extLst>
        </xdr:cNvPr>
        <xdr:cNvSpPr txBox="1"/>
      </xdr:nvSpPr>
      <xdr:spPr>
        <a:xfrm>
          <a:off x="9758836" y="61175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7584F462-A32B-48AD-B711-0CC73FF556E2}"/>
            </a:ext>
          </a:extLst>
        </xdr:cNvPr>
        <xdr:cNvCxnSpPr/>
      </xdr:nvCxnSpPr>
      <xdr:spPr>
        <a:xfrm>
          <a:off x="10194925" y="58642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6E0BC752-CA66-45FC-AEC7-E08E49108EFA}"/>
            </a:ext>
          </a:extLst>
        </xdr:cNvPr>
        <xdr:cNvSpPr txBox="1"/>
      </xdr:nvSpPr>
      <xdr:spPr>
        <a:xfrm>
          <a:off x="9758836" y="57704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82BA8FDE-D68E-4FEF-B1AC-22508CD188FD}"/>
            </a:ext>
          </a:extLst>
        </xdr:cNvPr>
        <xdr:cNvCxnSpPr/>
      </xdr:nvCxnSpPr>
      <xdr:spPr>
        <a:xfrm>
          <a:off x="10194925" y="55170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C9657291-BCB4-4D34-B458-EAB6F7BDDCE0}"/>
            </a:ext>
          </a:extLst>
        </xdr:cNvPr>
        <xdr:cNvSpPr txBox="1"/>
      </xdr:nvSpPr>
      <xdr:spPr>
        <a:xfrm>
          <a:off x="9758836" y="542329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D97B642A-A504-42CD-BC0E-39FE6FC05E98}"/>
            </a:ext>
          </a:extLst>
        </xdr:cNvPr>
        <xdr:cNvCxnSpPr/>
      </xdr:nvCxnSpPr>
      <xdr:spPr>
        <a:xfrm>
          <a:off x="10194925" y="51699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A9A85517-2A11-4396-B319-3B54FA215809}"/>
            </a:ext>
          </a:extLst>
        </xdr:cNvPr>
        <xdr:cNvSpPr txBox="1"/>
      </xdr:nvSpPr>
      <xdr:spPr>
        <a:xfrm>
          <a:off x="9861428" y="5082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EA3DEB0D-93B5-489C-9B0D-0ADA2E44837A}"/>
            </a:ext>
          </a:extLst>
        </xdr:cNvPr>
        <xdr:cNvCxnSpPr/>
      </xdr:nvCxnSpPr>
      <xdr:spPr>
        <a:xfrm>
          <a:off x="10194925" y="48228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9BCD4969-0697-414C-AEC8-FEBFE1E6CF88}"/>
            </a:ext>
          </a:extLst>
        </xdr:cNvPr>
        <xdr:cNvSpPr/>
      </xdr:nvSpPr>
      <xdr:spPr>
        <a:xfrm>
          <a:off x="10194925" y="482282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116713</xdr:rowOff>
    </xdr:from>
    <xdr:to>
      <xdr:col>76</xdr:col>
      <xdr:colOff>21589</xdr:colOff>
      <xdr:row>34</xdr:row>
      <xdr:rowOff>126393</xdr:rowOff>
    </xdr:to>
    <xdr:cxnSp macro="">
      <xdr:nvCxnSpPr>
        <xdr:cNvPr id="137" name="直線コネクタ 136">
          <a:extLst>
            <a:ext uri="{FF2B5EF4-FFF2-40B4-BE49-F238E27FC236}">
              <a16:creationId xmlns:a16="http://schemas.microsoft.com/office/drawing/2014/main" id="{DA834D0C-51BE-4674-8EFF-3422ED57936F}"/>
            </a:ext>
          </a:extLst>
        </xdr:cNvPr>
        <xdr:cNvCxnSpPr/>
      </xdr:nvCxnSpPr>
      <xdr:spPr>
        <a:xfrm flipV="1">
          <a:off x="13323570" y="5203063"/>
          <a:ext cx="1269" cy="1330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130220</xdr:rowOff>
    </xdr:from>
    <xdr:ext cx="560923" cy="259045"/>
    <xdr:sp macro="" textlink="">
      <xdr:nvSpPr>
        <xdr:cNvPr id="138" name="債務償還比率最小値テキスト">
          <a:extLst>
            <a:ext uri="{FF2B5EF4-FFF2-40B4-BE49-F238E27FC236}">
              <a16:creationId xmlns:a16="http://schemas.microsoft.com/office/drawing/2014/main" id="{CD175887-ED64-44D0-8AD7-6C27ADDD2800}"/>
            </a:ext>
          </a:extLst>
        </xdr:cNvPr>
        <xdr:cNvSpPr txBox="1"/>
      </xdr:nvSpPr>
      <xdr:spPr>
        <a:xfrm>
          <a:off x="13376275" y="653737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126393</xdr:rowOff>
    </xdr:from>
    <xdr:to>
      <xdr:col>76</xdr:col>
      <xdr:colOff>111125</xdr:colOff>
      <xdr:row>34</xdr:row>
      <xdr:rowOff>126393</xdr:rowOff>
    </xdr:to>
    <xdr:cxnSp macro="">
      <xdr:nvCxnSpPr>
        <xdr:cNvPr id="139" name="直線コネクタ 138">
          <a:extLst>
            <a:ext uri="{FF2B5EF4-FFF2-40B4-BE49-F238E27FC236}">
              <a16:creationId xmlns:a16="http://schemas.microsoft.com/office/drawing/2014/main" id="{84187186-151C-428A-9513-15A9CA2E7DA0}"/>
            </a:ext>
          </a:extLst>
        </xdr:cNvPr>
        <xdr:cNvCxnSpPr/>
      </xdr:nvCxnSpPr>
      <xdr:spPr>
        <a:xfrm>
          <a:off x="13255625" y="653354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63390</xdr:rowOff>
    </xdr:from>
    <xdr:ext cx="405111" cy="259045"/>
    <xdr:sp macro="" textlink="">
      <xdr:nvSpPr>
        <xdr:cNvPr id="140" name="債務償還比率最大値テキスト">
          <a:extLst>
            <a:ext uri="{FF2B5EF4-FFF2-40B4-BE49-F238E27FC236}">
              <a16:creationId xmlns:a16="http://schemas.microsoft.com/office/drawing/2014/main" id="{0CF14D00-F848-4B65-AB1C-64203BFC2A19}"/>
            </a:ext>
          </a:extLst>
        </xdr:cNvPr>
        <xdr:cNvSpPr txBox="1"/>
      </xdr:nvSpPr>
      <xdr:spPr>
        <a:xfrm>
          <a:off x="13376275" y="4984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116713</xdr:rowOff>
    </xdr:from>
    <xdr:to>
      <xdr:col>76</xdr:col>
      <xdr:colOff>111125</xdr:colOff>
      <xdr:row>26</xdr:row>
      <xdr:rowOff>116713</xdr:rowOff>
    </xdr:to>
    <xdr:cxnSp macro="">
      <xdr:nvCxnSpPr>
        <xdr:cNvPr id="141" name="直線コネクタ 140">
          <a:extLst>
            <a:ext uri="{FF2B5EF4-FFF2-40B4-BE49-F238E27FC236}">
              <a16:creationId xmlns:a16="http://schemas.microsoft.com/office/drawing/2014/main" id="{569E02C2-F3A7-4C2F-8FA9-1304F5D879F9}"/>
            </a:ext>
          </a:extLst>
        </xdr:cNvPr>
        <xdr:cNvCxnSpPr/>
      </xdr:nvCxnSpPr>
      <xdr:spPr>
        <a:xfrm>
          <a:off x="13255625" y="52030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163177</xdr:rowOff>
    </xdr:from>
    <xdr:ext cx="469744" cy="259045"/>
    <xdr:sp macro="" textlink="">
      <xdr:nvSpPr>
        <xdr:cNvPr id="142" name="債務償還比率平均値テキスト">
          <a:extLst>
            <a:ext uri="{FF2B5EF4-FFF2-40B4-BE49-F238E27FC236}">
              <a16:creationId xmlns:a16="http://schemas.microsoft.com/office/drawing/2014/main" id="{DEFE00CD-7382-44BA-A070-789D60F50B34}"/>
            </a:ext>
          </a:extLst>
        </xdr:cNvPr>
        <xdr:cNvSpPr txBox="1"/>
      </xdr:nvSpPr>
      <xdr:spPr>
        <a:xfrm>
          <a:off x="13376275" y="5414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140300</xdr:rowOff>
    </xdr:from>
    <xdr:to>
      <xdr:col>76</xdr:col>
      <xdr:colOff>73025</xdr:colOff>
      <xdr:row>29</xdr:row>
      <xdr:rowOff>70450</xdr:rowOff>
    </xdr:to>
    <xdr:sp macro="" textlink="">
      <xdr:nvSpPr>
        <xdr:cNvPr id="143" name="フローチャート: 判断 142">
          <a:extLst>
            <a:ext uri="{FF2B5EF4-FFF2-40B4-BE49-F238E27FC236}">
              <a16:creationId xmlns:a16="http://schemas.microsoft.com/office/drawing/2014/main" id="{D9153132-90AB-4297-99E1-EA8E5F32A514}"/>
            </a:ext>
          </a:extLst>
        </xdr:cNvPr>
        <xdr:cNvSpPr/>
      </xdr:nvSpPr>
      <xdr:spPr>
        <a:xfrm>
          <a:off x="13293725" y="55568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140420</xdr:rowOff>
    </xdr:from>
    <xdr:to>
      <xdr:col>72</xdr:col>
      <xdr:colOff>123825</xdr:colOff>
      <xdr:row>29</xdr:row>
      <xdr:rowOff>70570</xdr:rowOff>
    </xdr:to>
    <xdr:sp macro="" textlink="">
      <xdr:nvSpPr>
        <xdr:cNvPr id="144" name="フローチャート: 判断 143">
          <a:extLst>
            <a:ext uri="{FF2B5EF4-FFF2-40B4-BE49-F238E27FC236}">
              <a16:creationId xmlns:a16="http://schemas.microsoft.com/office/drawing/2014/main" id="{2CBB2735-09F8-4CCB-B4B5-DCB61ED10D81}"/>
            </a:ext>
          </a:extLst>
        </xdr:cNvPr>
        <xdr:cNvSpPr/>
      </xdr:nvSpPr>
      <xdr:spPr>
        <a:xfrm>
          <a:off x="12639675" y="55569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170286</xdr:rowOff>
    </xdr:from>
    <xdr:to>
      <xdr:col>68</xdr:col>
      <xdr:colOff>123825</xdr:colOff>
      <xdr:row>29</xdr:row>
      <xdr:rowOff>100436</xdr:rowOff>
    </xdr:to>
    <xdr:sp macro="" textlink="">
      <xdr:nvSpPr>
        <xdr:cNvPr id="145" name="フローチャート: 判断 144">
          <a:extLst>
            <a:ext uri="{FF2B5EF4-FFF2-40B4-BE49-F238E27FC236}">
              <a16:creationId xmlns:a16="http://schemas.microsoft.com/office/drawing/2014/main" id="{6902A38A-DE75-472D-AEAC-B8DA7798B3E2}"/>
            </a:ext>
          </a:extLst>
        </xdr:cNvPr>
        <xdr:cNvSpPr/>
      </xdr:nvSpPr>
      <xdr:spPr>
        <a:xfrm>
          <a:off x="11953875" y="558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158891</xdr:rowOff>
    </xdr:from>
    <xdr:to>
      <xdr:col>64</xdr:col>
      <xdr:colOff>123825</xdr:colOff>
      <xdr:row>29</xdr:row>
      <xdr:rowOff>89041</xdr:rowOff>
    </xdr:to>
    <xdr:sp macro="" textlink="">
      <xdr:nvSpPr>
        <xdr:cNvPr id="146" name="フローチャート: 判断 145">
          <a:extLst>
            <a:ext uri="{FF2B5EF4-FFF2-40B4-BE49-F238E27FC236}">
              <a16:creationId xmlns:a16="http://schemas.microsoft.com/office/drawing/2014/main" id="{D14FE375-E240-4243-9329-5B7A3FBD0EC4}"/>
            </a:ext>
          </a:extLst>
        </xdr:cNvPr>
        <xdr:cNvSpPr/>
      </xdr:nvSpPr>
      <xdr:spPr>
        <a:xfrm>
          <a:off x="11268075" y="557544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113862</xdr:rowOff>
    </xdr:from>
    <xdr:to>
      <xdr:col>60</xdr:col>
      <xdr:colOff>123825</xdr:colOff>
      <xdr:row>30</xdr:row>
      <xdr:rowOff>44012</xdr:rowOff>
    </xdr:to>
    <xdr:sp macro="" textlink="">
      <xdr:nvSpPr>
        <xdr:cNvPr id="147" name="フローチャート: 判断 146">
          <a:extLst>
            <a:ext uri="{FF2B5EF4-FFF2-40B4-BE49-F238E27FC236}">
              <a16:creationId xmlns:a16="http://schemas.microsoft.com/office/drawing/2014/main" id="{411C6A21-7CE9-43CB-89C1-2DBB5107895F}"/>
            </a:ext>
          </a:extLst>
        </xdr:cNvPr>
        <xdr:cNvSpPr/>
      </xdr:nvSpPr>
      <xdr:spPr>
        <a:xfrm>
          <a:off x="10582275" y="569551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8A04F0A5-57C2-40EF-8387-6C86713F8FCB}"/>
            </a:ext>
          </a:extLst>
        </xdr:cNvPr>
        <xdr:cNvSpPr txBox="1"/>
      </xdr:nvSpPr>
      <xdr:spPr>
        <a:xfrm>
          <a:off x="13166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9FE089BF-10D2-4C3A-B763-F15C9B25B89B}"/>
            </a:ext>
          </a:extLst>
        </xdr:cNvPr>
        <xdr:cNvSpPr txBox="1"/>
      </xdr:nvSpPr>
      <xdr:spPr>
        <a:xfrm>
          <a:off x="12531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BA7E3A76-F513-4D7B-96B8-E0926AADB10B}"/>
            </a:ext>
          </a:extLst>
        </xdr:cNvPr>
        <xdr:cNvSpPr txBox="1"/>
      </xdr:nvSpPr>
      <xdr:spPr>
        <a:xfrm>
          <a:off x="118459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21DA65A9-B8DE-4CC6-8EEB-6A2CA9702658}"/>
            </a:ext>
          </a:extLst>
        </xdr:cNvPr>
        <xdr:cNvSpPr txBox="1"/>
      </xdr:nvSpPr>
      <xdr:spPr>
        <a:xfrm>
          <a:off x="111601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A5A7A7CA-B22B-46F6-A00D-6513B0AE3DA6}"/>
            </a:ext>
          </a:extLst>
        </xdr:cNvPr>
        <xdr:cNvSpPr txBox="1"/>
      </xdr:nvSpPr>
      <xdr:spPr>
        <a:xfrm>
          <a:off x="104743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44295</xdr:rowOff>
    </xdr:from>
    <xdr:to>
      <xdr:col>76</xdr:col>
      <xdr:colOff>73025</xdr:colOff>
      <xdr:row>29</xdr:row>
      <xdr:rowOff>145895</xdr:rowOff>
    </xdr:to>
    <xdr:sp macro="" textlink="">
      <xdr:nvSpPr>
        <xdr:cNvPr id="153" name="楕円 152">
          <a:extLst>
            <a:ext uri="{FF2B5EF4-FFF2-40B4-BE49-F238E27FC236}">
              <a16:creationId xmlns:a16="http://schemas.microsoft.com/office/drawing/2014/main" id="{62957998-8C27-4C25-AFC4-F82B2F88FD0B}"/>
            </a:ext>
          </a:extLst>
        </xdr:cNvPr>
        <xdr:cNvSpPr/>
      </xdr:nvSpPr>
      <xdr:spPr>
        <a:xfrm>
          <a:off x="13293725" y="562594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22722</xdr:rowOff>
    </xdr:from>
    <xdr:ext cx="469744" cy="259045"/>
    <xdr:sp macro="" textlink="">
      <xdr:nvSpPr>
        <xdr:cNvPr id="154" name="債務償還比率該当値テキスト">
          <a:extLst>
            <a:ext uri="{FF2B5EF4-FFF2-40B4-BE49-F238E27FC236}">
              <a16:creationId xmlns:a16="http://schemas.microsoft.com/office/drawing/2014/main" id="{762F16D9-4754-4ACB-8356-B64F2CFF0A5B}"/>
            </a:ext>
          </a:extLst>
        </xdr:cNvPr>
        <xdr:cNvSpPr txBox="1"/>
      </xdr:nvSpPr>
      <xdr:spPr>
        <a:xfrm>
          <a:off x="13376275" y="5604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164218</xdr:rowOff>
    </xdr:from>
    <xdr:to>
      <xdr:col>72</xdr:col>
      <xdr:colOff>123825</xdr:colOff>
      <xdr:row>28</xdr:row>
      <xdr:rowOff>94368</xdr:rowOff>
    </xdr:to>
    <xdr:sp macro="" textlink="">
      <xdr:nvSpPr>
        <xdr:cNvPr id="155" name="楕円 154">
          <a:extLst>
            <a:ext uri="{FF2B5EF4-FFF2-40B4-BE49-F238E27FC236}">
              <a16:creationId xmlns:a16="http://schemas.microsoft.com/office/drawing/2014/main" id="{F5AD2E81-0818-4429-878B-68BE89647C77}"/>
            </a:ext>
          </a:extLst>
        </xdr:cNvPr>
        <xdr:cNvSpPr/>
      </xdr:nvSpPr>
      <xdr:spPr>
        <a:xfrm>
          <a:off x="12639675" y="541566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43568</xdr:rowOff>
    </xdr:from>
    <xdr:to>
      <xdr:col>76</xdr:col>
      <xdr:colOff>22225</xdr:colOff>
      <xdr:row>29</xdr:row>
      <xdr:rowOff>95095</xdr:rowOff>
    </xdr:to>
    <xdr:cxnSp macro="">
      <xdr:nvCxnSpPr>
        <xdr:cNvPr id="156" name="直線コネクタ 155">
          <a:extLst>
            <a:ext uri="{FF2B5EF4-FFF2-40B4-BE49-F238E27FC236}">
              <a16:creationId xmlns:a16="http://schemas.microsoft.com/office/drawing/2014/main" id="{107B7D63-A742-4DDF-9C8D-6997067A4542}"/>
            </a:ext>
          </a:extLst>
        </xdr:cNvPr>
        <xdr:cNvCxnSpPr/>
      </xdr:nvCxnSpPr>
      <xdr:spPr>
        <a:xfrm>
          <a:off x="12690475" y="5460118"/>
          <a:ext cx="635000" cy="216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19515</xdr:rowOff>
    </xdr:from>
    <xdr:to>
      <xdr:col>68</xdr:col>
      <xdr:colOff>123825</xdr:colOff>
      <xdr:row>28</xdr:row>
      <xdr:rowOff>121115</xdr:rowOff>
    </xdr:to>
    <xdr:sp macro="" textlink="">
      <xdr:nvSpPr>
        <xdr:cNvPr id="157" name="楕円 156">
          <a:extLst>
            <a:ext uri="{FF2B5EF4-FFF2-40B4-BE49-F238E27FC236}">
              <a16:creationId xmlns:a16="http://schemas.microsoft.com/office/drawing/2014/main" id="{5CE888C8-5218-4DA5-AF22-3C0AFD955DFD}"/>
            </a:ext>
          </a:extLst>
        </xdr:cNvPr>
        <xdr:cNvSpPr/>
      </xdr:nvSpPr>
      <xdr:spPr>
        <a:xfrm>
          <a:off x="11953875" y="5436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43568</xdr:rowOff>
    </xdr:from>
    <xdr:to>
      <xdr:col>72</xdr:col>
      <xdr:colOff>73025</xdr:colOff>
      <xdr:row>28</xdr:row>
      <xdr:rowOff>70315</xdr:rowOff>
    </xdr:to>
    <xdr:cxnSp macro="">
      <xdr:nvCxnSpPr>
        <xdr:cNvPr id="158" name="直線コネクタ 157">
          <a:extLst>
            <a:ext uri="{FF2B5EF4-FFF2-40B4-BE49-F238E27FC236}">
              <a16:creationId xmlns:a16="http://schemas.microsoft.com/office/drawing/2014/main" id="{A6F88842-8552-4E35-B014-C780E9074DE6}"/>
            </a:ext>
          </a:extLst>
        </xdr:cNvPr>
        <xdr:cNvCxnSpPr/>
      </xdr:nvCxnSpPr>
      <xdr:spPr>
        <a:xfrm flipV="1">
          <a:off x="12004675" y="5460118"/>
          <a:ext cx="685800" cy="26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91362</xdr:rowOff>
    </xdr:from>
    <xdr:to>
      <xdr:col>64</xdr:col>
      <xdr:colOff>123825</xdr:colOff>
      <xdr:row>29</xdr:row>
      <xdr:rowOff>21512</xdr:rowOff>
    </xdr:to>
    <xdr:sp macro="" textlink="">
      <xdr:nvSpPr>
        <xdr:cNvPr id="159" name="楕円 158">
          <a:extLst>
            <a:ext uri="{FF2B5EF4-FFF2-40B4-BE49-F238E27FC236}">
              <a16:creationId xmlns:a16="http://schemas.microsoft.com/office/drawing/2014/main" id="{FF794819-BE21-4814-86C1-73B94EE831FD}"/>
            </a:ext>
          </a:extLst>
        </xdr:cNvPr>
        <xdr:cNvSpPr/>
      </xdr:nvSpPr>
      <xdr:spPr>
        <a:xfrm>
          <a:off x="11268075" y="550791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70315</xdr:rowOff>
    </xdr:from>
    <xdr:to>
      <xdr:col>68</xdr:col>
      <xdr:colOff>73025</xdr:colOff>
      <xdr:row>28</xdr:row>
      <xdr:rowOff>142162</xdr:rowOff>
    </xdr:to>
    <xdr:cxnSp macro="">
      <xdr:nvCxnSpPr>
        <xdr:cNvPr id="160" name="直線コネクタ 159">
          <a:extLst>
            <a:ext uri="{FF2B5EF4-FFF2-40B4-BE49-F238E27FC236}">
              <a16:creationId xmlns:a16="http://schemas.microsoft.com/office/drawing/2014/main" id="{F667DBE8-C67D-4732-9EED-4AA5E42C1BE0}"/>
            </a:ext>
          </a:extLst>
        </xdr:cNvPr>
        <xdr:cNvCxnSpPr/>
      </xdr:nvCxnSpPr>
      <xdr:spPr>
        <a:xfrm flipV="1">
          <a:off x="11318875" y="5486865"/>
          <a:ext cx="685800" cy="71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36449</xdr:rowOff>
    </xdr:from>
    <xdr:to>
      <xdr:col>60</xdr:col>
      <xdr:colOff>123825</xdr:colOff>
      <xdr:row>30</xdr:row>
      <xdr:rowOff>138049</xdr:rowOff>
    </xdr:to>
    <xdr:sp macro="" textlink="">
      <xdr:nvSpPr>
        <xdr:cNvPr id="161" name="楕円 160">
          <a:extLst>
            <a:ext uri="{FF2B5EF4-FFF2-40B4-BE49-F238E27FC236}">
              <a16:creationId xmlns:a16="http://schemas.microsoft.com/office/drawing/2014/main" id="{F725993E-5209-45A6-B124-C3BE620CDBF8}"/>
            </a:ext>
          </a:extLst>
        </xdr:cNvPr>
        <xdr:cNvSpPr/>
      </xdr:nvSpPr>
      <xdr:spPr>
        <a:xfrm>
          <a:off x="10582275" y="5783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142162</xdr:rowOff>
    </xdr:from>
    <xdr:to>
      <xdr:col>64</xdr:col>
      <xdr:colOff>73025</xdr:colOff>
      <xdr:row>30</xdr:row>
      <xdr:rowOff>87249</xdr:rowOff>
    </xdr:to>
    <xdr:cxnSp macro="">
      <xdr:nvCxnSpPr>
        <xdr:cNvPr id="162" name="直線コネクタ 161">
          <a:extLst>
            <a:ext uri="{FF2B5EF4-FFF2-40B4-BE49-F238E27FC236}">
              <a16:creationId xmlns:a16="http://schemas.microsoft.com/office/drawing/2014/main" id="{E7215B9B-7310-4CA3-861B-745FF8137ABD}"/>
            </a:ext>
          </a:extLst>
        </xdr:cNvPr>
        <xdr:cNvCxnSpPr/>
      </xdr:nvCxnSpPr>
      <xdr:spPr>
        <a:xfrm flipV="1">
          <a:off x="10633075" y="5558712"/>
          <a:ext cx="685800" cy="275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61697</xdr:rowOff>
    </xdr:from>
    <xdr:ext cx="469744" cy="259045"/>
    <xdr:sp macro="" textlink="">
      <xdr:nvSpPr>
        <xdr:cNvPr id="163" name="n_1aveValue債務償還比率">
          <a:extLst>
            <a:ext uri="{FF2B5EF4-FFF2-40B4-BE49-F238E27FC236}">
              <a16:creationId xmlns:a16="http://schemas.microsoft.com/office/drawing/2014/main" id="{C9D10857-E145-4568-9920-780E0FDE18BF}"/>
            </a:ext>
          </a:extLst>
        </xdr:cNvPr>
        <xdr:cNvSpPr txBox="1"/>
      </xdr:nvSpPr>
      <xdr:spPr>
        <a:xfrm>
          <a:off x="12461952" y="564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91563</xdr:rowOff>
    </xdr:from>
    <xdr:ext cx="469744" cy="259045"/>
    <xdr:sp macro="" textlink="">
      <xdr:nvSpPr>
        <xdr:cNvPr id="164" name="n_2aveValue債務償還比率">
          <a:extLst>
            <a:ext uri="{FF2B5EF4-FFF2-40B4-BE49-F238E27FC236}">
              <a16:creationId xmlns:a16="http://schemas.microsoft.com/office/drawing/2014/main" id="{FA7D5E43-4E98-4E58-80B3-9B3D5AA2388A}"/>
            </a:ext>
          </a:extLst>
        </xdr:cNvPr>
        <xdr:cNvSpPr txBox="1"/>
      </xdr:nvSpPr>
      <xdr:spPr>
        <a:xfrm>
          <a:off x="11788852" y="5673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80168</xdr:rowOff>
    </xdr:from>
    <xdr:ext cx="469744" cy="259045"/>
    <xdr:sp macro="" textlink="">
      <xdr:nvSpPr>
        <xdr:cNvPr id="165" name="n_3aveValue債務償還比率">
          <a:extLst>
            <a:ext uri="{FF2B5EF4-FFF2-40B4-BE49-F238E27FC236}">
              <a16:creationId xmlns:a16="http://schemas.microsoft.com/office/drawing/2014/main" id="{1A6B43F6-0FEE-4D00-A58C-0B58E010644E}"/>
            </a:ext>
          </a:extLst>
        </xdr:cNvPr>
        <xdr:cNvSpPr txBox="1"/>
      </xdr:nvSpPr>
      <xdr:spPr>
        <a:xfrm>
          <a:off x="11103052" y="5661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60539</xdr:rowOff>
    </xdr:from>
    <xdr:ext cx="469744" cy="259045"/>
    <xdr:sp macro="" textlink="">
      <xdr:nvSpPr>
        <xdr:cNvPr id="166" name="n_4aveValue債務償還比率">
          <a:extLst>
            <a:ext uri="{FF2B5EF4-FFF2-40B4-BE49-F238E27FC236}">
              <a16:creationId xmlns:a16="http://schemas.microsoft.com/office/drawing/2014/main" id="{4AE1E31F-D99A-4D8A-877B-51E938655761}"/>
            </a:ext>
          </a:extLst>
        </xdr:cNvPr>
        <xdr:cNvSpPr txBox="1"/>
      </xdr:nvSpPr>
      <xdr:spPr>
        <a:xfrm>
          <a:off x="10417252" y="5477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110895</xdr:rowOff>
    </xdr:from>
    <xdr:ext cx="469744" cy="259045"/>
    <xdr:sp macro="" textlink="">
      <xdr:nvSpPr>
        <xdr:cNvPr id="167" name="n_1mainValue債務償還比率">
          <a:extLst>
            <a:ext uri="{FF2B5EF4-FFF2-40B4-BE49-F238E27FC236}">
              <a16:creationId xmlns:a16="http://schemas.microsoft.com/office/drawing/2014/main" id="{0AC3F254-2588-42EC-B8E7-CE3F506E7007}"/>
            </a:ext>
          </a:extLst>
        </xdr:cNvPr>
        <xdr:cNvSpPr txBox="1"/>
      </xdr:nvSpPr>
      <xdr:spPr>
        <a:xfrm>
          <a:off x="12461952" y="519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137642</xdr:rowOff>
    </xdr:from>
    <xdr:ext cx="469744" cy="259045"/>
    <xdr:sp macro="" textlink="">
      <xdr:nvSpPr>
        <xdr:cNvPr id="168" name="n_2mainValue債務償還比率">
          <a:extLst>
            <a:ext uri="{FF2B5EF4-FFF2-40B4-BE49-F238E27FC236}">
              <a16:creationId xmlns:a16="http://schemas.microsoft.com/office/drawing/2014/main" id="{574389CA-E04B-4881-B328-4305C94A7593}"/>
            </a:ext>
          </a:extLst>
        </xdr:cNvPr>
        <xdr:cNvSpPr txBox="1"/>
      </xdr:nvSpPr>
      <xdr:spPr>
        <a:xfrm>
          <a:off x="11788852" y="5223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38039</xdr:rowOff>
    </xdr:from>
    <xdr:ext cx="469744" cy="259045"/>
    <xdr:sp macro="" textlink="">
      <xdr:nvSpPr>
        <xdr:cNvPr id="169" name="n_3mainValue債務償還比率">
          <a:extLst>
            <a:ext uri="{FF2B5EF4-FFF2-40B4-BE49-F238E27FC236}">
              <a16:creationId xmlns:a16="http://schemas.microsoft.com/office/drawing/2014/main" id="{96448985-A802-4DDD-83E7-3E00934816A8}"/>
            </a:ext>
          </a:extLst>
        </xdr:cNvPr>
        <xdr:cNvSpPr txBox="1"/>
      </xdr:nvSpPr>
      <xdr:spPr>
        <a:xfrm>
          <a:off x="11103052" y="5289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129176</xdr:rowOff>
    </xdr:from>
    <xdr:ext cx="469744" cy="259045"/>
    <xdr:sp macro="" textlink="">
      <xdr:nvSpPr>
        <xdr:cNvPr id="170" name="n_4mainValue債務償還比率">
          <a:extLst>
            <a:ext uri="{FF2B5EF4-FFF2-40B4-BE49-F238E27FC236}">
              <a16:creationId xmlns:a16="http://schemas.microsoft.com/office/drawing/2014/main" id="{C5D15C0A-72AF-460A-B62E-5F85CB4026C6}"/>
            </a:ext>
          </a:extLst>
        </xdr:cNvPr>
        <xdr:cNvSpPr txBox="1"/>
      </xdr:nvSpPr>
      <xdr:spPr>
        <a:xfrm>
          <a:off x="10417252" y="587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CC98A4D3-2C8B-452D-A047-6C5FFCD9F077}"/>
            </a:ext>
          </a:extLst>
        </xdr:cNvPr>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D2E194B8-8E95-414C-A051-90F2790EDCEB}"/>
            </a:ext>
          </a:extLst>
        </xdr:cNvPr>
        <xdr:cNvSpPr/>
      </xdr:nvSpPr>
      <xdr:spPr>
        <a:xfrm>
          <a:off x="1152525" y="1143952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F74397AB-A0F9-4C12-8FB3-CD2F6B32AC22}"/>
            </a:ext>
          </a:extLst>
        </xdr:cNvPr>
        <xdr:cNvSpPr txBox="1"/>
      </xdr:nvSpPr>
      <xdr:spPr>
        <a:xfrm>
          <a:off x="835025" y="8007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6D31E94C-A644-448F-8261-DFC320FDBECF}"/>
            </a:ext>
          </a:extLst>
        </xdr:cNvPr>
        <xdr:cNvSpPr txBox="1"/>
      </xdr:nvSpPr>
      <xdr:spPr>
        <a:xfrm>
          <a:off x="6296025" y="10585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35D67B33-38E0-4A91-BF20-C0B719192DC9}"/>
            </a:ext>
          </a:extLst>
        </xdr:cNvPr>
        <xdr:cNvSpPr txBox="1"/>
      </xdr:nvSpPr>
      <xdr:spPr>
        <a:xfrm>
          <a:off x="835025" y="116554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F22A5AB0-484E-4E4D-8B99-738AA33B7074}"/>
            </a:ext>
          </a:extLst>
        </xdr:cNvPr>
        <xdr:cNvSpPr txBox="1"/>
      </xdr:nvSpPr>
      <xdr:spPr>
        <a:xfrm>
          <a:off x="6296025" y="14309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C9D6959-5517-4152-A095-4DF7543C326B}"/>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8976A2C-05C6-4220-8B61-5055D985BD60}"/>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FBB5316-2E67-46A9-9F57-8CDA17FA4FEE}"/>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CA2F46B-F7FE-4AC5-BBEE-3F3AFC1A2615}"/>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群馬県邑楽町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8EFECE8-05A7-4160-A87E-CE5EAD3D9423}"/>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88BAA07-1923-4333-8310-EE504E9B14FA}"/>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13A3AA9-E8AC-49B3-ABCB-0DA1D96102D7}"/>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7E4990E-DBAD-4454-95CD-DB221B915682}"/>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2BDDA2B-1696-467D-B9B6-A66E6EDAE251}"/>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B35F642-9431-45F0-A46E-C800B6CD1FB3}"/>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25,558
24,285
31.11
11,845,033
11,402,482
390,853
6,650,898
6,938,062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D72B836-D1EA-49FB-BF94-4AA70046CD6F}"/>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C633FAF-DC46-4D9E-BD4F-A78D7C801A99}"/>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25E6F11-E952-490D-B7DC-5D458A5CD174}"/>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45573FB-AD0E-489C-8746-2F8E685C47C6}"/>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63E7E26-1B53-43C1-992D-F881C5345899}"/>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C2F1FC4-F151-4561-B043-25D639D8418F}"/>
            </a:ext>
          </a:extLst>
        </xdr:cNvPr>
        <xdr:cNvSpPr/>
      </xdr:nvSpPr>
      <xdr:spPr>
        <a:xfrm>
          <a:off x="6470650" y="165735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54C3A96-F59E-4A48-86A3-E3C9AC8B154F}"/>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59AAAA6-8885-4915-BC71-D8C4231E508D}"/>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5EE66C0-8119-4BAB-9473-C103EF7B92DA}"/>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B5B5946-A0C4-4B2D-90F6-6CC0437EFABF}"/>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9234AA5-D735-4B47-98BF-CDA65427D220}"/>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056FB47-6835-4285-B5EB-1C9C2A879EE3}"/>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A3087F4-BCDB-4F66-B0A1-C351BBCACB23}"/>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4297C75-9BCE-472A-BC79-567411D8F149}"/>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FD802EF-DF5E-40FE-A005-F7A52BA32236}"/>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F610D5C-2143-4166-B370-9A2F6A1BBC83}"/>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36D0584-A176-4E6B-8F44-1CE343427401}"/>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8EBFC5B-3F97-4C3F-ADD4-5D05F02D6546}"/>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BE59E06-3CE8-4B4A-B193-33B94E94D3E6}"/>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697CC80-2E31-4F84-AFE3-73BBD184E3F6}"/>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02AC097-CD24-4FC6-9946-C17FA70E9B95}"/>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5D76E98-ACB9-4838-BA4A-31721038D0DA}"/>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F19ADD2-23C2-4160-A8AA-B15EC1C8E261}"/>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041E579-EDA1-4CAB-9AD4-15DFBA48159B}"/>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7A35F48-E80A-4CFD-B8EE-67C666E9D312}"/>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49D960E-5B47-44D3-BF51-08B13BF05510}"/>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FDDF22B-6145-4A4D-9DBF-EB8253F44AE4}"/>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6EA0850-3D08-4C18-A9CA-5E9B6D4A68C4}"/>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3B617B7-FAF0-412B-9D18-F7D37AC8E9FF}"/>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4F7FF29-0907-421B-B708-63BF5EDDDD7A}"/>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C648749-72D4-4CEF-978C-65FBD41285AC}"/>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236D564-B555-415C-B079-9B7623270991}"/>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95B01B58-CC75-4338-B7F5-118C25862239}"/>
            </a:ext>
          </a:extLst>
        </xdr:cNvPr>
        <xdr:cNvCxnSpPr/>
      </xdr:nvCxnSpPr>
      <xdr:spPr>
        <a:xfrm>
          <a:off x="685800" y="70330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121755</xdr:rowOff>
    </xdr:from>
    <xdr:ext cx="403059" cy="259045"/>
    <xdr:sp macro="" textlink="">
      <xdr:nvSpPr>
        <xdr:cNvPr id="45" name="テキスト ボックス 44">
          <a:extLst>
            <a:ext uri="{FF2B5EF4-FFF2-40B4-BE49-F238E27FC236}">
              <a16:creationId xmlns:a16="http://schemas.microsoft.com/office/drawing/2014/main" id="{A5753F5C-EB2E-45E1-9864-D44C9C66216D}"/>
            </a:ext>
          </a:extLst>
        </xdr:cNvPr>
        <xdr:cNvSpPr txBox="1"/>
      </xdr:nvSpPr>
      <xdr:spPr>
        <a:xfrm>
          <a:off x="339891" y="6897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6080AF8C-7C9C-4C48-AA2B-F0CD5B758A09}"/>
            </a:ext>
          </a:extLst>
        </xdr:cNvPr>
        <xdr:cNvCxnSpPr/>
      </xdr:nvCxnSpPr>
      <xdr:spPr>
        <a:xfrm>
          <a:off x="685800" y="6719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61C02708-5B39-4E7E-95C1-D86609A89296}"/>
            </a:ext>
          </a:extLst>
        </xdr:cNvPr>
        <xdr:cNvSpPr txBox="1"/>
      </xdr:nvSpPr>
      <xdr:spPr>
        <a:xfrm>
          <a:off x="3398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8B16AE67-4288-457B-814A-87C3F08F60DE}"/>
            </a:ext>
          </a:extLst>
        </xdr:cNvPr>
        <xdr:cNvCxnSpPr/>
      </xdr:nvCxnSpPr>
      <xdr:spPr>
        <a:xfrm>
          <a:off x="685800" y="64053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2B09DCA8-DB15-4BFF-9A0A-6966020A9D43}"/>
            </a:ext>
          </a:extLst>
        </xdr:cNvPr>
        <xdr:cNvSpPr txBox="1"/>
      </xdr:nvSpPr>
      <xdr:spPr>
        <a:xfrm>
          <a:off x="3398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24F08122-20F8-4CB3-8BDE-AA32393FD1AA}"/>
            </a:ext>
          </a:extLst>
        </xdr:cNvPr>
        <xdr:cNvCxnSpPr/>
      </xdr:nvCxnSpPr>
      <xdr:spPr>
        <a:xfrm>
          <a:off x="685800" y="60914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9EE9057F-D70A-4212-88DE-3B7082C2C031}"/>
            </a:ext>
          </a:extLst>
        </xdr:cNvPr>
        <xdr:cNvSpPr txBox="1"/>
      </xdr:nvSpPr>
      <xdr:spPr>
        <a:xfrm>
          <a:off x="3398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A0127421-D5A4-49FD-9A56-DEE6BB130D9F}"/>
            </a:ext>
          </a:extLst>
        </xdr:cNvPr>
        <xdr:cNvCxnSpPr/>
      </xdr:nvCxnSpPr>
      <xdr:spPr>
        <a:xfrm>
          <a:off x="685800" y="57775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34CC1B5D-9981-4D86-BB59-9A13069E1565}"/>
            </a:ext>
          </a:extLst>
        </xdr:cNvPr>
        <xdr:cNvSpPr txBox="1"/>
      </xdr:nvSpPr>
      <xdr:spPr>
        <a:xfrm>
          <a:off x="3398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2D26218E-CE31-4B0A-A09A-91896EA219D6}"/>
            </a:ext>
          </a:extLst>
        </xdr:cNvPr>
        <xdr:cNvCxnSpPr/>
      </xdr:nvCxnSpPr>
      <xdr:spPr>
        <a:xfrm>
          <a:off x="685800" y="54573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4F16FFDF-0C30-43D1-8CAA-6BDB4781A3B9}"/>
            </a:ext>
          </a:extLst>
        </xdr:cNvPr>
        <xdr:cNvSpPr txBox="1"/>
      </xdr:nvSpPr>
      <xdr:spPr>
        <a:xfrm>
          <a:off x="339891" y="532149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5F51F7E8-3463-49C3-8027-81C4091E080A}"/>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90A857AB-14D8-4815-A594-7629417DE859}"/>
            </a:ext>
          </a:extLst>
        </xdr:cNvPr>
        <xdr:cNvSpPr txBox="1"/>
      </xdr:nvSpPr>
      <xdr:spPr>
        <a:xfrm>
          <a:off x="339891" y="5007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AAD271E7-B146-45D5-B46C-17635893EB15}"/>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100693</xdr:rowOff>
    </xdr:from>
    <xdr:to>
      <xdr:col>24</xdr:col>
      <xdr:colOff>62865</xdr:colOff>
      <xdr:row>41</xdr:row>
      <xdr:rowOff>90896</xdr:rowOff>
    </xdr:to>
    <xdr:cxnSp macro="">
      <xdr:nvCxnSpPr>
        <xdr:cNvPr id="59" name="直線コネクタ 58">
          <a:extLst>
            <a:ext uri="{FF2B5EF4-FFF2-40B4-BE49-F238E27FC236}">
              <a16:creationId xmlns:a16="http://schemas.microsoft.com/office/drawing/2014/main" id="{37CF1B9C-D99F-42EB-8196-2C3656CCE78E}"/>
            </a:ext>
          </a:extLst>
        </xdr:cNvPr>
        <xdr:cNvCxnSpPr/>
      </xdr:nvCxnSpPr>
      <xdr:spPr>
        <a:xfrm flipV="1">
          <a:off x="4177665" y="5555343"/>
          <a:ext cx="0" cy="1311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94723</xdr:rowOff>
    </xdr:from>
    <xdr:ext cx="405111" cy="259045"/>
    <xdr:sp macro="" textlink="">
      <xdr:nvSpPr>
        <xdr:cNvPr id="60" name="【道路】&#10;有形固定資産減価償却率最小値テキスト">
          <a:extLst>
            <a:ext uri="{FF2B5EF4-FFF2-40B4-BE49-F238E27FC236}">
              <a16:creationId xmlns:a16="http://schemas.microsoft.com/office/drawing/2014/main" id="{EF75FEF6-5085-45FC-BD50-8233B2DC83A9}"/>
            </a:ext>
          </a:extLst>
        </xdr:cNvPr>
        <xdr:cNvSpPr txBox="1"/>
      </xdr:nvSpPr>
      <xdr:spPr>
        <a:xfrm>
          <a:off x="4216400" y="6870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90896</xdr:rowOff>
    </xdr:from>
    <xdr:to>
      <xdr:col>24</xdr:col>
      <xdr:colOff>152400</xdr:colOff>
      <xdr:row>41</xdr:row>
      <xdr:rowOff>90896</xdr:rowOff>
    </xdr:to>
    <xdr:cxnSp macro="">
      <xdr:nvCxnSpPr>
        <xdr:cNvPr id="61" name="直線コネクタ 60">
          <a:extLst>
            <a:ext uri="{FF2B5EF4-FFF2-40B4-BE49-F238E27FC236}">
              <a16:creationId xmlns:a16="http://schemas.microsoft.com/office/drawing/2014/main" id="{BBF6F60C-3BD5-4891-BB7D-090D4CFD1A6F}"/>
            </a:ext>
          </a:extLst>
        </xdr:cNvPr>
        <xdr:cNvCxnSpPr/>
      </xdr:nvCxnSpPr>
      <xdr:spPr>
        <a:xfrm>
          <a:off x="4108450" y="686634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47370</xdr:rowOff>
    </xdr:from>
    <xdr:ext cx="405111" cy="259045"/>
    <xdr:sp macro="" textlink="">
      <xdr:nvSpPr>
        <xdr:cNvPr id="62" name="【道路】&#10;有形固定資産減価償却率最大値テキスト">
          <a:extLst>
            <a:ext uri="{FF2B5EF4-FFF2-40B4-BE49-F238E27FC236}">
              <a16:creationId xmlns:a16="http://schemas.microsoft.com/office/drawing/2014/main" id="{AC96E36F-5E54-4AE1-9B59-501A49B51DC2}"/>
            </a:ext>
          </a:extLst>
        </xdr:cNvPr>
        <xdr:cNvSpPr txBox="1"/>
      </xdr:nvSpPr>
      <xdr:spPr>
        <a:xfrm>
          <a:off x="4216400" y="5336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100693</xdr:rowOff>
    </xdr:from>
    <xdr:to>
      <xdr:col>24</xdr:col>
      <xdr:colOff>152400</xdr:colOff>
      <xdr:row>33</xdr:row>
      <xdr:rowOff>100693</xdr:rowOff>
    </xdr:to>
    <xdr:cxnSp macro="">
      <xdr:nvCxnSpPr>
        <xdr:cNvPr id="63" name="直線コネクタ 62">
          <a:extLst>
            <a:ext uri="{FF2B5EF4-FFF2-40B4-BE49-F238E27FC236}">
              <a16:creationId xmlns:a16="http://schemas.microsoft.com/office/drawing/2014/main" id="{AB7B377E-BB2B-484F-A79F-D7FE448277C8}"/>
            </a:ext>
          </a:extLst>
        </xdr:cNvPr>
        <xdr:cNvCxnSpPr/>
      </xdr:nvCxnSpPr>
      <xdr:spPr>
        <a:xfrm>
          <a:off x="4108450" y="555534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98533</xdr:rowOff>
    </xdr:from>
    <xdr:ext cx="405111" cy="259045"/>
    <xdr:sp macro="" textlink="">
      <xdr:nvSpPr>
        <xdr:cNvPr id="64" name="【道路】&#10;有形固定資産減価償却率平均値テキスト">
          <a:extLst>
            <a:ext uri="{FF2B5EF4-FFF2-40B4-BE49-F238E27FC236}">
              <a16:creationId xmlns:a16="http://schemas.microsoft.com/office/drawing/2014/main" id="{593DF155-6A67-4285-BBEF-46D85DB9DEDC}"/>
            </a:ext>
          </a:extLst>
        </xdr:cNvPr>
        <xdr:cNvSpPr txBox="1"/>
      </xdr:nvSpPr>
      <xdr:spPr>
        <a:xfrm>
          <a:off x="4216400" y="63786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120106</xdr:rowOff>
    </xdr:from>
    <xdr:to>
      <xdr:col>24</xdr:col>
      <xdr:colOff>114300</xdr:colOff>
      <xdr:row>39</xdr:row>
      <xdr:rowOff>50256</xdr:rowOff>
    </xdr:to>
    <xdr:sp macro="" textlink="">
      <xdr:nvSpPr>
        <xdr:cNvPr id="65" name="フローチャート: 判断 64">
          <a:extLst>
            <a:ext uri="{FF2B5EF4-FFF2-40B4-BE49-F238E27FC236}">
              <a16:creationId xmlns:a16="http://schemas.microsoft.com/office/drawing/2014/main" id="{890CDD90-E78D-45E1-9901-C9847865EE29}"/>
            </a:ext>
          </a:extLst>
        </xdr:cNvPr>
        <xdr:cNvSpPr/>
      </xdr:nvSpPr>
      <xdr:spPr>
        <a:xfrm>
          <a:off x="4127500" y="640025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28666</xdr:rowOff>
    </xdr:from>
    <xdr:to>
      <xdr:col>20</xdr:col>
      <xdr:colOff>38100</xdr:colOff>
      <xdr:row>38</xdr:row>
      <xdr:rowOff>130266</xdr:rowOff>
    </xdr:to>
    <xdr:sp macro="" textlink="">
      <xdr:nvSpPr>
        <xdr:cNvPr id="66" name="フローチャート: 判断 65">
          <a:extLst>
            <a:ext uri="{FF2B5EF4-FFF2-40B4-BE49-F238E27FC236}">
              <a16:creationId xmlns:a16="http://schemas.microsoft.com/office/drawing/2014/main" id="{3716FA55-B025-464A-AAE3-FCD9016E061B}"/>
            </a:ext>
          </a:extLst>
        </xdr:cNvPr>
        <xdr:cNvSpPr/>
      </xdr:nvSpPr>
      <xdr:spPr>
        <a:xfrm>
          <a:off x="3384550" y="630881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131536</xdr:rowOff>
    </xdr:from>
    <xdr:to>
      <xdr:col>15</xdr:col>
      <xdr:colOff>101600</xdr:colOff>
      <xdr:row>38</xdr:row>
      <xdr:rowOff>61686</xdr:rowOff>
    </xdr:to>
    <xdr:sp macro="" textlink="">
      <xdr:nvSpPr>
        <xdr:cNvPr id="67" name="フローチャート: 判断 66">
          <a:extLst>
            <a:ext uri="{FF2B5EF4-FFF2-40B4-BE49-F238E27FC236}">
              <a16:creationId xmlns:a16="http://schemas.microsoft.com/office/drawing/2014/main" id="{EE62AA2B-23EB-4932-8E5E-AB998BF300FA}"/>
            </a:ext>
          </a:extLst>
        </xdr:cNvPr>
        <xdr:cNvSpPr/>
      </xdr:nvSpPr>
      <xdr:spPr>
        <a:xfrm>
          <a:off x="2571750" y="62465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95613</xdr:rowOff>
    </xdr:from>
    <xdr:to>
      <xdr:col>10</xdr:col>
      <xdr:colOff>165100</xdr:colOff>
      <xdr:row>38</xdr:row>
      <xdr:rowOff>25763</xdr:rowOff>
    </xdr:to>
    <xdr:sp macro="" textlink="">
      <xdr:nvSpPr>
        <xdr:cNvPr id="68" name="フローチャート: 判断 67">
          <a:extLst>
            <a:ext uri="{FF2B5EF4-FFF2-40B4-BE49-F238E27FC236}">
              <a16:creationId xmlns:a16="http://schemas.microsoft.com/office/drawing/2014/main" id="{3C7E9CD4-C74E-4E3C-A912-4326CFEE48B6}"/>
            </a:ext>
          </a:extLst>
        </xdr:cNvPr>
        <xdr:cNvSpPr/>
      </xdr:nvSpPr>
      <xdr:spPr>
        <a:xfrm>
          <a:off x="1778000" y="621066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4173</xdr:rowOff>
    </xdr:from>
    <xdr:to>
      <xdr:col>6</xdr:col>
      <xdr:colOff>38100</xdr:colOff>
      <xdr:row>37</xdr:row>
      <xdr:rowOff>105773</xdr:rowOff>
    </xdr:to>
    <xdr:sp macro="" textlink="">
      <xdr:nvSpPr>
        <xdr:cNvPr id="69" name="フローチャート: 判断 68">
          <a:extLst>
            <a:ext uri="{FF2B5EF4-FFF2-40B4-BE49-F238E27FC236}">
              <a16:creationId xmlns:a16="http://schemas.microsoft.com/office/drawing/2014/main" id="{FB4F3585-A843-43B6-860B-8EC0DF7D3968}"/>
            </a:ext>
          </a:extLst>
        </xdr:cNvPr>
        <xdr:cNvSpPr/>
      </xdr:nvSpPr>
      <xdr:spPr>
        <a:xfrm>
          <a:off x="984250" y="611922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707A459-7789-45B1-97FB-AE02AF495880}"/>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4BC2DBC-0B06-429E-824E-0487D8C95675}"/>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340C17C-54CE-451C-9041-C7CFE4AFAF7E}"/>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ECD4DAA5-0F48-42C1-9450-096B95D9FD5A}"/>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A3BC9022-D8C2-4341-B534-140CE465AC2D}"/>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169092</xdr:rowOff>
    </xdr:from>
    <xdr:to>
      <xdr:col>24</xdr:col>
      <xdr:colOff>114300</xdr:colOff>
      <xdr:row>37</xdr:row>
      <xdr:rowOff>99242</xdr:rowOff>
    </xdr:to>
    <xdr:sp macro="" textlink="">
      <xdr:nvSpPr>
        <xdr:cNvPr id="75" name="楕円 74">
          <a:extLst>
            <a:ext uri="{FF2B5EF4-FFF2-40B4-BE49-F238E27FC236}">
              <a16:creationId xmlns:a16="http://schemas.microsoft.com/office/drawing/2014/main" id="{A68740D5-5FFC-40CB-B207-3D1C6BAADD51}"/>
            </a:ext>
          </a:extLst>
        </xdr:cNvPr>
        <xdr:cNvSpPr/>
      </xdr:nvSpPr>
      <xdr:spPr>
        <a:xfrm>
          <a:off x="4127500" y="6112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20519</xdr:rowOff>
    </xdr:from>
    <xdr:ext cx="405111" cy="259045"/>
    <xdr:sp macro="" textlink="">
      <xdr:nvSpPr>
        <xdr:cNvPr id="76" name="【道路】&#10;有形固定資産減価償却率該当値テキスト">
          <a:extLst>
            <a:ext uri="{FF2B5EF4-FFF2-40B4-BE49-F238E27FC236}">
              <a16:creationId xmlns:a16="http://schemas.microsoft.com/office/drawing/2014/main" id="{F8ECF18D-0085-4359-AFE2-0F554353F884}"/>
            </a:ext>
          </a:extLst>
        </xdr:cNvPr>
        <xdr:cNvSpPr txBox="1"/>
      </xdr:nvSpPr>
      <xdr:spPr>
        <a:xfrm>
          <a:off x="4216400" y="5970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126637</xdr:rowOff>
    </xdr:from>
    <xdr:to>
      <xdr:col>20</xdr:col>
      <xdr:colOff>38100</xdr:colOff>
      <xdr:row>37</xdr:row>
      <xdr:rowOff>56787</xdr:rowOff>
    </xdr:to>
    <xdr:sp macro="" textlink="">
      <xdr:nvSpPr>
        <xdr:cNvPr id="77" name="楕円 76">
          <a:extLst>
            <a:ext uri="{FF2B5EF4-FFF2-40B4-BE49-F238E27FC236}">
              <a16:creationId xmlns:a16="http://schemas.microsoft.com/office/drawing/2014/main" id="{9BB9143C-0EF8-4DC0-AE6F-48528DE74776}"/>
            </a:ext>
          </a:extLst>
        </xdr:cNvPr>
        <xdr:cNvSpPr/>
      </xdr:nvSpPr>
      <xdr:spPr>
        <a:xfrm>
          <a:off x="3384550" y="607658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5987</xdr:rowOff>
    </xdr:from>
    <xdr:to>
      <xdr:col>24</xdr:col>
      <xdr:colOff>63500</xdr:colOff>
      <xdr:row>37</xdr:row>
      <xdr:rowOff>48442</xdr:rowOff>
    </xdr:to>
    <xdr:cxnSp macro="">
      <xdr:nvCxnSpPr>
        <xdr:cNvPr id="78" name="直線コネクタ 77">
          <a:extLst>
            <a:ext uri="{FF2B5EF4-FFF2-40B4-BE49-F238E27FC236}">
              <a16:creationId xmlns:a16="http://schemas.microsoft.com/office/drawing/2014/main" id="{8BB5CCE0-5DD0-44F4-AB38-ED6B24E26FED}"/>
            </a:ext>
          </a:extLst>
        </xdr:cNvPr>
        <xdr:cNvCxnSpPr/>
      </xdr:nvCxnSpPr>
      <xdr:spPr>
        <a:xfrm>
          <a:off x="3429000" y="6121037"/>
          <a:ext cx="7493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90714</xdr:rowOff>
    </xdr:from>
    <xdr:to>
      <xdr:col>15</xdr:col>
      <xdr:colOff>101600</xdr:colOff>
      <xdr:row>37</xdr:row>
      <xdr:rowOff>20864</xdr:rowOff>
    </xdr:to>
    <xdr:sp macro="" textlink="">
      <xdr:nvSpPr>
        <xdr:cNvPr id="79" name="楕円 78">
          <a:extLst>
            <a:ext uri="{FF2B5EF4-FFF2-40B4-BE49-F238E27FC236}">
              <a16:creationId xmlns:a16="http://schemas.microsoft.com/office/drawing/2014/main" id="{679851E5-273E-45E9-A491-A957F8DE828B}"/>
            </a:ext>
          </a:extLst>
        </xdr:cNvPr>
        <xdr:cNvSpPr/>
      </xdr:nvSpPr>
      <xdr:spPr>
        <a:xfrm>
          <a:off x="2571750" y="604066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141514</xdr:rowOff>
    </xdr:from>
    <xdr:to>
      <xdr:col>19</xdr:col>
      <xdr:colOff>177800</xdr:colOff>
      <xdr:row>37</xdr:row>
      <xdr:rowOff>5987</xdr:rowOff>
    </xdr:to>
    <xdr:cxnSp macro="">
      <xdr:nvCxnSpPr>
        <xdr:cNvPr id="80" name="直線コネクタ 79">
          <a:extLst>
            <a:ext uri="{FF2B5EF4-FFF2-40B4-BE49-F238E27FC236}">
              <a16:creationId xmlns:a16="http://schemas.microsoft.com/office/drawing/2014/main" id="{A6EFB3A3-3E9F-4118-BFEC-E77FA2F61EF2}"/>
            </a:ext>
          </a:extLst>
        </xdr:cNvPr>
        <xdr:cNvCxnSpPr/>
      </xdr:nvCxnSpPr>
      <xdr:spPr>
        <a:xfrm>
          <a:off x="2622550" y="6091464"/>
          <a:ext cx="806450" cy="29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77651</xdr:rowOff>
    </xdr:from>
    <xdr:to>
      <xdr:col>10</xdr:col>
      <xdr:colOff>165100</xdr:colOff>
      <xdr:row>37</xdr:row>
      <xdr:rowOff>7801</xdr:rowOff>
    </xdr:to>
    <xdr:sp macro="" textlink="">
      <xdr:nvSpPr>
        <xdr:cNvPr id="81" name="楕円 80">
          <a:extLst>
            <a:ext uri="{FF2B5EF4-FFF2-40B4-BE49-F238E27FC236}">
              <a16:creationId xmlns:a16="http://schemas.microsoft.com/office/drawing/2014/main" id="{A5B01C99-23D2-4BBE-99B1-1670150A957F}"/>
            </a:ext>
          </a:extLst>
        </xdr:cNvPr>
        <xdr:cNvSpPr/>
      </xdr:nvSpPr>
      <xdr:spPr>
        <a:xfrm>
          <a:off x="1778000" y="602760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128451</xdr:rowOff>
    </xdr:from>
    <xdr:to>
      <xdr:col>15</xdr:col>
      <xdr:colOff>50800</xdr:colOff>
      <xdr:row>36</xdr:row>
      <xdr:rowOff>141514</xdr:rowOff>
    </xdr:to>
    <xdr:cxnSp macro="">
      <xdr:nvCxnSpPr>
        <xdr:cNvPr id="82" name="直線コネクタ 81">
          <a:extLst>
            <a:ext uri="{FF2B5EF4-FFF2-40B4-BE49-F238E27FC236}">
              <a16:creationId xmlns:a16="http://schemas.microsoft.com/office/drawing/2014/main" id="{092046AA-5FC7-4311-B64F-1AA27D4191B7}"/>
            </a:ext>
          </a:extLst>
        </xdr:cNvPr>
        <xdr:cNvCxnSpPr/>
      </xdr:nvCxnSpPr>
      <xdr:spPr>
        <a:xfrm>
          <a:off x="1828800" y="6078401"/>
          <a:ext cx="79375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35197</xdr:rowOff>
    </xdr:from>
    <xdr:to>
      <xdr:col>6</xdr:col>
      <xdr:colOff>38100</xdr:colOff>
      <xdr:row>36</xdr:row>
      <xdr:rowOff>136797</xdr:rowOff>
    </xdr:to>
    <xdr:sp macro="" textlink="">
      <xdr:nvSpPr>
        <xdr:cNvPr id="83" name="楕円 82">
          <a:extLst>
            <a:ext uri="{FF2B5EF4-FFF2-40B4-BE49-F238E27FC236}">
              <a16:creationId xmlns:a16="http://schemas.microsoft.com/office/drawing/2014/main" id="{CDE4B5FE-EBAE-499E-9DE3-9972C731AA70}"/>
            </a:ext>
          </a:extLst>
        </xdr:cNvPr>
        <xdr:cNvSpPr/>
      </xdr:nvSpPr>
      <xdr:spPr>
        <a:xfrm>
          <a:off x="984250" y="598514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85997</xdr:rowOff>
    </xdr:from>
    <xdr:to>
      <xdr:col>10</xdr:col>
      <xdr:colOff>114300</xdr:colOff>
      <xdr:row>36</xdr:row>
      <xdr:rowOff>128451</xdr:rowOff>
    </xdr:to>
    <xdr:cxnSp macro="">
      <xdr:nvCxnSpPr>
        <xdr:cNvPr id="84" name="直線コネクタ 83">
          <a:extLst>
            <a:ext uri="{FF2B5EF4-FFF2-40B4-BE49-F238E27FC236}">
              <a16:creationId xmlns:a16="http://schemas.microsoft.com/office/drawing/2014/main" id="{573B48B3-B919-42B9-BB27-500851DA84A7}"/>
            </a:ext>
          </a:extLst>
        </xdr:cNvPr>
        <xdr:cNvCxnSpPr/>
      </xdr:nvCxnSpPr>
      <xdr:spPr>
        <a:xfrm>
          <a:off x="1028700" y="6035947"/>
          <a:ext cx="8001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121393</xdr:rowOff>
    </xdr:from>
    <xdr:ext cx="405111" cy="259045"/>
    <xdr:sp macro="" textlink="">
      <xdr:nvSpPr>
        <xdr:cNvPr id="85" name="n_1aveValue【道路】&#10;有形固定資産減価償却率">
          <a:extLst>
            <a:ext uri="{FF2B5EF4-FFF2-40B4-BE49-F238E27FC236}">
              <a16:creationId xmlns:a16="http://schemas.microsoft.com/office/drawing/2014/main" id="{48974551-FBAF-42C4-8570-7240E80C4D62}"/>
            </a:ext>
          </a:extLst>
        </xdr:cNvPr>
        <xdr:cNvSpPr txBox="1"/>
      </xdr:nvSpPr>
      <xdr:spPr>
        <a:xfrm>
          <a:off x="3239144" y="6401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52812</xdr:rowOff>
    </xdr:from>
    <xdr:ext cx="405111" cy="259045"/>
    <xdr:sp macro="" textlink="">
      <xdr:nvSpPr>
        <xdr:cNvPr id="86" name="n_2aveValue【道路】&#10;有形固定資産減価償却率">
          <a:extLst>
            <a:ext uri="{FF2B5EF4-FFF2-40B4-BE49-F238E27FC236}">
              <a16:creationId xmlns:a16="http://schemas.microsoft.com/office/drawing/2014/main" id="{33D44F91-ED2D-4CF5-A9B6-9E8D745FA977}"/>
            </a:ext>
          </a:extLst>
        </xdr:cNvPr>
        <xdr:cNvSpPr txBox="1"/>
      </xdr:nvSpPr>
      <xdr:spPr>
        <a:xfrm>
          <a:off x="2439044" y="6332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16890</xdr:rowOff>
    </xdr:from>
    <xdr:ext cx="405111" cy="259045"/>
    <xdr:sp macro="" textlink="">
      <xdr:nvSpPr>
        <xdr:cNvPr id="87" name="n_3aveValue【道路】&#10;有形固定資産減価償却率">
          <a:extLst>
            <a:ext uri="{FF2B5EF4-FFF2-40B4-BE49-F238E27FC236}">
              <a16:creationId xmlns:a16="http://schemas.microsoft.com/office/drawing/2014/main" id="{160E8C9A-1EDE-48A8-8198-719320CBF7F9}"/>
            </a:ext>
          </a:extLst>
        </xdr:cNvPr>
        <xdr:cNvSpPr txBox="1"/>
      </xdr:nvSpPr>
      <xdr:spPr>
        <a:xfrm>
          <a:off x="1645294" y="6297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96900</xdr:rowOff>
    </xdr:from>
    <xdr:ext cx="405111" cy="259045"/>
    <xdr:sp macro="" textlink="">
      <xdr:nvSpPr>
        <xdr:cNvPr id="88" name="n_4aveValue【道路】&#10;有形固定資産減価償却率">
          <a:extLst>
            <a:ext uri="{FF2B5EF4-FFF2-40B4-BE49-F238E27FC236}">
              <a16:creationId xmlns:a16="http://schemas.microsoft.com/office/drawing/2014/main" id="{FEACA280-C4F5-49C3-A157-48225DA7F980}"/>
            </a:ext>
          </a:extLst>
        </xdr:cNvPr>
        <xdr:cNvSpPr txBox="1"/>
      </xdr:nvSpPr>
      <xdr:spPr>
        <a:xfrm>
          <a:off x="851544" y="6211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73314</xdr:rowOff>
    </xdr:from>
    <xdr:ext cx="405111" cy="259045"/>
    <xdr:sp macro="" textlink="">
      <xdr:nvSpPr>
        <xdr:cNvPr id="89" name="n_1mainValue【道路】&#10;有形固定資産減価償却率">
          <a:extLst>
            <a:ext uri="{FF2B5EF4-FFF2-40B4-BE49-F238E27FC236}">
              <a16:creationId xmlns:a16="http://schemas.microsoft.com/office/drawing/2014/main" id="{3A8E3D9D-A05A-451C-800E-31650250E8AA}"/>
            </a:ext>
          </a:extLst>
        </xdr:cNvPr>
        <xdr:cNvSpPr txBox="1"/>
      </xdr:nvSpPr>
      <xdr:spPr>
        <a:xfrm>
          <a:off x="3239144" y="5858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37391</xdr:rowOff>
    </xdr:from>
    <xdr:ext cx="405111" cy="259045"/>
    <xdr:sp macro="" textlink="">
      <xdr:nvSpPr>
        <xdr:cNvPr id="90" name="n_2mainValue【道路】&#10;有形固定資産減価償却率">
          <a:extLst>
            <a:ext uri="{FF2B5EF4-FFF2-40B4-BE49-F238E27FC236}">
              <a16:creationId xmlns:a16="http://schemas.microsoft.com/office/drawing/2014/main" id="{099B1C95-1E83-4025-892F-980F353EC2EF}"/>
            </a:ext>
          </a:extLst>
        </xdr:cNvPr>
        <xdr:cNvSpPr txBox="1"/>
      </xdr:nvSpPr>
      <xdr:spPr>
        <a:xfrm>
          <a:off x="2439044" y="5822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24328</xdr:rowOff>
    </xdr:from>
    <xdr:ext cx="405111" cy="259045"/>
    <xdr:sp macro="" textlink="">
      <xdr:nvSpPr>
        <xdr:cNvPr id="91" name="n_3mainValue【道路】&#10;有形固定資産減価償却率">
          <a:extLst>
            <a:ext uri="{FF2B5EF4-FFF2-40B4-BE49-F238E27FC236}">
              <a16:creationId xmlns:a16="http://schemas.microsoft.com/office/drawing/2014/main" id="{C111E3D5-0213-40E5-B309-F7B05E19826A}"/>
            </a:ext>
          </a:extLst>
        </xdr:cNvPr>
        <xdr:cNvSpPr txBox="1"/>
      </xdr:nvSpPr>
      <xdr:spPr>
        <a:xfrm>
          <a:off x="1645294" y="5809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153324</xdr:rowOff>
    </xdr:from>
    <xdr:ext cx="405111" cy="259045"/>
    <xdr:sp macro="" textlink="">
      <xdr:nvSpPr>
        <xdr:cNvPr id="92" name="n_4mainValue【道路】&#10;有形固定資産減価償却率">
          <a:extLst>
            <a:ext uri="{FF2B5EF4-FFF2-40B4-BE49-F238E27FC236}">
              <a16:creationId xmlns:a16="http://schemas.microsoft.com/office/drawing/2014/main" id="{7961408D-363C-480D-B675-51D83592870D}"/>
            </a:ext>
          </a:extLst>
        </xdr:cNvPr>
        <xdr:cNvSpPr txBox="1"/>
      </xdr:nvSpPr>
      <xdr:spPr>
        <a:xfrm>
          <a:off x="851544" y="5773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47C4BAD0-FCFA-4B31-9AE0-B82A275F27E9}"/>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C7DB5EF2-89A0-488A-B3B6-3F6E4E872B40}"/>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8B0346E2-2357-473C-9B98-882C448F88C3}"/>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7F91F501-4389-4549-8AEF-3FA6A11BF353}"/>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3BC6E5B2-E824-43FE-862B-02373CB63F4F}"/>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6CCBDEFC-359E-4319-92DB-5C99750D2871}"/>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F5FBBDC1-4D3E-49F3-90AC-2FC340EC24F8}"/>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E0B834F3-947E-47B2-ACA4-E8CA66C5E78A}"/>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24350561-FB87-470E-844F-FB727ECC0310}"/>
            </a:ext>
          </a:extLst>
        </xdr:cNvPr>
        <xdr:cNvSpPr txBox="1"/>
      </xdr:nvSpPr>
      <xdr:spPr>
        <a:xfrm>
          <a:off x="5918200" y="49593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4F78E844-1269-49F6-8DAE-BC2948D4E2F5}"/>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3" name="直線コネクタ 102">
          <a:extLst>
            <a:ext uri="{FF2B5EF4-FFF2-40B4-BE49-F238E27FC236}">
              <a16:creationId xmlns:a16="http://schemas.microsoft.com/office/drawing/2014/main" id="{7E40751A-0204-41EE-BEDB-01AC49EFE042}"/>
            </a:ext>
          </a:extLst>
        </xdr:cNvPr>
        <xdr:cNvCxnSpPr/>
      </xdr:nvCxnSpPr>
      <xdr:spPr>
        <a:xfrm>
          <a:off x="5956300" y="703307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4" name="テキスト ボックス 103">
          <a:extLst>
            <a:ext uri="{FF2B5EF4-FFF2-40B4-BE49-F238E27FC236}">
              <a16:creationId xmlns:a16="http://schemas.microsoft.com/office/drawing/2014/main" id="{75439B14-75F9-4BB6-A901-6172A8B60278}"/>
            </a:ext>
          </a:extLst>
        </xdr:cNvPr>
        <xdr:cNvSpPr txBox="1"/>
      </xdr:nvSpPr>
      <xdr:spPr>
        <a:xfrm>
          <a:off x="552722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5" name="直線コネクタ 104">
          <a:extLst>
            <a:ext uri="{FF2B5EF4-FFF2-40B4-BE49-F238E27FC236}">
              <a16:creationId xmlns:a16="http://schemas.microsoft.com/office/drawing/2014/main" id="{A64C6A05-57D1-4551-B4A5-10B291C205A8}"/>
            </a:ext>
          </a:extLst>
        </xdr:cNvPr>
        <xdr:cNvCxnSpPr/>
      </xdr:nvCxnSpPr>
      <xdr:spPr>
        <a:xfrm>
          <a:off x="5956300" y="67192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6" name="テキスト ボックス 105">
          <a:extLst>
            <a:ext uri="{FF2B5EF4-FFF2-40B4-BE49-F238E27FC236}">
              <a16:creationId xmlns:a16="http://schemas.microsoft.com/office/drawing/2014/main" id="{D3A13552-8D56-4EE7-8EEA-5DB23A76E23B}"/>
            </a:ext>
          </a:extLst>
        </xdr:cNvPr>
        <xdr:cNvSpPr txBox="1"/>
      </xdr:nvSpPr>
      <xdr:spPr>
        <a:xfrm>
          <a:off x="5482151" y="65833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7" name="直線コネクタ 106">
          <a:extLst>
            <a:ext uri="{FF2B5EF4-FFF2-40B4-BE49-F238E27FC236}">
              <a16:creationId xmlns:a16="http://schemas.microsoft.com/office/drawing/2014/main" id="{0D32FB1D-20B0-4DFE-8943-5B756D3669E1}"/>
            </a:ext>
          </a:extLst>
        </xdr:cNvPr>
        <xdr:cNvCxnSpPr/>
      </xdr:nvCxnSpPr>
      <xdr:spPr>
        <a:xfrm>
          <a:off x="5956300" y="64053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8" name="テキスト ボックス 107">
          <a:extLst>
            <a:ext uri="{FF2B5EF4-FFF2-40B4-BE49-F238E27FC236}">
              <a16:creationId xmlns:a16="http://schemas.microsoft.com/office/drawing/2014/main" id="{9FFA266C-822A-4218-B79F-A6BC9F7A443E}"/>
            </a:ext>
          </a:extLst>
        </xdr:cNvPr>
        <xdr:cNvSpPr txBox="1"/>
      </xdr:nvSpPr>
      <xdr:spPr>
        <a:xfrm>
          <a:off x="5482151" y="62694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9" name="直線コネクタ 108">
          <a:extLst>
            <a:ext uri="{FF2B5EF4-FFF2-40B4-BE49-F238E27FC236}">
              <a16:creationId xmlns:a16="http://schemas.microsoft.com/office/drawing/2014/main" id="{C27766F8-797F-4BBB-9C99-B7E0635ED4AC}"/>
            </a:ext>
          </a:extLst>
        </xdr:cNvPr>
        <xdr:cNvCxnSpPr/>
      </xdr:nvCxnSpPr>
      <xdr:spPr>
        <a:xfrm>
          <a:off x="5956300" y="609146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10" name="テキスト ボックス 109">
          <a:extLst>
            <a:ext uri="{FF2B5EF4-FFF2-40B4-BE49-F238E27FC236}">
              <a16:creationId xmlns:a16="http://schemas.microsoft.com/office/drawing/2014/main" id="{2F2F2EF1-595C-47F6-98AA-7EABC7581AC8}"/>
            </a:ext>
          </a:extLst>
        </xdr:cNvPr>
        <xdr:cNvSpPr txBox="1"/>
      </xdr:nvSpPr>
      <xdr:spPr>
        <a:xfrm>
          <a:off x="5482151" y="59492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1" name="直線コネクタ 110">
          <a:extLst>
            <a:ext uri="{FF2B5EF4-FFF2-40B4-BE49-F238E27FC236}">
              <a16:creationId xmlns:a16="http://schemas.microsoft.com/office/drawing/2014/main" id="{3F27DC23-0A82-4BF8-BD38-C79959614A9F}"/>
            </a:ext>
          </a:extLst>
        </xdr:cNvPr>
        <xdr:cNvCxnSpPr/>
      </xdr:nvCxnSpPr>
      <xdr:spPr>
        <a:xfrm>
          <a:off x="5956300" y="57775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2" name="テキスト ボックス 111">
          <a:extLst>
            <a:ext uri="{FF2B5EF4-FFF2-40B4-BE49-F238E27FC236}">
              <a16:creationId xmlns:a16="http://schemas.microsoft.com/office/drawing/2014/main" id="{B050D619-8455-4705-B87B-1A78F62EE5A2}"/>
            </a:ext>
          </a:extLst>
        </xdr:cNvPr>
        <xdr:cNvSpPr txBox="1"/>
      </xdr:nvSpPr>
      <xdr:spPr>
        <a:xfrm>
          <a:off x="5418031" y="563537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3" name="直線コネクタ 112">
          <a:extLst>
            <a:ext uri="{FF2B5EF4-FFF2-40B4-BE49-F238E27FC236}">
              <a16:creationId xmlns:a16="http://schemas.microsoft.com/office/drawing/2014/main" id="{C3972619-1443-43D5-A9BF-970C6A2C7FD9}"/>
            </a:ext>
          </a:extLst>
        </xdr:cNvPr>
        <xdr:cNvCxnSpPr/>
      </xdr:nvCxnSpPr>
      <xdr:spPr>
        <a:xfrm>
          <a:off x="5956300" y="54573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4" name="テキスト ボックス 113">
          <a:extLst>
            <a:ext uri="{FF2B5EF4-FFF2-40B4-BE49-F238E27FC236}">
              <a16:creationId xmlns:a16="http://schemas.microsoft.com/office/drawing/2014/main" id="{C2EFC06D-E2EF-4010-AA9A-27F509F31904}"/>
            </a:ext>
          </a:extLst>
        </xdr:cNvPr>
        <xdr:cNvSpPr txBox="1"/>
      </xdr:nvSpPr>
      <xdr:spPr>
        <a:xfrm>
          <a:off x="5418031" y="532149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5" name="直線コネクタ 114">
          <a:extLst>
            <a:ext uri="{FF2B5EF4-FFF2-40B4-BE49-F238E27FC236}">
              <a16:creationId xmlns:a16="http://schemas.microsoft.com/office/drawing/2014/main" id="{8B32F4A0-704E-4B7B-B59F-B51BFDA66AD6}"/>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6" name="テキスト ボックス 115">
          <a:extLst>
            <a:ext uri="{FF2B5EF4-FFF2-40B4-BE49-F238E27FC236}">
              <a16:creationId xmlns:a16="http://schemas.microsoft.com/office/drawing/2014/main" id="{50DB5C57-7E32-437E-921D-3A9079CE0C15}"/>
            </a:ext>
          </a:extLst>
        </xdr:cNvPr>
        <xdr:cNvSpPr txBox="1"/>
      </xdr:nvSpPr>
      <xdr:spPr>
        <a:xfrm>
          <a:off x="5418031" y="500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7" name="【道路】&#10;一人当たり延長グラフ枠">
          <a:extLst>
            <a:ext uri="{FF2B5EF4-FFF2-40B4-BE49-F238E27FC236}">
              <a16:creationId xmlns:a16="http://schemas.microsoft.com/office/drawing/2014/main" id="{73278596-9830-4E05-924F-3C1D7DDC5310}"/>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4049</xdr:rowOff>
    </xdr:from>
    <xdr:to>
      <xdr:col>54</xdr:col>
      <xdr:colOff>189865</xdr:colOff>
      <xdr:row>42</xdr:row>
      <xdr:rowOff>91963</xdr:rowOff>
    </xdr:to>
    <xdr:cxnSp macro="">
      <xdr:nvCxnSpPr>
        <xdr:cNvPr id="118" name="直線コネクタ 117">
          <a:extLst>
            <a:ext uri="{FF2B5EF4-FFF2-40B4-BE49-F238E27FC236}">
              <a16:creationId xmlns:a16="http://schemas.microsoft.com/office/drawing/2014/main" id="{6D1B51DC-286A-4B11-A4C1-59124CE8661D}"/>
            </a:ext>
          </a:extLst>
        </xdr:cNvPr>
        <xdr:cNvCxnSpPr/>
      </xdr:nvCxnSpPr>
      <xdr:spPr>
        <a:xfrm flipV="1">
          <a:off x="9429115" y="5623799"/>
          <a:ext cx="0" cy="1408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95790</xdr:rowOff>
    </xdr:from>
    <xdr:ext cx="469744" cy="259045"/>
    <xdr:sp macro="" textlink="">
      <xdr:nvSpPr>
        <xdr:cNvPr id="119" name="【道路】&#10;一人当たり延長最小値テキスト">
          <a:extLst>
            <a:ext uri="{FF2B5EF4-FFF2-40B4-BE49-F238E27FC236}">
              <a16:creationId xmlns:a16="http://schemas.microsoft.com/office/drawing/2014/main" id="{F8195A49-E303-4E75-B91A-4A00AB210ECB}"/>
            </a:ext>
          </a:extLst>
        </xdr:cNvPr>
        <xdr:cNvSpPr txBox="1"/>
      </xdr:nvSpPr>
      <xdr:spPr>
        <a:xfrm>
          <a:off x="9467850" y="7036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91963</xdr:rowOff>
    </xdr:from>
    <xdr:to>
      <xdr:col>55</xdr:col>
      <xdr:colOff>88900</xdr:colOff>
      <xdr:row>42</xdr:row>
      <xdr:rowOff>91963</xdr:rowOff>
    </xdr:to>
    <xdr:cxnSp macro="">
      <xdr:nvCxnSpPr>
        <xdr:cNvPr id="120" name="直線コネクタ 119">
          <a:extLst>
            <a:ext uri="{FF2B5EF4-FFF2-40B4-BE49-F238E27FC236}">
              <a16:creationId xmlns:a16="http://schemas.microsoft.com/office/drawing/2014/main" id="{8167BA21-A8C5-4C46-A15E-C07A7E89635B}"/>
            </a:ext>
          </a:extLst>
        </xdr:cNvPr>
        <xdr:cNvCxnSpPr/>
      </xdr:nvCxnSpPr>
      <xdr:spPr>
        <a:xfrm>
          <a:off x="9359900" y="703251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122176</xdr:rowOff>
    </xdr:from>
    <xdr:ext cx="599010" cy="259045"/>
    <xdr:sp macro="" textlink="">
      <xdr:nvSpPr>
        <xdr:cNvPr id="121" name="【道路】&#10;一人当たり延長最大値テキスト">
          <a:extLst>
            <a:ext uri="{FF2B5EF4-FFF2-40B4-BE49-F238E27FC236}">
              <a16:creationId xmlns:a16="http://schemas.microsoft.com/office/drawing/2014/main" id="{26F2DBE2-B408-48BC-B3AE-5494F9BDF72B}"/>
            </a:ext>
          </a:extLst>
        </xdr:cNvPr>
        <xdr:cNvSpPr txBox="1"/>
      </xdr:nvSpPr>
      <xdr:spPr>
        <a:xfrm>
          <a:off x="9467850" y="5411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4049</xdr:rowOff>
    </xdr:from>
    <xdr:to>
      <xdr:col>55</xdr:col>
      <xdr:colOff>88900</xdr:colOff>
      <xdr:row>34</xdr:row>
      <xdr:rowOff>4049</xdr:rowOff>
    </xdr:to>
    <xdr:cxnSp macro="">
      <xdr:nvCxnSpPr>
        <xdr:cNvPr id="122" name="直線コネクタ 121">
          <a:extLst>
            <a:ext uri="{FF2B5EF4-FFF2-40B4-BE49-F238E27FC236}">
              <a16:creationId xmlns:a16="http://schemas.microsoft.com/office/drawing/2014/main" id="{CA9178B9-B09A-4F29-A106-D298D14112DE}"/>
            </a:ext>
          </a:extLst>
        </xdr:cNvPr>
        <xdr:cNvCxnSpPr/>
      </xdr:nvCxnSpPr>
      <xdr:spPr>
        <a:xfrm>
          <a:off x="9359900" y="562379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19343</xdr:rowOff>
    </xdr:from>
    <xdr:ext cx="534377" cy="259045"/>
    <xdr:sp macro="" textlink="">
      <xdr:nvSpPr>
        <xdr:cNvPr id="123" name="【道路】&#10;一人当たり延長平均値テキスト">
          <a:extLst>
            <a:ext uri="{FF2B5EF4-FFF2-40B4-BE49-F238E27FC236}">
              <a16:creationId xmlns:a16="http://schemas.microsoft.com/office/drawing/2014/main" id="{59A956B2-F82F-410F-A629-AEFBD03813F5}"/>
            </a:ext>
          </a:extLst>
        </xdr:cNvPr>
        <xdr:cNvSpPr txBox="1"/>
      </xdr:nvSpPr>
      <xdr:spPr>
        <a:xfrm>
          <a:off x="9467850" y="66296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167916</xdr:rowOff>
    </xdr:from>
    <xdr:to>
      <xdr:col>55</xdr:col>
      <xdr:colOff>50800</xdr:colOff>
      <xdr:row>41</xdr:row>
      <xdr:rowOff>98066</xdr:rowOff>
    </xdr:to>
    <xdr:sp macro="" textlink="">
      <xdr:nvSpPr>
        <xdr:cNvPr id="124" name="フローチャート: 判断 123">
          <a:extLst>
            <a:ext uri="{FF2B5EF4-FFF2-40B4-BE49-F238E27FC236}">
              <a16:creationId xmlns:a16="http://schemas.microsoft.com/office/drawing/2014/main" id="{59841708-2D33-43EF-9F6A-3D4016C9B548}"/>
            </a:ext>
          </a:extLst>
        </xdr:cNvPr>
        <xdr:cNvSpPr/>
      </xdr:nvSpPr>
      <xdr:spPr>
        <a:xfrm>
          <a:off x="9398000" y="677826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165260</xdr:rowOff>
    </xdr:from>
    <xdr:to>
      <xdr:col>50</xdr:col>
      <xdr:colOff>165100</xdr:colOff>
      <xdr:row>41</xdr:row>
      <xdr:rowOff>95410</xdr:rowOff>
    </xdr:to>
    <xdr:sp macro="" textlink="">
      <xdr:nvSpPr>
        <xdr:cNvPr id="125" name="フローチャート: 判断 124">
          <a:extLst>
            <a:ext uri="{FF2B5EF4-FFF2-40B4-BE49-F238E27FC236}">
              <a16:creationId xmlns:a16="http://schemas.microsoft.com/office/drawing/2014/main" id="{33E5714A-A1B4-4A3B-83CD-E99389D5CC4E}"/>
            </a:ext>
          </a:extLst>
        </xdr:cNvPr>
        <xdr:cNvSpPr/>
      </xdr:nvSpPr>
      <xdr:spPr>
        <a:xfrm>
          <a:off x="8636000" y="67756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2834</xdr:rowOff>
    </xdr:from>
    <xdr:to>
      <xdr:col>46</xdr:col>
      <xdr:colOff>38100</xdr:colOff>
      <xdr:row>41</xdr:row>
      <xdr:rowOff>104434</xdr:rowOff>
    </xdr:to>
    <xdr:sp macro="" textlink="">
      <xdr:nvSpPr>
        <xdr:cNvPr id="126" name="フローチャート: 判断 125">
          <a:extLst>
            <a:ext uri="{FF2B5EF4-FFF2-40B4-BE49-F238E27FC236}">
              <a16:creationId xmlns:a16="http://schemas.microsoft.com/office/drawing/2014/main" id="{288622BA-159D-4D76-B4B5-D9759BECB57E}"/>
            </a:ext>
          </a:extLst>
        </xdr:cNvPr>
        <xdr:cNvSpPr/>
      </xdr:nvSpPr>
      <xdr:spPr>
        <a:xfrm>
          <a:off x="7842250" y="677828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15516</xdr:rowOff>
    </xdr:from>
    <xdr:to>
      <xdr:col>41</xdr:col>
      <xdr:colOff>101600</xdr:colOff>
      <xdr:row>41</xdr:row>
      <xdr:rowOff>117116</xdr:rowOff>
    </xdr:to>
    <xdr:sp macro="" textlink="">
      <xdr:nvSpPr>
        <xdr:cNvPr id="127" name="フローチャート: 判断 126">
          <a:extLst>
            <a:ext uri="{FF2B5EF4-FFF2-40B4-BE49-F238E27FC236}">
              <a16:creationId xmlns:a16="http://schemas.microsoft.com/office/drawing/2014/main" id="{D2C4308D-457A-4646-8758-C8FCBB3A29C5}"/>
            </a:ext>
          </a:extLst>
        </xdr:cNvPr>
        <xdr:cNvSpPr/>
      </xdr:nvSpPr>
      <xdr:spPr>
        <a:xfrm>
          <a:off x="7029450" y="6790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23647</xdr:rowOff>
    </xdr:from>
    <xdr:to>
      <xdr:col>36</xdr:col>
      <xdr:colOff>165100</xdr:colOff>
      <xdr:row>41</xdr:row>
      <xdr:rowOff>125247</xdr:rowOff>
    </xdr:to>
    <xdr:sp macro="" textlink="">
      <xdr:nvSpPr>
        <xdr:cNvPr id="128" name="フローチャート: 判断 127">
          <a:extLst>
            <a:ext uri="{FF2B5EF4-FFF2-40B4-BE49-F238E27FC236}">
              <a16:creationId xmlns:a16="http://schemas.microsoft.com/office/drawing/2014/main" id="{4D3CF227-5409-4FEC-BF5C-CEF0E3334A0A}"/>
            </a:ext>
          </a:extLst>
        </xdr:cNvPr>
        <xdr:cNvSpPr/>
      </xdr:nvSpPr>
      <xdr:spPr>
        <a:xfrm>
          <a:off x="6235700" y="6799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921598B7-5F52-45C7-9809-66B80E2C3608}"/>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D6CEFC21-E589-44AD-8E45-2D60E52B643B}"/>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A7A53985-3A5C-43F0-859E-28D0ECE25629}"/>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8B13BD60-9D00-4EDC-B253-348BC01FC7B5}"/>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48176A18-F719-448A-9F54-513EDEEE3BE0}"/>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15309</xdr:rowOff>
    </xdr:from>
    <xdr:to>
      <xdr:col>55</xdr:col>
      <xdr:colOff>50800</xdr:colOff>
      <xdr:row>41</xdr:row>
      <xdr:rowOff>116909</xdr:rowOff>
    </xdr:to>
    <xdr:sp macro="" textlink="">
      <xdr:nvSpPr>
        <xdr:cNvPr id="134" name="楕円 133">
          <a:extLst>
            <a:ext uri="{FF2B5EF4-FFF2-40B4-BE49-F238E27FC236}">
              <a16:creationId xmlns:a16="http://schemas.microsoft.com/office/drawing/2014/main" id="{DCB86885-7CC1-48C3-B095-650994F469CE}"/>
            </a:ext>
          </a:extLst>
        </xdr:cNvPr>
        <xdr:cNvSpPr/>
      </xdr:nvSpPr>
      <xdr:spPr>
        <a:xfrm>
          <a:off x="9398000" y="679075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165186</xdr:rowOff>
    </xdr:from>
    <xdr:ext cx="534377" cy="259045"/>
    <xdr:sp macro="" textlink="">
      <xdr:nvSpPr>
        <xdr:cNvPr id="135" name="【道路】&#10;一人当たり延長該当値テキスト">
          <a:extLst>
            <a:ext uri="{FF2B5EF4-FFF2-40B4-BE49-F238E27FC236}">
              <a16:creationId xmlns:a16="http://schemas.microsoft.com/office/drawing/2014/main" id="{DDD77AE8-2C5E-4E45-9335-B3560DF94ABF}"/>
            </a:ext>
          </a:extLst>
        </xdr:cNvPr>
        <xdr:cNvSpPr txBox="1"/>
      </xdr:nvSpPr>
      <xdr:spPr>
        <a:xfrm>
          <a:off x="9467850" y="6775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17301</xdr:rowOff>
    </xdr:from>
    <xdr:to>
      <xdr:col>50</xdr:col>
      <xdr:colOff>165100</xdr:colOff>
      <xdr:row>41</xdr:row>
      <xdr:rowOff>118901</xdr:rowOff>
    </xdr:to>
    <xdr:sp macro="" textlink="">
      <xdr:nvSpPr>
        <xdr:cNvPr id="136" name="楕円 135">
          <a:extLst>
            <a:ext uri="{FF2B5EF4-FFF2-40B4-BE49-F238E27FC236}">
              <a16:creationId xmlns:a16="http://schemas.microsoft.com/office/drawing/2014/main" id="{E53DA4CC-460E-4955-8659-DD15F0896242}"/>
            </a:ext>
          </a:extLst>
        </xdr:cNvPr>
        <xdr:cNvSpPr/>
      </xdr:nvSpPr>
      <xdr:spPr>
        <a:xfrm>
          <a:off x="8636000" y="679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66109</xdr:rowOff>
    </xdr:from>
    <xdr:to>
      <xdr:col>55</xdr:col>
      <xdr:colOff>0</xdr:colOff>
      <xdr:row>41</xdr:row>
      <xdr:rowOff>68101</xdr:rowOff>
    </xdr:to>
    <xdr:cxnSp macro="">
      <xdr:nvCxnSpPr>
        <xdr:cNvPr id="137" name="直線コネクタ 136">
          <a:extLst>
            <a:ext uri="{FF2B5EF4-FFF2-40B4-BE49-F238E27FC236}">
              <a16:creationId xmlns:a16="http://schemas.microsoft.com/office/drawing/2014/main" id="{520A5F29-4AA1-45B2-961B-38981D4E667E}"/>
            </a:ext>
          </a:extLst>
        </xdr:cNvPr>
        <xdr:cNvCxnSpPr/>
      </xdr:nvCxnSpPr>
      <xdr:spPr>
        <a:xfrm flipV="1">
          <a:off x="8686800" y="6841559"/>
          <a:ext cx="742950" cy="1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17552</xdr:rowOff>
    </xdr:from>
    <xdr:to>
      <xdr:col>46</xdr:col>
      <xdr:colOff>38100</xdr:colOff>
      <xdr:row>41</xdr:row>
      <xdr:rowOff>119152</xdr:rowOff>
    </xdr:to>
    <xdr:sp macro="" textlink="">
      <xdr:nvSpPr>
        <xdr:cNvPr id="138" name="楕円 137">
          <a:extLst>
            <a:ext uri="{FF2B5EF4-FFF2-40B4-BE49-F238E27FC236}">
              <a16:creationId xmlns:a16="http://schemas.microsoft.com/office/drawing/2014/main" id="{F3A93404-57E3-4460-B709-47D65259D4DA}"/>
            </a:ext>
          </a:extLst>
        </xdr:cNvPr>
        <xdr:cNvSpPr/>
      </xdr:nvSpPr>
      <xdr:spPr>
        <a:xfrm>
          <a:off x="7842250" y="679300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68101</xdr:rowOff>
    </xdr:from>
    <xdr:to>
      <xdr:col>50</xdr:col>
      <xdr:colOff>114300</xdr:colOff>
      <xdr:row>41</xdr:row>
      <xdr:rowOff>68352</xdr:rowOff>
    </xdr:to>
    <xdr:cxnSp macro="">
      <xdr:nvCxnSpPr>
        <xdr:cNvPr id="139" name="直線コネクタ 138">
          <a:extLst>
            <a:ext uri="{FF2B5EF4-FFF2-40B4-BE49-F238E27FC236}">
              <a16:creationId xmlns:a16="http://schemas.microsoft.com/office/drawing/2014/main" id="{6B0106E4-143B-453D-96FA-8B6A0FFAC9B8}"/>
            </a:ext>
          </a:extLst>
        </xdr:cNvPr>
        <xdr:cNvCxnSpPr/>
      </xdr:nvCxnSpPr>
      <xdr:spPr>
        <a:xfrm flipV="1">
          <a:off x="7886700" y="6843551"/>
          <a:ext cx="800100" cy="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19010</xdr:rowOff>
    </xdr:from>
    <xdr:to>
      <xdr:col>41</xdr:col>
      <xdr:colOff>101600</xdr:colOff>
      <xdr:row>41</xdr:row>
      <xdr:rowOff>120610</xdr:rowOff>
    </xdr:to>
    <xdr:sp macro="" textlink="">
      <xdr:nvSpPr>
        <xdr:cNvPr id="140" name="楕円 139">
          <a:extLst>
            <a:ext uri="{FF2B5EF4-FFF2-40B4-BE49-F238E27FC236}">
              <a16:creationId xmlns:a16="http://schemas.microsoft.com/office/drawing/2014/main" id="{544F8615-E0D7-428B-9EC6-18FE92B6A585}"/>
            </a:ext>
          </a:extLst>
        </xdr:cNvPr>
        <xdr:cNvSpPr/>
      </xdr:nvSpPr>
      <xdr:spPr>
        <a:xfrm>
          <a:off x="7029450" y="679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68352</xdr:rowOff>
    </xdr:from>
    <xdr:to>
      <xdr:col>45</xdr:col>
      <xdr:colOff>177800</xdr:colOff>
      <xdr:row>41</xdr:row>
      <xdr:rowOff>69810</xdr:rowOff>
    </xdr:to>
    <xdr:cxnSp macro="">
      <xdr:nvCxnSpPr>
        <xdr:cNvPr id="141" name="直線コネクタ 140">
          <a:extLst>
            <a:ext uri="{FF2B5EF4-FFF2-40B4-BE49-F238E27FC236}">
              <a16:creationId xmlns:a16="http://schemas.microsoft.com/office/drawing/2014/main" id="{55D91E4F-0F16-4842-B1C5-7403BA62DA04}"/>
            </a:ext>
          </a:extLst>
        </xdr:cNvPr>
        <xdr:cNvCxnSpPr/>
      </xdr:nvCxnSpPr>
      <xdr:spPr>
        <a:xfrm flipV="1">
          <a:off x="7080250" y="6843802"/>
          <a:ext cx="806450" cy="1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20371</xdr:rowOff>
    </xdr:from>
    <xdr:to>
      <xdr:col>36</xdr:col>
      <xdr:colOff>165100</xdr:colOff>
      <xdr:row>41</xdr:row>
      <xdr:rowOff>121971</xdr:rowOff>
    </xdr:to>
    <xdr:sp macro="" textlink="">
      <xdr:nvSpPr>
        <xdr:cNvPr id="142" name="楕円 141">
          <a:extLst>
            <a:ext uri="{FF2B5EF4-FFF2-40B4-BE49-F238E27FC236}">
              <a16:creationId xmlns:a16="http://schemas.microsoft.com/office/drawing/2014/main" id="{C6327FDE-C543-4830-874A-1DE26EAE53B0}"/>
            </a:ext>
          </a:extLst>
        </xdr:cNvPr>
        <xdr:cNvSpPr/>
      </xdr:nvSpPr>
      <xdr:spPr>
        <a:xfrm>
          <a:off x="6235700" y="6795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69810</xdr:rowOff>
    </xdr:from>
    <xdr:to>
      <xdr:col>41</xdr:col>
      <xdr:colOff>50800</xdr:colOff>
      <xdr:row>41</xdr:row>
      <xdr:rowOff>71171</xdr:rowOff>
    </xdr:to>
    <xdr:cxnSp macro="">
      <xdr:nvCxnSpPr>
        <xdr:cNvPr id="143" name="直線コネクタ 142">
          <a:extLst>
            <a:ext uri="{FF2B5EF4-FFF2-40B4-BE49-F238E27FC236}">
              <a16:creationId xmlns:a16="http://schemas.microsoft.com/office/drawing/2014/main" id="{2E291739-E3C4-4120-9ABE-DAA045E94449}"/>
            </a:ext>
          </a:extLst>
        </xdr:cNvPr>
        <xdr:cNvCxnSpPr/>
      </xdr:nvCxnSpPr>
      <xdr:spPr>
        <a:xfrm flipV="1">
          <a:off x="6286500" y="6845260"/>
          <a:ext cx="793750" cy="1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111937</xdr:rowOff>
    </xdr:from>
    <xdr:ext cx="534377" cy="259045"/>
    <xdr:sp macro="" textlink="">
      <xdr:nvSpPr>
        <xdr:cNvPr id="144" name="n_1aveValue【道路】&#10;一人当たり延長">
          <a:extLst>
            <a:ext uri="{FF2B5EF4-FFF2-40B4-BE49-F238E27FC236}">
              <a16:creationId xmlns:a16="http://schemas.microsoft.com/office/drawing/2014/main" id="{BCA3BBBF-4B27-408F-8998-9D937312D522}"/>
            </a:ext>
          </a:extLst>
        </xdr:cNvPr>
        <xdr:cNvSpPr txBox="1"/>
      </xdr:nvSpPr>
      <xdr:spPr>
        <a:xfrm>
          <a:off x="8425961" y="6557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120961</xdr:rowOff>
    </xdr:from>
    <xdr:ext cx="534377" cy="259045"/>
    <xdr:sp macro="" textlink="">
      <xdr:nvSpPr>
        <xdr:cNvPr id="145" name="n_2aveValue【道路】&#10;一人当たり延長">
          <a:extLst>
            <a:ext uri="{FF2B5EF4-FFF2-40B4-BE49-F238E27FC236}">
              <a16:creationId xmlns:a16="http://schemas.microsoft.com/office/drawing/2014/main" id="{4E26DA6A-7B4F-4AA6-9BD2-93FF620F8CF8}"/>
            </a:ext>
          </a:extLst>
        </xdr:cNvPr>
        <xdr:cNvSpPr txBox="1"/>
      </xdr:nvSpPr>
      <xdr:spPr>
        <a:xfrm>
          <a:off x="7644911" y="6566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133643</xdr:rowOff>
    </xdr:from>
    <xdr:ext cx="534377" cy="259045"/>
    <xdr:sp macro="" textlink="">
      <xdr:nvSpPr>
        <xdr:cNvPr id="146" name="n_3aveValue【道路】&#10;一人当たり延長">
          <a:extLst>
            <a:ext uri="{FF2B5EF4-FFF2-40B4-BE49-F238E27FC236}">
              <a16:creationId xmlns:a16="http://schemas.microsoft.com/office/drawing/2014/main" id="{2308AD12-CF44-4731-9102-DC655739EAB7}"/>
            </a:ext>
          </a:extLst>
        </xdr:cNvPr>
        <xdr:cNvSpPr txBox="1"/>
      </xdr:nvSpPr>
      <xdr:spPr>
        <a:xfrm>
          <a:off x="6851161" y="657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116374</xdr:rowOff>
    </xdr:from>
    <xdr:ext cx="534377" cy="259045"/>
    <xdr:sp macro="" textlink="">
      <xdr:nvSpPr>
        <xdr:cNvPr id="147" name="n_4aveValue【道路】&#10;一人当たり延長">
          <a:extLst>
            <a:ext uri="{FF2B5EF4-FFF2-40B4-BE49-F238E27FC236}">
              <a16:creationId xmlns:a16="http://schemas.microsoft.com/office/drawing/2014/main" id="{EDDFC013-0AB2-465D-BF68-239F1E0DA6C0}"/>
            </a:ext>
          </a:extLst>
        </xdr:cNvPr>
        <xdr:cNvSpPr txBox="1"/>
      </xdr:nvSpPr>
      <xdr:spPr>
        <a:xfrm>
          <a:off x="6038361" y="6891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110028</xdr:rowOff>
    </xdr:from>
    <xdr:ext cx="534377" cy="259045"/>
    <xdr:sp macro="" textlink="">
      <xdr:nvSpPr>
        <xdr:cNvPr id="148" name="n_1mainValue【道路】&#10;一人当たり延長">
          <a:extLst>
            <a:ext uri="{FF2B5EF4-FFF2-40B4-BE49-F238E27FC236}">
              <a16:creationId xmlns:a16="http://schemas.microsoft.com/office/drawing/2014/main" id="{E58E92BA-55D4-4C1E-B553-FFBD4D89B21A}"/>
            </a:ext>
          </a:extLst>
        </xdr:cNvPr>
        <xdr:cNvSpPr txBox="1"/>
      </xdr:nvSpPr>
      <xdr:spPr>
        <a:xfrm>
          <a:off x="8425961" y="6885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110279</xdr:rowOff>
    </xdr:from>
    <xdr:ext cx="534377" cy="259045"/>
    <xdr:sp macro="" textlink="">
      <xdr:nvSpPr>
        <xdr:cNvPr id="149" name="n_2mainValue【道路】&#10;一人当たり延長">
          <a:extLst>
            <a:ext uri="{FF2B5EF4-FFF2-40B4-BE49-F238E27FC236}">
              <a16:creationId xmlns:a16="http://schemas.microsoft.com/office/drawing/2014/main" id="{A25B8D50-BAF5-42F5-8769-C698C99A26F9}"/>
            </a:ext>
          </a:extLst>
        </xdr:cNvPr>
        <xdr:cNvSpPr txBox="1"/>
      </xdr:nvSpPr>
      <xdr:spPr>
        <a:xfrm>
          <a:off x="7644911" y="6885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111737</xdr:rowOff>
    </xdr:from>
    <xdr:ext cx="534377" cy="259045"/>
    <xdr:sp macro="" textlink="">
      <xdr:nvSpPr>
        <xdr:cNvPr id="150" name="n_3mainValue【道路】&#10;一人当たり延長">
          <a:extLst>
            <a:ext uri="{FF2B5EF4-FFF2-40B4-BE49-F238E27FC236}">
              <a16:creationId xmlns:a16="http://schemas.microsoft.com/office/drawing/2014/main" id="{ECAE63B1-6556-4ACA-9144-B5D6E26C3736}"/>
            </a:ext>
          </a:extLst>
        </xdr:cNvPr>
        <xdr:cNvSpPr txBox="1"/>
      </xdr:nvSpPr>
      <xdr:spPr>
        <a:xfrm>
          <a:off x="6851161" y="6887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138498</xdr:rowOff>
    </xdr:from>
    <xdr:ext cx="534377" cy="259045"/>
    <xdr:sp macro="" textlink="">
      <xdr:nvSpPr>
        <xdr:cNvPr id="151" name="n_4mainValue【道路】&#10;一人当たり延長">
          <a:extLst>
            <a:ext uri="{FF2B5EF4-FFF2-40B4-BE49-F238E27FC236}">
              <a16:creationId xmlns:a16="http://schemas.microsoft.com/office/drawing/2014/main" id="{4A49F843-D483-4AED-AEEC-7764381781E2}"/>
            </a:ext>
          </a:extLst>
        </xdr:cNvPr>
        <xdr:cNvSpPr txBox="1"/>
      </xdr:nvSpPr>
      <xdr:spPr>
        <a:xfrm>
          <a:off x="6038361" y="6583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2" name="正方形/長方形 151">
          <a:extLst>
            <a:ext uri="{FF2B5EF4-FFF2-40B4-BE49-F238E27FC236}">
              <a16:creationId xmlns:a16="http://schemas.microsoft.com/office/drawing/2014/main" id="{7F75E8A1-295D-420B-B75E-EB576025270D}"/>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3" name="正方形/長方形 152">
          <a:extLst>
            <a:ext uri="{FF2B5EF4-FFF2-40B4-BE49-F238E27FC236}">
              <a16:creationId xmlns:a16="http://schemas.microsoft.com/office/drawing/2014/main" id="{74FF5520-2F36-4496-9F74-81C85DD18561}"/>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4" name="正方形/長方形 153">
          <a:extLst>
            <a:ext uri="{FF2B5EF4-FFF2-40B4-BE49-F238E27FC236}">
              <a16:creationId xmlns:a16="http://schemas.microsoft.com/office/drawing/2014/main" id="{0ED3F3A1-A270-4EC7-A054-9582E5861BAB}"/>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5" name="正方形/長方形 154">
          <a:extLst>
            <a:ext uri="{FF2B5EF4-FFF2-40B4-BE49-F238E27FC236}">
              <a16:creationId xmlns:a16="http://schemas.microsoft.com/office/drawing/2014/main" id="{4DCF41A5-0DF9-4166-BDF3-FFC1F2974180}"/>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6" name="正方形/長方形 155">
          <a:extLst>
            <a:ext uri="{FF2B5EF4-FFF2-40B4-BE49-F238E27FC236}">
              <a16:creationId xmlns:a16="http://schemas.microsoft.com/office/drawing/2014/main" id="{38AA1D3C-5E8E-4BB1-944E-29B1A14CB0C4}"/>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7" name="正方形/長方形 156">
          <a:extLst>
            <a:ext uri="{FF2B5EF4-FFF2-40B4-BE49-F238E27FC236}">
              <a16:creationId xmlns:a16="http://schemas.microsoft.com/office/drawing/2014/main" id="{2F376025-C006-4B61-AD3F-D12DE6ECE4B4}"/>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8" name="正方形/長方形 157">
          <a:extLst>
            <a:ext uri="{FF2B5EF4-FFF2-40B4-BE49-F238E27FC236}">
              <a16:creationId xmlns:a16="http://schemas.microsoft.com/office/drawing/2014/main" id="{69A6C83B-069B-4A67-90AB-4795FDE3C7B5}"/>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9" name="正方形/長方形 158">
          <a:extLst>
            <a:ext uri="{FF2B5EF4-FFF2-40B4-BE49-F238E27FC236}">
              <a16:creationId xmlns:a16="http://schemas.microsoft.com/office/drawing/2014/main" id="{1FD8DD58-6E1A-41D1-9D7F-B7C0A528C379}"/>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60" name="テキスト ボックス 159">
          <a:extLst>
            <a:ext uri="{FF2B5EF4-FFF2-40B4-BE49-F238E27FC236}">
              <a16:creationId xmlns:a16="http://schemas.microsoft.com/office/drawing/2014/main" id="{9C36B44E-EA06-4F86-B419-620BA480E2F9}"/>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1" name="直線コネクタ 160">
          <a:extLst>
            <a:ext uri="{FF2B5EF4-FFF2-40B4-BE49-F238E27FC236}">
              <a16:creationId xmlns:a16="http://schemas.microsoft.com/office/drawing/2014/main" id="{B6078732-D149-4D16-8DAC-EEEDD8F3C1D5}"/>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2" name="テキスト ボックス 161">
          <a:extLst>
            <a:ext uri="{FF2B5EF4-FFF2-40B4-BE49-F238E27FC236}">
              <a16:creationId xmlns:a16="http://schemas.microsoft.com/office/drawing/2014/main" id="{45258CD4-BF49-4C50-A0A5-11197CC9F397}"/>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3" name="直線コネクタ 162">
          <a:extLst>
            <a:ext uri="{FF2B5EF4-FFF2-40B4-BE49-F238E27FC236}">
              <a16:creationId xmlns:a16="http://schemas.microsoft.com/office/drawing/2014/main" id="{8176CD7B-EA83-4448-BE00-4FE3AFBF3C3C}"/>
            </a:ext>
          </a:extLst>
        </xdr:cNvPr>
        <xdr:cNvCxnSpPr/>
      </xdr:nvCxnSpPr>
      <xdr:spPr>
        <a:xfrm>
          <a:off x="6858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4" name="テキスト ボックス 163">
          <a:extLst>
            <a:ext uri="{FF2B5EF4-FFF2-40B4-BE49-F238E27FC236}">
              <a16:creationId xmlns:a16="http://schemas.microsoft.com/office/drawing/2014/main" id="{5FA384E7-515D-4882-BBAF-BFD74AC94BD9}"/>
            </a:ext>
          </a:extLst>
        </xdr:cNvPr>
        <xdr:cNvSpPr txBox="1"/>
      </xdr:nvSpPr>
      <xdr:spPr>
        <a:xfrm>
          <a:off x="2757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5" name="直線コネクタ 164">
          <a:extLst>
            <a:ext uri="{FF2B5EF4-FFF2-40B4-BE49-F238E27FC236}">
              <a16:creationId xmlns:a16="http://schemas.microsoft.com/office/drawing/2014/main" id="{33D2839F-62FB-4C8D-BD8E-D169A10CCFEF}"/>
            </a:ext>
          </a:extLst>
        </xdr:cNvPr>
        <xdr:cNvCxnSpPr/>
      </xdr:nvCxnSpPr>
      <xdr:spPr>
        <a:xfrm>
          <a:off x="6858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6" name="テキスト ボックス 165">
          <a:extLst>
            <a:ext uri="{FF2B5EF4-FFF2-40B4-BE49-F238E27FC236}">
              <a16:creationId xmlns:a16="http://schemas.microsoft.com/office/drawing/2014/main" id="{ED6A31DE-9DF5-426C-AD08-A97BA6D9949F}"/>
            </a:ext>
          </a:extLst>
        </xdr:cNvPr>
        <xdr:cNvSpPr txBox="1"/>
      </xdr:nvSpPr>
      <xdr:spPr>
        <a:xfrm>
          <a:off x="3398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7" name="直線コネクタ 166">
          <a:extLst>
            <a:ext uri="{FF2B5EF4-FFF2-40B4-BE49-F238E27FC236}">
              <a16:creationId xmlns:a16="http://schemas.microsoft.com/office/drawing/2014/main" id="{F7859C05-8311-4D22-AD15-66114D08E88D}"/>
            </a:ext>
          </a:extLst>
        </xdr:cNvPr>
        <xdr:cNvCxnSpPr/>
      </xdr:nvCxnSpPr>
      <xdr:spPr>
        <a:xfrm>
          <a:off x="6858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8" name="テキスト ボックス 167">
          <a:extLst>
            <a:ext uri="{FF2B5EF4-FFF2-40B4-BE49-F238E27FC236}">
              <a16:creationId xmlns:a16="http://schemas.microsoft.com/office/drawing/2014/main" id="{15B6CDC6-902D-495B-B5F0-47E09644AD09}"/>
            </a:ext>
          </a:extLst>
        </xdr:cNvPr>
        <xdr:cNvSpPr txBox="1"/>
      </xdr:nvSpPr>
      <xdr:spPr>
        <a:xfrm>
          <a:off x="3398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9" name="直線コネクタ 168">
          <a:extLst>
            <a:ext uri="{FF2B5EF4-FFF2-40B4-BE49-F238E27FC236}">
              <a16:creationId xmlns:a16="http://schemas.microsoft.com/office/drawing/2014/main" id="{A64974C3-4CCA-4055-BFDD-688B15263BDF}"/>
            </a:ext>
          </a:extLst>
        </xdr:cNvPr>
        <xdr:cNvCxnSpPr/>
      </xdr:nvCxnSpPr>
      <xdr:spPr>
        <a:xfrm>
          <a:off x="6858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70" name="テキスト ボックス 169">
          <a:extLst>
            <a:ext uri="{FF2B5EF4-FFF2-40B4-BE49-F238E27FC236}">
              <a16:creationId xmlns:a16="http://schemas.microsoft.com/office/drawing/2014/main" id="{C756AFE5-8432-495B-ACA5-14AF4C2738F8}"/>
            </a:ext>
          </a:extLst>
        </xdr:cNvPr>
        <xdr:cNvSpPr txBox="1"/>
      </xdr:nvSpPr>
      <xdr:spPr>
        <a:xfrm>
          <a:off x="3398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71" name="直線コネクタ 170">
          <a:extLst>
            <a:ext uri="{FF2B5EF4-FFF2-40B4-BE49-F238E27FC236}">
              <a16:creationId xmlns:a16="http://schemas.microsoft.com/office/drawing/2014/main" id="{0A505E19-4D10-4F87-9158-472C72A57A4B}"/>
            </a:ext>
          </a:extLst>
        </xdr:cNvPr>
        <xdr:cNvCxnSpPr/>
      </xdr:nvCxnSpPr>
      <xdr:spPr>
        <a:xfrm>
          <a:off x="6858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2" name="テキスト ボックス 171">
          <a:extLst>
            <a:ext uri="{FF2B5EF4-FFF2-40B4-BE49-F238E27FC236}">
              <a16:creationId xmlns:a16="http://schemas.microsoft.com/office/drawing/2014/main" id="{805B1570-B9A3-4B1E-ADA6-400B27719B75}"/>
            </a:ext>
          </a:extLst>
        </xdr:cNvPr>
        <xdr:cNvSpPr txBox="1"/>
      </xdr:nvSpPr>
      <xdr:spPr>
        <a:xfrm>
          <a:off x="3398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3" name="直線コネクタ 172">
          <a:extLst>
            <a:ext uri="{FF2B5EF4-FFF2-40B4-BE49-F238E27FC236}">
              <a16:creationId xmlns:a16="http://schemas.microsoft.com/office/drawing/2014/main" id="{E42FA8D2-AC84-40DD-81E5-7D832D26F0A2}"/>
            </a:ext>
          </a:extLst>
        </xdr:cNvPr>
        <xdr:cNvCxnSpPr/>
      </xdr:nvCxnSpPr>
      <xdr:spPr>
        <a:xfrm>
          <a:off x="6858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4" name="テキスト ボックス 173">
          <a:extLst>
            <a:ext uri="{FF2B5EF4-FFF2-40B4-BE49-F238E27FC236}">
              <a16:creationId xmlns:a16="http://schemas.microsoft.com/office/drawing/2014/main" id="{75E2534B-DD7C-409D-806E-63E88978C60D}"/>
            </a:ext>
          </a:extLst>
        </xdr:cNvPr>
        <xdr:cNvSpPr txBox="1"/>
      </xdr:nvSpPr>
      <xdr:spPr>
        <a:xfrm>
          <a:off x="38496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5" name="直線コネクタ 174">
          <a:extLst>
            <a:ext uri="{FF2B5EF4-FFF2-40B4-BE49-F238E27FC236}">
              <a16:creationId xmlns:a16="http://schemas.microsoft.com/office/drawing/2014/main" id="{23BE070E-E12E-4CD2-864F-425EDCD0C2AD}"/>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6" name="【橋りょう・トンネル】&#10;有形固定資産減価償却率グラフ枠">
          <a:extLst>
            <a:ext uri="{FF2B5EF4-FFF2-40B4-BE49-F238E27FC236}">
              <a16:creationId xmlns:a16="http://schemas.microsoft.com/office/drawing/2014/main" id="{B85DA3A8-B6CD-45FE-983A-25EA54B9AE2E}"/>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62049</xdr:rowOff>
    </xdr:from>
    <xdr:to>
      <xdr:col>24</xdr:col>
      <xdr:colOff>62865</xdr:colOff>
      <xdr:row>63</xdr:row>
      <xdr:rowOff>76744</xdr:rowOff>
    </xdr:to>
    <xdr:cxnSp macro="">
      <xdr:nvCxnSpPr>
        <xdr:cNvPr id="177" name="直線コネクタ 176">
          <a:extLst>
            <a:ext uri="{FF2B5EF4-FFF2-40B4-BE49-F238E27FC236}">
              <a16:creationId xmlns:a16="http://schemas.microsoft.com/office/drawing/2014/main" id="{F9B473A7-9495-4A16-85D3-DEFAEFE0E41F}"/>
            </a:ext>
          </a:extLst>
        </xdr:cNvPr>
        <xdr:cNvCxnSpPr/>
      </xdr:nvCxnSpPr>
      <xdr:spPr>
        <a:xfrm flipV="1">
          <a:off x="4177665" y="9313999"/>
          <a:ext cx="0" cy="1170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80571</xdr:rowOff>
    </xdr:from>
    <xdr:ext cx="405111" cy="259045"/>
    <xdr:sp macro="" textlink="">
      <xdr:nvSpPr>
        <xdr:cNvPr id="178" name="【橋りょう・トンネル】&#10;有形固定資産減価償却率最小値テキスト">
          <a:extLst>
            <a:ext uri="{FF2B5EF4-FFF2-40B4-BE49-F238E27FC236}">
              <a16:creationId xmlns:a16="http://schemas.microsoft.com/office/drawing/2014/main" id="{6A20A915-5DD9-4DD6-9DF6-70F769C6BA90}"/>
            </a:ext>
          </a:extLst>
        </xdr:cNvPr>
        <xdr:cNvSpPr txBox="1"/>
      </xdr:nvSpPr>
      <xdr:spPr>
        <a:xfrm>
          <a:off x="4216400" y="10488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76744</xdr:rowOff>
    </xdr:from>
    <xdr:to>
      <xdr:col>24</xdr:col>
      <xdr:colOff>152400</xdr:colOff>
      <xdr:row>63</xdr:row>
      <xdr:rowOff>76744</xdr:rowOff>
    </xdr:to>
    <xdr:cxnSp macro="">
      <xdr:nvCxnSpPr>
        <xdr:cNvPr id="179" name="直線コネクタ 178">
          <a:extLst>
            <a:ext uri="{FF2B5EF4-FFF2-40B4-BE49-F238E27FC236}">
              <a16:creationId xmlns:a16="http://schemas.microsoft.com/office/drawing/2014/main" id="{729160A2-BAE1-4FFA-AD21-56ADAD5441F7}"/>
            </a:ext>
          </a:extLst>
        </xdr:cNvPr>
        <xdr:cNvCxnSpPr/>
      </xdr:nvCxnSpPr>
      <xdr:spPr>
        <a:xfrm>
          <a:off x="4108450" y="1048439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8726</xdr:rowOff>
    </xdr:from>
    <xdr:ext cx="405111" cy="259045"/>
    <xdr:sp macro="" textlink="">
      <xdr:nvSpPr>
        <xdr:cNvPr id="180" name="【橋りょう・トンネル】&#10;有形固定資産減価償却率最大値テキスト">
          <a:extLst>
            <a:ext uri="{FF2B5EF4-FFF2-40B4-BE49-F238E27FC236}">
              <a16:creationId xmlns:a16="http://schemas.microsoft.com/office/drawing/2014/main" id="{8D02D5E0-D1ED-4F66-8A90-076AD7E4BE7A}"/>
            </a:ext>
          </a:extLst>
        </xdr:cNvPr>
        <xdr:cNvSpPr txBox="1"/>
      </xdr:nvSpPr>
      <xdr:spPr>
        <a:xfrm>
          <a:off x="4216400" y="9095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62049</xdr:rowOff>
    </xdr:from>
    <xdr:to>
      <xdr:col>24</xdr:col>
      <xdr:colOff>152400</xdr:colOff>
      <xdr:row>56</xdr:row>
      <xdr:rowOff>62049</xdr:rowOff>
    </xdr:to>
    <xdr:cxnSp macro="">
      <xdr:nvCxnSpPr>
        <xdr:cNvPr id="181" name="直線コネクタ 180">
          <a:extLst>
            <a:ext uri="{FF2B5EF4-FFF2-40B4-BE49-F238E27FC236}">
              <a16:creationId xmlns:a16="http://schemas.microsoft.com/office/drawing/2014/main" id="{5F37BDDD-C62C-4BDC-8B10-1954A031E4E0}"/>
            </a:ext>
          </a:extLst>
        </xdr:cNvPr>
        <xdr:cNvCxnSpPr/>
      </xdr:nvCxnSpPr>
      <xdr:spPr>
        <a:xfrm>
          <a:off x="4108450" y="931399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27594</xdr:rowOff>
    </xdr:from>
    <xdr:ext cx="405111" cy="259045"/>
    <xdr:sp macro="" textlink="">
      <xdr:nvSpPr>
        <xdr:cNvPr id="182" name="【橋りょう・トンネル】&#10;有形固定資産減価償却率平均値テキスト">
          <a:extLst>
            <a:ext uri="{FF2B5EF4-FFF2-40B4-BE49-F238E27FC236}">
              <a16:creationId xmlns:a16="http://schemas.microsoft.com/office/drawing/2014/main" id="{C1BFAF36-461C-4120-8FAD-809B5404B476}"/>
            </a:ext>
          </a:extLst>
        </xdr:cNvPr>
        <xdr:cNvSpPr txBox="1"/>
      </xdr:nvSpPr>
      <xdr:spPr>
        <a:xfrm>
          <a:off x="4216400" y="99399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83" name="フローチャート: 判断 182">
          <a:extLst>
            <a:ext uri="{FF2B5EF4-FFF2-40B4-BE49-F238E27FC236}">
              <a16:creationId xmlns:a16="http://schemas.microsoft.com/office/drawing/2014/main" id="{ACA50587-737C-4F7A-87BA-AEDE60174E4E}"/>
            </a:ext>
          </a:extLst>
        </xdr:cNvPr>
        <xdr:cNvSpPr/>
      </xdr:nvSpPr>
      <xdr:spPr>
        <a:xfrm>
          <a:off x="4127500" y="10082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84" name="フローチャート: 判断 183">
          <a:extLst>
            <a:ext uri="{FF2B5EF4-FFF2-40B4-BE49-F238E27FC236}">
              <a16:creationId xmlns:a16="http://schemas.microsoft.com/office/drawing/2014/main" id="{04F7C8CB-4764-4ED9-9F60-A4E9F2C3B5A2}"/>
            </a:ext>
          </a:extLst>
        </xdr:cNvPr>
        <xdr:cNvSpPr/>
      </xdr:nvSpPr>
      <xdr:spPr>
        <a:xfrm>
          <a:off x="3384550" y="1005422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119017</xdr:rowOff>
    </xdr:from>
    <xdr:to>
      <xdr:col>15</xdr:col>
      <xdr:colOff>101600</xdr:colOff>
      <xdr:row>61</xdr:row>
      <xdr:rowOff>49167</xdr:rowOff>
    </xdr:to>
    <xdr:sp macro="" textlink="">
      <xdr:nvSpPr>
        <xdr:cNvPr id="185" name="フローチャート: 判断 184">
          <a:extLst>
            <a:ext uri="{FF2B5EF4-FFF2-40B4-BE49-F238E27FC236}">
              <a16:creationId xmlns:a16="http://schemas.microsoft.com/office/drawing/2014/main" id="{89E41DAA-162B-4902-A182-59C1DC16DF84}"/>
            </a:ext>
          </a:extLst>
        </xdr:cNvPr>
        <xdr:cNvSpPr/>
      </xdr:nvSpPr>
      <xdr:spPr>
        <a:xfrm>
          <a:off x="2571750" y="1003136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92891</xdr:rowOff>
    </xdr:from>
    <xdr:to>
      <xdr:col>10</xdr:col>
      <xdr:colOff>165100</xdr:colOff>
      <xdr:row>61</xdr:row>
      <xdr:rowOff>23041</xdr:rowOff>
    </xdr:to>
    <xdr:sp macro="" textlink="">
      <xdr:nvSpPr>
        <xdr:cNvPr id="186" name="フローチャート: 判断 185">
          <a:extLst>
            <a:ext uri="{FF2B5EF4-FFF2-40B4-BE49-F238E27FC236}">
              <a16:creationId xmlns:a16="http://schemas.microsoft.com/office/drawing/2014/main" id="{3BA984FE-3B53-4CAD-B894-CFE43D0142D6}"/>
            </a:ext>
          </a:extLst>
        </xdr:cNvPr>
        <xdr:cNvSpPr/>
      </xdr:nvSpPr>
      <xdr:spPr>
        <a:xfrm>
          <a:off x="1778000" y="1000524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52070</xdr:rowOff>
    </xdr:from>
    <xdr:to>
      <xdr:col>6</xdr:col>
      <xdr:colOff>38100</xdr:colOff>
      <xdr:row>60</xdr:row>
      <xdr:rowOff>153670</xdr:rowOff>
    </xdr:to>
    <xdr:sp macro="" textlink="">
      <xdr:nvSpPr>
        <xdr:cNvPr id="187" name="フローチャート: 判断 186">
          <a:extLst>
            <a:ext uri="{FF2B5EF4-FFF2-40B4-BE49-F238E27FC236}">
              <a16:creationId xmlns:a16="http://schemas.microsoft.com/office/drawing/2014/main" id="{12DE3798-35EB-4A0C-8504-D1A1604A4948}"/>
            </a:ext>
          </a:extLst>
        </xdr:cNvPr>
        <xdr:cNvSpPr/>
      </xdr:nvSpPr>
      <xdr:spPr>
        <a:xfrm>
          <a:off x="984250" y="99644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63A1D9D6-05EF-4D88-B389-005C50362941}"/>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69E655D2-03D8-4BFF-8896-ADD98761CDDF}"/>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7A72093D-14B2-45ED-8075-4ABE5BC62E32}"/>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A949D5DF-E939-4FB5-8B20-C4939BE5D607}"/>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2" name="テキスト ボックス 191">
          <a:extLst>
            <a:ext uri="{FF2B5EF4-FFF2-40B4-BE49-F238E27FC236}">
              <a16:creationId xmlns:a16="http://schemas.microsoft.com/office/drawing/2014/main" id="{CF4EB26A-6C4A-4E37-8A54-1D5A25F12B23}"/>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70031</xdr:rowOff>
    </xdr:from>
    <xdr:to>
      <xdr:col>24</xdr:col>
      <xdr:colOff>114300</xdr:colOff>
      <xdr:row>62</xdr:row>
      <xdr:rowOff>181</xdr:rowOff>
    </xdr:to>
    <xdr:sp macro="" textlink="">
      <xdr:nvSpPr>
        <xdr:cNvPr id="193" name="楕円 192">
          <a:extLst>
            <a:ext uri="{FF2B5EF4-FFF2-40B4-BE49-F238E27FC236}">
              <a16:creationId xmlns:a16="http://schemas.microsoft.com/office/drawing/2014/main" id="{1BE78167-D149-472D-B53E-71332E74338D}"/>
            </a:ext>
          </a:extLst>
        </xdr:cNvPr>
        <xdr:cNvSpPr/>
      </xdr:nvSpPr>
      <xdr:spPr>
        <a:xfrm>
          <a:off x="4127500" y="1014748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48458</xdr:rowOff>
    </xdr:from>
    <xdr:ext cx="405111" cy="259045"/>
    <xdr:sp macro="" textlink="">
      <xdr:nvSpPr>
        <xdr:cNvPr id="194" name="【橋りょう・トンネル】&#10;有形固定資産減価償却率該当値テキスト">
          <a:extLst>
            <a:ext uri="{FF2B5EF4-FFF2-40B4-BE49-F238E27FC236}">
              <a16:creationId xmlns:a16="http://schemas.microsoft.com/office/drawing/2014/main" id="{0B53B862-E427-4A2C-ACB0-2AEA1639CA11}"/>
            </a:ext>
          </a:extLst>
        </xdr:cNvPr>
        <xdr:cNvSpPr txBox="1"/>
      </xdr:nvSpPr>
      <xdr:spPr>
        <a:xfrm>
          <a:off x="4216400" y="10125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48804</xdr:rowOff>
    </xdr:from>
    <xdr:to>
      <xdr:col>20</xdr:col>
      <xdr:colOff>38100</xdr:colOff>
      <xdr:row>61</xdr:row>
      <xdr:rowOff>150404</xdr:rowOff>
    </xdr:to>
    <xdr:sp macro="" textlink="">
      <xdr:nvSpPr>
        <xdr:cNvPr id="195" name="楕円 194">
          <a:extLst>
            <a:ext uri="{FF2B5EF4-FFF2-40B4-BE49-F238E27FC236}">
              <a16:creationId xmlns:a16="http://schemas.microsoft.com/office/drawing/2014/main" id="{C6DA5BE3-EE43-4A8B-8D18-68E327AD90CC}"/>
            </a:ext>
          </a:extLst>
        </xdr:cNvPr>
        <xdr:cNvSpPr/>
      </xdr:nvSpPr>
      <xdr:spPr>
        <a:xfrm>
          <a:off x="3384550" y="1012625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99604</xdr:rowOff>
    </xdr:from>
    <xdr:to>
      <xdr:col>24</xdr:col>
      <xdr:colOff>63500</xdr:colOff>
      <xdr:row>61</xdr:row>
      <xdr:rowOff>120831</xdr:rowOff>
    </xdr:to>
    <xdr:cxnSp macro="">
      <xdr:nvCxnSpPr>
        <xdr:cNvPr id="196" name="直線コネクタ 195">
          <a:extLst>
            <a:ext uri="{FF2B5EF4-FFF2-40B4-BE49-F238E27FC236}">
              <a16:creationId xmlns:a16="http://schemas.microsoft.com/office/drawing/2014/main" id="{B771A4AE-CE0E-42E5-8A32-C2012FAC4AE4}"/>
            </a:ext>
          </a:extLst>
        </xdr:cNvPr>
        <xdr:cNvCxnSpPr/>
      </xdr:nvCxnSpPr>
      <xdr:spPr>
        <a:xfrm>
          <a:off x="3429000" y="10177054"/>
          <a:ext cx="7493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39007</xdr:rowOff>
    </xdr:from>
    <xdr:to>
      <xdr:col>15</xdr:col>
      <xdr:colOff>101600</xdr:colOff>
      <xdr:row>61</xdr:row>
      <xdr:rowOff>140607</xdr:rowOff>
    </xdr:to>
    <xdr:sp macro="" textlink="">
      <xdr:nvSpPr>
        <xdr:cNvPr id="197" name="楕円 196">
          <a:extLst>
            <a:ext uri="{FF2B5EF4-FFF2-40B4-BE49-F238E27FC236}">
              <a16:creationId xmlns:a16="http://schemas.microsoft.com/office/drawing/2014/main" id="{F5A61961-B542-4E4D-9384-B9B2135F1051}"/>
            </a:ext>
          </a:extLst>
        </xdr:cNvPr>
        <xdr:cNvSpPr/>
      </xdr:nvSpPr>
      <xdr:spPr>
        <a:xfrm>
          <a:off x="2571750" y="10116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89807</xdr:rowOff>
    </xdr:from>
    <xdr:to>
      <xdr:col>19</xdr:col>
      <xdr:colOff>177800</xdr:colOff>
      <xdr:row>61</xdr:row>
      <xdr:rowOff>99604</xdr:rowOff>
    </xdr:to>
    <xdr:cxnSp macro="">
      <xdr:nvCxnSpPr>
        <xdr:cNvPr id="198" name="直線コネクタ 197">
          <a:extLst>
            <a:ext uri="{FF2B5EF4-FFF2-40B4-BE49-F238E27FC236}">
              <a16:creationId xmlns:a16="http://schemas.microsoft.com/office/drawing/2014/main" id="{78BD6898-1861-4926-A2FF-AD17CFD81773}"/>
            </a:ext>
          </a:extLst>
        </xdr:cNvPr>
        <xdr:cNvCxnSpPr/>
      </xdr:nvCxnSpPr>
      <xdr:spPr>
        <a:xfrm>
          <a:off x="2622550" y="10167257"/>
          <a:ext cx="80645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29210</xdr:rowOff>
    </xdr:from>
    <xdr:to>
      <xdr:col>10</xdr:col>
      <xdr:colOff>165100</xdr:colOff>
      <xdr:row>61</xdr:row>
      <xdr:rowOff>130810</xdr:rowOff>
    </xdr:to>
    <xdr:sp macro="" textlink="">
      <xdr:nvSpPr>
        <xdr:cNvPr id="199" name="楕円 198">
          <a:extLst>
            <a:ext uri="{FF2B5EF4-FFF2-40B4-BE49-F238E27FC236}">
              <a16:creationId xmlns:a16="http://schemas.microsoft.com/office/drawing/2014/main" id="{7CB77B39-A9C9-4A6F-82DB-786C6341B891}"/>
            </a:ext>
          </a:extLst>
        </xdr:cNvPr>
        <xdr:cNvSpPr/>
      </xdr:nvSpPr>
      <xdr:spPr>
        <a:xfrm>
          <a:off x="1778000" y="1010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80010</xdr:rowOff>
    </xdr:from>
    <xdr:to>
      <xdr:col>15</xdr:col>
      <xdr:colOff>50800</xdr:colOff>
      <xdr:row>61</xdr:row>
      <xdr:rowOff>89807</xdr:rowOff>
    </xdr:to>
    <xdr:cxnSp macro="">
      <xdr:nvCxnSpPr>
        <xdr:cNvPr id="200" name="直線コネクタ 199">
          <a:extLst>
            <a:ext uri="{FF2B5EF4-FFF2-40B4-BE49-F238E27FC236}">
              <a16:creationId xmlns:a16="http://schemas.microsoft.com/office/drawing/2014/main" id="{0DEF94EB-F281-4E05-86CC-C8634C10B464}"/>
            </a:ext>
          </a:extLst>
        </xdr:cNvPr>
        <xdr:cNvCxnSpPr/>
      </xdr:nvCxnSpPr>
      <xdr:spPr>
        <a:xfrm>
          <a:off x="1828800" y="10157460"/>
          <a:ext cx="79375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14515</xdr:rowOff>
    </xdr:from>
    <xdr:to>
      <xdr:col>6</xdr:col>
      <xdr:colOff>38100</xdr:colOff>
      <xdr:row>61</xdr:row>
      <xdr:rowOff>116115</xdr:rowOff>
    </xdr:to>
    <xdr:sp macro="" textlink="">
      <xdr:nvSpPr>
        <xdr:cNvPr id="201" name="楕円 200">
          <a:extLst>
            <a:ext uri="{FF2B5EF4-FFF2-40B4-BE49-F238E27FC236}">
              <a16:creationId xmlns:a16="http://schemas.microsoft.com/office/drawing/2014/main" id="{27307879-1F45-4BA6-834C-0042DD0E7274}"/>
            </a:ext>
          </a:extLst>
        </xdr:cNvPr>
        <xdr:cNvSpPr/>
      </xdr:nvSpPr>
      <xdr:spPr>
        <a:xfrm>
          <a:off x="984250" y="1009196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65315</xdr:rowOff>
    </xdr:from>
    <xdr:to>
      <xdr:col>10</xdr:col>
      <xdr:colOff>114300</xdr:colOff>
      <xdr:row>61</xdr:row>
      <xdr:rowOff>80010</xdr:rowOff>
    </xdr:to>
    <xdr:cxnSp macro="">
      <xdr:nvCxnSpPr>
        <xdr:cNvPr id="202" name="直線コネクタ 201">
          <a:extLst>
            <a:ext uri="{FF2B5EF4-FFF2-40B4-BE49-F238E27FC236}">
              <a16:creationId xmlns:a16="http://schemas.microsoft.com/office/drawing/2014/main" id="{7AA20FA7-0438-493E-8CCF-C7D5C2D579D6}"/>
            </a:ext>
          </a:extLst>
        </xdr:cNvPr>
        <xdr:cNvCxnSpPr/>
      </xdr:nvCxnSpPr>
      <xdr:spPr>
        <a:xfrm>
          <a:off x="1028700" y="10142765"/>
          <a:ext cx="8001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88554</xdr:rowOff>
    </xdr:from>
    <xdr:ext cx="405111" cy="259045"/>
    <xdr:sp macro="" textlink="">
      <xdr:nvSpPr>
        <xdr:cNvPr id="203" name="n_1aveValue【橋りょう・トンネル】&#10;有形固定資産減価償却率">
          <a:extLst>
            <a:ext uri="{FF2B5EF4-FFF2-40B4-BE49-F238E27FC236}">
              <a16:creationId xmlns:a16="http://schemas.microsoft.com/office/drawing/2014/main" id="{A7873BB4-BFFE-443A-9440-CF3F9FF71EBC}"/>
            </a:ext>
          </a:extLst>
        </xdr:cNvPr>
        <xdr:cNvSpPr txBox="1"/>
      </xdr:nvSpPr>
      <xdr:spPr>
        <a:xfrm>
          <a:off x="3239144" y="9835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65694</xdr:rowOff>
    </xdr:from>
    <xdr:ext cx="405111" cy="259045"/>
    <xdr:sp macro="" textlink="">
      <xdr:nvSpPr>
        <xdr:cNvPr id="204" name="n_2aveValue【橋りょう・トンネル】&#10;有形固定資産減価償却率">
          <a:extLst>
            <a:ext uri="{FF2B5EF4-FFF2-40B4-BE49-F238E27FC236}">
              <a16:creationId xmlns:a16="http://schemas.microsoft.com/office/drawing/2014/main" id="{70D96940-82A8-492F-8A19-A90FB9009D6E}"/>
            </a:ext>
          </a:extLst>
        </xdr:cNvPr>
        <xdr:cNvSpPr txBox="1"/>
      </xdr:nvSpPr>
      <xdr:spPr>
        <a:xfrm>
          <a:off x="2439044" y="9812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39568</xdr:rowOff>
    </xdr:from>
    <xdr:ext cx="405111" cy="259045"/>
    <xdr:sp macro="" textlink="">
      <xdr:nvSpPr>
        <xdr:cNvPr id="205" name="n_3aveValue【橋りょう・トンネル】&#10;有形固定資産減価償却率">
          <a:extLst>
            <a:ext uri="{FF2B5EF4-FFF2-40B4-BE49-F238E27FC236}">
              <a16:creationId xmlns:a16="http://schemas.microsoft.com/office/drawing/2014/main" id="{D41F588D-9E9D-4C97-A99E-32B2B9233E59}"/>
            </a:ext>
          </a:extLst>
        </xdr:cNvPr>
        <xdr:cNvSpPr txBox="1"/>
      </xdr:nvSpPr>
      <xdr:spPr>
        <a:xfrm>
          <a:off x="1645294" y="97868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170197</xdr:rowOff>
    </xdr:from>
    <xdr:ext cx="405111" cy="259045"/>
    <xdr:sp macro="" textlink="">
      <xdr:nvSpPr>
        <xdr:cNvPr id="206" name="n_4aveValue【橋りょう・トンネル】&#10;有形固定資産減価償却率">
          <a:extLst>
            <a:ext uri="{FF2B5EF4-FFF2-40B4-BE49-F238E27FC236}">
              <a16:creationId xmlns:a16="http://schemas.microsoft.com/office/drawing/2014/main" id="{D45D0B59-65A0-4BFB-8027-76BC20794A95}"/>
            </a:ext>
          </a:extLst>
        </xdr:cNvPr>
        <xdr:cNvSpPr txBox="1"/>
      </xdr:nvSpPr>
      <xdr:spPr>
        <a:xfrm>
          <a:off x="851544" y="9745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141531</xdr:rowOff>
    </xdr:from>
    <xdr:ext cx="405111" cy="259045"/>
    <xdr:sp macro="" textlink="">
      <xdr:nvSpPr>
        <xdr:cNvPr id="207" name="n_1mainValue【橋りょう・トンネル】&#10;有形固定資産減価償却率">
          <a:extLst>
            <a:ext uri="{FF2B5EF4-FFF2-40B4-BE49-F238E27FC236}">
              <a16:creationId xmlns:a16="http://schemas.microsoft.com/office/drawing/2014/main" id="{7460B4A2-D03C-454B-9F9A-947AB6357129}"/>
            </a:ext>
          </a:extLst>
        </xdr:cNvPr>
        <xdr:cNvSpPr txBox="1"/>
      </xdr:nvSpPr>
      <xdr:spPr>
        <a:xfrm>
          <a:off x="3239144" y="10218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131734</xdr:rowOff>
    </xdr:from>
    <xdr:ext cx="405111" cy="259045"/>
    <xdr:sp macro="" textlink="">
      <xdr:nvSpPr>
        <xdr:cNvPr id="208" name="n_2mainValue【橋りょう・トンネル】&#10;有形固定資産減価償却率">
          <a:extLst>
            <a:ext uri="{FF2B5EF4-FFF2-40B4-BE49-F238E27FC236}">
              <a16:creationId xmlns:a16="http://schemas.microsoft.com/office/drawing/2014/main" id="{A2F3A39E-E5B3-4EA9-ABA0-20ED8CE59169}"/>
            </a:ext>
          </a:extLst>
        </xdr:cNvPr>
        <xdr:cNvSpPr txBox="1"/>
      </xdr:nvSpPr>
      <xdr:spPr>
        <a:xfrm>
          <a:off x="2439044" y="10209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121937</xdr:rowOff>
    </xdr:from>
    <xdr:ext cx="405111" cy="259045"/>
    <xdr:sp macro="" textlink="">
      <xdr:nvSpPr>
        <xdr:cNvPr id="209" name="n_3mainValue【橋りょう・トンネル】&#10;有形固定資産減価償却率">
          <a:extLst>
            <a:ext uri="{FF2B5EF4-FFF2-40B4-BE49-F238E27FC236}">
              <a16:creationId xmlns:a16="http://schemas.microsoft.com/office/drawing/2014/main" id="{0E30ECE3-31A2-49C8-AFB2-FDFA098073DB}"/>
            </a:ext>
          </a:extLst>
        </xdr:cNvPr>
        <xdr:cNvSpPr txBox="1"/>
      </xdr:nvSpPr>
      <xdr:spPr>
        <a:xfrm>
          <a:off x="1645294" y="10199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107242</xdr:rowOff>
    </xdr:from>
    <xdr:ext cx="405111" cy="259045"/>
    <xdr:sp macro="" textlink="">
      <xdr:nvSpPr>
        <xdr:cNvPr id="210" name="n_4mainValue【橋りょう・トンネル】&#10;有形固定資産減価償却率">
          <a:extLst>
            <a:ext uri="{FF2B5EF4-FFF2-40B4-BE49-F238E27FC236}">
              <a16:creationId xmlns:a16="http://schemas.microsoft.com/office/drawing/2014/main" id="{B8E77A75-9365-4568-AFC8-8B7C01E53044}"/>
            </a:ext>
          </a:extLst>
        </xdr:cNvPr>
        <xdr:cNvSpPr txBox="1"/>
      </xdr:nvSpPr>
      <xdr:spPr>
        <a:xfrm>
          <a:off x="851544" y="10184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11" name="正方形/長方形 210">
          <a:extLst>
            <a:ext uri="{FF2B5EF4-FFF2-40B4-BE49-F238E27FC236}">
              <a16:creationId xmlns:a16="http://schemas.microsoft.com/office/drawing/2014/main" id="{93F47759-671A-4882-B4D7-DF7B7CBDD268}"/>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2" name="正方形/長方形 211">
          <a:extLst>
            <a:ext uri="{FF2B5EF4-FFF2-40B4-BE49-F238E27FC236}">
              <a16:creationId xmlns:a16="http://schemas.microsoft.com/office/drawing/2014/main" id="{DE93E168-FD8E-497B-A1C7-C5F4F8866512}"/>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3" name="正方形/長方形 212">
          <a:extLst>
            <a:ext uri="{FF2B5EF4-FFF2-40B4-BE49-F238E27FC236}">
              <a16:creationId xmlns:a16="http://schemas.microsoft.com/office/drawing/2014/main" id="{7447B8A7-EF70-4A39-A3D2-A1E163ED44DD}"/>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4" name="正方形/長方形 213">
          <a:extLst>
            <a:ext uri="{FF2B5EF4-FFF2-40B4-BE49-F238E27FC236}">
              <a16:creationId xmlns:a16="http://schemas.microsoft.com/office/drawing/2014/main" id="{0EDCC5D0-F739-480C-B269-97BF256164F3}"/>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5" name="正方形/長方形 214">
          <a:extLst>
            <a:ext uri="{FF2B5EF4-FFF2-40B4-BE49-F238E27FC236}">
              <a16:creationId xmlns:a16="http://schemas.microsoft.com/office/drawing/2014/main" id="{B937FE09-F7C8-4BB1-8830-42CFE2691369}"/>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6" name="正方形/長方形 215">
          <a:extLst>
            <a:ext uri="{FF2B5EF4-FFF2-40B4-BE49-F238E27FC236}">
              <a16:creationId xmlns:a16="http://schemas.microsoft.com/office/drawing/2014/main" id="{2135B0AC-171A-41E9-B9D8-671BD94DE504}"/>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7" name="正方形/長方形 216">
          <a:extLst>
            <a:ext uri="{FF2B5EF4-FFF2-40B4-BE49-F238E27FC236}">
              <a16:creationId xmlns:a16="http://schemas.microsoft.com/office/drawing/2014/main" id="{E02EF272-ED6F-443E-8284-B87B6DFAC8D5}"/>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8" name="正方形/長方形 217">
          <a:extLst>
            <a:ext uri="{FF2B5EF4-FFF2-40B4-BE49-F238E27FC236}">
              <a16:creationId xmlns:a16="http://schemas.microsoft.com/office/drawing/2014/main" id="{B3A8C326-242B-4E58-85F9-526A505FC864}"/>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9" name="テキスト ボックス 218">
          <a:extLst>
            <a:ext uri="{FF2B5EF4-FFF2-40B4-BE49-F238E27FC236}">
              <a16:creationId xmlns:a16="http://schemas.microsoft.com/office/drawing/2014/main" id="{E4D6D226-721E-454F-87F6-D72C741BD8C3}"/>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20" name="直線コネクタ 219">
          <a:extLst>
            <a:ext uri="{FF2B5EF4-FFF2-40B4-BE49-F238E27FC236}">
              <a16:creationId xmlns:a16="http://schemas.microsoft.com/office/drawing/2014/main" id="{5280D930-CB56-4AE2-872D-A8C22EB17B85}"/>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21" name="直線コネクタ 220">
          <a:extLst>
            <a:ext uri="{FF2B5EF4-FFF2-40B4-BE49-F238E27FC236}">
              <a16:creationId xmlns:a16="http://schemas.microsoft.com/office/drawing/2014/main" id="{1A6C7CF0-3897-4761-9913-3E38D81C1313}"/>
            </a:ext>
          </a:extLst>
        </xdr:cNvPr>
        <xdr:cNvCxnSpPr/>
      </xdr:nvCxnSpPr>
      <xdr:spPr>
        <a:xfrm>
          <a:off x="5956300" y="1057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22" name="テキスト ボックス 221">
          <a:extLst>
            <a:ext uri="{FF2B5EF4-FFF2-40B4-BE49-F238E27FC236}">
              <a16:creationId xmlns:a16="http://schemas.microsoft.com/office/drawing/2014/main" id="{885746A5-360C-4A20-8D13-02F52A07EB27}"/>
            </a:ext>
          </a:extLst>
        </xdr:cNvPr>
        <xdr:cNvSpPr txBox="1"/>
      </xdr:nvSpPr>
      <xdr:spPr>
        <a:xfrm>
          <a:off x="5726564" y="104368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23" name="直線コネクタ 222">
          <a:extLst>
            <a:ext uri="{FF2B5EF4-FFF2-40B4-BE49-F238E27FC236}">
              <a16:creationId xmlns:a16="http://schemas.microsoft.com/office/drawing/2014/main" id="{6E3CD40E-B214-40C5-A1F7-801F50226419}"/>
            </a:ext>
          </a:extLst>
        </xdr:cNvPr>
        <xdr:cNvCxnSpPr/>
      </xdr:nvCxnSpPr>
      <xdr:spPr>
        <a:xfrm>
          <a:off x="5956300" y="10134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24" name="テキスト ボックス 223">
          <a:extLst>
            <a:ext uri="{FF2B5EF4-FFF2-40B4-BE49-F238E27FC236}">
              <a16:creationId xmlns:a16="http://schemas.microsoft.com/office/drawing/2014/main" id="{B0C77667-6E40-41FC-B88D-3553C909D6F3}"/>
            </a:ext>
          </a:extLst>
        </xdr:cNvPr>
        <xdr:cNvSpPr txBox="1"/>
      </xdr:nvSpPr>
      <xdr:spPr>
        <a:xfrm>
          <a:off x="5418031" y="99987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5" name="直線コネクタ 224">
          <a:extLst>
            <a:ext uri="{FF2B5EF4-FFF2-40B4-BE49-F238E27FC236}">
              <a16:creationId xmlns:a16="http://schemas.microsoft.com/office/drawing/2014/main" id="{49B375EA-3479-492E-BE8F-219C9904D62B}"/>
            </a:ext>
          </a:extLst>
        </xdr:cNvPr>
        <xdr:cNvCxnSpPr/>
      </xdr:nvCxnSpPr>
      <xdr:spPr>
        <a:xfrm>
          <a:off x="5956300" y="9696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6" name="テキスト ボックス 225">
          <a:extLst>
            <a:ext uri="{FF2B5EF4-FFF2-40B4-BE49-F238E27FC236}">
              <a16:creationId xmlns:a16="http://schemas.microsoft.com/office/drawing/2014/main" id="{D148BD6E-B945-437D-8E47-5530540E3052}"/>
            </a:ext>
          </a:extLst>
        </xdr:cNvPr>
        <xdr:cNvSpPr txBox="1"/>
      </xdr:nvSpPr>
      <xdr:spPr>
        <a:xfrm>
          <a:off x="5418031" y="956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7" name="直線コネクタ 226">
          <a:extLst>
            <a:ext uri="{FF2B5EF4-FFF2-40B4-BE49-F238E27FC236}">
              <a16:creationId xmlns:a16="http://schemas.microsoft.com/office/drawing/2014/main" id="{081415C4-D658-4B38-8E01-29F8CBF678AA}"/>
            </a:ext>
          </a:extLst>
        </xdr:cNvPr>
        <xdr:cNvCxnSpPr/>
      </xdr:nvCxnSpPr>
      <xdr:spPr>
        <a:xfrm>
          <a:off x="5956300" y="9251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8" name="テキスト ボックス 227">
          <a:extLst>
            <a:ext uri="{FF2B5EF4-FFF2-40B4-BE49-F238E27FC236}">
              <a16:creationId xmlns:a16="http://schemas.microsoft.com/office/drawing/2014/main" id="{B964F9AB-28BA-4DA3-A52F-4859F90595DD}"/>
            </a:ext>
          </a:extLst>
        </xdr:cNvPr>
        <xdr:cNvSpPr txBox="1"/>
      </xdr:nvSpPr>
      <xdr:spPr>
        <a:xfrm>
          <a:off x="5418031" y="91160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240FDC9D-79DF-4E87-8426-DD2D7366EA1D}"/>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30" name="テキスト ボックス 229">
          <a:extLst>
            <a:ext uri="{FF2B5EF4-FFF2-40B4-BE49-F238E27FC236}">
              <a16:creationId xmlns:a16="http://schemas.microsoft.com/office/drawing/2014/main" id="{DB3A8571-DB6C-4A35-9D85-D18379EAB399}"/>
            </a:ext>
          </a:extLst>
        </xdr:cNvPr>
        <xdr:cNvSpPr txBox="1"/>
      </xdr:nvSpPr>
      <xdr:spPr>
        <a:xfrm>
          <a:off x="5418031" y="86779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2078EEEA-973F-46B2-8CB8-76356C1C0D7D}"/>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119300</xdr:rowOff>
    </xdr:from>
    <xdr:to>
      <xdr:col>54</xdr:col>
      <xdr:colOff>189865</xdr:colOff>
      <xdr:row>63</xdr:row>
      <xdr:rowOff>163458</xdr:rowOff>
    </xdr:to>
    <xdr:cxnSp macro="">
      <xdr:nvCxnSpPr>
        <xdr:cNvPr id="232" name="直線コネクタ 231">
          <a:extLst>
            <a:ext uri="{FF2B5EF4-FFF2-40B4-BE49-F238E27FC236}">
              <a16:creationId xmlns:a16="http://schemas.microsoft.com/office/drawing/2014/main" id="{1704BC0A-7E21-4A23-9AE0-3CD6AF53D377}"/>
            </a:ext>
          </a:extLst>
        </xdr:cNvPr>
        <xdr:cNvCxnSpPr/>
      </xdr:nvCxnSpPr>
      <xdr:spPr>
        <a:xfrm flipV="1">
          <a:off x="9429115" y="9206150"/>
          <a:ext cx="0" cy="13649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167285</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D3AAAD09-5713-480D-A81E-605B1096EBBF}"/>
            </a:ext>
          </a:extLst>
        </xdr:cNvPr>
        <xdr:cNvSpPr txBox="1"/>
      </xdr:nvSpPr>
      <xdr:spPr>
        <a:xfrm>
          <a:off x="9467850" y="10574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163458</xdr:rowOff>
    </xdr:from>
    <xdr:to>
      <xdr:col>55</xdr:col>
      <xdr:colOff>88900</xdr:colOff>
      <xdr:row>63</xdr:row>
      <xdr:rowOff>163458</xdr:rowOff>
    </xdr:to>
    <xdr:cxnSp macro="">
      <xdr:nvCxnSpPr>
        <xdr:cNvPr id="234" name="直線コネクタ 233">
          <a:extLst>
            <a:ext uri="{FF2B5EF4-FFF2-40B4-BE49-F238E27FC236}">
              <a16:creationId xmlns:a16="http://schemas.microsoft.com/office/drawing/2014/main" id="{57DD7A92-D0C0-466C-9E35-C80F38FB560A}"/>
            </a:ext>
          </a:extLst>
        </xdr:cNvPr>
        <xdr:cNvCxnSpPr/>
      </xdr:nvCxnSpPr>
      <xdr:spPr>
        <a:xfrm>
          <a:off x="9359900" y="105711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65977</xdr:rowOff>
    </xdr:from>
    <xdr:ext cx="599010" cy="259045"/>
    <xdr:sp macro="" textlink="">
      <xdr:nvSpPr>
        <xdr:cNvPr id="235" name="【橋りょう・トンネル】&#10;一人当たり有形固定資産（償却資産）額最大値テキスト">
          <a:extLst>
            <a:ext uri="{FF2B5EF4-FFF2-40B4-BE49-F238E27FC236}">
              <a16:creationId xmlns:a16="http://schemas.microsoft.com/office/drawing/2014/main" id="{34FF6FBF-6770-4A42-9233-CDDA6418B6E1}"/>
            </a:ext>
          </a:extLst>
        </xdr:cNvPr>
        <xdr:cNvSpPr txBox="1"/>
      </xdr:nvSpPr>
      <xdr:spPr>
        <a:xfrm>
          <a:off x="9467850" y="8987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119300</xdr:rowOff>
    </xdr:from>
    <xdr:to>
      <xdr:col>55</xdr:col>
      <xdr:colOff>88900</xdr:colOff>
      <xdr:row>55</xdr:row>
      <xdr:rowOff>119300</xdr:rowOff>
    </xdr:to>
    <xdr:cxnSp macro="">
      <xdr:nvCxnSpPr>
        <xdr:cNvPr id="236" name="直線コネクタ 235">
          <a:extLst>
            <a:ext uri="{FF2B5EF4-FFF2-40B4-BE49-F238E27FC236}">
              <a16:creationId xmlns:a16="http://schemas.microsoft.com/office/drawing/2014/main" id="{4E668FCB-13DC-4DFA-9BD8-F541DDDB3EEC}"/>
            </a:ext>
          </a:extLst>
        </xdr:cNvPr>
        <xdr:cNvCxnSpPr/>
      </xdr:nvCxnSpPr>
      <xdr:spPr>
        <a:xfrm>
          <a:off x="9359900" y="92061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48455</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EDE66505-A837-4D9B-9672-26BC4D8BD209}"/>
            </a:ext>
          </a:extLst>
        </xdr:cNvPr>
        <xdr:cNvSpPr txBox="1"/>
      </xdr:nvSpPr>
      <xdr:spPr>
        <a:xfrm>
          <a:off x="9467850" y="996080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25578</xdr:rowOff>
    </xdr:from>
    <xdr:to>
      <xdr:col>55</xdr:col>
      <xdr:colOff>50800</xdr:colOff>
      <xdr:row>61</xdr:row>
      <xdr:rowOff>127178</xdr:rowOff>
    </xdr:to>
    <xdr:sp macro="" textlink="">
      <xdr:nvSpPr>
        <xdr:cNvPr id="238" name="フローチャート: 判断 237">
          <a:extLst>
            <a:ext uri="{FF2B5EF4-FFF2-40B4-BE49-F238E27FC236}">
              <a16:creationId xmlns:a16="http://schemas.microsoft.com/office/drawing/2014/main" id="{6B96614A-093B-49C8-8062-73B042B3998C}"/>
            </a:ext>
          </a:extLst>
        </xdr:cNvPr>
        <xdr:cNvSpPr/>
      </xdr:nvSpPr>
      <xdr:spPr>
        <a:xfrm>
          <a:off x="9398000" y="1010302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19510</xdr:rowOff>
    </xdr:from>
    <xdr:to>
      <xdr:col>50</xdr:col>
      <xdr:colOff>165100</xdr:colOff>
      <xdr:row>61</xdr:row>
      <xdr:rowOff>121110</xdr:rowOff>
    </xdr:to>
    <xdr:sp macro="" textlink="">
      <xdr:nvSpPr>
        <xdr:cNvPr id="239" name="フローチャート: 判断 238">
          <a:extLst>
            <a:ext uri="{FF2B5EF4-FFF2-40B4-BE49-F238E27FC236}">
              <a16:creationId xmlns:a16="http://schemas.microsoft.com/office/drawing/2014/main" id="{E57BD052-1D89-4B1B-B897-04FBD6480F5D}"/>
            </a:ext>
          </a:extLst>
        </xdr:cNvPr>
        <xdr:cNvSpPr/>
      </xdr:nvSpPr>
      <xdr:spPr>
        <a:xfrm>
          <a:off x="8636000" y="1009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30604</xdr:rowOff>
    </xdr:from>
    <xdr:to>
      <xdr:col>46</xdr:col>
      <xdr:colOff>38100</xdr:colOff>
      <xdr:row>61</xdr:row>
      <xdr:rowOff>132204</xdr:rowOff>
    </xdr:to>
    <xdr:sp macro="" textlink="">
      <xdr:nvSpPr>
        <xdr:cNvPr id="240" name="フローチャート: 判断 239">
          <a:extLst>
            <a:ext uri="{FF2B5EF4-FFF2-40B4-BE49-F238E27FC236}">
              <a16:creationId xmlns:a16="http://schemas.microsoft.com/office/drawing/2014/main" id="{5AE6DF8D-A57F-41E3-AB3A-BAE9EAA9713E}"/>
            </a:ext>
          </a:extLst>
        </xdr:cNvPr>
        <xdr:cNvSpPr/>
      </xdr:nvSpPr>
      <xdr:spPr>
        <a:xfrm>
          <a:off x="7842250" y="1010805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34472</xdr:rowOff>
    </xdr:from>
    <xdr:to>
      <xdr:col>41</xdr:col>
      <xdr:colOff>101600</xdr:colOff>
      <xdr:row>61</xdr:row>
      <xdr:rowOff>136072</xdr:rowOff>
    </xdr:to>
    <xdr:sp macro="" textlink="">
      <xdr:nvSpPr>
        <xdr:cNvPr id="241" name="フローチャート: 判断 240">
          <a:extLst>
            <a:ext uri="{FF2B5EF4-FFF2-40B4-BE49-F238E27FC236}">
              <a16:creationId xmlns:a16="http://schemas.microsoft.com/office/drawing/2014/main" id="{E91C0987-02F3-4D2D-B9BF-8C7BA9467D4F}"/>
            </a:ext>
          </a:extLst>
        </xdr:cNvPr>
        <xdr:cNvSpPr/>
      </xdr:nvSpPr>
      <xdr:spPr>
        <a:xfrm>
          <a:off x="7029450" y="10111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70367</xdr:rowOff>
    </xdr:from>
    <xdr:to>
      <xdr:col>36</xdr:col>
      <xdr:colOff>165100</xdr:colOff>
      <xdr:row>62</xdr:row>
      <xdr:rowOff>517</xdr:rowOff>
    </xdr:to>
    <xdr:sp macro="" textlink="">
      <xdr:nvSpPr>
        <xdr:cNvPr id="242" name="フローチャート: 判断 241">
          <a:extLst>
            <a:ext uri="{FF2B5EF4-FFF2-40B4-BE49-F238E27FC236}">
              <a16:creationId xmlns:a16="http://schemas.microsoft.com/office/drawing/2014/main" id="{890B63DE-FD3A-409C-B713-7DA3FCE17369}"/>
            </a:ext>
          </a:extLst>
        </xdr:cNvPr>
        <xdr:cNvSpPr/>
      </xdr:nvSpPr>
      <xdr:spPr>
        <a:xfrm>
          <a:off x="6235700" y="1014781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B0540CF-D7D3-4FA2-BE08-0EF1C3DD919B}"/>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E5C1E37B-B76B-421C-8876-3758DB11A051}"/>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6AA5908-C333-4969-AD62-C2C3513EE154}"/>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632A0A95-88DC-4FE8-8907-F76C3FB5B81A}"/>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8BD5E0CF-0CF2-412B-AD1B-D55C0F199BD9}"/>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111506</xdr:rowOff>
    </xdr:from>
    <xdr:to>
      <xdr:col>55</xdr:col>
      <xdr:colOff>50800</xdr:colOff>
      <xdr:row>62</xdr:row>
      <xdr:rowOff>41656</xdr:rowOff>
    </xdr:to>
    <xdr:sp macro="" textlink="">
      <xdr:nvSpPr>
        <xdr:cNvPr id="248" name="楕円 247">
          <a:extLst>
            <a:ext uri="{FF2B5EF4-FFF2-40B4-BE49-F238E27FC236}">
              <a16:creationId xmlns:a16="http://schemas.microsoft.com/office/drawing/2014/main" id="{356DD387-985D-4E0F-91AD-74BB54785245}"/>
            </a:ext>
          </a:extLst>
        </xdr:cNvPr>
        <xdr:cNvSpPr/>
      </xdr:nvSpPr>
      <xdr:spPr>
        <a:xfrm>
          <a:off x="9398000" y="1018895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89933</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C41BDDA3-EE31-47E1-90C8-B66F32305B50}"/>
            </a:ext>
          </a:extLst>
        </xdr:cNvPr>
        <xdr:cNvSpPr txBox="1"/>
      </xdr:nvSpPr>
      <xdr:spPr>
        <a:xfrm>
          <a:off x="9467850" y="10167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114958</xdr:rowOff>
    </xdr:from>
    <xdr:to>
      <xdr:col>50</xdr:col>
      <xdr:colOff>165100</xdr:colOff>
      <xdr:row>62</xdr:row>
      <xdr:rowOff>45108</xdr:rowOff>
    </xdr:to>
    <xdr:sp macro="" textlink="">
      <xdr:nvSpPr>
        <xdr:cNvPr id="250" name="楕円 249">
          <a:extLst>
            <a:ext uri="{FF2B5EF4-FFF2-40B4-BE49-F238E27FC236}">
              <a16:creationId xmlns:a16="http://schemas.microsoft.com/office/drawing/2014/main" id="{D0570A8C-2C67-4DBF-804D-995D384DA3E3}"/>
            </a:ext>
          </a:extLst>
        </xdr:cNvPr>
        <xdr:cNvSpPr/>
      </xdr:nvSpPr>
      <xdr:spPr>
        <a:xfrm>
          <a:off x="8636000" y="1019240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162306</xdr:rowOff>
    </xdr:from>
    <xdr:to>
      <xdr:col>55</xdr:col>
      <xdr:colOff>0</xdr:colOff>
      <xdr:row>61</xdr:row>
      <xdr:rowOff>165758</xdr:rowOff>
    </xdr:to>
    <xdr:cxnSp macro="">
      <xdr:nvCxnSpPr>
        <xdr:cNvPr id="251" name="直線コネクタ 250">
          <a:extLst>
            <a:ext uri="{FF2B5EF4-FFF2-40B4-BE49-F238E27FC236}">
              <a16:creationId xmlns:a16="http://schemas.microsoft.com/office/drawing/2014/main" id="{95810BBE-B6DC-4B42-B256-9E710E16D766}"/>
            </a:ext>
          </a:extLst>
        </xdr:cNvPr>
        <xdr:cNvCxnSpPr/>
      </xdr:nvCxnSpPr>
      <xdr:spPr>
        <a:xfrm flipV="1">
          <a:off x="8686800" y="10239756"/>
          <a:ext cx="742950" cy="3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117273</xdr:rowOff>
    </xdr:from>
    <xdr:to>
      <xdr:col>46</xdr:col>
      <xdr:colOff>38100</xdr:colOff>
      <xdr:row>62</xdr:row>
      <xdr:rowOff>47423</xdr:rowOff>
    </xdr:to>
    <xdr:sp macro="" textlink="">
      <xdr:nvSpPr>
        <xdr:cNvPr id="252" name="楕円 251">
          <a:extLst>
            <a:ext uri="{FF2B5EF4-FFF2-40B4-BE49-F238E27FC236}">
              <a16:creationId xmlns:a16="http://schemas.microsoft.com/office/drawing/2014/main" id="{2C855AB8-C057-4BE3-A4F2-7A051ABE45CB}"/>
            </a:ext>
          </a:extLst>
        </xdr:cNvPr>
        <xdr:cNvSpPr/>
      </xdr:nvSpPr>
      <xdr:spPr>
        <a:xfrm>
          <a:off x="7842250" y="1019472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165758</xdr:rowOff>
    </xdr:from>
    <xdr:to>
      <xdr:col>50</xdr:col>
      <xdr:colOff>114300</xdr:colOff>
      <xdr:row>61</xdr:row>
      <xdr:rowOff>168073</xdr:rowOff>
    </xdr:to>
    <xdr:cxnSp macro="">
      <xdr:nvCxnSpPr>
        <xdr:cNvPr id="253" name="直線コネクタ 252">
          <a:extLst>
            <a:ext uri="{FF2B5EF4-FFF2-40B4-BE49-F238E27FC236}">
              <a16:creationId xmlns:a16="http://schemas.microsoft.com/office/drawing/2014/main" id="{89CE85AD-1428-48E8-ABB3-8C418DEC7C95}"/>
            </a:ext>
          </a:extLst>
        </xdr:cNvPr>
        <xdr:cNvCxnSpPr/>
      </xdr:nvCxnSpPr>
      <xdr:spPr>
        <a:xfrm flipV="1">
          <a:off x="7886700" y="10243208"/>
          <a:ext cx="800100" cy="2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123249</xdr:rowOff>
    </xdr:from>
    <xdr:to>
      <xdr:col>41</xdr:col>
      <xdr:colOff>101600</xdr:colOff>
      <xdr:row>62</xdr:row>
      <xdr:rowOff>53399</xdr:rowOff>
    </xdr:to>
    <xdr:sp macro="" textlink="">
      <xdr:nvSpPr>
        <xdr:cNvPr id="254" name="楕円 253">
          <a:extLst>
            <a:ext uri="{FF2B5EF4-FFF2-40B4-BE49-F238E27FC236}">
              <a16:creationId xmlns:a16="http://schemas.microsoft.com/office/drawing/2014/main" id="{2A5695EB-25F5-411C-BAB0-8181B594051E}"/>
            </a:ext>
          </a:extLst>
        </xdr:cNvPr>
        <xdr:cNvSpPr/>
      </xdr:nvSpPr>
      <xdr:spPr>
        <a:xfrm>
          <a:off x="7029450" y="1020069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168073</xdr:rowOff>
    </xdr:from>
    <xdr:to>
      <xdr:col>45</xdr:col>
      <xdr:colOff>177800</xdr:colOff>
      <xdr:row>62</xdr:row>
      <xdr:rowOff>2599</xdr:rowOff>
    </xdr:to>
    <xdr:cxnSp macro="">
      <xdr:nvCxnSpPr>
        <xdr:cNvPr id="255" name="直線コネクタ 254">
          <a:extLst>
            <a:ext uri="{FF2B5EF4-FFF2-40B4-BE49-F238E27FC236}">
              <a16:creationId xmlns:a16="http://schemas.microsoft.com/office/drawing/2014/main" id="{7DBE6EF6-B934-45D8-B075-3341D2F4D7BF}"/>
            </a:ext>
          </a:extLst>
        </xdr:cNvPr>
        <xdr:cNvCxnSpPr/>
      </xdr:nvCxnSpPr>
      <xdr:spPr>
        <a:xfrm flipV="1">
          <a:off x="7080250" y="10245523"/>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127410</xdr:rowOff>
    </xdr:from>
    <xdr:to>
      <xdr:col>36</xdr:col>
      <xdr:colOff>165100</xdr:colOff>
      <xdr:row>62</xdr:row>
      <xdr:rowOff>57560</xdr:rowOff>
    </xdr:to>
    <xdr:sp macro="" textlink="">
      <xdr:nvSpPr>
        <xdr:cNvPr id="256" name="楕円 255">
          <a:extLst>
            <a:ext uri="{FF2B5EF4-FFF2-40B4-BE49-F238E27FC236}">
              <a16:creationId xmlns:a16="http://schemas.microsoft.com/office/drawing/2014/main" id="{1D170EF6-5B2E-43F7-B84E-743304708B3C}"/>
            </a:ext>
          </a:extLst>
        </xdr:cNvPr>
        <xdr:cNvSpPr/>
      </xdr:nvSpPr>
      <xdr:spPr>
        <a:xfrm>
          <a:off x="6235700" y="102048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2599</xdr:rowOff>
    </xdr:from>
    <xdr:to>
      <xdr:col>41</xdr:col>
      <xdr:colOff>50800</xdr:colOff>
      <xdr:row>62</xdr:row>
      <xdr:rowOff>6760</xdr:rowOff>
    </xdr:to>
    <xdr:cxnSp macro="">
      <xdr:nvCxnSpPr>
        <xdr:cNvPr id="257" name="直線コネクタ 256">
          <a:extLst>
            <a:ext uri="{FF2B5EF4-FFF2-40B4-BE49-F238E27FC236}">
              <a16:creationId xmlns:a16="http://schemas.microsoft.com/office/drawing/2014/main" id="{84A45AF4-93EB-4550-86AF-37D48112202E}"/>
            </a:ext>
          </a:extLst>
        </xdr:cNvPr>
        <xdr:cNvCxnSpPr/>
      </xdr:nvCxnSpPr>
      <xdr:spPr>
        <a:xfrm flipV="1">
          <a:off x="6286500" y="10245149"/>
          <a:ext cx="793750" cy="4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137637</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770E1EB2-6A74-4056-8346-142C3F4DF582}"/>
            </a:ext>
          </a:extLst>
        </xdr:cNvPr>
        <xdr:cNvSpPr txBox="1"/>
      </xdr:nvSpPr>
      <xdr:spPr>
        <a:xfrm>
          <a:off x="8399995" y="9884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148731</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8AF82D99-0A3A-47D9-BC2B-69AE2F3BD7E6}"/>
            </a:ext>
          </a:extLst>
        </xdr:cNvPr>
        <xdr:cNvSpPr txBox="1"/>
      </xdr:nvSpPr>
      <xdr:spPr>
        <a:xfrm>
          <a:off x="7612595" y="9895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152599</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1798FBBD-64D1-42A9-98FC-E8124AD77505}"/>
            </a:ext>
          </a:extLst>
        </xdr:cNvPr>
        <xdr:cNvSpPr txBox="1"/>
      </xdr:nvSpPr>
      <xdr:spPr>
        <a:xfrm>
          <a:off x="6818845" y="9899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17044</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C981CC10-F6BD-414F-A17D-7D7436CBC45B}"/>
            </a:ext>
          </a:extLst>
        </xdr:cNvPr>
        <xdr:cNvSpPr txBox="1"/>
      </xdr:nvSpPr>
      <xdr:spPr>
        <a:xfrm>
          <a:off x="6006045" y="9929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62</xdr:row>
      <xdr:rowOff>36235</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E9AF87D5-05ED-4D64-8765-CE774142841A}"/>
            </a:ext>
          </a:extLst>
        </xdr:cNvPr>
        <xdr:cNvSpPr txBox="1"/>
      </xdr:nvSpPr>
      <xdr:spPr>
        <a:xfrm>
          <a:off x="8399995" y="10278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38550</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A3BBF6DB-6A54-4A0D-86F3-B2C4DD3C8FDE}"/>
            </a:ext>
          </a:extLst>
        </xdr:cNvPr>
        <xdr:cNvSpPr txBox="1"/>
      </xdr:nvSpPr>
      <xdr:spPr>
        <a:xfrm>
          <a:off x="7612595" y="10281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44526</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114F450D-90A5-4474-9E6A-E8B0B370F192}"/>
            </a:ext>
          </a:extLst>
        </xdr:cNvPr>
        <xdr:cNvSpPr txBox="1"/>
      </xdr:nvSpPr>
      <xdr:spPr>
        <a:xfrm>
          <a:off x="6818845" y="10287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48687</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118CB12E-0445-4D71-B735-25059AB08190}"/>
            </a:ext>
          </a:extLst>
        </xdr:cNvPr>
        <xdr:cNvSpPr txBox="1"/>
      </xdr:nvSpPr>
      <xdr:spPr>
        <a:xfrm>
          <a:off x="6006045" y="10291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7A4A812A-E120-40FC-A785-0A94E606DE3A}"/>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F62A2110-CDF5-4003-BDAD-672649291283}"/>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9A54828D-CF3C-4B35-A917-61D62F386502}"/>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8294CD0C-6B8F-4B3F-87C4-1029313E57A6}"/>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E80EC6DC-3B58-40CE-A364-17B66A27C46A}"/>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C2CF02FB-7183-48F8-9465-9E420D9A54AD}"/>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28D52A7F-550E-4891-8B1C-4CBA2C4E73FA}"/>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944421EC-BEA8-4C57-9EDD-1C0C1C03595E}"/>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F49E44D0-25E6-459C-8005-A90197591943}"/>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68AF0DC1-AC4F-4CDA-9CE5-ED7B12AFC35A}"/>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CDAC9EF7-90F0-4C62-9EA2-A7F4BD8E954E}"/>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A985E022-9804-4C75-9AC6-BFBD52615A00}"/>
            </a:ext>
          </a:extLst>
        </xdr:cNvPr>
        <xdr:cNvCxnSpPr/>
      </xdr:nvCxnSpPr>
      <xdr:spPr>
        <a:xfrm>
          <a:off x="6858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630BE281-63D2-4900-84F7-296CC066EAE8}"/>
            </a:ext>
          </a:extLst>
        </xdr:cNvPr>
        <xdr:cNvSpPr txBox="1"/>
      </xdr:nvSpPr>
      <xdr:spPr>
        <a:xfrm>
          <a:off x="2757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9DB8960F-816C-4D17-BD9F-05EBCD24AC50}"/>
            </a:ext>
          </a:extLst>
        </xdr:cNvPr>
        <xdr:cNvCxnSpPr/>
      </xdr:nvCxnSpPr>
      <xdr:spPr>
        <a:xfrm>
          <a:off x="6858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FD0D7957-ABF8-4F1F-8A4A-8F156BED17C2}"/>
            </a:ext>
          </a:extLst>
        </xdr:cNvPr>
        <xdr:cNvSpPr txBox="1"/>
      </xdr:nvSpPr>
      <xdr:spPr>
        <a:xfrm>
          <a:off x="3398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6AF3FA63-E1C4-4404-9CA5-0F60C71B795A}"/>
            </a:ext>
          </a:extLst>
        </xdr:cNvPr>
        <xdr:cNvCxnSpPr/>
      </xdr:nvCxnSpPr>
      <xdr:spPr>
        <a:xfrm>
          <a:off x="6858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81A9D3EA-1057-4C8C-B9D4-FEEA1A3C5792}"/>
            </a:ext>
          </a:extLst>
        </xdr:cNvPr>
        <xdr:cNvSpPr txBox="1"/>
      </xdr:nvSpPr>
      <xdr:spPr>
        <a:xfrm>
          <a:off x="3398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53E18E4B-63C1-472D-8D8F-949851A4BB9F}"/>
            </a:ext>
          </a:extLst>
        </xdr:cNvPr>
        <xdr:cNvCxnSpPr/>
      </xdr:nvCxnSpPr>
      <xdr:spPr>
        <a:xfrm>
          <a:off x="6858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EB648FC4-3971-46E6-82CE-F8087638C4B7}"/>
            </a:ext>
          </a:extLst>
        </xdr:cNvPr>
        <xdr:cNvSpPr txBox="1"/>
      </xdr:nvSpPr>
      <xdr:spPr>
        <a:xfrm>
          <a:off x="3398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628283E0-DF76-4ACD-87A0-FCA363CCEDBD}"/>
            </a:ext>
          </a:extLst>
        </xdr:cNvPr>
        <xdr:cNvCxnSpPr/>
      </xdr:nvCxnSpPr>
      <xdr:spPr>
        <a:xfrm>
          <a:off x="6858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48B87047-EC17-45AE-9A1F-6130ECAA2C1F}"/>
            </a:ext>
          </a:extLst>
        </xdr:cNvPr>
        <xdr:cNvSpPr txBox="1"/>
      </xdr:nvSpPr>
      <xdr:spPr>
        <a:xfrm>
          <a:off x="3398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EC9EDFA-9218-473B-BA3C-FC6B1B3ED334}"/>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BE66315D-4159-4C6A-B7EE-543AE0390BEE}"/>
            </a:ext>
          </a:extLst>
        </xdr:cNvPr>
        <xdr:cNvSpPr txBox="1"/>
      </xdr:nvSpPr>
      <xdr:spPr>
        <a:xfrm>
          <a:off x="38496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B7A6F215-82D2-44D0-893C-E5203B70B4B4}"/>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13336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CF810F8B-0967-49BD-8528-6AC15355EF34}"/>
            </a:ext>
          </a:extLst>
        </xdr:cNvPr>
        <xdr:cNvCxnSpPr/>
      </xdr:nvCxnSpPr>
      <xdr:spPr>
        <a:xfrm flipV="1">
          <a:off x="4177665" y="13062586"/>
          <a:ext cx="0" cy="1256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1433F0F5-231C-4270-8528-676F70CB4A5A}"/>
            </a:ext>
          </a:extLst>
        </xdr:cNvPr>
        <xdr:cNvSpPr txBox="1"/>
      </xdr:nvSpPr>
      <xdr:spPr>
        <a:xfrm>
          <a:off x="4216400"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E795E4C5-524A-40E8-94B9-9105F70F1AD3}"/>
            </a:ext>
          </a:extLst>
        </xdr:cNvPr>
        <xdr:cNvCxnSpPr/>
      </xdr:nvCxnSpPr>
      <xdr:spPr>
        <a:xfrm>
          <a:off x="4108450" y="14319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131463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8E570A49-8125-4884-B2E8-4F1B971A762E}"/>
            </a:ext>
          </a:extLst>
        </xdr:cNvPr>
        <xdr:cNvSpPr txBox="1"/>
      </xdr:nvSpPr>
      <xdr:spPr>
        <a:xfrm>
          <a:off x="4216400" y="12850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13336</xdr:rowOff>
    </xdr:from>
    <xdr:to>
      <xdr:col>24</xdr:col>
      <xdr:colOff>152400</xdr:colOff>
      <xdr:row>79</xdr:row>
      <xdr:rowOff>13336</xdr:rowOff>
    </xdr:to>
    <xdr:cxnSp macro="">
      <xdr:nvCxnSpPr>
        <xdr:cNvPr id="294" name="直線コネクタ 293">
          <a:extLst>
            <a:ext uri="{FF2B5EF4-FFF2-40B4-BE49-F238E27FC236}">
              <a16:creationId xmlns:a16="http://schemas.microsoft.com/office/drawing/2014/main" id="{A545F1F0-86BC-4C75-A028-DF27F3338FEF}"/>
            </a:ext>
          </a:extLst>
        </xdr:cNvPr>
        <xdr:cNvCxnSpPr/>
      </xdr:nvCxnSpPr>
      <xdr:spPr>
        <a:xfrm>
          <a:off x="4108450" y="130625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26688</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AA175250-4E78-44B1-A296-E2875801687C}"/>
            </a:ext>
          </a:extLst>
        </xdr:cNvPr>
        <xdr:cNvSpPr txBox="1"/>
      </xdr:nvSpPr>
      <xdr:spPr>
        <a:xfrm>
          <a:off x="4216400" y="137363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48261</xdr:rowOff>
    </xdr:from>
    <xdr:to>
      <xdr:col>24</xdr:col>
      <xdr:colOff>114300</xdr:colOff>
      <xdr:row>83</xdr:row>
      <xdr:rowOff>149861</xdr:rowOff>
    </xdr:to>
    <xdr:sp macro="" textlink="">
      <xdr:nvSpPr>
        <xdr:cNvPr id="296" name="フローチャート: 判断 295">
          <a:extLst>
            <a:ext uri="{FF2B5EF4-FFF2-40B4-BE49-F238E27FC236}">
              <a16:creationId xmlns:a16="http://schemas.microsoft.com/office/drawing/2014/main" id="{C9974874-8902-41AD-B5CA-981E55B5C1EF}"/>
            </a:ext>
          </a:extLst>
        </xdr:cNvPr>
        <xdr:cNvSpPr/>
      </xdr:nvSpPr>
      <xdr:spPr>
        <a:xfrm>
          <a:off x="4127500" y="1375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61595</xdr:rowOff>
    </xdr:from>
    <xdr:to>
      <xdr:col>20</xdr:col>
      <xdr:colOff>38100</xdr:colOff>
      <xdr:row>83</xdr:row>
      <xdr:rowOff>163195</xdr:rowOff>
    </xdr:to>
    <xdr:sp macro="" textlink="">
      <xdr:nvSpPr>
        <xdr:cNvPr id="297" name="フローチャート: 判断 296">
          <a:extLst>
            <a:ext uri="{FF2B5EF4-FFF2-40B4-BE49-F238E27FC236}">
              <a16:creationId xmlns:a16="http://schemas.microsoft.com/office/drawing/2014/main" id="{A4895A51-BE07-4487-B937-3D68EA6E018B}"/>
            </a:ext>
          </a:extLst>
        </xdr:cNvPr>
        <xdr:cNvSpPr/>
      </xdr:nvSpPr>
      <xdr:spPr>
        <a:xfrm>
          <a:off x="3384550" y="137712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21589</xdr:rowOff>
    </xdr:from>
    <xdr:to>
      <xdr:col>15</xdr:col>
      <xdr:colOff>101600</xdr:colOff>
      <xdr:row>83</xdr:row>
      <xdr:rowOff>123189</xdr:rowOff>
    </xdr:to>
    <xdr:sp macro="" textlink="">
      <xdr:nvSpPr>
        <xdr:cNvPr id="298" name="フローチャート: 判断 297">
          <a:extLst>
            <a:ext uri="{FF2B5EF4-FFF2-40B4-BE49-F238E27FC236}">
              <a16:creationId xmlns:a16="http://schemas.microsoft.com/office/drawing/2014/main" id="{C71E6417-65C9-4911-9D78-7BADE894484F}"/>
            </a:ext>
          </a:extLst>
        </xdr:cNvPr>
        <xdr:cNvSpPr/>
      </xdr:nvSpPr>
      <xdr:spPr>
        <a:xfrm>
          <a:off x="2571750" y="13731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4445</xdr:rowOff>
    </xdr:from>
    <xdr:to>
      <xdr:col>10</xdr:col>
      <xdr:colOff>165100</xdr:colOff>
      <xdr:row>83</xdr:row>
      <xdr:rowOff>106045</xdr:rowOff>
    </xdr:to>
    <xdr:sp macro="" textlink="">
      <xdr:nvSpPr>
        <xdr:cNvPr id="299" name="フローチャート: 判断 298">
          <a:extLst>
            <a:ext uri="{FF2B5EF4-FFF2-40B4-BE49-F238E27FC236}">
              <a16:creationId xmlns:a16="http://schemas.microsoft.com/office/drawing/2014/main" id="{D75C16E8-07C2-4AA2-91DF-234C6BC06825}"/>
            </a:ext>
          </a:extLst>
        </xdr:cNvPr>
        <xdr:cNvSpPr/>
      </xdr:nvSpPr>
      <xdr:spPr>
        <a:xfrm>
          <a:off x="1778000" y="1371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143511</xdr:rowOff>
    </xdr:from>
    <xdr:to>
      <xdr:col>6</xdr:col>
      <xdr:colOff>38100</xdr:colOff>
      <xdr:row>83</xdr:row>
      <xdr:rowOff>73661</xdr:rowOff>
    </xdr:to>
    <xdr:sp macro="" textlink="">
      <xdr:nvSpPr>
        <xdr:cNvPr id="300" name="フローチャート: 判断 299">
          <a:extLst>
            <a:ext uri="{FF2B5EF4-FFF2-40B4-BE49-F238E27FC236}">
              <a16:creationId xmlns:a16="http://schemas.microsoft.com/office/drawing/2014/main" id="{855A7484-F1C4-487F-99A0-50ECE3507C83}"/>
            </a:ext>
          </a:extLst>
        </xdr:cNvPr>
        <xdr:cNvSpPr/>
      </xdr:nvSpPr>
      <xdr:spPr>
        <a:xfrm>
          <a:off x="984250" y="1368806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17B391B-D578-49EB-A772-887466AF1216}"/>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1E6CB3A8-B927-4FCE-B755-EF8E8702D656}"/>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AE62CDFE-0B5D-4FDA-8AB4-E86E35655DCD}"/>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4131B8CB-29C1-48F2-8435-0E8106B94534}"/>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4B1C6017-56E3-4FC5-BDD8-A69D52FA3B1D}"/>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118745</xdr:rowOff>
    </xdr:from>
    <xdr:to>
      <xdr:col>24</xdr:col>
      <xdr:colOff>114300</xdr:colOff>
      <xdr:row>82</xdr:row>
      <xdr:rowOff>48895</xdr:rowOff>
    </xdr:to>
    <xdr:sp macro="" textlink="">
      <xdr:nvSpPr>
        <xdr:cNvPr id="306" name="楕円 305">
          <a:extLst>
            <a:ext uri="{FF2B5EF4-FFF2-40B4-BE49-F238E27FC236}">
              <a16:creationId xmlns:a16="http://schemas.microsoft.com/office/drawing/2014/main" id="{A4520701-E1EF-4D1F-9F78-EB9A1872ED17}"/>
            </a:ext>
          </a:extLst>
        </xdr:cNvPr>
        <xdr:cNvSpPr/>
      </xdr:nvSpPr>
      <xdr:spPr>
        <a:xfrm>
          <a:off x="4127500" y="134981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141622</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3CC86B82-A1E0-480C-BC2E-F00DBFF53242}"/>
            </a:ext>
          </a:extLst>
        </xdr:cNvPr>
        <xdr:cNvSpPr txBox="1"/>
      </xdr:nvSpPr>
      <xdr:spPr>
        <a:xfrm>
          <a:off x="4216400" y="13355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2539</xdr:rowOff>
    </xdr:from>
    <xdr:to>
      <xdr:col>20</xdr:col>
      <xdr:colOff>38100</xdr:colOff>
      <xdr:row>82</xdr:row>
      <xdr:rowOff>104139</xdr:rowOff>
    </xdr:to>
    <xdr:sp macro="" textlink="">
      <xdr:nvSpPr>
        <xdr:cNvPr id="308" name="楕円 307">
          <a:extLst>
            <a:ext uri="{FF2B5EF4-FFF2-40B4-BE49-F238E27FC236}">
              <a16:creationId xmlns:a16="http://schemas.microsoft.com/office/drawing/2014/main" id="{D2836137-5771-4949-B5CB-457BDC111068}"/>
            </a:ext>
          </a:extLst>
        </xdr:cNvPr>
        <xdr:cNvSpPr/>
      </xdr:nvSpPr>
      <xdr:spPr>
        <a:xfrm>
          <a:off x="3384550" y="1354708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169545</xdr:rowOff>
    </xdr:from>
    <xdr:to>
      <xdr:col>24</xdr:col>
      <xdr:colOff>63500</xdr:colOff>
      <xdr:row>82</xdr:row>
      <xdr:rowOff>53339</xdr:rowOff>
    </xdr:to>
    <xdr:cxnSp macro="">
      <xdr:nvCxnSpPr>
        <xdr:cNvPr id="309" name="直線コネクタ 308">
          <a:extLst>
            <a:ext uri="{FF2B5EF4-FFF2-40B4-BE49-F238E27FC236}">
              <a16:creationId xmlns:a16="http://schemas.microsoft.com/office/drawing/2014/main" id="{0CA2D5DE-4E06-426A-8734-768838857E73}"/>
            </a:ext>
          </a:extLst>
        </xdr:cNvPr>
        <xdr:cNvCxnSpPr/>
      </xdr:nvCxnSpPr>
      <xdr:spPr>
        <a:xfrm flipV="1">
          <a:off x="3429000" y="13542645"/>
          <a:ext cx="749300" cy="5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153036</xdr:rowOff>
    </xdr:from>
    <xdr:to>
      <xdr:col>15</xdr:col>
      <xdr:colOff>101600</xdr:colOff>
      <xdr:row>82</xdr:row>
      <xdr:rowOff>83186</xdr:rowOff>
    </xdr:to>
    <xdr:sp macro="" textlink="">
      <xdr:nvSpPr>
        <xdr:cNvPr id="310" name="楕円 309">
          <a:extLst>
            <a:ext uri="{FF2B5EF4-FFF2-40B4-BE49-F238E27FC236}">
              <a16:creationId xmlns:a16="http://schemas.microsoft.com/office/drawing/2014/main" id="{B1A0F97D-4315-4FEC-A14C-775953B2690A}"/>
            </a:ext>
          </a:extLst>
        </xdr:cNvPr>
        <xdr:cNvSpPr/>
      </xdr:nvSpPr>
      <xdr:spPr>
        <a:xfrm>
          <a:off x="2571750" y="1353248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32386</xdr:rowOff>
    </xdr:from>
    <xdr:to>
      <xdr:col>19</xdr:col>
      <xdr:colOff>177800</xdr:colOff>
      <xdr:row>82</xdr:row>
      <xdr:rowOff>53339</xdr:rowOff>
    </xdr:to>
    <xdr:cxnSp macro="">
      <xdr:nvCxnSpPr>
        <xdr:cNvPr id="311" name="直線コネクタ 310">
          <a:extLst>
            <a:ext uri="{FF2B5EF4-FFF2-40B4-BE49-F238E27FC236}">
              <a16:creationId xmlns:a16="http://schemas.microsoft.com/office/drawing/2014/main" id="{F6A091C6-F6E1-46D1-B666-605A82983B34}"/>
            </a:ext>
          </a:extLst>
        </xdr:cNvPr>
        <xdr:cNvCxnSpPr/>
      </xdr:nvCxnSpPr>
      <xdr:spPr>
        <a:xfrm>
          <a:off x="2622550" y="13576936"/>
          <a:ext cx="806450" cy="20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132080</xdr:rowOff>
    </xdr:from>
    <xdr:to>
      <xdr:col>10</xdr:col>
      <xdr:colOff>165100</xdr:colOff>
      <xdr:row>82</xdr:row>
      <xdr:rowOff>62230</xdr:rowOff>
    </xdr:to>
    <xdr:sp macro="" textlink="">
      <xdr:nvSpPr>
        <xdr:cNvPr id="312" name="楕円 311">
          <a:extLst>
            <a:ext uri="{FF2B5EF4-FFF2-40B4-BE49-F238E27FC236}">
              <a16:creationId xmlns:a16="http://schemas.microsoft.com/office/drawing/2014/main" id="{5B1F588D-D118-4C3B-B2BB-91D526ABFE7B}"/>
            </a:ext>
          </a:extLst>
        </xdr:cNvPr>
        <xdr:cNvSpPr/>
      </xdr:nvSpPr>
      <xdr:spPr>
        <a:xfrm>
          <a:off x="1778000" y="135115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11430</xdr:rowOff>
    </xdr:from>
    <xdr:to>
      <xdr:col>15</xdr:col>
      <xdr:colOff>50800</xdr:colOff>
      <xdr:row>82</xdr:row>
      <xdr:rowOff>32386</xdr:rowOff>
    </xdr:to>
    <xdr:cxnSp macro="">
      <xdr:nvCxnSpPr>
        <xdr:cNvPr id="313" name="直線コネクタ 312">
          <a:extLst>
            <a:ext uri="{FF2B5EF4-FFF2-40B4-BE49-F238E27FC236}">
              <a16:creationId xmlns:a16="http://schemas.microsoft.com/office/drawing/2014/main" id="{E2245C05-8AD9-4E67-8D1C-5865C91149FA}"/>
            </a:ext>
          </a:extLst>
        </xdr:cNvPr>
        <xdr:cNvCxnSpPr/>
      </xdr:nvCxnSpPr>
      <xdr:spPr>
        <a:xfrm>
          <a:off x="1828800" y="13555980"/>
          <a:ext cx="79375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109220</xdr:rowOff>
    </xdr:from>
    <xdr:to>
      <xdr:col>6</xdr:col>
      <xdr:colOff>38100</xdr:colOff>
      <xdr:row>82</xdr:row>
      <xdr:rowOff>39370</xdr:rowOff>
    </xdr:to>
    <xdr:sp macro="" textlink="">
      <xdr:nvSpPr>
        <xdr:cNvPr id="314" name="楕円 313">
          <a:extLst>
            <a:ext uri="{FF2B5EF4-FFF2-40B4-BE49-F238E27FC236}">
              <a16:creationId xmlns:a16="http://schemas.microsoft.com/office/drawing/2014/main" id="{DA5AE324-1B97-4D5D-8E7E-AF93A67FF5DE}"/>
            </a:ext>
          </a:extLst>
        </xdr:cNvPr>
        <xdr:cNvSpPr/>
      </xdr:nvSpPr>
      <xdr:spPr>
        <a:xfrm>
          <a:off x="984250" y="134886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160020</xdr:rowOff>
    </xdr:from>
    <xdr:to>
      <xdr:col>10</xdr:col>
      <xdr:colOff>114300</xdr:colOff>
      <xdr:row>82</xdr:row>
      <xdr:rowOff>11430</xdr:rowOff>
    </xdr:to>
    <xdr:cxnSp macro="">
      <xdr:nvCxnSpPr>
        <xdr:cNvPr id="315" name="直線コネクタ 314">
          <a:extLst>
            <a:ext uri="{FF2B5EF4-FFF2-40B4-BE49-F238E27FC236}">
              <a16:creationId xmlns:a16="http://schemas.microsoft.com/office/drawing/2014/main" id="{7EA0A85B-A5E9-4A02-977C-A82657972B22}"/>
            </a:ext>
          </a:extLst>
        </xdr:cNvPr>
        <xdr:cNvCxnSpPr/>
      </xdr:nvCxnSpPr>
      <xdr:spPr>
        <a:xfrm>
          <a:off x="1028700" y="13539470"/>
          <a:ext cx="8001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154322</xdr:rowOff>
    </xdr:from>
    <xdr:ext cx="405111" cy="259045"/>
    <xdr:sp macro="" textlink="">
      <xdr:nvSpPr>
        <xdr:cNvPr id="316" name="n_1aveValue【公営住宅】&#10;有形固定資産減価償却率">
          <a:extLst>
            <a:ext uri="{FF2B5EF4-FFF2-40B4-BE49-F238E27FC236}">
              <a16:creationId xmlns:a16="http://schemas.microsoft.com/office/drawing/2014/main" id="{03F83919-AC13-41CF-9F31-89604C917905}"/>
            </a:ext>
          </a:extLst>
        </xdr:cNvPr>
        <xdr:cNvSpPr txBox="1"/>
      </xdr:nvSpPr>
      <xdr:spPr>
        <a:xfrm>
          <a:off x="3239144" y="13863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114316</xdr:rowOff>
    </xdr:from>
    <xdr:ext cx="405111" cy="259045"/>
    <xdr:sp macro="" textlink="">
      <xdr:nvSpPr>
        <xdr:cNvPr id="317" name="n_2aveValue【公営住宅】&#10;有形固定資産減価償却率">
          <a:extLst>
            <a:ext uri="{FF2B5EF4-FFF2-40B4-BE49-F238E27FC236}">
              <a16:creationId xmlns:a16="http://schemas.microsoft.com/office/drawing/2014/main" id="{F23D662E-8775-4B3D-863D-DEBDC6098E59}"/>
            </a:ext>
          </a:extLst>
        </xdr:cNvPr>
        <xdr:cNvSpPr txBox="1"/>
      </xdr:nvSpPr>
      <xdr:spPr>
        <a:xfrm>
          <a:off x="2439044" y="13823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97172</xdr:rowOff>
    </xdr:from>
    <xdr:ext cx="405111" cy="259045"/>
    <xdr:sp macro="" textlink="">
      <xdr:nvSpPr>
        <xdr:cNvPr id="318" name="n_3aveValue【公営住宅】&#10;有形固定資産減価償却率">
          <a:extLst>
            <a:ext uri="{FF2B5EF4-FFF2-40B4-BE49-F238E27FC236}">
              <a16:creationId xmlns:a16="http://schemas.microsoft.com/office/drawing/2014/main" id="{4B4A6EC6-151C-4EBC-B78A-9A0D111054BD}"/>
            </a:ext>
          </a:extLst>
        </xdr:cNvPr>
        <xdr:cNvSpPr txBox="1"/>
      </xdr:nvSpPr>
      <xdr:spPr>
        <a:xfrm>
          <a:off x="1645294" y="13806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64788</xdr:rowOff>
    </xdr:from>
    <xdr:ext cx="405111" cy="259045"/>
    <xdr:sp macro="" textlink="">
      <xdr:nvSpPr>
        <xdr:cNvPr id="319" name="n_4aveValue【公営住宅】&#10;有形固定資産減価償却率">
          <a:extLst>
            <a:ext uri="{FF2B5EF4-FFF2-40B4-BE49-F238E27FC236}">
              <a16:creationId xmlns:a16="http://schemas.microsoft.com/office/drawing/2014/main" id="{F7BE33C6-E161-47B1-B21D-D38020E68DB0}"/>
            </a:ext>
          </a:extLst>
        </xdr:cNvPr>
        <xdr:cNvSpPr txBox="1"/>
      </xdr:nvSpPr>
      <xdr:spPr>
        <a:xfrm>
          <a:off x="851544" y="13774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120666</xdr:rowOff>
    </xdr:from>
    <xdr:ext cx="405111" cy="259045"/>
    <xdr:sp macro="" textlink="">
      <xdr:nvSpPr>
        <xdr:cNvPr id="320" name="n_1mainValue【公営住宅】&#10;有形固定資産減価償却率">
          <a:extLst>
            <a:ext uri="{FF2B5EF4-FFF2-40B4-BE49-F238E27FC236}">
              <a16:creationId xmlns:a16="http://schemas.microsoft.com/office/drawing/2014/main" id="{B49CCAA7-873B-4097-AF70-DAB5AC5B9D52}"/>
            </a:ext>
          </a:extLst>
        </xdr:cNvPr>
        <xdr:cNvSpPr txBox="1"/>
      </xdr:nvSpPr>
      <xdr:spPr>
        <a:xfrm>
          <a:off x="3239144" y="13335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99713</xdr:rowOff>
    </xdr:from>
    <xdr:ext cx="405111" cy="259045"/>
    <xdr:sp macro="" textlink="">
      <xdr:nvSpPr>
        <xdr:cNvPr id="321" name="n_2mainValue【公営住宅】&#10;有形固定資産減価償却率">
          <a:extLst>
            <a:ext uri="{FF2B5EF4-FFF2-40B4-BE49-F238E27FC236}">
              <a16:creationId xmlns:a16="http://schemas.microsoft.com/office/drawing/2014/main" id="{B46743F5-95B4-4249-9968-70EF28DAFA38}"/>
            </a:ext>
          </a:extLst>
        </xdr:cNvPr>
        <xdr:cNvSpPr txBox="1"/>
      </xdr:nvSpPr>
      <xdr:spPr>
        <a:xfrm>
          <a:off x="2439044" y="13314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78757</xdr:rowOff>
    </xdr:from>
    <xdr:ext cx="405111" cy="259045"/>
    <xdr:sp macro="" textlink="">
      <xdr:nvSpPr>
        <xdr:cNvPr id="322" name="n_3mainValue【公営住宅】&#10;有形固定資産減価償却率">
          <a:extLst>
            <a:ext uri="{FF2B5EF4-FFF2-40B4-BE49-F238E27FC236}">
              <a16:creationId xmlns:a16="http://schemas.microsoft.com/office/drawing/2014/main" id="{CAA1B1F1-6C2E-4DB8-B6A5-12055D11EA57}"/>
            </a:ext>
          </a:extLst>
        </xdr:cNvPr>
        <xdr:cNvSpPr txBox="1"/>
      </xdr:nvSpPr>
      <xdr:spPr>
        <a:xfrm>
          <a:off x="1645294" y="13293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55897</xdr:rowOff>
    </xdr:from>
    <xdr:ext cx="405111" cy="259045"/>
    <xdr:sp macro="" textlink="">
      <xdr:nvSpPr>
        <xdr:cNvPr id="323" name="n_4mainValue【公営住宅】&#10;有形固定資産減価償却率">
          <a:extLst>
            <a:ext uri="{FF2B5EF4-FFF2-40B4-BE49-F238E27FC236}">
              <a16:creationId xmlns:a16="http://schemas.microsoft.com/office/drawing/2014/main" id="{E11461C7-7B7D-4BBD-A7F5-EB4A39464606}"/>
            </a:ext>
          </a:extLst>
        </xdr:cNvPr>
        <xdr:cNvSpPr txBox="1"/>
      </xdr:nvSpPr>
      <xdr:spPr>
        <a:xfrm>
          <a:off x="851544" y="13270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1E234D1-85FA-4913-9F19-5A119F47158F}"/>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BF394DC5-1961-47C1-8F8E-3DE193DB085D}"/>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8B9AE3E1-556C-4CF3-A5F3-8C575AB38423}"/>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E489F44C-F072-4695-8000-00724B81811A}"/>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EFE1E164-413F-4547-8ACF-B9141F7EE8BB}"/>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8547990E-4DC6-412C-B691-4A68EDEBDFCB}"/>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0A989739-0F81-4DF9-887C-2DF798F4FA3A}"/>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4BD3B33A-CDF8-4CCA-8432-5F41456E9D10}"/>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F0DF8159-526D-4AAE-8941-6AA2A1B1AF03}"/>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E3FC2496-7CF2-4BD7-9644-325C07682ED3}"/>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4" name="直線コネクタ 333">
          <a:extLst>
            <a:ext uri="{FF2B5EF4-FFF2-40B4-BE49-F238E27FC236}">
              <a16:creationId xmlns:a16="http://schemas.microsoft.com/office/drawing/2014/main" id="{E967587A-A19D-49E8-8D1E-DDC8D08B6011}"/>
            </a:ext>
          </a:extLst>
        </xdr:cNvPr>
        <xdr:cNvCxnSpPr/>
      </xdr:nvCxnSpPr>
      <xdr:spPr>
        <a:xfrm>
          <a:off x="5956300" y="14135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5" name="テキスト ボックス 334">
          <a:extLst>
            <a:ext uri="{FF2B5EF4-FFF2-40B4-BE49-F238E27FC236}">
              <a16:creationId xmlns:a16="http://schemas.microsoft.com/office/drawing/2014/main" id="{E6347CA4-64BD-4ECA-A947-745DA1EA58B0}"/>
            </a:ext>
          </a:extLst>
        </xdr:cNvPr>
        <xdr:cNvSpPr txBox="1"/>
      </xdr:nvSpPr>
      <xdr:spPr>
        <a:xfrm>
          <a:off x="5527221" y="13999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F255F7F2-7934-4BB2-8E06-36C737B27A2C}"/>
            </a:ext>
          </a:extLst>
        </xdr:cNvPr>
        <xdr:cNvCxnSpPr/>
      </xdr:nvCxnSpPr>
      <xdr:spPr>
        <a:xfrm>
          <a:off x="5956300" y="13582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B8535F9A-3BC5-4213-9350-0C84C7564546}"/>
            </a:ext>
          </a:extLst>
        </xdr:cNvPr>
        <xdr:cNvSpPr txBox="1"/>
      </xdr:nvSpPr>
      <xdr:spPr>
        <a:xfrm>
          <a:off x="552722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8" name="直線コネクタ 337">
          <a:extLst>
            <a:ext uri="{FF2B5EF4-FFF2-40B4-BE49-F238E27FC236}">
              <a16:creationId xmlns:a16="http://schemas.microsoft.com/office/drawing/2014/main" id="{09306059-7D74-48FF-9944-0CD5193D5084}"/>
            </a:ext>
          </a:extLst>
        </xdr:cNvPr>
        <xdr:cNvCxnSpPr/>
      </xdr:nvCxnSpPr>
      <xdr:spPr>
        <a:xfrm>
          <a:off x="5956300" y="13036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9" name="テキスト ボックス 338">
          <a:extLst>
            <a:ext uri="{FF2B5EF4-FFF2-40B4-BE49-F238E27FC236}">
              <a16:creationId xmlns:a16="http://schemas.microsoft.com/office/drawing/2014/main" id="{47AAB3ED-2D64-40D7-9535-E2A177F4DEAF}"/>
            </a:ext>
          </a:extLst>
        </xdr:cNvPr>
        <xdr:cNvSpPr txBox="1"/>
      </xdr:nvSpPr>
      <xdr:spPr>
        <a:xfrm>
          <a:off x="5527221" y="1289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CE60A0B4-AB20-478F-9D43-A5B3E6D29E5E}"/>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F11D7015-9500-4AF1-8A95-E18B4AA4B416}"/>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公営住宅】&#10;一人当たり面積グラフ枠">
          <a:extLst>
            <a:ext uri="{FF2B5EF4-FFF2-40B4-BE49-F238E27FC236}">
              <a16:creationId xmlns:a16="http://schemas.microsoft.com/office/drawing/2014/main" id="{2BEE2A6E-599C-453E-BBAD-3C9F9BEDD9EC}"/>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70104</xdr:rowOff>
    </xdr:from>
    <xdr:to>
      <xdr:col>54</xdr:col>
      <xdr:colOff>189865</xdr:colOff>
      <xdr:row>85</xdr:row>
      <xdr:rowOff>83820</xdr:rowOff>
    </xdr:to>
    <xdr:cxnSp macro="">
      <xdr:nvCxnSpPr>
        <xdr:cNvPr id="343" name="直線コネクタ 342">
          <a:extLst>
            <a:ext uri="{FF2B5EF4-FFF2-40B4-BE49-F238E27FC236}">
              <a16:creationId xmlns:a16="http://schemas.microsoft.com/office/drawing/2014/main" id="{289E08DA-548F-434E-9AA4-E94991053811}"/>
            </a:ext>
          </a:extLst>
        </xdr:cNvPr>
        <xdr:cNvCxnSpPr/>
      </xdr:nvCxnSpPr>
      <xdr:spPr>
        <a:xfrm flipV="1">
          <a:off x="9429115" y="12954254"/>
          <a:ext cx="0" cy="1169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44" name="【公営住宅】&#10;一人当たり面積最小値テキスト">
          <a:extLst>
            <a:ext uri="{FF2B5EF4-FFF2-40B4-BE49-F238E27FC236}">
              <a16:creationId xmlns:a16="http://schemas.microsoft.com/office/drawing/2014/main" id="{C2F3AE95-CD97-464D-9F6C-458DBE4A1895}"/>
            </a:ext>
          </a:extLst>
        </xdr:cNvPr>
        <xdr:cNvSpPr txBox="1"/>
      </xdr:nvSpPr>
      <xdr:spPr>
        <a:xfrm>
          <a:off x="9467850" y="14127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45" name="直線コネクタ 344">
          <a:extLst>
            <a:ext uri="{FF2B5EF4-FFF2-40B4-BE49-F238E27FC236}">
              <a16:creationId xmlns:a16="http://schemas.microsoft.com/office/drawing/2014/main" id="{7ECB5B1E-239A-48F7-B401-969B64B3CF58}"/>
            </a:ext>
          </a:extLst>
        </xdr:cNvPr>
        <xdr:cNvCxnSpPr/>
      </xdr:nvCxnSpPr>
      <xdr:spPr>
        <a:xfrm>
          <a:off x="9359900" y="141236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16781</xdr:rowOff>
    </xdr:from>
    <xdr:ext cx="469744" cy="259045"/>
    <xdr:sp macro="" textlink="">
      <xdr:nvSpPr>
        <xdr:cNvPr id="346" name="【公営住宅】&#10;一人当たり面積最大値テキスト">
          <a:extLst>
            <a:ext uri="{FF2B5EF4-FFF2-40B4-BE49-F238E27FC236}">
              <a16:creationId xmlns:a16="http://schemas.microsoft.com/office/drawing/2014/main" id="{A1E55306-7442-45C8-8433-AE0091A4C0DB}"/>
            </a:ext>
          </a:extLst>
        </xdr:cNvPr>
        <xdr:cNvSpPr txBox="1"/>
      </xdr:nvSpPr>
      <xdr:spPr>
        <a:xfrm>
          <a:off x="9467850" y="12735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70104</xdr:rowOff>
    </xdr:from>
    <xdr:to>
      <xdr:col>55</xdr:col>
      <xdr:colOff>88900</xdr:colOff>
      <xdr:row>78</xdr:row>
      <xdr:rowOff>70104</xdr:rowOff>
    </xdr:to>
    <xdr:cxnSp macro="">
      <xdr:nvCxnSpPr>
        <xdr:cNvPr id="347" name="直線コネクタ 346">
          <a:extLst>
            <a:ext uri="{FF2B5EF4-FFF2-40B4-BE49-F238E27FC236}">
              <a16:creationId xmlns:a16="http://schemas.microsoft.com/office/drawing/2014/main" id="{F1F5F000-49A6-440C-B2B1-CF0A35E166E8}"/>
            </a:ext>
          </a:extLst>
        </xdr:cNvPr>
        <xdr:cNvCxnSpPr/>
      </xdr:nvCxnSpPr>
      <xdr:spPr>
        <a:xfrm>
          <a:off x="9359900" y="1295425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152480</xdr:rowOff>
    </xdr:from>
    <xdr:ext cx="469744" cy="259045"/>
    <xdr:sp macro="" textlink="">
      <xdr:nvSpPr>
        <xdr:cNvPr id="348" name="【公営住宅】&#10;一人当たり面積平均値テキスト">
          <a:extLst>
            <a:ext uri="{FF2B5EF4-FFF2-40B4-BE49-F238E27FC236}">
              <a16:creationId xmlns:a16="http://schemas.microsoft.com/office/drawing/2014/main" id="{956010D2-283F-491B-8105-B950274B9FB0}"/>
            </a:ext>
          </a:extLst>
        </xdr:cNvPr>
        <xdr:cNvSpPr txBox="1"/>
      </xdr:nvSpPr>
      <xdr:spPr>
        <a:xfrm>
          <a:off x="9467850" y="13697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129603</xdr:rowOff>
    </xdr:from>
    <xdr:to>
      <xdr:col>55</xdr:col>
      <xdr:colOff>50800</xdr:colOff>
      <xdr:row>84</xdr:row>
      <xdr:rowOff>59753</xdr:rowOff>
    </xdr:to>
    <xdr:sp macro="" textlink="">
      <xdr:nvSpPr>
        <xdr:cNvPr id="349" name="フローチャート: 判断 348">
          <a:extLst>
            <a:ext uri="{FF2B5EF4-FFF2-40B4-BE49-F238E27FC236}">
              <a16:creationId xmlns:a16="http://schemas.microsoft.com/office/drawing/2014/main" id="{126640FE-272F-470A-B290-79944D94EF60}"/>
            </a:ext>
          </a:extLst>
        </xdr:cNvPr>
        <xdr:cNvSpPr/>
      </xdr:nvSpPr>
      <xdr:spPr>
        <a:xfrm>
          <a:off x="9398000" y="1383925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115315</xdr:rowOff>
    </xdr:from>
    <xdr:to>
      <xdr:col>50</xdr:col>
      <xdr:colOff>165100</xdr:colOff>
      <xdr:row>84</xdr:row>
      <xdr:rowOff>45465</xdr:rowOff>
    </xdr:to>
    <xdr:sp macro="" textlink="">
      <xdr:nvSpPr>
        <xdr:cNvPr id="350" name="フローチャート: 判断 349">
          <a:extLst>
            <a:ext uri="{FF2B5EF4-FFF2-40B4-BE49-F238E27FC236}">
              <a16:creationId xmlns:a16="http://schemas.microsoft.com/office/drawing/2014/main" id="{59C4D2D8-259F-4322-9192-4CDEC0836D03}"/>
            </a:ext>
          </a:extLst>
        </xdr:cNvPr>
        <xdr:cNvSpPr/>
      </xdr:nvSpPr>
      <xdr:spPr>
        <a:xfrm>
          <a:off x="8636000" y="138249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94742</xdr:rowOff>
    </xdr:from>
    <xdr:to>
      <xdr:col>46</xdr:col>
      <xdr:colOff>38100</xdr:colOff>
      <xdr:row>84</xdr:row>
      <xdr:rowOff>24892</xdr:rowOff>
    </xdr:to>
    <xdr:sp macro="" textlink="">
      <xdr:nvSpPr>
        <xdr:cNvPr id="351" name="フローチャート: 判断 350">
          <a:extLst>
            <a:ext uri="{FF2B5EF4-FFF2-40B4-BE49-F238E27FC236}">
              <a16:creationId xmlns:a16="http://schemas.microsoft.com/office/drawing/2014/main" id="{0AE87189-7A8F-40C9-8C48-012C0B7537AD}"/>
            </a:ext>
          </a:extLst>
        </xdr:cNvPr>
        <xdr:cNvSpPr/>
      </xdr:nvSpPr>
      <xdr:spPr>
        <a:xfrm>
          <a:off x="7842250" y="1380439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99885</xdr:rowOff>
    </xdr:from>
    <xdr:to>
      <xdr:col>41</xdr:col>
      <xdr:colOff>101600</xdr:colOff>
      <xdr:row>84</xdr:row>
      <xdr:rowOff>30035</xdr:rowOff>
    </xdr:to>
    <xdr:sp macro="" textlink="">
      <xdr:nvSpPr>
        <xdr:cNvPr id="352" name="フローチャート: 判断 351">
          <a:extLst>
            <a:ext uri="{FF2B5EF4-FFF2-40B4-BE49-F238E27FC236}">
              <a16:creationId xmlns:a16="http://schemas.microsoft.com/office/drawing/2014/main" id="{CEA113C8-8901-4EE2-95F4-033F9DF7FC51}"/>
            </a:ext>
          </a:extLst>
        </xdr:cNvPr>
        <xdr:cNvSpPr/>
      </xdr:nvSpPr>
      <xdr:spPr>
        <a:xfrm>
          <a:off x="7029450" y="138095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115315</xdr:rowOff>
    </xdr:from>
    <xdr:to>
      <xdr:col>36</xdr:col>
      <xdr:colOff>165100</xdr:colOff>
      <xdr:row>84</xdr:row>
      <xdr:rowOff>45465</xdr:rowOff>
    </xdr:to>
    <xdr:sp macro="" textlink="">
      <xdr:nvSpPr>
        <xdr:cNvPr id="353" name="フローチャート: 判断 352">
          <a:extLst>
            <a:ext uri="{FF2B5EF4-FFF2-40B4-BE49-F238E27FC236}">
              <a16:creationId xmlns:a16="http://schemas.microsoft.com/office/drawing/2014/main" id="{6F3E1AD6-AEB8-4856-AF2F-AB2F694E2C62}"/>
            </a:ext>
          </a:extLst>
        </xdr:cNvPr>
        <xdr:cNvSpPr/>
      </xdr:nvSpPr>
      <xdr:spPr>
        <a:xfrm>
          <a:off x="6235700" y="138249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53EA4836-09DD-40D3-BB77-A0FB7126398F}"/>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E4E0E38C-491A-4758-8C29-6601E9E98D7D}"/>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D1C90797-0839-47DD-B1A3-8ECE6081790B}"/>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853CD301-E062-4632-A219-394F4620871F}"/>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AEF9EE88-B6F2-4AEB-94B8-B4D1E02591C5}"/>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97600</xdr:rowOff>
    </xdr:from>
    <xdr:to>
      <xdr:col>55</xdr:col>
      <xdr:colOff>50800</xdr:colOff>
      <xdr:row>85</xdr:row>
      <xdr:rowOff>27750</xdr:rowOff>
    </xdr:to>
    <xdr:sp macro="" textlink="">
      <xdr:nvSpPr>
        <xdr:cNvPr id="359" name="楕円 358">
          <a:extLst>
            <a:ext uri="{FF2B5EF4-FFF2-40B4-BE49-F238E27FC236}">
              <a16:creationId xmlns:a16="http://schemas.microsoft.com/office/drawing/2014/main" id="{B8835015-672C-48FA-9AEF-A71FB58A6E52}"/>
            </a:ext>
          </a:extLst>
        </xdr:cNvPr>
        <xdr:cNvSpPr/>
      </xdr:nvSpPr>
      <xdr:spPr>
        <a:xfrm>
          <a:off x="9398000" y="139723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12527</xdr:rowOff>
    </xdr:from>
    <xdr:ext cx="469744" cy="259045"/>
    <xdr:sp macro="" textlink="">
      <xdr:nvSpPr>
        <xdr:cNvPr id="360" name="【公営住宅】&#10;一人当たり面積該当値テキスト">
          <a:extLst>
            <a:ext uri="{FF2B5EF4-FFF2-40B4-BE49-F238E27FC236}">
              <a16:creationId xmlns:a16="http://schemas.microsoft.com/office/drawing/2014/main" id="{36EECC84-A7DB-4E70-A56A-2E45E78F78EE}"/>
            </a:ext>
          </a:extLst>
        </xdr:cNvPr>
        <xdr:cNvSpPr txBox="1"/>
      </xdr:nvSpPr>
      <xdr:spPr>
        <a:xfrm>
          <a:off x="9467850" y="13887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83313</xdr:rowOff>
    </xdr:from>
    <xdr:to>
      <xdr:col>50</xdr:col>
      <xdr:colOff>165100</xdr:colOff>
      <xdr:row>85</xdr:row>
      <xdr:rowOff>13463</xdr:rowOff>
    </xdr:to>
    <xdr:sp macro="" textlink="">
      <xdr:nvSpPr>
        <xdr:cNvPr id="361" name="楕円 360">
          <a:extLst>
            <a:ext uri="{FF2B5EF4-FFF2-40B4-BE49-F238E27FC236}">
              <a16:creationId xmlns:a16="http://schemas.microsoft.com/office/drawing/2014/main" id="{6CDF5AD2-9B97-4A74-AA72-3BA1250485B7}"/>
            </a:ext>
          </a:extLst>
        </xdr:cNvPr>
        <xdr:cNvSpPr/>
      </xdr:nvSpPr>
      <xdr:spPr>
        <a:xfrm>
          <a:off x="8636000" y="1395806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134113</xdr:rowOff>
    </xdr:from>
    <xdr:to>
      <xdr:col>55</xdr:col>
      <xdr:colOff>0</xdr:colOff>
      <xdr:row>84</xdr:row>
      <xdr:rowOff>148400</xdr:rowOff>
    </xdr:to>
    <xdr:cxnSp macro="">
      <xdr:nvCxnSpPr>
        <xdr:cNvPr id="362" name="直線コネクタ 361">
          <a:extLst>
            <a:ext uri="{FF2B5EF4-FFF2-40B4-BE49-F238E27FC236}">
              <a16:creationId xmlns:a16="http://schemas.microsoft.com/office/drawing/2014/main" id="{6E69272D-4A5E-4682-936E-C1A1D62B2BCB}"/>
            </a:ext>
          </a:extLst>
        </xdr:cNvPr>
        <xdr:cNvCxnSpPr/>
      </xdr:nvCxnSpPr>
      <xdr:spPr>
        <a:xfrm>
          <a:off x="8686800" y="14008863"/>
          <a:ext cx="742950" cy="14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83313</xdr:rowOff>
    </xdr:from>
    <xdr:to>
      <xdr:col>46</xdr:col>
      <xdr:colOff>38100</xdr:colOff>
      <xdr:row>85</xdr:row>
      <xdr:rowOff>13463</xdr:rowOff>
    </xdr:to>
    <xdr:sp macro="" textlink="">
      <xdr:nvSpPr>
        <xdr:cNvPr id="363" name="楕円 362">
          <a:extLst>
            <a:ext uri="{FF2B5EF4-FFF2-40B4-BE49-F238E27FC236}">
              <a16:creationId xmlns:a16="http://schemas.microsoft.com/office/drawing/2014/main" id="{5AC24B7F-4CF0-4867-835F-8AFDA2627F8C}"/>
            </a:ext>
          </a:extLst>
        </xdr:cNvPr>
        <xdr:cNvSpPr/>
      </xdr:nvSpPr>
      <xdr:spPr>
        <a:xfrm>
          <a:off x="7842250" y="1395806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134113</xdr:rowOff>
    </xdr:from>
    <xdr:to>
      <xdr:col>50</xdr:col>
      <xdr:colOff>114300</xdr:colOff>
      <xdr:row>84</xdr:row>
      <xdr:rowOff>134113</xdr:rowOff>
    </xdr:to>
    <xdr:cxnSp macro="">
      <xdr:nvCxnSpPr>
        <xdr:cNvPr id="364" name="直線コネクタ 363">
          <a:extLst>
            <a:ext uri="{FF2B5EF4-FFF2-40B4-BE49-F238E27FC236}">
              <a16:creationId xmlns:a16="http://schemas.microsoft.com/office/drawing/2014/main" id="{59765ED7-7C79-4A3A-A413-0470008228C3}"/>
            </a:ext>
          </a:extLst>
        </xdr:cNvPr>
        <xdr:cNvCxnSpPr/>
      </xdr:nvCxnSpPr>
      <xdr:spPr>
        <a:xfrm>
          <a:off x="7886700" y="14008863"/>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84455</xdr:rowOff>
    </xdr:from>
    <xdr:to>
      <xdr:col>41</xdr:col>
      <xdr:colOff>101600</xdr:colOff>
      <xdr:row>85</xdr:row>
      <xdr:rowOff>14605</xdr:rowOff>
    </xdr:to>
    <xdr:sp macro="" textlink="">
      <xdr:nvSpPr>
        <xdr:cNvPr id="365" name="楕円 364">
          <a:extLst>
            <a:ext uri="{FF2B5EF4-FFF2-40B4-BE49-F238E27FC236}">
              <a16:creationId xmlns:a16="http://schemas.microsoft.com/office/drawing/2014/main" id="{E5868CA5-EF53-4CBE-9482-17CC06D90960}"/>
            </a:ext>
          </a:extLst>
        </xdr:cNvPr>
        <xdr:cNvSpPr/>
      </xdr:nvSpPr>
      <xdr:spPr>
        <a:xfrm>
          <a:off x="7029450" y="139592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134113</xdr:rowOff>
    </xdr:from>
    <xdr:to>
      <xdr:col>45</xdr:col>
      <xdr:colOff>177800</xdr:colOff>
      <xdr:row>84</xdr:row>
      <xdr:rowOff>135255</xdr:rowOff>
    </xdr:to>
    <xdr:cxnSp macro="">
      <xdr:nvCxnSpPr>
        <xdr:cNvPr id="366" name="直線コネクタ 365">
          <a:extLst>
            <a:ext uri="{FF2B5EF4-FFF2-40B4-BE49-F238E27FC236}">
              <a16:creationId xmlns:a16="http://schemas.microsoft.com/office/drawing/2014/main" id="{D755E1DF-B4CB-4ACF-9F86-1625C9B1989D}"/>
            </a:ext>
          </a:extLst>
        </xdr:cNvPr>
        <xdr:cNvCxnSpPr/>
      </xdr:nvCxnSpPr>
      <xdr:spPr>
        <a:xfrm flipV="1">
          <a:off x="7080250" y="14008863"/>
          <a:ext cx="80645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85026</xdr:rowOff>
    </xdr:from>
    <xdr:to>
      <xdr:col>36</xdr:col>
      <xdr:colOff>165100</xdr:colOff>
      <xdr:row>85</xdr:row>
      <xdr:rowOff>15176</xdr:rowOff>
    </xdr:to>
    <xdr:sp macro="" textlink="">
      <xdr:nvSpPr>
        <xdr:cNvPr id="367" name="楕円 366">
          <a:extLst>
            <a:ext uri="{FF2B5EF4-FFF2-40B4-BE49-F238E27FC236}">
              <a16:creationId xmlns:a16="http://schemas.microsoft.com/office/drawing/2014/main" id="{62CE7731-528F-436D-87D8-1E6A4E453146}"/>
            </a:ext>
          </a:extLst>
        </xdr:cNvPr>
        <xdr:cNvSpPr/>
      </xdr:nvSpPr>
      <xdr:spPr>
        <a:xfrm>
          <a:off x="6235700" y="1395977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135255</xdr:rowOff>
    </xdr:from>
    <xdr:to>
      <xdr:col>41</xdr:col>
      <xdr:colOff>50800</xdr:colOff>
      <xdr:row>84</xdr:row>
      <xdr:rowOff>135826</xdr:rowOff>
    </xdr:to>
    <xdr:cxnSp macro="">
      <xdr:nvCxnSpPr>
        <xdr:cNvPr id="368" name="直線コネクタ 367">
          <a:extLst>
            <a:ext uri="{FF2B5EF4-FFF2-40B4-BE49-F238E27FC236}">
              <a16:creationId xmlns:a16="http://schemas.microsoft.com/office/drawing/2014/main" id="{0B5ACC5D-1ED5-4EDF-A6BD-D93659D4CC72}"/>
            </a:ext>
          </a:extLst>
        </xdr:cNvPr>
        <xdr:cNvCxnSpPr/>
      </xdr:nvCxnSpPr>
      <xdr:spPr>
        <a:xfrm flipV="1">
          <a:off x="6286500" y="14010005"/>
          <a:ext cx="79375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61992</xdr:rowOff>
    </xdr:from>
    <xdr:ext cx="469744" cy="259045"/>
    <xdr:sp macro="" textlink="">
      <xdr:nvSpPr>
        <xdr:cNvPr id="369" name="n_1aveValue【公営住宅】&#10;一人当たり面積">
          <a:extLst>
            <a:ext uri="{FF2B5EF4-FFF2-40B4-BE49-F238E27FC236}">
              <a16:creationId xmlns:a16="http://schemas.microsoft.com/office/drawing/2014/main" id="{8F35BC52-B1A0-4DCB-A0EB-7C6C68E08BA0}"/>
            </a:ext>
          </a:extLst>
        </xdr:cNvPr>
        <xdr:cNvSpPr txBox="1"/>
      </xdr:nvSpPr>
      <xdr:spPr>
        <a:xfrm>
          <a:off x="8458277" y="13606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41419</xdr:rowOff>
    </xdr:from>
    <xdr:ext cx="469744" cy="259045"/>
    <xdr:sp macro="" textlink="">
      <xdr:nvSpPr>
        <xdr:cNvPr id="370" name="n_2aveValue【公営住宅】&#10;一人当たり面積">
          <a:extLst>
            <a:ext uri="{FF2B5EF4-FFF2-40B4-BE49-F238E27FC236}">
              <a16:creationId xmlns:a16="http://schemas.microsoft.com/office/drawing/2014/main" id="{F5B7596B-FEF2-4EAA-8149-C43E1B3CBEFE}"/>
            </a:ext>
          </a:extLst>
        </xdr:cNvPr>
        <xdr:cNvSpPr txBox="1"/>
      </xdr:nvSpPr>
      <xdr:spPr>
        <a:xfrm>
          <a:off x="7677227" y="13585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46562</xdr:rowOff>
    </xdr:from>
    <xdr:ext cx="469744" cy="259045"/>
    <xdr:sp macro="" textlink="">
      <xdr:nvSpPr>
        <xdr:cNvPr id="371" name="n_3aveValue【公営住宅】&#10;一人当たり面積">
          <a:extLst>
            <a:ext uri="{FF2B5EF4-FFF2-40B4-BE49-F238E27FC236}">
              <a16:creationId xmlns:a16="http://schemas.microsoft.com/office/drawing/2014/main" id="{EB1A77EF-6D77-44F6-B8F1-7FA78459252F}"/>
            </a:ext>
          </a:extLst>
        </xdr:cNvPr>
        <xdr:cNvSpPr txBox="1"/>
      </xdr:nvSpPr>
      <xdr:spPr>
        <a:xfrm>
          <a:off x="6864427" y="13591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61992</xdr:rowOff>
    </xdr:from>
    <xdr:ext cx="469744" cy="259045"/>
    <xdr:sp macro="" textlink="">
      <xdr:nvSpPr>
        <xdr:cNvPr id="372" name="n_4aveValue【公営住宅】&#10;一人当たり面積">
          <a:extLst>
            <a:ext uri="{FF2B5EF4-FFF2-40B4-BE49-F238E27FC236}">
              <a16:creationId xmlns:a16="http://schemas.microsoft.com/office/drawing/2014/main" id="{C1D21E8D-FDEC-45A9-AC27-8DED6C7C238C}"/>
            </a:ext>
          </a:extLst>
        </xdr:cNvPr>
        <xdr:cNvSpPr txBox="1"/>
      </xdr:nvSpPr>
      <xdr:spPr>
        <a:xfrm>
          <a:off x="6070677" y="13606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4590</xdr:rowOff>
    </xdr:from>
    <xdr:ext cx="469744" cy="259045"/>
    <xdr:sp macro="" textlink="">
      <xdr:nvSpPr>
        <xdr:cNvPr id="373" name="n_1mainValue【公営住宅】&#10;一人当たり面積">
          <a:extLst>
            <a:ext uri="{FF2B5EF4-FFF2-40B4-BE49-F238E27FC236}">
              <a16:creationId xmlns:a16="http://schemas.microsoft.com/office/drawing/2014/main" id="{8085E32B-9C6F-4A63-85F5-6D529244BEB8}"/>
            </a:ext>
          </a:extLst>
        </xdr:cNvPr>
        <xdr:cNvSpPr txBox="1"/>
      </xdr:nvSpPr>
      <xdr:spPr>
        <a:xfrm>
          <a:off x="8458277" y="14044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4590</xdr:rowOff>
    </xdr:from>
    <xdr:ext cx="469744" cy="259045"/>
    <xdr:sp macro="" textlink="">
      <xdr:nvSpPr>
        <xdr:cNvPr id="374" name="n_2mainValue【公営住宅】&#10;一人当たり面積">
          <a:extLst>
            <a:ext uri="{FF2B5EF4-FFF2-40B4-BE49-F238E27FC236}">
              <a16:creationId xmlns:a16="http://schemas.microsoft.com/office/drawing/2014/main" id="{BE013C4B-6257-4FAE-B7E5-74A9C79678DD}"/>
            </a:ext>
          </a:extLst>
        </xdr:cNvPr>
        <xdr:cNvSpPr txBox="1"/>
      </xdr:nvSpPr>
      <xdr:spPr>
        <a:xfrm>
          <a:off x="7677227" y="14044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5732</xdr:rowOff>
    </xdr:from>
    <xdr:ext cx="469744" cy="259045"/>
    <xdr:sp macro="" textlink="">
      <xdr:nvSpPr>
        <xdr:cNvPr id="375" name="n_3mainValue【公営住宅】&#10;一人当たり面積">
          <a:extLst>
            <a:ext uri="{FF2B5EF4-FFF2-40B4-BE49-F238E27FC236}">
              <a16:creationId xmlns:a16="http://schemas.microsoft.com/office/drawing/2014/main" id="{46446EBD-5DDC-4966-BE71-472A9BE91018}"/>
            </a:ext>
          </a:extLst>
        </xdr:cNvPr>
        <xdr:cNvSpPr txBox="1"/>
      </xdr:nvSpPr>
      <xdr:spPr>
        <a:xfrm>
          <a:off x="6864427" y="14045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6303</xdr:rowOff>
    </xdr:from>
    <xdr:ext cx="469744" cy="259045"/>
    <xdr:sp macro="" textlink="">
      <xdr:nvSpPr>
        <xdr:cNvPr id="376" name="n_4mainValue【公営住宅】&#10;一人当たり面積">
          <a:extLst>
            <a:ext uri="{FF2B5EF4-FFF2-40B4-BE49-F238E27FC236}">
              <a16:creationId xmlns:a16="http://schemas.microsoft.com/office/drawing/2014/main" id="{5D1DE3D7-359E-4B28-8E13-489151A7B105}"/>
            </a:ext>
          </a:extLst>
        </xdr:cNvPr>
        <xdr:cNvSpPr txBox="1"/>
      </xdr:nvSpPr>
      <xdr:spPr>
        <a:xfrm>
          <a:off x="6070677" y="14046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BD253B97-D956-4CF7-A5DB-6F16739A30B5}"/>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3A318C6B-FD79-40E0-903C-87DD326BDF2D}"/>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0CE3D82A-F7D2-4203-B127-9344D25D62EE}"/>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C8D75FA3-D700-4D52-BD43-D8F059886020}"/>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E6BEA625-E723-4DD8-B7D9-97CC8E1ACE07}"/>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02C2B180-D758-458A-BB7C-72A1FCF8E7DA}"/>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EBB0E49F-D81F-4014-A98E-AB4918FEAC9E}"/>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0B429EEB-340A-41F1-BEDC-0CDFA1833369}"/>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5" name="正方形/長方形 384">
          <a:extLst>
            <a:ext uri="{FF2B5EF4-FFF2-40B4-BE49-F238E27FC236}">
              <a16:creationId xmlns:a16="http://schemas.microsoft.com/office/drawing/2014/main" id="{FC1FA6C9-19A5-4AD6-9046-7A8F915B6F48}"/>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6" name="正方形/長方形 385">
          <a:extLst>
            <a:ext uri="{FF2B5EF4-FFF2-40B4-BE49-F238E27FC236}">
              <a16:creationId xmlns:a16="http://schemas.microsoft.com/office/drawing/2014/main" id="{FD2D46A9-0259-40AC-A973-9942B33FF9DE}"/>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7" name="正方形/長方形 386">
          <a:extLst>
            <a:ext uri="{FF2B5EF4-FFF2-40B4-BE49-F238E27FC236}">
              <a16:creationId xmlns:a16="http://schemas.microsoft.com/office/drawing/2014/main" id="{92DB145A-6A9E-4821-BB02-CFD66F728852}"/>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8" name="正方形/長方形 387">
          <a:extLst>
            <a:ext uri="{FF2B5EF4-FFF2-40B4-BE49-F238E27FC236}">
              <a16:creationId xmlns:a16="http://schemas.microsoft.com/office/drawing/2014/main" id="{8516F1C5-3B77-4876-B8E1-21836F560F7A}"/>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9" name="正方形/長方形 388">
          <a:extLst>
            <a:ext uri="{FF2B5EF4-FFF2-40B4-BE49-F238E27FC236}">
              <a16:creationId xmlns:a16="http://schemas.microsoft.com/office/drawing/2014/main" id="{AD6F050E-E0C9-4A71-90BB-6A937241FE85}"/>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0" name="正方形/長方形 389">
          <a:extLst>
            <a:ext uri="{FF2B5EF4-FFF2-40B4-BE49-F238E27FC236}">
              <a16:creationId xmlns:a16="http://schemas.microsoft.com/office/drawing/2014/main" id="{71C3C58D-60D2-4419-9D37-FD06BF2F15D4}"/>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1" name="正方形/長方形 390">
          <a:extLst>
            <a:ext uri="{FF2B5EF4-FFF2-40B4-BE49-F238E27FC236}">
              <a16:creationId xmlns:a16="http://schemas.microsoft.com/office/drawing/2014/main" id="{2DC5B015-39F8-4AD9-953C-92E302C86425}"/>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2" name="正方形/長方形 391">
          <a:extLst>
            <a:ext uri="{FF2B5EF4-FFF2-40B4-BE49-F238E27FC236}">
              <a16:creationId xmlns:a16="http://schemas.microsoft.com/office/drawing/2014/main" id="{35B6A182-B922-4B62-AD51-6BBA4BB93308}"/>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41DB6F2F-B20B-47A3-B5C2-6D4B2760374A}"/>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3D3FF5DD-A8B6-4759-BDCC-51ABF8781E72}"/>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7EF87893-D914-4D82-9193-7B1F6FBFC823}"/>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994E4908-8FF5-4417-AC2A-122533792FF0}"/>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81949949-36C6-4FA8-BDFB-619E92EBAE57}"/>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6FAB51DA-41B6-481C-912D-870D423EFEC1}"/>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2299EFF1-7998-4DDB-A1A2-D2FD07CDB06A}"/>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15B9E3C5-263E-4D61-B240-780E74FF6C74}"/>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1" name="テキスト ボックス 400">
          <a:extLst>
            <a:ext uri="{FF2B5EF4-FFF2-40B4-BE49-F238E27FC236}">
              <a16:creationId xmlns:a16="http://schemas.microsoft.com/office/drawing/2014/main" id="{D4F366C7-0F64-4688-B9A0-B6D37BB0D14E}"/>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a:extLst>
            <a:ext uri="{FF2B5EF4-FFF2-40B4-BE49-F238E27FC236}">
              <a16:creationId xmlns:a16="http://schemas.microsoft.com/office/drawing/2014/main" id="{E8F99FF9-A4A9-4471-985D-687C186A7C5C}"/>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3" name="テキスト ボックス 402">
          <a:extLst>
            <a:ext uri="{FF2B5EF4-FFF2-40B4-BE49-F238E27FC236}">
              <a16:creationId xmlns:a16="http://schemas.microsoft.com/office/drawing/2014/main" id="{0848A0A0-31BF-4734-A48F-5DA63C5B523E}"/>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4" name="直線コネクタ 403">
          <a:extLst>
            <a:ext uri="{FF2B5EF4-FFF2-40B4-BE49-F238E27FC236}">
              <a16:creationId xmlns:a16="http://schemas.microsoft.com/office/drawing/2014/main" id="{88A0D190-39DE-46AA-B264-2734D682E122}"/>
            </a:ext>
          </a:extLst>
        </xdr:cNvPr>
        <xdr:cNvCxnSpPr/>
      </xdr:nvCxnSpPr>
      <xdr:spPr>
        <a:xfrm>
          <a:off x="11207750" y="6978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5" name="テキスト ボックス 404">
          <a:extLst>
            <a:ext uri="{FF2B5EF4-FFF2-40B4-BE49-F238E27FC236}">
              <a16:creationId xmlns:a16="http://schemas.microsoft.com/office/drawing/2014/main" id="{469CF92B-8461-4F03-AD7C-FA8F1E978125}"/>
            </a:ext>
          </a:extLst>
        </xdr:cNvPr>
        <xdr:cNvSpPr txBox="1"/>
      </xdr:nvSpPr>
      <xdr:spPr>
        <a:xfrm>
          <a:off x="107977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6" name="直線コネクタ 405">
          <a:extLst>
            <a:ext uri="{FF2B5EF4-FFF2-40B4-BE49-F238E27FC236}">
              <a16:creationId xmlns:a16="http://schemas.microsoft.com/office/drawing/2014/main" id="{2458D567-4E39-42D3-8EDF-5E168CC51F13}"/>
            </a:ext>
          </a:extLst>
        </xdr:cNvPr>
        <xdr:cNvCxnSpPr/>
      </xdr:nvCxnSpPr>
      <xdr:spPr>
        <a:xfrm>
          <a:off x="11207750" y="6610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7" name="テキスト ボックス 406">
          <a:extLst>
            <a:ext uri="{FF2B5EF4-FFF2-40B4-BE49-F238E27FC236}">
              <a16:creationId xmlns:a16="http://schemas.microsoft.com/office/drawing/2014/main" id="{05E8F0B4-B137-4170-9D53-B87C09C7FD0A}"/>
            </a:ext>
          </a:extLst>
        </xdr:cNvPr>
        <xdr:cNvSpPr txBox="1"/>
      </xdr:nvSpPr>
      <xdr:spPr>
        <a:xfrm>
          <a:off x="108427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8" name="直線コネクタ 407">
          <a:extLst>
            <a:ext uri="{FF2B5EF4-FFF2-40B4-BE49-F238E27FC236}">
              <a16:creationId xmlns:a16="http://schemas.microsoft.com/office/drawing/2014/main" id="{B4EDA070-DD5E-42F5-B9A8-99310B6A9C0E}"/>
            </a:ext>
          </a:extLst>
        </xdr:cNvPr>
        <xdr:cNvCxnSpPr/>
      </xdr:nvCxnSpPr>
      <xdr:spPr>
        <a:xfrm>
          <a:off x="11207750" y="6248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9" name="テキスト ボックス 408">
          <a:extLst>
            <a:ext uri="{FF2B5EF4-FFF2-40B4-BE49-F238E27FC236}">
              <a16:creationId xmlns:a16="http://schemas.microsoft.com/office/drawing/2014/main" id="{0E9498C0-099E-4DBE-9662-8DD18A3F52B8}"/>
            </a:ext>
          </a:extLst>
        </xdr:cNvPr>
        <xdr:cNvSpPr txBox="1"/>
      </xdr:nvSpPr>
      <xdr:spPr>
        <a:xfrm>
          <a:off x="108427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0" name="直線コネクタ 409">
          <a:extLst>
            <a:ext uri="{FF2B5EF4-FFF2-40B4-BE49-F238E27FC236}">
              <a16:creationId xmlns:a16="http://schemas.microsoft.com/office/drawing/2014/main" id="{97EF271A-87D2-4C66-AFDB-523A79C3B2A2}"/>
            </a:ext>
          </a:extLst>
        </xdr:cNvPr>
        <xdr:cNvCxnSpPr/>
      </xdr:nvCxnSpPr>
      <xdr:spPr>
        <a:xfrm>
          <a:off x="11207750" y="5880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1" name="テキスト ボックス 410">
          <a:extLst>
            <a:ext uri="{FF2B5EF4-FFF2-40B4-BE49-F238E27FC236}">
              <a16:creationId xmlns:a16="http://schemas.microsoft.com/office/drawing/2014/main" id="{E2F901A1-D192-437B-A7D7-135B3A53572A}"/>
            </a:ext>
          </a:extLst>
        </xdr:cNvPr>
        <xdr:cNvSpPr txBox="1"/>
      </xdr:nvSpPr>
      <xdr:spPr>
        <a:xfrm>
          <a:off x="108427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2" name="直線コネクタ 411">
          <a:extLst>
            <a:ext uri="{FF2B5EF4-FFF2-40B4-BE49-F238E27FC236}">
              <a16:creationId xmlns:a16="http://schemas.microsoft.com/office/drawing/2014/main" id="{97E41A46-7E44-4DFB-9A3B-FF0AE08CF4DC}"/>
            </a:ext>
          </a:extLst>
        </xdr:cNvPr>
        <xdr:cNvCxnSpPr/>
      </xdr:nvCxnSpPr>
      <xdr:spPr>
        <a:xfrm>
          <a:off x="11207750" y="5511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3" name="テキスト ボックス 412">
          <a:extLst>
            <a:ext uri="{FF2B5EF4-FFF2-40B4-BE49-F238E27FC236}">
              <a16:creationId xmlns:a16="http://schemas.microsoft.com/office/drawing/2014/main" id="{929A7FD2-B314-4638-A9AE-E8FB90F9FCCC}"/>
            </a:ext>
          </a:extLst>
        </xdr:cNvPr>
        <xdr:cNvSpPr txBox="1"/>
      </xdr:nvSpPr>
      <xdr:spPr>
        <a:xfrm>
          <a:off x="108427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4" name="直線コネクタ 413">
          <a:extLst>
            <a:ext uri="{FF2B5EF4-FFF2-40B4-BE49-F238E27FC236}">
              <a16:creationId xmlns:a16="http://schemas.microsoft.com/office/drawing/2014/main" id="{3E887438-2D3B-4AA4-AA6E-B899498E4447}"/>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5" name="テキスト ボックス 414">
          <a:extLst>
            <a:ext uri="{FF2B5EF4-FFF2-40B4-BE49-F238E27FC236}">
              <a16:creationId xmlns:a16="http://schemas.microsoft.com/office/drawing/2014/main" id="{7A5EBFF1-9C96-4BA6-97C9-D5F12DA80C55}"/>
            </a:ext>
          </a:extLst>
        </xdr:cNvPr>
        <xdr:cNvSpPr txBox="1"/>
      </xdr:nvSpPr>
      <xdr:spPr>
        <a:xfrm>
          <a:off x="1090691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17BEC4F9-1C48-48BF-94F8-D63FAC0407E5}"/>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114300</xdr:rowOff>
    </xdr:from>
    <xdr:to>
      <xdr:col>85</xdr:col>
      <xdr:colOff>126364</xdr:colOff>
      <xdr:row>41</xdr:row>
      <xdr:rowOff>139065</xdr:rowOff>
    </xdr:to>
    <xdr:cxnSp macro="">
      <xdr:nvCxnSpPr>
        <xdr:cNvPr id="417" name="直線コネクタ 416">
          <a:extLst>
            <a:ext uri="{FF2B5EF4-FFF2-40B4-BE49-F238E27FC236}">
              <a16:creationId xmlns:a16="http://schemas.microsoft.com/office/drawing/2014/main" id="{66943392-C47A-4641-831B-5C44C7E3970E}"/>
            </a:ext>
          </a:extLst>
        </xdr:cNvPr>
        <xdr:cNvCxnSpPr/>
      </xdr:nvCxnSpPr>
      <xdr:spPr>
        <a:xfrm flipV="1">
          <a:off x="14699614" y="5568950"/>
          <a:ext cx="0" cy="1345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142892</xdr:rowOff>
    </xdr:from>
    <xdr:ext cx="405111" cy="259045"/>
    <xdr:sp macro="" textlink="">
      <xdr:nvSpPr>
        <xdr:cNvPr id="418" name="【認定こども園・幼稚園・保育所】&#10;有形固定資産減価償却率最小値テキスト">
          <a:extLst>
            <a:ext uri="{FF2B5EF4-FFF2-40B4-BE49-F238E27FC236}">
              <a16:creationId xmlns:a16="http://schemas.microsoft.com/office/drawing/2014/main" id="{96847CCE-18AF-433F-A789-4268C16FA411}"/>
            </a:ext>
          </a:extLst>
        </xdr:cNvPr>
        <xdr:cNvSpPr txBox="1"/>
      </xdr:nvSpPr>
      <xdr:spPr>
        <a:xfrm>
          <a:off x="14738350" y="6918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139065</xdr:rowOff>
    </xdr:from>
    <xdr:to>
      <xdr:col>86</xdr:col>
      <xdr:colOff>25400</xdr:colOff>
      <xdr:row>41</xdr:row>
      <xdr:rowOff>139065</xdr:rowOff>
    </xdr:to>
    <xdr:cxnSp macro="">
      <xdr:nvCxnSpPr>
        <xdr:cNvPr id="419" name="直線コネクタ 418">
          <a:extLst>
            <a:ext uri="{FF2B5EF4-FFF2-40B4-BE49-F238E27FC236}">
              <a16:creationId xmlns:a16="http://schemas.microsoft.com/office/drawing/2014/main" id="{8CF66A26-8570-4CCF-8E65-E4B286808A57}"/>
            </a:ext>
          </a:extLst>
        </xdr:cNvPr>
        <xdr:cNvCxnSpPr/>
      </xdr:nvCxnSpPr>
      <xdr:spPr>
        <a:xfrm>
          <a:off x="14611350" y="69145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60977</xdr:rowOff>
    </xdr:from>
    <xdr:ext cx="405111" cy="259045"/>
    <xdr:sp macro="" textlink="">
      <xdr:nvSpPr>
        <xdr:cNvPr id="420" name="【認定こども園・幼稚園・保育所】&#10;有形固定資産減価償却率最大値テキスト">
          <a:extLst>
            <a:ext uri="{FF2B5EF4-FFF2-40B4-BE49-F238E27FC236}">
              <a16:creationId xmlns:a16="http://schemas.microsoft.com/office/drawing/2014/main" id="{0CC06021-6027-481D-B3D5-9BA84585F968}"/>
            </a:ext>
          </a:extLst>
        </xdr:cNvPr>
        <xdr:cNvSpPr txBox="1"/>
      </xdr:nvSpPr>
      <xdr:spPr>
        <a:xfrm>
          <a:off x="14738350" y="5350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114300</xdr:rowOff>
    </xdr:from>
    <xdr:to>
      <xdr:col>86</xdr:col>
      <xdr:colOff>25400</xdr:colOff>
      <xdr:row>33</xdr:row>
      <xdr:rowOff>114300</xdr:rowOff>
    </xdr:to>
    <xdr:cxnSp macro="">
      <xdr:nvCxnSpPr>
        <xdr:cNvPr id="421" name="直線コネクタ 420">
          <a:extLst>
            <a:ext uri="{FF2B5EF4-FFF2-40B4-BE49-F238E27FC236}">
              <a16:creationId xmlns:a16="http://schemas.microsoft.com/office/drawing/2014/main" id="{1A86A498-C950-43D3-93A7-7A0A3A4BF5B7}"/>
            </a:ext>
          </a:extLst>
        </xdr:cNvPr>
        <xdr:cNvCxnSpPr/>
      </xdr:nvCxnSpPr>
      <xdr:spPr>
        <a:xfrm>
          <a:off x="14611350" y="5568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132097</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CA40BE80-83B7-41A8-B5DC-35B52B8C4A2E}"/>
            </a:ext>
          </a:extLst>
        </xdr:cNvPr>
        <xdr:cNvSpPr txBox="1"/>
      </xdr:nvSpPr>
      <xdr:spPr>
        <a:xfrm>
          <a:off x="14738350" y="60820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3" name="フローチャート: 判断 422">
          <a:extLst>
            <a:ext uri="{FF2B5EF4-FFF2-40B4-BE49-F238E27FC236}">
              <a16:creationId xmlns:a16="http://schemas.microsoft.com/office/drawing/2014/main" id="{D4BAEC27-0278-4394-A0EB-7586ACD6B3B5}"/>
            </a:ext>
          </a:extLst>
        </xdr:cNvPr>
        <xdr:cNvSpPr/>
      </xdr:nvSpPr>
      <xdr:spPr>
        <a:xfrm>
          <a:off x="14649450" y="62242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113030</xdr:rowOff>
    </xdr:from>
    <xdr:to>
      <xdr:col>81</xdr:col>
      <xdr:colOff>101600</xdr:colOff>
      <xdr:row>38</xdr:row>
      <xdr:rowOff>43180</xdr:rowOff>
    </xdr:to>
    <xdr:sp macro="" textlink="">
      <xdr:nvSpPr>
        <xdr:cNvPr id="424" name="フローチャート: 判断 423">
          <a:extLst>
            <a:ext uri="{FF2B5EF4-FFF2-40B4-BE49-F238E27FC236}">
              <a16:creationId xmlns:a16="http://schemas.microsoft.com/office/drawing/2014/main" id="{01275426-2828-4146-958E-291E8AFCE790}"/>
            </a:ext>
          </a:extLst>
        </xdr:cNvPr>
        <xdr:cNvSpPr/>
      </xdr:nvSpPr>
      <xdr:spPr>
        <a:xfrm>
          <a:off x="13887450" y="62280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67310</xdr:rowOff>
    </xdr:from>
    <xdr:to>
      <xdr:col>76</xdr:col>
      <xdr:colOff>165100</xdr:colOff>
      <xdr:row>37</xdr:row>
      <xdr:rowOff>168910</xdr:rowOff>
    </xdr:to>
    <xdr:sp macro="" textlink="">
      <xdr:nvSpPr>
        <xdr:cNvPr id="425" name="フローチャート: 判断 424">
          <a:extLst>
            <a:ext uri="{FF2B5EF4-FFF2-40B4-BE49-F238E27FC236}">
              <a16:creationId xmlns:a16="http://schemas.microsoft.com/office/drawing/2014/main" id="{4261F97C-4FA1-4C45-AA4C-6A9E142CDDB7}"/>
            </a:ext>
          </a:extLst>
        </xdr:cNvPr>
        <xdr:cNvSpPr/>
      </xdr:nvSpPr>
      <xdr:spPr>
        <a:xfrm>
          <a:off x="13093700" y="61823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40640</xdr:rowOff>
    </xdr:from>
    <xdr:to>
      <xdr:col>72</xdr:col>
      <xdr:colOff>38100</xdr:colOff>
      <xdr:row>37</xdr:row>
      <xdr:rowOff>142240</xdr:rowOff>
    </xdr:to>
    <xdr:sp macro="" textlink="">
      <xdr:nvSpPr>
        <xdr:cNvPr id="426" name="フローチャート: 判断 425">
          <a:extLst>
            <a:ext uri="{FF2B5EF4-FFF2-40B4-BE49-F238E27FC236}">
              <a16:creationId xmlns:a16="http://schemas.microsoft.com/office/drawing/2014/main" id="{BF86F052-CDA7-464E-8CAD-3DCF257A87E0}"/>
            </a:ext>
          </a:extLst>
        </xdr:cNvPr>
        <xdr:cNvSpPr/>
      </xdr:nvSpPr>
      <xdr:spPr>
        <a:xfrm>
          <a:off x="12299950" y="61556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15875</xdr:rowOff>
    </xdr:from>
    <xdr:to>
      <xdr:col>67</xdr:col>
      <xdr:colOff>101600</xdr:colOff>
      <xdr:row>37</xdr:row>
      <xdr:rowOff>117475</xdr:rowOff>
    </xdr:to>
    <xdr:sp macro="" textlink="">
      <xdr:nvSpPr>
        <xdr:cNvPr id="427" name="フローチャート: 判断 426">
          <a:extLst>
            <a:ext uri="{FF2B5EF4-FFF2-40B4-BE49-F238E27FC236}">
              <a16:creationId xmlns:a16="http://schemas.microsoft.com/office/drawing/2014/main" id="{35968587-D995-4ADE-B6D6-8CA0773618BB}"/>
            </a:ext>
          </a:extLst>
        </xdr:cNvPr>
        <xdr:cNvSpPr/>
      </xdr:nvSpPr>
      <xdr:spPr>
        <a:xfrm>
          <a:off x="11487150" y="6130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3BE43734-9EAB-42A1-AC4E-CED9C130C2B2}"/>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8A21790A-403C-4FBF-9418-2469C623FC58}"/>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B27E20DD-8D5C-4055-B7AC-D056ABBC9408}"/>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D9D6DD6D-6429-4CE7-9D2D-87717F6204B7}"/>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9F863A99-8C9D-4919-9484-502F30D33A49}"/>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635</xdr:rowOff>
    </xdr:from>
    <xdr:to>
      <xdr:col>85</xdr:col>
      <xdr:colOff>177800</xdr:colOff>
      <xdr:row>38</xdr:row>
      <xdr:rowOff>102235</xdr:rowOff>
    </xdr:to>
    <xdr:sp macro="" textlink="">
      <xdr:nvSpPr>
        <xdr:cNvPr id="433" name="楕円 432">
          <a:extLst>
            <a:ext uri="{FF2B5EF4-FFF2-40B4-BE49-F238E27FC236}">
              <a16:creationId xmlns:a16="http://schemas.microsoft.com/office/drawing/2014/main" id="{99275F48-5CD0-434F-A556-56457C093E28}"/>
            </a:ext>
          </a:extLst>
        </xdr:cNvPr>
        <xdr:cNvSpPr/>
      </xdr:nvSpPr>
      <xdr:spPr>
        <a:xfrm>
          <a:off x="14649450" y="628078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150512</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89FB979C-D5C9-426F-9095-0B0C9BDAEBC2}"/>
            </a:ext>
          </a:extLst>
        </xdr:cNvPr>
        <xdr:cNvSpPr txBox="1"/>
      </xdr:nvSpPr>
      <xdr:spPr>
        <a:xfrm>
          <a:off x="14738350" y="6265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88265</xdr:rowOff>
    </xdr:from>
    <xdr:to>
      <xdr:col>81</xdr:col>
      <xdr:colOff>101600</xdr:colOff>
      <xdr:row>38</xdr:row>
      <xdr:rowOff>18415</xdr:rowOff>
    </xdr:to>
    <xdr:sp macro="" textlink="">
      <xdr:nvSpPr>
        <xdr:cNvPr id="435" name="楕円 434">
          <a:extLst>
            <a:ext uri="{FF2B5EF4-FFF2-40B4-BE49-F238E27FC236}">
              <a16:creationId xmlns:a16="http://schemas.microsoft.com/office/drawing/2014/main" id="{A77C1F61-10D4-4D53-970E-D235CDF18360}"/>
            </a:ext>
          </a:extLst>
        </xdr:cNvPr>
        <xdr:cNvSpPr/>
      </xdr:nvSpPr>
      <xdr:spPr>
        <a:xfrm>
          <a:off x="13887450" y="62033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139065</xdr:rowOff>
    </xdr:from>
    <xdr:to>
      <xdr:col>85</xdr:col>
      <xdr:colOff>127000</xdr:colOff>
      <xdr:row>38</xdr:row>
      <xdr:rowOff>51435</xdr:rowOff>
    </xdr:to>
    <xdr:cxnSp macro="">
      <xdr:nvCxnSpPr>
        <xdr:cNvPr id="436" name="直線コネクタ 435">
          <a:extLst>
            <a:ext uri="{FF2B5EF4-FFF2-40B4-BE49-F238E27FC236}">
              <a16:creationId xmlns:a16="http://schemas.microsoft.com/office/drawing/2014/main" id="{D2C2CC51-EF6A-4BAB-98D5-51EA7AF882B2}"/>
            </a:ext>
          </a:extLst>
        </xdr:cNvPr>
        <xdr:cNvCxnSpPr/>
      </xdr:nvCxnSpPr>
      <xdr:spPr>
        <a:xfrm>
          <a:off x="13938250" y="6254115"/>
          <a:ext cx="762000" cy="77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48260</xdr:rowOff>
    </xdr:from>
    <xdr:to>
      <xdr:col>76</xdr:col>
      <xdr:colOff>165100</xdr:colOff>
      <xdr:row>37</xdr:row>
      <xdr:rowOff>149860</xdr:rowOff>
    </xdr:to>
    <xdr:sp macro="" textlink="">
      <xdr:nvSpPr>
        <xdr:cNvPr id="437" name="楕円 436">
          <a:extLst>
            <a:ext uri="{FF2B5EF4-FFF2-40B4-BE49-F238E27FC236}">
              <a16:creationId xmlns:a16="http://schemas.microsoft.com/office/drawing/2014/main" id="{BF8AC337-4CA9-413E-932C-EE79D5432708}"/>
            </a:ext>
          </a:extLst>
        </xdr:cNvPr>
        <xdr:cNvSpPr/>
      </xdr:nvSpPr>
      <xdr:spPr>
        <a:xfrm>
          <a:off x="13093700" y="616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99060</xdr:rowOff>
    </xdr:from>
    <xdr:to>
      <xdr:col>81</xdr:col>
      <xdr:colOff>50800</xdr:colOff>
      <xdr:row>37</xdr:row>
      <xdr:rowOff>139065</xdr:rowOff>
    </xdr:to>
    <xdr:cxnSp macro="">
      <xdr:nvCxnSpPr>
        <xdr:cNvPr id="438" name="直線コネクタ 437">
          <a:extLst>
            <a:ext uri="{FF2B5EF4-FFF2-40B4-BE49-F238E27FC236}">
              <a16:creationId xmlns:a16="http://schemas.microsoft.com/office/drawing/2014/main" id="{B8F75AD9-8BC9-4B2D-8564-D7DC820C3797}"/>
            </a:ext>
          </a:extLst>
        </xdr:cNvPr>
        <xdr:cNvCxnSpPr/>
      </xdr:nvCxnSpPr>
      <xdr:spPr>
        <a:xfrm>
          <a:off x="13144500" y="6214110"/>
          <a:ext cx="79375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135890</xdr:rowOff>
    </xdr:from>
    <xdr:to>
      <xdr:col>72</xdr:col>
      <xdr:colOff>38100</xdr:colOff>
      <xdr:row>37</xdr:row>
      <xdr:rowOff>66040</xdr:rowOff>
    </xdr:to>
    <xdr:sp macro="" textlink="">
      <xdr:nvSpPr>
        <xdr:cNvPr id="439" name="楕円 438">
          <a:extLst>
            <a:ext uri="{FF2B5EF4-FFF2-40B4-BE49-F238E27FC236}">
              <a16:creationId xmlns:a16="http://schemas.microsoft.com/office/drawing/2014/main" id="{08DF869D-20A8-43FD-B403-E4F6A3878059}"/>
            </a:ext>
          </a:extLst>
        </xdr:cNvPr>
        <xdr:cNvSpPr/>
      </xdr:nvSpPr>
      <xdr:spPr>
        <a:xfrm>
          <a:off x="12299950" y="608584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15240</xdr:rowOff>
    </xdr:from>
    <xdr:to>
      <xdr:col>76</xdr:col>
      <xdr:colOff>114300</xdr:colOff>
      <xdr:row>37</xdr:row>
      <xdr:rowOff>99060</xdr:rowOff>
    </xdr:to>
    <xdr:cxnSp macro="">
      <xdr:nvCxnSpPr>
        <xdr:cNvPr id="440" name="直線コネクタ 439">
          <a:extLst>
            <a:ext uri="{FF2B5EF4-FFF2-40B4-BE49-F238E27FC236}">
              <a16:creationId xmlns:a16="http://schemas.microsoft.com/office/drawing/2014/main" id="{9C92494A-7180-42F4-847A-7B858585D0CB}"/>
            </a:ext>
          </a:extLst>
        </xdr:cNvPr>
        <xdr:cNvCxnSpPr/>
      </xdr:nvCxnSpPr>
      <xdr:spPr>
        <a:xfrm>
          <a:off x="12344400" y="6130290"/>
          <a:ext cx="8001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34925</xdr:rowOff>
    </xdr:from>
    <xdr:to>
      <xdr:col>67</xdr:col>
      <xdr:colOff>101600</xdr:colOff>
      <xdr:row>36</xdr:row>
      <xdr:rowOff>136525</xdr:rowOff>
    </xdr:to>
    <xdr:sp macro="" textlink="">
      <xdr:nvSpPr>
        <xdr:cNvPr id="441" name="楕円 440">
          <a:extLst>
            <a:ext uri="{FF2B5EF4-FFF2-40B4-BE49-F238E27FC236}">
              <a16:creationId xmlns:a16="http://schemas.microsoft.com/office/drawing/2014/main" id="{6FB10F99-A40C-4DED-ABDA-73A5E0BEC065}"/>
            </a:ext>
          </a:extLst>
        </xdr:cNvPr>
        <xdr:cNvSpPr/>
      </xdr:nvSpPr>
      <xdr:spPr>
        <a:xfrm>
          <a:off x="11487150" y="5984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85725</xdr:rowOff>
    </xdr:from>
    <xdr:to>
      <xdr:col>71</xdr:col>
      <xdr:colOff>177800</xdr:colOff>
      <xdr:row>37</xdr:row>
      <xdr:rowOff>15240</xdr:rowOff>
    </xdr:to>
    <xdr:cxnSp macro="">
      <xdr:nvCxnSpPr>
        <xdr:cNvPr id="442" name="直線コネクタ 441">
          <a:extLst>
            <a:ext uri="{FF2B5EF4-FFF2-40B4-BE49-F238E27FC236}">
              <a16:creationId xmlns:a16="http://schemas.microsoft.com/office/drawing/2014/main" id="{B19FACE3-8D2E-426B-8B11-1C073D7112EA}"/>
            </a:ext>
          </a:extLst>
        </xdr:cNvPr>
        <xdr:cNvCxnSpPr/>
      </xdr:nvCxnSpPr>
      <xdr:spPr>
        <a:xfrm>
          <a:off x="11537950" y="6035675"/>
          <a:ext cx="806450" cy="94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34307</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BD272F40-E422-4597-8063-E4164B75D7FA}"/>
            </a:ext>
          </a:extLst>
        </xdr:cNvPr>
        <xdr:cNvSpPr txBox="1"/>
      </xdr:nvSpPr>
      <xdr:spPr>
        <a:xfrm>
          <a:off x="13742044" y="6314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160037</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65B92245-3E64-4ECD-8D18-E7012DA0FD86}"/>
            </a:ext>
          </a:extLst>
        </xdr:cNvPr>
        <xdr:cNvSpPr txBox="1"/>
      </xdr:nvSpPr>
      <xdr:spPr>
        <a:xfrm>
          <a:off x="12960994" y="6275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133367</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F152199B-5D30-4C45-8A09-52F5EAC7C956}"/>
            </a:ext>
          </a:extLst>
        </xdr:cNvPr>
        <xdr:cNvSpPr txBox="1"/>
      </xdr:nvSpPr>
      <xdr:spPr>
        <a:xfrm>
          <a:off x="12167244" y="6248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108602</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66C9A7FE-9F6C-4422-94D2-67DB6DCEBF87}"/>
            </a:ext>
          </a:extLst>
        </xdr:cNvPr>
        <xdr:cNvSpPr txBox="1"/>
      </xdr:nvSpPr>
      <xdr:spPr>
        <a:xfrm>
          <a:off x="11354444" y="6223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34942</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0909AA1F-29F9-4A4D-A5A4-284AE752B9DB}"/>
            </a:ext>
          </a:extLst>
        </xdr:cNvPr>
        <xdr:cNvSpPr txBox="1"/>
      </xdr:nvSpPr>
      <xdr:spPr>
        <a:xfrm>
          <a:off x="13742044" y="5984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166387</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8414F845-4CF8-4137-81D1-A10DE8F0FDB0}"/>
            </a:ext>
          </a:extLst>
        </xdr:cNvPr>
        <xdr:cNvSpPr txBox="1"/>
      </xdr:nvSpPr>
      <xdr:spPr>
        <a:xfrm>
          <a:off x="12960994" y="5951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82567</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BD33B078-CA05-4CD0-878E-31F6301BAF48}"/>
            </a:ext>
          </a:extLst>
        </xdr:cNvPr>
        <xdr:cNvSpPr txBox="1"/>
      </xdr:nvSpPr>
      <xdr:spPr>
        <a:xfrm>
          <a:off x="12167244" y="5867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153052</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91EE86C9-8811-4A21-A3AD-204B7B5EC8E5}"/>
            </a:ext>
          </a:extLst>
        </xdr:cNvPr>
        <xdr:cNvSpPr txBox="1"/>
      </xdr:nvSpPr>
      <xdr:spPr>
        <a:xfrm>
          <a:off x="11354444" y="577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221DD415-D22E-4D4D-B58F-2678D53E66EE}"/>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478EBAB0-B8B5-4DAE-923C-76B63C539CBA}"/>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1279FF89-5337-47B4-9C7D-C01F42E544A8}"/>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7F9BCF47-E6D2-4B15-B6E3-5A6A3B0C1698}"/>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79E80462-EC9C-4237-8A97-1DB940673B2D}"/>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0D76B724-33D9-411D-9734-4A0E6B913DAB}"/>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1406330D-A0DD-4225-BBF7-32CBF25CFD33}"/>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EC37A63D-9779-4C5F-B41E-BC2F424701F7}"/>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9E0BF2EE-73E1-4B00-9D05-3B53BC51DA0E}"/>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15B26423-EC75-4EF1-9BFA-01355C0B0799}"/>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ACF3DEB0-C86B-44D8-B858-A220CC4A8C62}"/>
            </a:ext>
          </a:extLst>
        </xdr:cNvPr>
        <xdr:cNvCxnSpPr/>
      </xdr:nvCxnSpPr>
      <xdr:spPr>
        <a:xfrm>
          <a:off x="164592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9A1E7670-95C0-4D4F-B67C-F9A5F4840983}"/>
            </a:ext>
          </a:extLst>
        </xdr:cNvPr>
        <xdr:cNvSpPr txBox="1"/>
      </xdr:nvSpPr>
      <xdr:spPr>
        <a:xfrm>
          <a:off x="1604917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0A7F00EA-8259-482A-BE50-E3B1AFD95431}"/>
            </a:ext>
          </a:extLst>
        </xdr:cNvPr>
        <xdr:cNvCxnSpPr/>
      </xdr:nvCxnSpPr>
      <xdr:spPr>
        <a:xfrm>
          <a:off x="164592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9D4DF835-1678-45F2-BB16-F2C07510C3BE}"/>
            </a:ext>
          </a:extLst>
        </xdr:cNvPr>
        <xdr:cNvSpPr txBox="1"/>
      </xdr:nvSpPr>
      <xdr:spPr>
        <a:xfrm>
          <a:off x="16049171" y="6328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C73F53BC-A841-49B4-96FC-4A834FEBCA02}"/>
            </a:ext>
          </a:extLst>
        </xdr:cNvPr>
        <xdr:cNvCxnSpPr/>
      </xdr:nvCxnSpPr>
      <xdr:spPr>
        <a:xfrm>
          <a:off x="164592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C0FF32DB-0D50-408F-B033-F20322CF091A}"/>
            </a:ext>
          </a:extLst>
        </xdr:cNvPr>
        <xdr:cNvSpPr txBox="1"/>
      </xdr:nvSpPr>
      <xdr:spPr>
        <a:xfrm>
          <a:off x="16049171" y="589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B1C524C7-C3CB-4F13-8CF1-26D68FE0BB57}"/>
            </a:ext>
          </a:extLst>
        </xdr:cNvPr>
        <xdr:cNvCxnSpPr/>
      </xdr:nvCxnSpPr>
      <xdr:spPr>
        <a:xfrm>
          <a:off x="164592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5F5B9970-241C-4DEE-8509-9D07CE32BB10}"/>
            </a:ext>
          </a:extLst>
        </xdr:cNvPr>
        <xdr:cNvSpPr txBox="1"/>
      </xdr:nvSpPr>
      <xdr:spPr>
        <a:xfrm>
          <a:off x="16049171" y="5452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E96B0D17-C584-4C90-A0E4-AE33C12B22E3}"/>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B3159AF1-02E4-4E48-9C34-E8665AFB12C7}"/>
            </a:ext>
          </a:extLst>
        </xdr:cNvPr>
        <xdr:cNvSpPr txBox="1"/>
      </xdr:nvSpPr>
      <xdr:spPr>
        <a:xfrm>
          <a:off x="1604917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FD32C34C-477C-4593-A78B-BA343DF5994E}"/>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44196</xdr:rowOff>
    </xdr:from>
    <xdr:to>
      <xdr:col>116</xdr:col>
      <xdr:colOff>62864</xdr:colOff>
      <xdr:row>41</xdr:row>
      <xdr:rowOff>64770</xdr:rowOff>
    </xdr:to>
    <xdr:cxnSp macro="">
      <xdr:nvCxnSpPr>
        <xdr:cNvPr id="472" name="直線コネクタ 471">
          <a:extLst>
            <a:ext uri="{FF2B5EF4-FFF2-40B4-BE49-F238E27FC236}">
              <a16:creationId xmlns:a16="http://schemas.microsoft.com/office/drawing/2014/main" id="{C40167FD-ED24-42FF-BAB0-AC8FBEE19145}"/>
            </a:ext>
          </a:extLst>
        </xdr:cNvPr>
        <xdr:cNvCxnSpPr/>
      </xdr:nvCxnSpPr>
      <xdr:spPr>
        <a:xfrm flipV="1">
          <a:off x="19951064" y="5498846"/>
          <a:ext cx="0" cy="13413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68597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0243903E-B23F-4518-B3E7-763C5757920E}"/>
            </a:ext>
          </a:extLst>
        </xdr:cNvPr>
        <xdr:cNvSpPr txBox="1"/>
      </xdr:nvSpPr>
      <xdr:spPr>
        <a:xfrm>
          <a:off x="19989800" y="6844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64770</xdr:rowOff>
    </xdr:from>
    <xdr:to>
      <xdr:col>116</xdr:col>
      <xdr:colOff>152400</xdr:colOff>
      <xdr:row>41</xdr:row>
      <xdr:rowOff>64770</xdr:rowOff>
    </xdr:to>
    <xdr:cxnSp macro="">
      <xdr:nvCxnSpPr>
        <xdr:cNvPr id="474" name="直線コネクタ 473">
          <a:extLst>
            <a:ext uri="{FF2B5EF4-FFF2-40B4-BE49-F238E27FC236}">
              <a16:creationId xmlns:a16="http://schemas.microsoft.com/office/drawing/2014/main" id="{EBB48819-3D63-42B9-83BA-5253AADD8789}"/>
            </a:ext>
          </a:extLst>
        </xdr:cNvPr>
        <xdr:cNvCxnSpPr/>
      </xdr:nvCxnSpPr>
      <xdr:spPr>
        <a:xfrm>
          <a:off x="19881850" y="68402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162323</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846AC413-A266-4752-9CF9-794B2F073F76}"/>
            </a:ext>
          </a:extLst>
        </xdr:cNvPr>
        <xdr:cNvSpPr txBox="1"/>
      </xdr:nvSpPr>
      <xdr:spPr>
        <a:xfrm>
          <a:off x="19989800" y="5286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44196</xdr:rowOff>
    </xdr:from>
    <xdr:to>
      <xdr:col>116</xdr:col>
      <xdr:colOff>152400</xdr:colOff>
      <xdr:row>33</xdr:row>
      <xdr:rowOff>44196</xdr:rowOff>
    </xdr:to>
    <xdr:cxnSp macro="">
      <xdr:nvCxnSpPr>
        <xdr:cNvPr id="476" name="直線コネクタ 475">
          <a:extLst>
            <a:ext uri="{FF2B5EF4-FFF2-40B4-BE49-F238E27FC236}">
              <a16:creationId xmlns:a16="http://schemas.microsoft.com/office/drawing/2014/main" id="{B7A204B1-8F3A-421D-AD29-B9E18FF4B5A4}"/>
            </a:ext>
          </a:extLst>
        </xdr:cNvPr>
        <xdr:cNvCxnSpPr/>
      </xdr:nvCxnSpPr>
      <xdr:spPr>
        <a:xfrm>
          <a:off x="19881850" y="549884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54119</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414EB060-EC50-4AB5-8335-27EC8BBF4B8F}"/>
            </a:ext>
          </a:extLst>
        </xdr:cNvPr>
        <xdr:cNvSpPr txBox="1"/>
      </xdr:nvSpPr>
      <xdr:spPr>
        <a:xfrm>
          <a:off x="19989800" y="63342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75692</xdr:rowOff>
    </xdr:from>
    <xdr:to>
      <xdr:col>116</xdr:col>
      <xdr:colOff>114300</xdr:colOff>
      <xdr:row>39</xdr:row>
      <xdr:rowOff>5842</xdr:rowOff>
    </xdr:to>
    <xdr:sp macro="" textlink="">
      <xdr:nvSpPr>
        <xdr:cNvPr id="478" name="フローチャート: 判断 477">
          <a:extLst>
            <a:ext uri="{FF2B5EF4-FFF2-40B4-BE49-F238E27FC236}">
              <a16:creationId xmlns:a16="http://schemas.microsoft.com/office/drawing/2014/main" id="{6CA7E693-4EC1-439F-B43C-C5C1DC2DA1B8}"/>
            </a:ext>
          </a:extLst>
        </xdr:cNvPr>
        <xdr:cNvSpPr/>
      </xdr:nvSpPr>
      <xdr:spPr>
        <a:xfrm>
          <a:off x="19900900" y="635584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84836</xdr:rowOff>
    </xdr:from>
    <xdr:to>
      <xdr:col>112</xdr:col>
      <xdr:colOff>38100</xdr:colOff>
      <xdr:row>39</xdr:row>
      <xdr:rowOff>14986</xdr:rowOff>
    </xdr:to>
    <xdr:sp macro="" textlink="">
      <xdr:nvSpPr>
        <xdr:cNvPr id="479" name="フローチャート: 判断 478">
          <a:extLst>
            <a:ext uri="{FF2B5EF4-FFF2-40B4-BE49-F238E27FC236}">
              <a16:creationId xmlns:a16="http://schemas.microsoft.com/office/drawing/2014/main" id="{7BB445C9-62C8-4797-A8A6-90004A3DEF63}"/>
            </a:ext>
          </a:extLst>
        </xdr:cNvPr>
        <xdr:cNvSpPr/>
      </xdr:nvSpPr>
      <xdr:spPr>
        <a:xfrm>
          <a:off x="19157950" y="636498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100838</xdr:rowOff>
    </xdr:from>
    <xdr:to>
      <xdr:col>107</xdr:col>
      <xdr:colOff>101600</xdr:colOff>
      <xdr:row>39</xdr:row>
      <xdr:rowOff>30988</xdr:rowOff>
    </xdr:to>
    <xdr:sp macro="" textlink="">
      <xdr:nvSpPr>
        <xdr:cNvPr id="480" name="フローチャート: 判断 479">
          <a:extLst>
            <a:ext uri="{FF2B5EF4-FFF2-40B4-BE49-F238E27FC236}">
              <a16:creationId xmlns:a16="http://schemas.microsoft.com/office/drawing/2014/main" id="{40F5CF2F-29EC-4B4A-AD3A-F5D0748EA71F}"/>
            </a:ext>
          </a:extLst>
        </xdr:cNvPr>
        <xdr:cNvSpPr/>
      </xdr:nvSpPr>
      <xdr:spPr>
        <a:xfrm>
          <a:off x="18345150" y="638098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a:extLst>
            <a:ext uri="{FF2B5EF4-FFF2-40B4-BE49-F238E27FC236}">
              <a16:creationId xmlns:a16="http://schemas.microsoft.com/office/drawing/2014/main" id="{8C925B88-D622-45F9-8C9D-A14C732AFAE0}"/>
            </a:ext>
          </a:extLst>
        </xdr:cNvPr>
        <xdr:cNvSpPr/>
      </xdr:nvSpPr>
      <xdr:spPr>
        <a:xfrm>
          <a:off x="17551400" y="63855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109982</xdr:rowOff>
    </xdr:from>
    <xdr:to>
      <xdr:col>98</xdr:col>
      <xdr:colOff>38100</xdr:colOff>
      <xdr:row>39</xdr:row>
      <xdr:rowOff>40132</xdr:rowOff>
    </xdr:to>
    <xdr:sp macro="" textlink="">
      <xdr:nvSpPr>
        <xdr:cNvPr id="482" name="フローチャート: 判断 481">
          <a:extLst>
            <a:ext uri="{FF2B5EF4-FFF2-40B4-BE49-F238E27FC236}">
              <a16:creationId xmlns:a16="http://schemas.microsoft.com/office/drawing/2014/main" id="{C1E434F4-95E5-4DDC-B83E-484308053F14}"/>
            </a:ext>
          </a:extLst>
        </xdr:cNvPr>
        <xdr:cNvSpPr/>
      </xdr:nvSpPr>
      <xdr:spPr>
        <a:xfrm>
          <a:off x="16757650" y="639013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AC8D51A3-86D9-4AB2-8441-88C0BBED1649}"/>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C74418FD-F801-420E-B5CB-89878025E6E1}"/>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5857C36E-200A-40F6-9F11-12343F7DD0EC}"/>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7EB9FAC4-81B9-4CFC-85F1-D77C60782C63}"/>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61B3EB20-44FE-4377-B90D-85DDC26B028A}"/>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2540</xdr:rowOff>
    </xdr:from>
    <xdr:to>
      <xdr:col>116</xdr:col>
      <xdr:colOff>114300</xdr:colOff>
      <xdr:row>38</xdr:row>
      <xdr:rowOff>104140</xdr:rowOff>
    </xdr:to>
    <xdr:sp macro="" textlink="">
      <xdr:nvSpPr>
        <xdr:cNvPr id="488" name="楕円 487">
          <a:extLst>
            <a:ext uri="{FF2B5EF4-FFF2-40B4-BE49-F238E27FC236}">
              <a16:creationId xmlns:a16="http://schemas.microsoft.com/office/drawing/2014/main" id="{DD7EF20F-D6AE-4B42-8EB7-FDBFECE5FC5D}"/>
            </a:ext>
          </a:extLst>
        </xdr:cNvPr>
        <xdr:cNvSpPr/>
      </xdr:nvSpPr>
      <xdr:spPr>
        <a:xfrm>
          <a:off x="19900900" y="628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25417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524479BE-A2E2-437E-97D8-0AA4865593D8}"/>
            </a:ext>
          </a:extLst>
        </xdr:cNvPr>
        <xdr:cNvSpPr txBox="1"/>
      </xdr:nvSpPr>
      <xdr:spPr>
        <a:xfrm>
          <a:off x="19989800" y="6140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9398</xdr:rowOff>
    </xdr:from>
    <xdr:to>
      <xdr:col>112</xdr:col>
      <xdr:colOff>38100</xdr:colOff>
      <xdr:row>38</xdr:row>
      <xdr:rowOff>110998</xdr:rowOff>
    </xdr:to>
    <xdr:sp macro="" textlink="">
      <xdr:nvSpPr>
        <xdr:cNvPr id="490" name="楕円 489">
          <a:extLst>
            <a:ext uri="{FF2B5EF4-FFF2-40B4-BE49-F238E27FC236}">
              <a16:creationId xmlns:a16="http://schemas.microsoft.com/office/drawing/2014/main" id="{619E2154-09C9-4D6A-B19A-54C4BFF5B0BB}"/>
            </a:ext>
          </a:extLst>
        </xdr:cNvPr>
        <xdr:cNvSpPr/>
      </xdr:nvSpPr>
      <xdr:spPr>
        <a:xfrm>
          <a:off x="19157950" y="628954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53340</xdr:rowOff>
    </xdr:from>
    <xdr:to>
      <xdr:col>116</xdr:col>
      <xdr:colOff>63500</xdr:colOff>
      <xdr:row>38</xdr:row>
      <xdr:rowOff>60198</xdr:rowOff>
    </xdr:to>
    <xdr:cxnSp macro="">
      <xdr:nvCxnSpPr>
        <xdr:cNvPr id="491" name="直線コネクタ 490">
          <a:extLst>
            <a:ext uri="{FF2B5EF4-FFF2-40B4-BE49-F238E27FC236}">
              <a16:creationId xmlns:a16="http://schemas.microsoft.com/office/drawing/2014/main" id="{7EB9829E-B154-4006-88AB-5AC417E42090}"/>
            </a:ext>
          </a:extLst>
        </xdr:cNvPr>
        <xdr:cNvCxnSpPr/>
      </xdr:nvCxnSpPr>
      <xdr:spPr>
        <a:xfrm flipV="1">
          <a:off x="19202400" y="6333490"/>
          <a:ext cx="7493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13970</xdr:rowOff>
    </xdr:from>
    <xdr:to>
      <xdr:col>107</xdr:col>
      <xdr:colOff>101600</xdr:colOff>
      <xdr:row>38</xdr:row>
      <xdr:rowOff>115570</xdr:rowOff>
    </xdr:to>
    <xdr:sp macro="" textlink="">
      <xdr:nvSpPr>
        <xdr:cNvPr id="492" name="楕円 491">
          <a:extLst>
            <a:ext uri="{FF2B5EF4-FFF2-40B4-BE49-F238E27FC236}">
              <a16:creationId xmlns:a16="http://schemas.microsoft.com/office/drawing/2014/main" id="{198A3E04-D121-44EA-89C3-012D66942D7F}"/>
            </a:ext>
          </a:extLst>
        </xdr:cNvPr>
        <xdr:cNvSpPr/>
      </xdr:nvSpPr>
      <xdr:spPr>
        <a:xfrm>
          <a:off x="1834515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60198</xdr:rowOff>
    </xdr:from>
    <xdr:to>
      <xdr:col>111</xdr:col>
      <xdr:colOff>177800</xdr:colOff>
      <xdr:row>38</xdr:row>
      <xdr:rowOff>64770</xdr:rowOff>
    </xdr:to>
    <xdr:cxnSp macro="">
      <xdr:nvCxnSpPr>
        <xdr:cNvPr id="493" name="直線コネクタ 492">
          <a:extLst>
            <a:ext uri="{FF2B5EF4-FFF2-40B4-BE49-F238E27FC236}">
              <a16:creationId xmlns:a16="http://schemas.microsoft.com/office/drawing/2014/main" id="{90D7915C-49CD-41CD-8703-C0D90CE7CCB5}"/>
            </a:ext>
          </a:extLst>
        </xdr:cNvPr>
        <xdr:cNvCxnSpPr/>
      </xdr:nvCxnSpPr>
      <xdr:spPr>
        <a:xfrm flipV="1">
          <a:off x="18395950" y="6340348"/>
          <a:ext cx="8064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18542</xdr:rowOff>
    </xdr:from>
    <xdr:to>
      <xdr:col>102</xdr:col>
      <xdr:colOff>165100</xdr:colOff>
      <xdr:row>38</xdr:row>
      <xdr:rowOff>120142</xdr:rowOff>
    </xdr:to>
    <xdr:sp macro="" textlink="">
      <xdr:nvSpPr>
        <xdr:cNvPr id="494" name="楕円 493">
          <a:extLst>
            <a:ext uri="{FF2B5EF4-FFF2-40B4-BE49-F238E27FC236}">
              <a16:creationId xmlns:a16="http://schemas.microsoft.com/office/drawing/2014/main" id="{FDE1DB0A-48CC-4551-8623-1339A41B9FEC}"/>
            </a:ext>
          </a:extLst>
        </xdr:cNvPr>
        <xdr:cNvSpPr/>
      </xdr:nvSpPr>
      <xdr:spPr>
        <a:xfrm>
          <a:off x="175514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64770</xdr:rowOff>
    </xdr:from>
    <xdr:to>
      <xdr:col>107</xdr:col>
      <xdr:colOff>50800</xdr:colOff>
      <xdr:row>38</xdr:row>
      <xdr:rowOff>69342</xdr:rowOff>
    </xdr:to>
    <xdr:cxnSp macro="">
      <xdr:nvCxnSpPr>
        <xdr:cNvPr id="495" name="直線コネクタ 494">
          <a:extLst>
            <a:ext uri="{FF2B5EF4-FFF2-40B4-BE49-F238E27FC236}">
              <a16:creationId xmlns:a16="http://schemas.microsoft.com/office/drawing/2014/main" id="{0E875981-9CEA-4C13-8415-56E5BCD02CC0}"/>
            </a:ext>
          </a:extLst>
        </xdr:cNvPr>
        <xdr:cNvCxnSpPr/>
      </xdr:nvCxnSpPr>
      <xdr:spPr>
        <a:xfrm flipV="1">
          <a:off x="17602200" y="6344920"/>
          <a:ext cx="7937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23114</xdr:rowOff>
    </xdr:from>
    <xdr:to>
      <xdr:col>98</xdr:col>
      <xdr:colOff>38100</xdr:colOff>
      <xdr:row>38</xdr:row>
      <xdr:rowOff>124714</xdr:rowOff>
    </xdr:to>
    <xdr:sp macro="" textlink="">
      <xdr:nvSpPr>
        <xdr:cNvPr id="496" name="楕円 495">
          <a:extLst>
            <a:ext uri="{FF2B5EF4-FFF2-40B4-BE49-F238E27FC236}">
              <a16:creationId xmlns:a16="http://schemas.microsoft.com/office/drawing/2014/main" id="{DE27449C-1B02-48FE-B444-B897259F865E}"/>
            </a:ext>
          </a:extLst>
        </xdr:cNvPr>
        <xdr:cNvSpPr/>
      </xdr:nvSpPr>
      <xdr:spPr>
        <a:xfrm>
          <a:off x="16757650" y="630326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69342</xdr:rowOff>
    </xdr:from>
    <xdr:to>
      <xdr:col>102</xdr:col>
      <xdr:colOff>114300</xdr:colOff>
      <xdr:row>38</xdr:row>
      <xdr:rowOff>73914</xdr:rowOff>
    </xdr:to>
    <xdr:cxnSp macro="">
      <xdr:nvCxnSpPr>
        <xdr:cNvPr id="497" name="直線コネクタ 496">
          <a:extLst>
            <a:ext uri="{FF2B5EF4-FFF2-40B4-BE49-F238E27FC236}">
              <a16:creationId xmlns:a16="http://schemas.microsoft.com/office/drawing/2014/main" id="{5537DBDC-C690-4F5E-9BE4-6C5A0F3D5A09}"/>
            </a:ext>
          </a:extLst>
        </xdr:cNvPr>
        <xdr:cNvCxnSpPr/>
      </xdr:nvCxnSpPr>
      <xdr:spPr>
        <a:xfrm flipV="1">
          <a:off x="16802100" y="6349492"/>
          <a:ext cx="8001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6113</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F93B2C09-C0A9-480E-863C-EF4E4F5CEC76}"/>
            </a:ext>
          </a:extLst>
        </xdr:cNvPr>
        <xdr:cNvSpPr txBox="1"/>
      </xdr:nvSpPr>
      <xdr:spPr>
        <a:xfrm>
          <a:off x="18980227" y="6451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22115</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F278BB6D-3A15-4B3D-A462-47C89ABD302E}"/>
            </a:ext>
          </a:extLst>
        </xdr:cNvPr>
        <xdr:cNvSpPr txBox="1"/>
      </xdr:nvSpPr>
      <xdr:spPr>
        <a:xfrm>
          <a:off x="18180127" y="6467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26687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FB0C95B6-F9E2-45BA-83C9-610928C2FA2D}"/>
            </a:ext>
          </a:extLst>
        </xdr:cNvPr>
        <xdr:cNvSpPr txBox="1"/>
      </xdr:nvSpPr>
      <xdr:spPr>
        <a:xfrm>
          <a:off x="17386377" y="6471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31259</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CA3F0DBC-A536-43DC-A48B-D6A6CD8DCBA2}"/>
            </a:ext>
          </a:extLst>
        </xdr:cNvPr>
        <xdr:cNvSpPr txBox="1"/>
      </xdr:nvSpPr>
      <xdr:spPr>
        <a:xfrm>
          <a:off x="16592627" y="6476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127525</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58F2419D-CDE6-49E8-BD04-48963D88F086}"/>
            </a:ext>
          </a:extLst>
        </xdr:cNvPr>
        <xdr:cNvSpPr txBox="1"/>
      </xdr:nvSpPr>
      <xdr:spPr>
        <a:xfrm>
          <a:off x="18980227" y="6077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132097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6416FBEB-5771-4CF9-A307-163875E8E27B}"/>
            </a:ext>
          </a:extLst>
        </xdr:cNvPr>
        <xdr:cNvSpPr txBox="1"/>
      </xdr:nvSpPr>
      <xdr:spPr>
        <a:xfrm>
          <a:off x="18180127" y="6082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136669</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EBA9A394-849F-455A-B045-D8B9E06E695B}"/>
            </a:ext>
          </a:extLst>
        </xdr:cNvPr>
        <xdr:cNvSpPr txBox="1"/>
      </xdr:nvSpPr>
      <xdr:spPr>
        <a:xfrm>
          <a:off x="17386377" y="6086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141241</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FF6E63C9-9A06-4BB2-B9A7-F0F0D19D496D}"/>
            </a:ext>
          </a:extLst>
        </xdr:cNvPr>
        <xdr:cNvSpPr txBox="1"/>
      </xdr:nvSpPr>
      <xdr:spPr>
        <a:xfrm>
          <a:off x="16592627" y="6091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355FBD39-AE43-4A76-9C0A-848F93034129}"/>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1BF57FDA-E638-419E-BCEC-1CFF711208B5}"/>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39F7E8E0-FCBC-4EAD-A180-DF086C0DBDFD}"/>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702AC26A-3803-4094-A586-C0948F431E1B}"/>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5194581D-F0E4-49B0-8E1B-EDE76FD02F61}"/>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091081B6-D9C5-429D-B4F2-38FC08187155}"/>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EDD735C3-D3D3-400F-A340-99EFF4B44767}"/>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7E2D83E2-6F53-450D-8293-CA70E94E42E3}"/>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3CB641CF-371B-44E3-8B28-B50C98F091ED}"/>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8A399A28-C551-4116-9532-AB9D6B8C7EE1}"/>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7513349E-663C-4A21-80A1-6C93EAD320BB}"/>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29A5915B-896E-4E0A-B10F-F68BBFB5ECA1}"/>
            </a:ext>
          </a:extLst>
        </xdr:cNvPr>
        <xdr:cNvCxnSpPr/>
      </xdr:nvCxnSpPr>
      <xdr:spPr>
        <a:xfrm>
          <a:off x="11207750" y="107033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465BDF5B-9B5C-4402-957D-1E0ED661F4A5}"/>
            </a:ext>
          </a:extLst>
        </xdr:cNvPr>
        <xdr:cNvSpPr txBox="1"/>
      </xdr:nvSpPr>
      <xdr:spPr>
        <a:xfrm>
          <a:off x="10842791" y="105675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90AFE346-5E9C-4EF5-B6D1-F15F814931CB}"/>
            </a:ext>
          </a:extLst>
        </xdr:cNvPr>
        <xdr:cNvCxnSpPr/>
      </xdr:nvCxnSpPr>
      <xdr:spPr>
        <a:xfrm>
          <a:off x="11207750" y="103895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B463AAE2-C6FE-4EB7-A570-128943BC1A43}"/>
            </a:ext>
          </a:extLst>
        </xdr:cNvPr>
        <xdr:cNvSpPr txBox="1"/>
      </xdr:nvSpPr>
      <xdr:spPr>
        <a:xfrm>
          <a:off x="108427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79F74E94-67F7-4514-B7C0-A0E4E6D90010}"/>
            </a:ext>
          </a:extLst>
        </xdr:cNvPr>
        <xdr:cNvCxnSpPr/>
      </xdr:nvCxnSpPr>
      <xdr:spPr>
        <a:xfrm>
          <a:off x="11207750" y="100756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52C3C57E-C836-479C-9B32-E89E3ED6D151}"/>
            </a:ext>
          </a:extLst>
        </xdr:cNvPr>
        <xdr:cNvSpPr txBox="1"/>
      </xdr:nvSpPr>
      <xdr:spPr>
        <a:xfrm>
          <a:off x="108427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F39087B6-C427-420A-9280-5B0ABCFF456D}"/>
            </a:ext>
          </a:extLst>
        </xdr:cNvPr>
        <xdr:cNvCxnSpPr/>
      </xdr:nvCxnSpPr>
      <xdr:spPr>
        <a:xfrm>
          <a:off x="11207750" y="975541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C1CB831B-8C28-4134-8880-5E5CA7000282}"/>
            </a:ext>
          </a:extLst>
        </xdr:cNvPr>
        <xdr:cNvSpPr txBox="1"/>
      </xdr:nvSpPr>
      <xdr:spPr>
        <a:xfrm>
          <a:off x="108427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42C6AEA3-116B-4CC8-94C8-AFD24282EA4C}"/>
            </a:ext>
          </a:extLst>
        </xdr:cNvPr>
        <xdr:cNvCxnSpPr/>
      </xdr:nvCxnSpPr>
      <xdr:spPr>
        <a:xfrm>
          <a:off x="11207750" y="94415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85256B63-C279-46F9-AC3E-930AC6E7CE12}"/>
            </a:ext>
          </a:extLst>
        </xdr:cNvPr>
        <xdr:cNvSpPr txBox="1"/>
      </xdr:nvSpPr>
      <xdr:spPr>
        <a:xfrm>
          <a:off x="108427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204F3662-285F-46DC-A856-F7D5D7883146}"/>
            </a:ext>
          </a:extLst>
        </xdr:cNvPr>
        <xdr:cNvCxnSpPr/>
      </xdr:nvCxnSpPr>
      <xdr:spPr>
        <a:xfrm>
          <a:off x="11207750" y="91276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93E6A482-0F24-4692-8924-BB9D685C1040}"/>
            </a:ext>
          </a:extLst>
        </xdr:cNvPr>
        <xdr:cNvSpPr txBox="1"/>
      </xdr:nvSpPr>
      <xdr:spPr>
        <a:xfrm>
          <a:off x="10842791" y="899179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53926811-75E3-4BD4-A161-8789BE0099F7}"/>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DAD90662-DEB0-4B6A-A49B-D3D8AB3F6B09}"/>
            </a:ext>
          </a:extLst>
        </xdr:cNvPr>
        <xdr:cNvSpPr txBox="1"/>
      </xdr:nvSpPr>
      <xdr:spPr>
        <a:xfrm>
          <a:off x="10842791" y="8677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5BC9D48C-5AE0-4913-BA70-6290968B13B1}"/>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55517</xdr:rowOff>
    </xdr:from>
    <xdr:to>
      <xdr:col>85</xdr:col>
      <xdr:colOff>126364</xdr:colOff>
      <xdr:row>64</xdr:row>
      <xdr:rowOff>127363</xdr:rowOff>
    </xdr:to>
    <xdr:cxnSp macro="">
      <xdr:nvCxnSpPr>
        <xdr:cNvPr id="532" name="直線コネクタ 531">
          <a:extLst>
            <a:ext uri="{FF2B5EF4-FFF2-40B4-BE49-F238E27FC236}">
              <a16:creationId xmlns:a16="http://schemas.microsoft.com/office/drawing/2014/main" id="{563322F3-02F7-4169-89D4-4EBB4FFAC07D}"/>
            </a:ext>
          </a:extLst>
        </xdr:cNvPr>
        <xdr:cNvCxnSpPr/>
      </xdr:nvCxnSpPr>
      <xdr:spPr>
        <a:xfrm flipV="1">
          <a:off x="14699614" y="9307467"/>
          <a:ext cx="0" cy="13926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131190</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B536CF2F-5512-4E2C-8A51-312CD53DD26B}"/>
            </a:ext>
          </a:extLst>
        </xdr:cNvPr>
        <xdr:cNvSpPr txBox="1"/>
      </xdr:nvSpPr>
      <xdr:spPr>
        <a:xfrm>
          <a:off x="14738350" y="10703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127363</xdr:rowOff>
    </xdr:from>
    <xdr:to>
      <xdr:col>86</xdr:col>
      <xdr:colOff>25400</xdr:colOff>
      <xdr:row>64</xdr:row>
      <xdr:rowOff>127363</xdr:rowOff>
    </xdr:to>
    <xdr:cxnSp macro="">
      <xdr:nvCxnSpPr>
        <xdr:cNvPr id="534" name="直線コネクタ 533">
          <a:extLst>
            <a:ext uri="{FF2B5EF4-FFF2-40B4-BE49-F238E27FC236}">
              <a16:creationId xmlns:a16="http://schemas.microsoft.com/office/drawing/2014/main" id="{80E3A34F-4E28-42D8-8246-CB01DB1BC4A0}"/>
            </a:ext>
          </a:extLst>
        </xdr:cNvPr>
        <xdr:cNvCxnSpPr/>
      </xdr:nvCxnSpPr>
      <xdr:spPr>
        <a:xfrm>
          <a:off x="14611350" y="1070011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2194</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634BE6F4-C153-4A71-9ECC-F7E2EF6EB157}"/>
            </a:ext>
          </a:extLst>
        </xdr:cNvPr>
        <xdr:cNvSpPr txBox="1"/>
      </xdr:nvSpPr>
      <xdr:spPr>
        <a:xfrm>
          <a:off x="14738350" y="9089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55517</xdr:rowOff>
    </xdr:from>
    <xdr:to>
      <xdr:col>86</xdr:col>
      <xdr:colOff>25400</xdr:colOff>
      <xdr:row>56</xdr:row>
      <xdr:rowOff>55517</xdr:rowOff>
    </xdr:to>
    <xdr:cxnSp macro="">
      <xdr:nvCxnSpPr>
        <xdr:cNvPr id="536" name="直線コネクタ 535">
          <a:extLst>
            <a:ext uri="{FF2B5EF4-FFF2-40B4-BE49-F238E27FC236}">
              <a16:creationId xmlns:a16="http://schemas.microsoft.com/office/drawing/2014/main" id="{503FF5B4-270D-47A4-B4C0-C8BF26BF7104}"/>
            </a:ext>
          </a:extLst>
        </xdr:cNvPr>
        <xdr:cNvCxnSpPr/>
      </xdr:nvCxnSpPr>
      <xdr:spPr>
        <a:xfrm>
          <a:off x="14611350" y="930746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125565</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FC528EB6-559E-4C0F-AE08-41906A248C8D}"/>
            </a:ext>
          </a:extLst>
        </xdr:cNvPr>
        <xdr:cNvSpPr txBox="1"/>
      </xdr:nvSpPr>
      <xdr:spPr>
        <a:xfrm>
          <a:off x="14738350" y="98728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102688</xdr:rowOff>
    </xdr:from>
    <xdr:to>
      <xdr:col>85</xdr:col>
      <xdr:colOff>177800</xdr:colOff>
      <xdr:row>61</xdr:row>
      <xdr:rowOff>32838</xdr:rowOff>
    </xdr:to>
    <xdr:sp macro="" textlink="">
      <xdr:nvSpPr>
        <xdr:cNvPr id="538" name="フローチャート: 判断 537">
          <a:extLst>
            <a:ext uri="{FF2B5EF4-FFF2-40B4-BE49-F238E27FC236}">
              <a16:creationId xmlns:a16="http://schemas.microsoft.com/office/drawing/2014/main" id="{62FEEBF7-F3CD-4DBA-9B5D-1CE645E66D68}"/>
            </a:ext>
          </a:extLst>
        </xdr:cNvPr>
        <xdr:cNvSpPr/>
      </xdr:nvSpPr>
      <xdr:spPr>
        <a:xfrm>
          <a:off x="14649450" y="1001503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102688</xdr:rowOff>
    </xdr:from>
    <xdr:to>
      <xdr:col>81</xdr:col>
      <xdr:colOff>101600</xdr:colOff>
      <xdr:row>61</xdr:row>
      <xdr:rowOff>32838</xdr:rowOff>
    </xdr:to>
    <xdr:sp macro="" textlink="">
      <xdr:nvSpPr>
        <xdr:cNvPr id="539" name="フローチャート: 判断 538">
          <a:extLst>
            <a:ext uri="{FF2B5EF4-FFF2-40B4-BE49-F238E27FC236}">
              <a16:creationId xmlns:a16="http://schemas.microsoft.com/office/drawing/2014/main" id="{183A2BDF-5463-4C78-AEB8-AD47916A9ED5}"/>
            </a:ext>
          </a:extLst>
        </xdr:cNvPr>
        <xdr:cNvSpPr/>
      </xdr:nvSpPr>
      <xdr:spPr>
        <a:xfrm>
          <a:off x="13887450" y="1001503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66766</xdr:rowOff>
    </xdr:from>
    <xdr:to>
      <xdr:col>76</xdr:col>
      <xdr:colOff>165100</xdr:colOff>
      <xdr:row>60</xdr:row>
      <xdr:rowOff>168366</xdr:rowOff>
    </xdr:to>
    <xdr:sp macro="" textlink="">
      <xdr:nvSpPr>
        <xdr:cNvPr id="540" name="フローチャート: 判断 539">
          <a:extLst>
            <a:ext uri="{FF2B5EF4-FFF2-40B4-BE49-F238E27FC236}">
              <a16:creationId xmlns:a16="http://schemas.microsoft.com/office/drawing/2014/main" id="{078FB51C-17B2-41CF-BC30-620F91401771}"/>
            </a:ext>
          </a:extLst>
        </xdr:cNvPr>
        <xdr:cNvSpPr/>
      </xdr:nvSpPr>
      <xdr:spPr>
        <a:xfrm>
          <a:off x="13093700" y="997911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37374</xdr:rowOff>
    </xdr:from>
    <xdr:to>
      <xdr:col>72</xdr:col>
      <xdr:colOff>38100</xdr:colOff>
      <xdr:row>60</xdr:row>
      <xdr:rowOff>138974</xdr:rowOff>
    </xdr:to>
    <xdr:sp macro="" textlink="">
      <xdr:nvSpPr>
        <xdr:cNvPr id="541" name="フローチャート: 判断 540">
          <a:extLst>
            <a:ext uri="{FF2B5EF4-FFF2-40B4-BE49-F238E27FC236}">
              <a16:creationId xmlns:a16="http://schemas.microsoft.com/office/drawing/2014/main" id="{78D744CF-A6DF-467F-8A9E-A6B7A130992B}"/>
            </a:ext>
          </a:extLst>
        </xdr:cNvPr>
        <xdr:cNvSpPr/>
      </xdr:nvSpPr>
      <xdr:spPr>
        <a:xfrm>
          <a:off x="12299950" y="994972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7983</xdr:rowOff>
    </xdr:from>
    <xdr:to>
      <xdr:col>67</xdr:col>
      <xdr:colOff>101600</xdr:colOff>
      <xdr:row>60</xdr:row>
      <xdr:rowOff>109583</xdr:rowOff>
    </xdr:to>
    <xdr:sp macro="" textlink="">
      <xdr:nvSpPr>
        <xdr:cNvPr id="542" name="フローチャート: 判断 541">
          <a:extLst>
            <a:ext uri="{FF2B5EF4-FFF2-40B4-BE49-F238E27FC236}">
              <a16:creationId xmlns:a16="http://schemas.microsoft.com/office/drawing/2014/main" id="{39C64271-4F70-42E4-9B0F-1EBDA1470449}"/>
            </a:ext>
          </a:extLst>
        </xdr:cNvPr>
        <xdr:cNvSpPr/>
      </xdr:nvSpPr>
      <xdr:spPr>
        <a:xfrm>
          <a:off x="11487150" y="9920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4B9AE94F-5759-494F-93BA-33AC2FE83CC4}"/>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4F0E1E1E-90EE-420F-87D3-C55AA4F770F4}"/>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69A8D6E5-1DC5-423F-8379-76AABAE8B394}"/>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EBEF1B2D-48CE-4D11-9ADC-933B9F2B4CE0}"/>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E524A534-788D-48D9-8B70-217906E51FD1}"/>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114119</xdr:rowOff>
    </xdr:from>
    <xdr:to>
      <xdr:col>85</xdr:col>
      <xdr:colOff>177800</xdr:colOff>
      <xdr:row>62</xdr:row>
      <xdr:rowOff>44269</xdr:rowOff>
    </xdr:to>
    <xdr:sp macro="" textlink="">
      <xdr:nvSpPr>
        <xdr:cNvPr id="548" name="楕円 547">
          <a:extLst>
            <a:ext uri="{FF2B5EF4-FFF2-40B4-BE49-F238E27FC236}">
              <a16:creationId xmlns:a16="http://schemas.microsoft.com/office/drawing/2014/main" id="{49176D72-E71E-48DA-9242-6C6170A1A443}"/>
            </a:ext>
          </a:extLst>
        </xdr:cNvPr>
        <xdr:cNvSpPr/>
      </xdr:nvSpPr>
      <xdr:spPr>
        <a:xfrm>
          <a:off x="14649450" y="1019156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92546</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CC7E157E-23A2-480A-87EB-97863202E435}"/>
            </a:ext>
          </a:extLst>
        </xdr:cNvPr>
        <xdr:cNvSpPr txBox="1"/>
      </xdr:nvSpPr>
      <xdr:spPr>
        <a:xfrm>
          <a:off x="14738350" y="10169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71665</xdr:rowOff>
    </xdr:from>
    <xdr:to>
      <xdr:col>81</xdr:col>
      <xdr:colOff>101600</xdr:colOff>
      <xdr:row>62</xdr:row>
      <xdr:rowOff>1815</xdr:rowOff>
    </xdr:to>
    <xdr:sp macro="" textlink="">
      <xdr:nvSpPr>
        <xdr:cNvPr id="550" name="楕円 549">
          <a:extLst>
            <a:ext uri="{FF2B5EF4-FFF2-40B4-BE49-F238E27FC236}">
              <a16:creationId xmlns:a16="http://schemas.microsoft.com/office/drawing/2014/main" id="{9C29A329-F344-408C-A28A-D7818BEF5B71}"/>
            </a:ext>
          </a:extLst>
        </xdr:cNvPr>
        <xdr:cNvSpPr/>
      </xdr:nvSpPr>
      <xdr:spPr>
        <a:xfrm>
          <a:off x="13887450" y="101491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122465</xdr:rowOff>
    </xdr:from>
    <xdr:to>
      <xdr:col>85</xdr:col>
      <xdr:colOff>127000</xdr:colOff>
      <xdr:row>61</xdr:row>
      <xdr:rowOff>164919</xdr:rowOff>
    </xdr:to>
    <xdr:cxnSp macro="">
      <xdr:nvCxnSpPr>
        <xdr:cNvPr id="551" name="直線コネクタ 550">
          <a:extLst>
            <a:ext uri="{FF2B5EF4-FFF2-40B4-BE49-F238E27FC236}">
              <a16:creationId xmlns:a16="http://schemas.microsoft.com/office/drawing/2014/main" id="{FDD9CCFA-E612-46C8-9019-90C4192B1744}"/>
            </a:ext>
          </a:extLst>
        </xdr:cNvPr>
        <xdr:cNvCxnSpPr/>
      </xdr:nvCxnSpPr>
      <xdr:spPr>
        <a:xfrm>
          <a:off x="13938250" y="10199915"/>
          <a:ext cx="762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32476</xdr:rowOff>
    </xdr:from>
    <xdr:to>
      <xdr:col>76</xdr:col>
      <xdr:colOff>165100</xdr:colOff>
      <xdr:row>63</xdr:row>
      <xdr:rowOff>134076</xdr:rowOff>
    </xdr:to>
    <xdr:sp macro="" textlink="">
      <xdr:nvSpPr>
        <xdr:cNvPr id="552" name="楕円 551">
          <a:extLst>
            <a:ext uri="{FF2B5EF4-FFF2-40B4-BE49-F238E27FC236}">
              <a16:creationId xmlns:a16="http://schemas.microsoft.com/office/drawing/2014/main" id="{2C3B6433-47F0-45E2-A590-19473E8CC587}"/>
            </a:ext>
          </a:extLst>
        </xdr:cNvPr>
        <xdr:cNvSpPr/>
      </xdr:nvSpPr>
      <xdr:spPr>
        <a:xfrm>
          <a:off x="13093700" y="10440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122465</xdr:rowOff>
    </xdr:from>
    <xdr:to>
      <xdr:col>81</xdr:col>
      <xdr:colOff>50800</xdr:colOff>
      <xdr:row>63</xdr:row>
      <xdr:rowOff>83276</xdr:rowOff>
    </xdr:to>
    <xdr:cxnSp macro="">
      <xdr:nvCxnSpPr>
        <xdr:cNvPr id="553" name="直線コネクタ 552">
          <a:extLst>
            <a:ext uri="{FF2B5EF4-FFF2-40B4-BE49-F238E27FC236}">
              <a16:creationId xmlns:a16="http://schemas.microsoft.com/office/drawing/2014/main" id="{AB44F151-2334-410D-BEF7-D4B94063A87A}"/>
            </a:ext>
          </a:extLst>
        </xdr:cNvPr>
        <xdr:cNvCxnSpPr/>
      </xdr:nvCxnSpPr>
      <xdr:spPr>
        <a:xfrm flipV="1">
          <a:off x="13144500" y="10199915"/>
          <a:ext cx="793750" cy="291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141877</xdr:rowOff>
    </xdr:from>
    <xdr:to>
      <xdr:col>72</xdr:col>
      <xdr:colOff>38100</xdr:colOff>
      <xdr:row>63</xdr:row>
      <xdr:rowOff>72027</xdr:rowOff>
    </xdr:to>
    <xdr:sp macro="" textlink="">
      <xdr:nvSpPr>
        <xdr:cNvPr id="554" name="楕円 553">
          <a:extLst>
            <a:ext uri="{FF2B5EF4-FFF2-40B4-BE49-F238E27FC236}">
              <a16:creationId xmlns:a16="http://schemas.microsoft.com/office/drawing/2014/main" id="{C92A9CA1-8B60-495A-9C08-3CB30710B440}"/>
            </a:ext>
          </a:extLst>
        </xdr:cNvPr>
        <xdr:cNvSpPr/>
      </xdr:nvSpPr>
      <xdr:spPr>
        <a:xfrm>
          <a:off x="12299950" y="1038442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21227</xdr:rowOff>
    </xdr:from>
    <xdr:to>
      <xdr:col>76</xdr:col>
      <xdr:colOff>114300</xdr:colOff>
      <xdr:row>63</xdr:row>
      <xdr:rowOff>83276</xdr:rowOff>
    </xdr:to>
    <xdr:cxnSp macro="">
      <xdr:nvCxnSpPr>
        <xdr:cNvPr id="555" name="直線コネクタ 554">
          <a:extLst>
            <a:ext uri="{FF2B5EF4-FFF2-40B4-BE49-F238E27FC236}">
              <a16:creationId xmlns:a16="http://schemas.microsoft.com/office/drawing/2014/main" id="{983A85CE-E09E-4C28-B9A2-590361B1E842}"/>
            </a:ext>
          </a:extLst>
        </xdr:cNvPr>
        <xdr:cNvCxnSpPr/>
      </xdr:nvCxnSpPr>
      <xdr:spPr>
        <a:xfrm>
          <a:off x="12344400" y="10428877"/>
          <a:ext cx="8001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74930</xdr:rowOff>
    </xdr:from>
    <xdr:to>
      <xdr:col>67</xdr:col>
      <xdr:colOff>101600</xdr:colOff>
      <xdr:row>62</xdr:row>
      <xdr:rowOff>5080</xdr:rowOff>
    </xdr:to>
    <xdr:sp macro="" textlink="">
      <xdr:nvSpPr>
        <xdr:cNvPr id="556" name="楕円 555">
          <a:extLst>
            <a:ext uri="{FF2B5EF4-FFF2-40B4-BE49-F238E27FC236}">
              <a16:creationId xmlns:a16="http://schemas.microsoft.com/office/drawing/2014/main" id="{F728A646-8315-49C5-B05E-6E6A3AE757C0}"/>
            </a:ext>
          </a:extLst>
        </xdr:cNvPr>
        <xdr:cNvSpPr/>
      </xdr:nvSpPr>
      <xdr:spPr>
        <a:xfrm>
          <a:off x="11487150" y="101523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125730</xdr:rowOff>
    </xdr:from>
    <xdr:to>
      <xdr:col>71</xdr:col>
      <xdr:colOff>177800</xdr:colOff>
      <xdr:row>63</xdr:row>
      <xdr:rowOff>21227</xdr:rowOff>
    </xdr:to>
    <xdr:cxnSp macro="">
      <xdr:nvCxnSpPr>
        <xdr:cNvPr id="557" name="直線コネクタ 556">
          <a:extLst>
            <a:ext uri="{FF2B5EF4-FFF2-40B4-BE49-F238E27FC236}">
              <a16:creationId xmlns:a16="http://schemas.microsoft.com/office/drawing/2014/main" id="{0AA61EEE-B320-486B-BEFC-9E3003E95C26}"/>
            </a:ext>
          </a:extLst>
        </xdr:cNvPr>
        <xdr:cNvCxnSpPr/>
      </xdr:nvCxnSpPr>
      <xdr:spPr>
        <a:xfrm>
          <a:off x="11537950" y="10203180"/>
          <a:ext cx="806450" cy="225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49365</xdr:rowOff>
    </xdr:from>
    <xdr:ext cx="405111" cy="259045"/>
    <xdr:sp macro="" textlink="">
      <xdr:nvSpPr>
        <xdr:cNvPr id="558" name="n_1aveValue【学校施設】&#10;有形固定資産減価償却率">
          <a:extLst>
            <a:ext uri="{FF2B5EF4-FFF2-40B4-BE49-F238E27FC236}">
              <a16:creationId xmlns:a16="http://schemas.microsoft.com/office/drawing/2014/main" id="{D562006B-2403-4841-853C-3AD06447B13A}"/>
            </a:ext>
          </a:extLst>
        </xdr:cNvPr>
        <xdr:cNvSpPr txBox="1"/>
      </xdr:nvSpPr>
      <xdr:spPr>
        <a:xfrm>
          <a:off x="13742044" y="9796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13443</xdr:rowOff>
    </xdr:from>
    <xdr:ext cx="405111" cy="259045"/>
    <xdr:sp macro="" textlink="">
      <xdr:nvSpPr>
        <xdr:cNvPr id="559" name="n_2aveValue【学校施設】&#10;有形固定資産減価償却率">
          <a:extLst>
            <a:ext uri="{FF2B5EF4-FFF2-40B4-BE49-F238E27FC236}">
              <a16:creationId xmlns:a16="http://schemas.microsoft.com/office/drawing/2014/main" id="{656176A3-6FD3-4676-B07E-520DF9353A29}"/>
            </a:ext>
          </a:extLst>
        </xdr:cNvPr>
        <xdr:cNvSpPr txBox="1"/>
      </xdr:nvSpPr>
      <xdr:spPr>
        <a:xfrm>
          <a:off x="12960994" y="9760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155501</xdr:rowOff>
    </xdr:from>
    <xdr:ext cx="405111" cy="259045"/>
    <xdr:sp macro="" textlink="">
      <xdr:nvSpPr>
        <xdr:cNvPr id="560" name="n_3aveValue【学校施設】&#10;有形固定資産減価償却率">
          <a:extLst>
            <a:ext uri="{FF2B5EF4-FFF2-40B4-BE49-F238E27FC236}">
              <a16:creationId xmlns:a16="http://schemas.microsoft.com/office/drawing/2014/main" id="{C14932BD-4907-4D28-9CE8-258A9E676946}"/>
            </a:ext>
          </a:extLst>
        </xdr:cNvPr>
        <xdr:cNvSpPr txBox="1"/>
      </xdr:nvSpPr>
      <xdr:spPr>
        <a:xfrm>
          <a:off x="12167244" y="9737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126110</xdr:rowOff>
    </xdr:from>
    <xdr:ext cx="405111" cy="259045"/>
    <xdr:sp macro="" textlink="">
      <xdr:nvSpPr>
        <xdr:cNvPr id="561" name="n_4aveValue【学校施設】&#10;有形固定資産減価償却率">
          <a:extLst>
            <a:ext uri="{FF2B5EF4-FFF2-40B4-BE49-F238E27FC236}">
              <a16:creationId xmlns:a16="http://schemas.microsoft.com/office/drawing/2014/main" id="{9B21FA09-BE8F-4659-8E50-93C8C69B4C70}"/>
            </a:ext>
          </a:extLst>
        </xdr:cNvPr>
        <xdr:cNvSpPr txBox="1"/>
      </xdr:nvSpPr>
      <xdr:spPr>
        <a:xfrm>
          <a:off x="11354444" y="97082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164392</xdr:rowOff>
    </xdr:from>
    <xdr:ext cx="405111" cy="259045"/>
    <xdr:sp macro="" textlink="">
      <xdr:nvSpPr>
        <xdr:cNvPr id="562" name="n_1mainValue【学校施設】&#10;有形固定資産減価償却率">
          <a:extLst>
            <a:ext uri="{FF2B5EF4-FFF2-40B4-BE49-F238E27FC236}">
              <a16:creationId xmlns:a16="http://schemas.microsoft.com/office/drawing/2014/main" id="{A62B832E-3BC9-41D9-9CDE-986B7D933A00}"/>
            </a:ext>
          </a:extLst>
        </xdr:cNvPr>
        <xdr:cNvSpPr txBox="1"/>
      </xdr:nvSpPr>
      <xdr:spPr>
        <a:xfrm>
          <a:off x="13742044" y="10241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125203</xdr:rowOff>
    </xdr:from>
    <xdr:ext cx="405111" cy="259045"/>
    <xdr:sp macro="" textlink="">
      <xdr:nvSpPr>
        <xdr:cNvPr id="563" name="n_2mainValue【学校施設】&#10;有形固定資産減価償却率">
          <a:extLst>
            <a:ext uri="{FF2B5EF4-FFF2-40B4-BE49-F238E27FC236}">
              <a16:creationId xmlns:a16="http://schemas.microsoft.com/office/drawing/2014/main" id="{511C7B84-6936-493D-818A-90DAE2B01F55}"/>
            </a:ext>
          </a:extLst>
        </xdr:cNvPr>
        <xdr:cNvSpPr txBox="1"/>
      </xdr:nvSpPr>
      <xdr:spPr>
        <a:xfrm>
          <a:off x="12960994" y="10532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63154</xdr:rowOff>
    </xdr:from>
    <xdr:ext cx="405111" cy="259045"/>
    <xdr:sp macro="" textlink="">
      <xdr:nvSpPr>
        <xdr:cNvPr id="564" name="n_3mainValue【学校施設】&#10;有形固定資産減価償却率">
          <a:extLst>
            <a:ext uri="{FF2B5EF4-FFF2-40B4-BE49-F238E27FC236}">
              <a16:creationId xmlns:a16="http://schemas.microsoft.com/office/drawing/2014/main" id="{E003897E-B7AD-48FA-B85D-A1827EB082F9}"/>
            </a:ext>
          </a:extLst>
        </xdr:cNvPr>
        <xdr:cNvSpPr txBox="1"/>
      </xdr:nvSpPr>
      <xdr:spPr>
        <a:xfrm>
          <a:off x="12167244" y="10470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167657</xdr:rowOff>
    </xdr:from>
    <xdr:ext cx="405111" cy="259045"/>
    <xdr:sp macro="" textlink="">
      <xdr:nvSpPr>
        <xdr:cNvPr id="565" name="n_4mainValue【学校施設】&#10;有形固定資産減価償却率">
          <a:extLst>
            <a:ext uri="{FF2B5EF4-FFF2-40B4-BE49-F238E27FC236}">
              <a16:creationId xmlns:a16="http://schemas.microsoft.com/office/drawing/2014/main" id="{65FDEDA2-2691-481D-90B2-1D91AC17D9D9}"/>
            </a:ext>
          </a:extLst>
        </xdr:cNvPr>
        <xdr:cNvSpPr txBox="1"/>
      </xdr:nvSpPr>
      <xdr:spPr>
        <a:xfrm>
          <a:off x="11354444" y="1024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435A308D-B7AC-4B21-810B-95303F8EFA6C}"/>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57DE460E-1F95-4B87-B486-E3E756BCE3AB}"/>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7CC7C870-36BD-4415-A678-C7D57A0E3984}"/>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22EC29F6-5195-4539-B2BD-ED2A3FE23AAD}"/>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E80C10CD-47E5-4DDF-BE19-6247260F5254}"/>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B965F58E-27C9-452C-8203-32736F869D69}"/>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8CAD778C-037C-4825-A5EA-A3D168F991DD}"/>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BE9D2AA5-B93E-43DE-AADE-5EA80BDAAA93}"/>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E5E85D54-902B-401B-B419-17119F308D29}"/>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1D6F4DEE-07F8-4752-A5AA-A54D006ACB9E}"/>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512F92FE-F610-413B-B770-E671C6C1A9B3}"/>
            </a:ext>
          </a:extLst>
        </xdr:cNvPr>
        <xdr:cNvSpPr txBox="1"/>
      </xdr:nvSpPr>
      <xdr:spPr>
        <a:xfrm>
          <a:off x="160491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7" name="直線コネクタ 576">
          <a:extLst>
            <a:ext uri="{FF2B5EF4-FFF2-40B4-BE49-F238E27FC236}">
              <a16:creationId xmlns:a16="http://schemas.microsoft.com/office/drawing/2014/main" id="{B76F9667-F9EB-49BC-9421-FBBE60C67607}"/>
            </a:ext>
          </a:extLst>
        </xdr:cNvPr>
        <xdr:cNvCxnSpPr/>
      </xdr:nvCxnSpPr>
      <xdr:spPr>
        <a:xfrm>
          <a:off x="16459200" y="10464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8" name="テキスト ボックス 577">
          <a:extLst>
            <a:ext uri="{FF2B5EF4-FFF2-40B4-BE49-F238E27FC236}">
              <a16:creationId xmlns:a16="http://schemas.microsoft.com/office/drawing/2014/main" id="{534D4C96-E785-47CB-BBDC-0C311FCE7CF7}"/>
            </a:ext>
          </a:extLst>
        </xdr:cNvPr>
        <xdr:cNvSpPr txBox="1"/>
      </xdr:nvSpPr>
      <xdr:spPr>
        <a:xfrm>
          <a:off x="16049171" y="10328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9A382214-FB9E-44FC-B5DF-F840361F2ED1}"/>
            </a:ext>
          </a:extLst>
        </xdr:cNvPr>
        <xdr:cNvCxnSpPr/>
      </xdr:nvCxnSpPr>
      <xdr:spPr>
        <a:xfrm>
          <a:off x="164592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0" name="テキスト ボックス 579">
          <a:extLst>
            <a:ext uri="{FF2B5EF4-FFF2-40B4-BE49-F238E27FC236}">
              <a16:creationId xmlns:a16="http://schemas.microsoft.com/office/drawing/2014/main" id="{0A645DA2-032E-4212-AE1E-4F8FF4F6C925}"/>
            </a:ext>
          </a:extLst>
        </xdr:cNvPr>
        <xdr:cNvSpPr txBox="1"/>
      </xdr:nvSpPr>
      <xdr:spPr>
        <a:xfrm>
          <a:off x="1604917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81" name="直線コネクタ 580">
          <a:extLst>
            <a:ext uri="{FF2B5EF4-FFF2-40B4-BE49-F238E27FC236}">
              <a16:creationId xmlns:a16="http://schemas.microsoft.com/office/drawing/2014/main" id="{51D81BE7-91BC-409E-97ED-BEE6FF1C34B6}"/>
            </a:ext>
          </a:extLst>
        </xdr:cNvPr>
        <xdr:cNvCxnSpPr/>
      </xdr:nvCxnSpPr>
      <xdr:spPr>
        <a:xfrm>
          <a:off x="16459200" y="9366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82" name="テキスト ボックス 581">
          <a:extLst>
            <a:ext uri="{FF2B5EF4-FFF2-40B4-BE49-F238E27FC236}">
              <a16:creationId xmlns:a16="http://schemas.microsoft.com/office/drawing/2014/main" id="{13CB4726-9338-4236-B6B3-263785005321}"/>
            </a:ext>
          </a:extLst>
        </xdr:cNvPr>
        <xdr:cNvSpPr txBox="1"/>
      </xdr:nvSpPr>
      <xdr:spPr>
        <a:xfrm>
          <a:off x="16049171" y="9230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3" name="直線コネクタ 582">
          <a:extLst>
            <a:ext uri="{FF2B5EF4-FFF2-40B4-BE49-F238E27FC236}">
              <a16:creationId xmlns:a16="http://schemas.microsoft.com/office/drawing/2014/main" id="{0235D6E3-ABAF-4269-81C4-C251142C192E}"/>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4" name="テキスト ボックス 583">
          <a:extLst>
            <a:ext uri="{FF2B5EF4-FFF2-40B4-BE49-F238E27FC236}">
              <a16:creationId xmlns:a16="http://schemas.microsoft.com/office/drawing/2014/main" id="{7434CCC3-688D-4B44-95C6-A8754EF60234}"/>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5" name="【学校施設】&#10;一人当たり面積グラフ枠">
          <a:extLst>
            <a:ext uri="{FF2B5EF4-FFF2-40B4-BE49-F238E27FC236}">
              <a16:creationId xmlns:a16="http://schemas.microsoft.com/office/drawing/2014/main" id="{DB85A021-391D-4511-A1A8-A0EC6838AB4F}"/>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118872</xdr:rowOff>
    </xdr:from>
    <xdr:to>
      <xdr:col>116</xdr:col>
      <xdr:colOff>62864</xdr:colOff>
      <xdr:row>63</xdr:row>
      <xdr:rowOff>41148</xdr:rowOff>
    </xdr:to>
    <xdr:cxnSp macro="">
      <xdr:nvCxnSpPr>
        <xdr:cNvPr id="586" name="直線コネクタ 585">
          <a:extLst>
            <a:ext uri="{FF2B5EF4-FFF2-40B4-BE49-F238E27FC236}">
              <a16:creationId xmlns:a16="http://schemas.microsoft.com/office/drawing/2014/main" id="{924E07A6-2865-41F2-A2B1-E429D27D068D}"/>
            </a:ext>
          </a:extLst>
        </xdr:cNvPr>
        <xdr:cNvCxnSpPr/>
      </xdr:nvCxnSpPr>
      <xdr:spPr>
        <a:xfrm flipV="1">
          <a:off x="19951064" y="9205722"/>
          <a:ext cx="0" cy="12430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44975</xdr:rowOff>
    </xdr:from>
    <xdr:ext cx="469744" cy="259045"/>
    <xdr:sp macro="" textlink="">
      <xdr:nvSpPr>
        <xdr:cNvPr id="587" name="【学校施設】&#10;一人当たり面積最小値テキスト">
          <a:extLst>
            <a:ext uri="{FF2B5EF4-FFF2-40B4-BE49-F238E27FC236}">
              <a16:creationId xmlns:a16="http://schemas.microsoft.com/office/drawing/2014/main" id="{51D1D10F-1E9D-4909-8C62-E305E9246C83}"/>
            </a:ext>
          </a:extLst>
        </xdr:cNvPr>
        <xdr:cNvSpPr txBox="1"/>
      </xdr:nvSpPr>
      <xdr:spPr>
        <a:xfrm>
          <a:off x="19989800" y="10452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41148</xdr:rowOff>
    </xdr:from>
    <xdr:to>
      <xdr:col>116</xdr:col>
      <xdr:colOff>152400</xdr:colOff>
      <xdr:row>63</xdr:row>
      <xdr:rowOff>41148</xdr:rowOff>
    </xdr:to>
    <xdr:cxnSp macro="">
      <xdr:nvCxnSpPr>
        <xdr:cNvPr id="588" name="直線コネクタ 587">
          <a:extLst>
            <a:ext uri="{FF2B5EF4-FFF2-40B4-BE49-F238E27FC236}">
              <a16:creationId xmlns:a16="http://schemas.microsoft.com/office/drawing/2014/main" id="{019C2F79-3197-4DF8-8721-93C71CA5273E}"/>
            </a:ext>
          </a:extLst>
        </xdr:cNvPr>
        <xdr:cNvCxnSpPr/>
      </xdr:nvCxnSpPr>
      <xdr:spPr>
        <a:xfrm>
          <a:off x="19881850" y="1044879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65549</xdr:rowOff>
    </xdr:from>
    <xdr:ext cx="469744" cy="259045"/>
    <xdr:sp macro="" textlink="">
      <xdr:nvSpPr>
        <xdr:cNvPr id="589" name="【学校施設】&#10;一人当たり面積最大値テキスト">
          <a:extLst>
            <a:ext uri="{FF2B5EF4-FFF2-40B4-BE49-F238E27FC236}">
              <a16:creationId xmlns:a16="http://schemas.microsoft.com/office/drawing/2014/main" id="{64A648A4-FDBD-4989-99A8-2B74547363E5}"/>
            </a:ext>
          </a:extLst>
        </xdr:cNvPr>
        <xdr:cNvSpPr txBox="1"/>
      </xdr:nvSpPr>
      <xdr:spPr>
        <a:xfrm>
          <a:off x="19989800" y="8987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118872</xdr:rowOff>
    </xdr:from>
    <xdr:to>
      <xdr:col>116</xdr:col>
      <xdr:colOff>152400</xdr:colOff>
      <xdr:row>55</xdr:row>
      <xdr:rowOff>118872</xdr:rowOff>
    </xdr:to>
    <xdr:cxnSp macro="">
      <xdr:nvCxnSpPr>
        <xdr:cNvPr id="590" name="直線コネクタ 589">
          <a:extLst>
            <a:ext uri="{FF2B5EF4-FFF2-40B4-BE49-F238E27FC236}">
              <a16:creationId xmlns:a16="http://schemas.microsoft.com/office/drawing/2014/main" id="{E54137EE-4294-411D-94CF-0F79B816A7C5}"/>
            </a:ext>
          </a:extLst>
        </xdr:cNvPr>
        <xdr:cNvCxnSpPr/>
      </xdr:nvCxnSpPr>
      <xdr:spPr>
        <a:xfrm>
          <a:off x="19881850" y="920572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113809</xdr:rowOff>
    </xdr:from>
    <xdr:ext cx="469744" cy="259045"/>
    <xdr:sp macro="" textlink="">
      <xdr:nvSpPr>
        <xdr:cNvPr id="591" name="【学校施設】&#10;一人当たり面積平均値テキスト">
          <a:extLst>
            <a:ext uri="{FF2B5EF4-FFF2-40B4-BE49-F238E27FC236}">
              <a16:creationId xmlns:a16="http://schemas.microsoft.com/office/drawing/2014/main" id="{306E4B97-98A3-4586-AF50-2D9CBE68457B}"/>
            </a:ext>
          </a:extLst>
        </xdr:cNvPr>
        <xdr:cNvSpPr txBox="1"/>
      </xdr:nvSpPr>
      <xdr:spPr>
        <a:xfrm>
          <a:off x="19989800" y="98610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90932</xdr:rowOff>
    </xdr:from>
    <xdr:to>
      <xdr:col>116</xdr:col>
      <xdr:colOff>114300</xdr:colOff>
      <xdr:row>61</xdr:row>
      <xdr:rowOff>21082</xdr:rowOff>
    </xdr:to>
    <xdr:sp macro="" textlink="">
      <xdr:nvSpPr>
        <xdr:cNvPr id="592" name="フローチャート: 判断 591">
          <a:extLst>
            <a:ext uri="{FF2B5EF4-FFF2-40B4-BE49-F238E27FC236}">
              <a16:creationId xmlns:a16="http://schemas.microsoft.com/office/drawing/2014/main" id="{D12823AA-729D-4E6B-91CB-4DE82A4992CA}"/>
            </a:ext>
          </a:extLst>
        </xdr:cNvPr>
        <xdr:cNvSpPr/>
      </xdr:nvSpPr>
      <xdr:spPr>
        <a:xfrm>
          <a:off x="19900900" y="1000328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94361</xdr:rowOff>
    </xdr:from>
    <xdr:to>
      <xdr:col>112</xdr:col>
      <xdr:colOff>38100</xdr:colOff>
      <xdr:row>61</xdr:row>
      <xdr:rowOff>24511</xdr:rowOff>
    </xdr:to>
    <xdr:sp macro="" textlink="">
      <xdr:nvSpPr>
        <xdr:cNvPr id="593" name="フローチャート: 判断 592">
          <a:extLst>
            <a:ext uri="{FF2B5EF4-FFF2-40B4-BE49-F238E27FC236}">
              <a16:creationId xmlns:a16="http://schemas.microsoft.com/office/drawing/2014/main" id="{D1ACE594-B5F5-4FC8-9408-561D85CE2375}"/>
            </a:ext>
          </a:extLst>
        </xdr:cNvPr>
        <xdr:cNvSpPr/>
      </xdr:nvSpPr>
      <xdr:spPr>
        <a:xfrm>
          <a:off x="19157950" y="1000671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111506</xdr:rowOff>
    </xdr:from>
    <xdr:to>
      <xdr:col>107</xdr:col>
      <xdr:colOff>101600</xdr:colOff>
      <xdr:row>61</xdr:row>
      <xdr:rowOff>41656</xdr:rowOff>
    </xdr:to>
    <xdr:sp macro="" textlink="">
      <xdr:nvSpPr>
        <xdr:cNvPr id="594" name="フローチャート: 判断 593">
          <a:extLst>
            <a:ext uri="{FF2B5EF4-FFF2-40B4-BE49-F238E27FC236}">
              <a16:creationId xmlns:a16="http://schemas.microsoft.com/office/drawing/2014/main" id="{2901D83A-C8B2-4619-8863-12F08D587403}"/>
            </a:ext>
          </a:extLst>
        </xdr:cNvPr>
        <xdr:cNvSpPr/>
      </xdr:nvSpPr>
      <xdr:spPr>
        <a:xfrm>
          <a:off x="18345150" y="1002385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112649</xdr:rowOff>
    </xdr:from>
    <xdr:to>
      <xdr:col>102</xdr:col>
      <xdr:colOff>165100</xdr:colOff>
      <xdr:row>61</xdr:row>
      <xdr:rowOff>42799</xdr:rowOff>
    </xdr:to>
    <xdr:sp macro="" textlink="">
      <xdr:nvSpPr>
        <xdr:cNvPr id="595" name="フローチャート: 判断 594">
          <a:extLst>
            <a:ext uri="{FF2B5EF4-FFF2-40B4-BE49-F238E27FC236}">
              <a16:creationId xmlns:a16="http://schemas.microsoft.com/office/drawing/2014/main" id="{804DC94D-08ED-450C-8670-5741590AA5EA}"/>
            </a:ext>
          </a:extLst>
        </xdr:cNvPr>
        <xdr:cNvSpPr/>
      </xdr:nvSpPr>
      <xdr:spPr>
        <a:xfrm>
          <a:off x="17551400" y="1002499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135509</xdr:rowOff>
    </xdr:from>
    <xdr:to>
      <xdr:col>98</xdr:col>
      <xdr:colOff>38100</xdr:colOff>
      <xdr:row>61</xdr:row>
      <xdr:rowOff>65659</xdr:rowOff>
    </xdr:to>
    <xdr:sp macro="" textlink="">
      <xdr:nvSpPr>
        <xdr:cNvPr id="596" name="フローチャート: 判断 595">
          <a:extLst>
            <a:ext uri="{FF2B5EF4-FFF2-40B4-BE49-F238E27FC236}">
              <a16:creationId xmlns:a16="http://schemas.microsoft.com/office/drawing/2014/main" id="{4AE8CBE7-D18A-4713-9697-39C4F062F5DA}"/>
            </a:ext>
          </a:extLst>
        </xdr:cNvPr>
        <xdr:cNvSpPr/>
      </xdr:nvSpPr>
      <xdr:spPr>
        <a:xfrm>
          <a:off x="16757650" y="1004785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F758DC41-7267-4B79-8D60-9CCBA34EC9F3}"/>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A25FC569-9F45-409C-B68F-B9397D3F162B}"/>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8D5F9659-73EF-4D26-9A6D-55F7F9424137}"/>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248CC0C5-AF9B-41D8-8700-E123CF8385B2}"/>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59495134-67CB-45C6-BDA7-F2E8296226C7}"/>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71501</xdr:rowOff>
    </xdr:from>
    <xdr:to>
      <xdr:col>116</xdr:col>
      <xdr:colOff>114300</xdr:colOff>
      <xdr:row>62</xdr:row>
      <xdr:rowOff>1651</xdr:rowOff>
    </xdr:to>
    <xdr:sp macro="" textlink="">
      <xdr:nvSpPr>
        <xdr:cNvPr id="602" name="楕円 601">
          <a:extLst>
            <a:ext uri="{FF2B5EF4-FFF2-40B4-BE49-F238E27FC236}">
              <a16:creationId xmlns:a16="http://schemas.microsoft.com/office/drawing/2014/main" id="{02A3DA05-5909-4CB3-A5EB-C0BB3C4A0259}"/>
            </a:ext>
          </a:extLst>
        </xdr:cNvPr>
        <xdr:cNvSpPr/>
      </xdr:nvSpPr>
      <xdr:spPr>
        <a:xfrm>
          <a:off x="19900900" y="1014895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49928</xdr:rowOff>
    </xdr:from>
    <xdr:ext cx="469744" cy="259045"/>
    <xdr:sp macro="" textlink="">
      <xdr:nvSpPr>
        <xdr:cNvPr id="603" name="【学校施設】&#10;一人当たり面積該当値テキスト">
          <a:extLst>
            <a:ext uri="{FF2B5EF4-FFF2-40B4-BE49-F238E27FC236}">
              <a16:creationId xmlns:a16="http://schemas.microsoft.com/office/drawing/2014/main" id="{D3809855-A9FC-4835-8606-8728F6D95B6E}"/>
            </a:ext>
          </a:extLst>
        </xdr:cNvPr>
        <xdr:cNvSpPr txBox="1"/>
      </xdr:nvSpPr>
      <xdr:spPr>
        <a:xfrm>
          <a:off x="19989800" y="10127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78359</xdr:rowOff>
    </xdr:from>
    <xdr:to>
      <xdr:col>112</xdr:col>
      <xdr:colOff>38100</xdr:colOff>
      <xdr:row>62</xdr:row>
      <xdr:rowOff>8509</xdr:rowOff>
    </xdr:to>
    <xdr:sp macro="" textlink="">
      <xdr:nvSpPr>
        <xdr:cNvPr id="604" name="楕円 603">
          <a:extLst>
            <a:ext uri="{FF2B5EF4-FFF2-40B4-BE49-F238E27FC236}">
              <a16:creationId xmlns:a16="http://schemas.microsoft.com/office/drawing/2014/main" id="{4F1CE551-7E30-4A1B-A2EF-EA6EC57D88FE}"/>
            </a:ext>
          </a:extLst>
        </xdr:cNvPr>
        <xdr:cNvSpPr/>
      </xdr:nvSpPr>
      <xdr:spPr>
        <a:xfrm>
          <a:off x="19157950" y="1015580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122301</xdr:rowOff>
    </xdr:from>
    <xdr:to>
      <xdr:col>116</xdr:col>
      <xdr:colOff>63500</xdr:colOff>
      <xdr:row>61</xdr:row>
      <xdr:rowOff>129159</xdr:rowOff>
    </xdr:to>
    <xdr:cxnSp macro="">
      <xdr:nvCxnSpPr>
        <xdr:cNvPr id="605" name="直線コネクタ 604">
          <a:extLst>
            <a:ext uri="{FF2B5EF4-FFF2-40B4-BE49-F238E27FC236}">
              <a16:creationId xmlns:a16="http://schemas.microsoft.com/office/drawing/2014/main" id="{AA065DC8-6628-4954-88CE-5B05F6857E2B}"/>
            </a:ext>
          </a:extLst>
        </xdr:cNvPr>
        <xdr:cNvCxnSpPr/>
      </xdr:nvCxnSpPr>
      <xdr:spPr>
        <a:xfrm flipV="1">
          <a:off x="19202400" y="10199751"/>
          <a:ext cx="7493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48069</xdr:rowOff>
    </xdr:from>
    <xdr:to>
      <xdr:col>107</xdr:col>
      <xdr:colOff>101600</xdr:colOff>
      <xdr:row>62</xdr:row>
      <xdr:rowOff>149669</xdr:rowOff>
    </xdr:to>
    <xdr:sp macro="" textlink="">
      <xdr:nvSpPr>
        <xdr:cNvPr id="606" name="楕円 605">
          <a:extLst>
            <a:ext uri="{FF2B5EF4-FFF2-40B4-BE49-F238E27FC236}">
              <a16:creationId xmlns:a16="http://schemas.microsoft.com/office/drawing/2014/main" id="{BF3F666C-0BBF-470D-8441-B3D719E2F161}"/>
            </a:ext>
          </a:extLst>
        </xdr:cNvPr>
        <xdr:cNvSpPr/>
      </xdr:nvSpPr>
      <xdr:spPr>
        <a:xfrm>
          <a:off x="18345150" y="10290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129159</xdr:rowOff>
    </xdr:from>
    <xdr:to>
      <xdr:col>111</xdr:col>
      <xdr:colOff>177800</xdr:colOff>
      <xdr:row>62</xdr:row>
      <xdr:rowOff>98869</xdr:rowOff>
    </xdr:to>
    <xdr:cxnSp macro="">
      <xdr:nvCxnSpPr>
        <xdr:cNvPr id="607" name="直線コネクタ 606">
          <a:extLst>
            <a:ext uri="{FF2B5EF4-FFF2-40B4-BE49-F238E27FC236}">
              <a16:creationId xmlns:a16="http://schemas.microsoft.com/office/drawing/2014/main" id="{4C261681-212D-4DAC-AAA6-63DB866E6383}"/>
            </a:ext>
          </a:extLst>
        </xdr:cNvPr>
        <xdr:cNvCxnSpPr/>
      </xdr:nvCxnSpPr>
      <xdr:spPr>
        <a:xfrm flipV="1">
          <a:off x="18395950" y="10206609"/>
          <a:ext cx="806450" cy="134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53784</xdr:rowOff>
    </xdr:from>
    <xdr:to>
      <xdr:col>102</xdr:col>
      <xdr:colOff>165100</xdr:colOff>
      <xdr:row>62</xdr:row>
      <xdr:rowOff>155384</xdr:rowOff>
    </xdr:to>
    <xdr:sp macro="" textlink="">
      <xdr:nvSpPr>
        <xdr:cNvPr id="608" name="楕円 607">
          <a:extLst>
            <a:ext uri="{FF2B5EF4-FFF2-40B4-BE49-F238E27FC236}">
              <a16:creationId xmlns:a16="http://schemas.microsoft.com/office/drawing/2014/main" id="{0CA6AC08-BF68-4F2B-B000-8A6B3383A595}"/>
            </a:ext>
          </a:extLst>
        </xdr:cNvPr>
        <xdr:cNvSpPr/>
      </xdr:nvSpPr>
      <xdr:spPr>
        <a:xfrm>
          <a:off x="17551400" y="10296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98869</xdr:rowOff>
    </xdr:from>
    <xdr:to>
      <xdr:col>107</xdr:col>
      <xdr:colOff>50800</xdr:colOff>
      <xdr:row>62</xdr:row>
      <xdr:rowOff>104584</xdr:rowOff>
    </xdr:to>
    <xdr:cxnSp macro="">
      <xdr:nvCxnSpPr>
        <xdr:cNvPr id="609" name="直線コネクタ 608">
          <a:extLst>
            <a:ext uri="{FF2B5EF4-FFF2-40B4-BE49-F238E27FC236}">
              <a16:creationId xmlns:a16="http://schemas.microsoft.com/office/drawing/2014/main" id="{29AD9F9E-2B7B-4035-A832-B891ABAAAA33}"/>
            </a:ext>
          </a:extLst>
        </xdr:cNvPr>
        <xdr:cNvCxnSpPr/>
      </xdr:nvCxnSpPr>
      <xdr:spPr>
        <a:xfrm flipV="1">
          <a:off x="17602200" y="10341419"/>
          <a:ext cx="79375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58356</xdr:rowOff>
    </xdr:from>
    <xdr:to>
      <xdr:col>98</xdr:col>
      <xdr:colOff>38100</xdr:colOff>
      <xdr:row>62</xdr:row>
      <xdr:rowOff>159956</xdr:rowOff>
    </xdr:to>
    <xdr:sp macro="" textlink="">
      <xdr:nvSpPr>
        <xdr:cNvPr id="610" name="楕円 609">
          <a:extLst>
            <a:ext uri="{FF2B5EF4-FFF2-40B4-BE49-F238E27FC236}">
              <a16:creationId xmlns:a16="http://schemas.microsoft.com/office/drawing/2014/main" id="{0DC4166D-07DA-4155-AE3A-6610D2103859}"/>
            </a:ext>
          </a:extLst>
        </xdr:cNvPr>
        <xdr:cNvSpPr/>
      </xdr:nvSpPr>
      <xdr:spPr>
        <a:xfrm>
          <a:off x="16757650" y="1030090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104584</xdr:rowOff>
    </xdr:from>
    <xdr:to>
      <xdr:col>102</xdr:col>
      <xdr:colOff>114300</xdr:colOff>
      <xdr:row>62</xdr:row>
      <xdr:rowOff>109156</xdr:rowOff>
    </xdr:to>
    <xdr:cxnSp macro="">
      <xdr:nvCxnSpPr>
        <xdr:cNvPr id="611" name="直線コネクタ 610">
          <a:extLst>
            <a:ext uri="{FF2B5EF4-FFF2-40B4-BE49-F238E27FC236}">
              <a16:creationId xmlns:a16="http://schemas.microsoft.com/office/drawing/2014/main" id="{2DB79C22-10D5-427D-AF78-F3C452D4A830}"/>
            </a:ext>
          </a:extLst>
        </xdr:cNvPr>
        <xdr:cNvCxnSpPr/>
      </xdr:nvCxnSpPr>
      <xdr:spPr>
        <a:xfrm flipV="1">
          <a:off x="16802100" y="10347134"/>
          <a:ext cx="8001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41038</xdr:rowOff>
    </xdr:from>
    <xdr:ext cx="469744" cy="259045"/>
    <xdr:sp macro="" textlink="">
      <xdr:nvSpPr>
        <xdr:cNvPr id="612" name="n_1aveValue【学校施設】&#10;一人当たり面積">
          <a:extLst>
            <a:ext uri="{FF2B5EF4-FFF2-40B4-BE49-F238E27FC236}">
              <a16:creationId xmlns:a16="http://schemas.microsoft.com/office/drawing/2014/main" id="{53729FF7-12C9-485E-8C9A-EE3792B45395}"/>
            </a:ext>
          </a:extLst>
        </xdr:cNvPr>
        <xdr:cNvSpPr txBox="1"/>
      </xdr:nvSpPr>
      <xdr:spPr>
        <a:xfrm>
          <a:off x="18980227" y="9788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58183</xdr:rowOff>
    </xdr:from>
    <xdr:ext cx="469744" cy="259045"/>
    <xdr:sp macro="" textlink="">
      <xdr:nvSpPr>
        <xdr:cNvPr id="613" name="n_2aveValue【学校施設】&#10;一人当たり面積">
          <a:extLst>
            <a:ext uri="{FF2B5EF4-FFF2-40B4-BE49-F238E27FC236}">
              <a16:creationId xmlns:a16="http://schemas.microsoft.com/office/drawing/2014/main" id="{C78404C3-48D6-4294-AE53-34B5AC4D155A}"/>
            </a:ext>
          </a:extLst>
        </xdr:cNvPr>
        <xdr:cNvSpPr txBox="1"/>
      </xdr:nvSpPr>
      <xdr:spPr>
        <a:xfrm>
          <a:off x="18180127" y="9805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59326</xdr:rowOff>
    </xdr:from>
    <xdr:ext cx="469744" cy="259045"/>
    <xdr:sp macro="" textlink="">
      <xdr:nvSpPr>
        <xdr:cNvPr id="614" name="n_3aveValue【学校施設】&#10;一人当たり面積">
          <a:extLst>
            <a:ext uri="{FF2B5EF4-FFF2-40B4-BE49-F238E27FC236}">
              <a16:creationId xmlns:a16="http://schemas.microsoft.com/office/drawing/2014/main" id="{69BD4CF1-4AFB-4DE5-B9D7-8A6CDBAF30F0}"/>
            </a:ext>
          </a:extLst>
        </xdr:cNvPr>
        <xdr:cNvSpPr txBox="1"/>
      </xdr:nvSpPr>
      <xdr:spPr>
        <a:xfrm>
          <a:off x="17386377" y="9806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82186</xdr:rowOff>
    </xdr:from>
    <xdr:ext cx="469744" cy="259045"/>
    <xdr:sp macro="" textlink="">
      <xdr:nvSpPr>
        <xdr:cNvPr id="615" name="n_4aveValue【学校施設】&#10;一人当たり面積">
          <a:extLst>
            <a:ext uri="{FF2B5EF4-FFF2-40B4-BE49-F238E27FC236}">
              <a16:creationId xmlns:a16="http://schemas.microsoft.com/office/drawing/2014/main" id="{92B3C728-7093-42FD-BCAD-63244714DB13}"/>
            </a:ext>
          </a:extLst>
        </xdr:cNvPr>
        <xdr:cNvSpPr txBox="1"/>
      </xdr:nvSpPr>
      <xdr:spPr>
        <a:xfrm>
          <a:off x="16592627" y="9829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171086</xdr:rowOff>
    </xdr:from>
    <xdr:ext cx="469744" cy="259045"/>
    <xdr:sp macro="" textlink="">
      <xdr:nvSpPr>
        <xdr:cNvPr id="616" name="n_1mainValue【学校施設】&#10;一人当たり面積">
          <a:extLst>
            <a:ext uri="{FF2B5EF4-FFF2-40B4-BE49-F238E27FC236}">
              <a16:creationId xmlns:a16="http://schemas.microsoft.com/office/drawing/2014/main" id="{EF279AA3-AD21-4F41-AFAC-5B629C73DD04}"/>
            </a:ext>
          </a:extLst>
        </xdr:cNvPr>
        <xdr:cNvSpPr txBox="1"/>
      </xdr:nvSpPr>
      <xdr:spPr>
        <a:xfrm>
          <a:off x="18980227" y="10242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140796</xdr:rowOff>
    </xdr:from>
    <xdr:ext cx="469744" cy="259045"/>
    <xdr:sp macro="" textlink="">
      <xdr:nvSpPr>
        <xdr:cNvPr id="617" name="n_2mainValue【学校施設】&#10;一人当たり面積">
          <a:extLst>
            <a:ext uri="{FF2B5EF4-FFF2-40B4-BE49-F238E27FC236}">
              <a16:creationId xmlns:a16="http://schemas.microsoft.com/office/drawing/2014/main" id="{49978684-4FA5-4DBC-B956-29A7723A61DB}"/>
            </a:ext>
          </a:extLst>
        </xdr:cNvPr>
        <xdr:cNvSpPr txBox="1"/>
      </xdr:nvSpPr>
      <xdr:spPr>
        <a:xfrm>
          <a:off x="18180127" y="10383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146511</xdr:rowOff>
    </xdr:from>
    <xdr:ext cx="469744" cy="259045"/>
    <xdr:sp macro="" textlink="">
      <xdr:nvSpPr>
        <xdr:cNvPr id="618" name="n_3mainValue【学校施設】&#10;一人当たり面積">
          <a:extLst>
            <a:ext uri="{FF2B5EF4-FFF2-40B4-BE49-F238E27FC236}">
              <a16:creationId xmlns:a16="http://schemas.microsoft.com/office/drawing/2014/main" id="{BAAB9AAB-371F-4C77-8A2E-B75836DDC636}"/>
            </a:ext>
          </a:extLst>
        </xdr:cNvPr>
        <xdr:cNvSpPr txBox="1"/>
      </xdr:nvSpPr>
      <xdr:spPr>
        <a:xfrm>
          <a:off x="17386377" y="10389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151083</xdr:rowOff>
    </xdr:from>
    <xdr:ext cx="469744" cy="259045"/>
    <xdr:sp macro="" textlink="">
      <xdr:nvSpPr>
        <xdr:cNvPr id="619" name="n_4mainValue【学校施設】&#10;一人当たり面積">
          <a:extLst>
            <a:ext uri="{FF2B5EF4-FFF2-40B4-BE49-F238E27FC236}">
              <a16:creationId xmlns:a16="http://schemas.microsoft.com/office/drawing/2014/main" id="{77CBBF9B-303E-4A43-9D69-B07AD54AA6C1}"/>
            </a:ext>
          </a:extLst>
        </xdr:cNvPr>
        <xdr:cNvSpPr txBox="1"/>
      </xdr:nvSpPr>
      <xdr:spPr>
        <a:xfrm>
          <a:off x="16592627" y="10393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0" name="正方形/長方形 619">
          <a:extLst>
            <a:ext uri="{FF2B5EF4-FFF2-40B4-BE49-F238E27FC236}">
              <a16:creationId xmlns:a16="http://schemas.microsoft.com/office/drawing/2014/main" id="{EB11101D-76ED-4450-8B62-CB7B565DB77A}"/>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1" name="正方形/長方形 620">
          <a:extLst>
            <a:ext uri="{FF2B5EF4-FFF2-40B4-BE49-F238E27FC236}">
              <a16:creationId xmlns:a16="http://schemas.microsoft.com/office/drawing/2014/main" id="{E2ECCFFE-7A40-4D74-A90A-26C189433F7A}"/>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2" name="正方形/長方形 621">
          <a:extLst>
            <a:ext uri="{FF2B5EF4-FFF2-40B4-BE49-F238E27FC236}">
              <a16:creationId xmlns:a16="http://schemas.microsoft.com/office/drawing/2014/main" id="{596329FE-E9B6-45C4-9E93-5D21E68FDA56}"/>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3" name="正方形/長方形 622">
          <a:extLst>
            <a:ext uri="{FF2B5EF4-FFF2-40B4-BE49-F238E27FC236}">
              <a16:creationId xmlns:a16="http://schemas.microsoft.com/office/drawing/2014/main" id="{15737089-B88C-4A34-B132-ED5AB68EB375}"/>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4" name="正方形/長方形 623">
          <a:extLst>
            <a:ext uri="{FF2B5EF4-FFF2-40B4-BE49-F238E27FC236}">
              <a16:creationId xmlns:a16="http://schemas.microsoft.com/office/drawing/2014/main" id="{A648F6FE-2E87-48C7-91D5-5F86325AD129}"/>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5" name="正方形/長方形 624">
          <a:extLst>
            <a:ext uri="{FF2B5EF4-FFF2-40B4-BE49-F238E27FC236}">
              <a16:creationId xmlns:a16="http://schemas.microsoft.com/office/drawing/2014/main" id="{58B9BB1E-2DDD-423A-A203-61F294A0AA1E}"/>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6" name="正方形/長方形 625">
          <a:extLst>
            <a:ext uri="{FF2B5EF4-FFF2-40B4-BE49-F238E27FC236}">
              <a16:creationId xmlns:a16="http://schemas.microsoft.com/office/drawing/2014/main" id="{BE90A49A-5620-4013-9D1C-E6832FC9C5FD}"/>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7" name="正方形/長方形 626">
          <a:extLst>
            <a:ext uri="{FF2B5EF4-FFF2-40B4-BE49-F238E27FC236}">
              <a16:creationId xmlns:a16="http://schemas.microsoft.com/office/drawing/2014/main" id="{3C634067-E6B1-4AED-8676-B02311321382}"/>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8" name="テキスト ボックス 627">
          <a:extLst>
            <a:ext uri="{FF2B5EF4-FFF2-40B4-BE49-F238E27FC236}">
              <a16:creationId xmlns:a16="http://schemas.microsoft.com/office/drawing/2014/main" id="{CB39E25F-DE45-4B17-926A-FC48FCF9CCD7}"/>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9" name="直線コネクタ 628">
          <a:extLst>
            <a:ext uri="{FF2B5EF4-FFF2-40B4-BE49-F238E27FC236}">
              <a16:creationId xmlns:a16="http://schemas.microsoft.com/office/drawing/2014/main" id="{0FD05282-1B0C-4394-8B2A-3653F3FAB3E0}"/>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0" name="テキスト ボックス 629">
          <a:extLst>
            <a:ext uri="{FF2B5EF4-FFF2-40B4-BE49-F238E27FC236}">
              <a16:creationId xmlns:a16="http://schemas.microsoft.com/office/drawing/2014/main" id="{035025FE-3A3F-4517-820C-BA1E8A47E4D6}"/>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1" name="直線コネクタ 630">
          <a:extLst>
            <a:ext uri="{FF2B5EF4-FFF2-40B4-BE49-F238E27FC236}">
              <a16:creationId xmlns:a16="http://schemas.microsoft.com/office/drawing/2014/main" id="{80A61B18-1FD5-43C5-86C9-196DD1372F11}"/>
            </a:ext>
          </a:extLst>
        </xdr:cNvPr>
        <xdr:cNvCxnSpPr/>
      </xdr:nvCxnSpPr>
      <xdr:spPr>
        <a:xfrm>
          <a:off x="11207750" y="143673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2" name="テキスト ボックス 631">
          <a:extLst>
            <a:ext uri="{FF2B5EF4-FFF2-40B4-BE49-F238E27FC236}">
              <a16:creationId xmlns:a16="http://schemas.microsoft.com/office/drawing/2014/main" id="{4F67A4B9-D814-4B3F-9C22-FFC246322BA3}"/>
            </a:ext>
          </a:extLst>
        </xdr:cNvPr>
        <xdr:cNvSpPr txBox="1"/>
      </xdr:nvSpPr>
      <xdr:spPr>
        <a:xfrm>
          <a:off x="1079772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3" name="直線コネクタ 632">
          <a:extLst>
            <a:ext uri="{FF2B5EF4-FFF2-40B4-BE49-F238E27FC236}">
              <a16:creationId xmlns:a16="http://schemas.microsoft.com/office/drawing/2014/main" id="{70574D60-5BE8-4E73-B329-11D2F41D9538}"/>
            </a:ext>
          </a:extLst>
        </xdr:cNvPr>
        <xdr:cNvCxnSpPr/>
      </xdr:nvCxnSpPr>
      <xdr:spPr>
        <a:xfrm>
          <a:off x="11207750" y="140534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4" name="テキスト ボックス 633">
          <a:extLst>
            <a:ext uri="{FF2B5EF4-FFF2-40B4-BE49-F238E27FC236}">
              <a16:creationId xmlns:a16="http://schemas.microsoft.com/office/drawing/2014/main" id="{FE619FF8-2838-44B1-9873-1AF4C15EC123}"/>
            </a:ext>
          </a:extLst>
        </xdr:cNvPr>
        <xdr:cNvSpPr txBox="1"/>
      </xdr:nvSpPr>
      <xdr:spPr>
        <a:xfrm>
          <a:off x="108427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5" name="直線コネクタ 634">
          <a:extLst>
            <a:ext uri="{FF2B5EF4-FFF2-40B4-BE49-F238E27FC236}">
              <a16:creationId xmlns:a16="http://schemas.microsoft.com/office/drawing/2014/main" id="{9A8AB9A6-1EE0-413C-A2AE-9F2DCC2F337A}"/>
            </a:ext>
          </a:extLst>
        </xdr:cNvPr>
        <xdr:cNvCxnSpPr/>
      </xdr:nvCxnSpPr>
      <xdr:spPr>
        <a:xfrm>
          <a:off x="11207750" y="137395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6" name="テキスト ボックス 635">
          <a:extLst>
            <a:ext uri="{FF2B5EF4-FFF2-40B4-BE49-F238E27FC236}">
              <a16:creationId xmlns:a16="http://schemas.microsoft.com/office/drawing/2014/main" id="{35E86D43-02ED-4432-A62F-14C8F624C9A0}"/>
            </a:ext>
          </a:extLst>
        </xdr:cNvPr>
        <xdr:cNvSpPr txBox="1"/>
      </xdr:nvSpPr>
      <xdr:spPr>
        <a:xfrm>
          <a:off x="108427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7" name="直線コネクタ 636">
          <a:extLst>
            <a:ext uri="{FF2B5EF4-FFF2-40B4-BE49-F238E27FC236}">
              <a16:creationId xmlns:a16="http://schemas.microsoft.com/office/drawing/2014/main" id="{45C1A6B3-5607-49ED-B859-9D18F4DCE84C}"/>
            </a:ext>
          </a:extLst>
        </xdr:cNvPr>
        <xdr:cNvCxnSpPr/>
      </xdr:nvCxnSpPr>
      <xdr:spPr>
        <a:xfrm>
          <a:off x="11207750" y="134257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8" name="テキスト ボックス 637">
          <a:extLst>
            <a:ext uri="{FF2B5EF4-FFF2-40B4-BE49-F238E27FC236}">
              <a16:creationId xmlns:a16="http://schemas.microsoft.com/office/drawing/2014/main" id="{40710D1D-54E7-47A8-BF27-4AAFCE250066}"/>
            </a:ext>
          </a:extLst>
        </xdr:cNvPr>
        <xdr:cNvSpPr txBox="1"/>
      </xdr:nvSpPr>
      <xdr:spPr>
        <a:xfrm>
          <a:off x="108427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9" name="直線コネクタ 638">
          <a:extLst>
            <a:ext uri="{FF2B5EF4-FFF2-40B4-BE49-F238E27FC236}">
              <a16:creationId xmlns:a16="http://schemas.microsoft.com/office/drawing/2014/main" id="{16D8D36F-8008-4C41-AB8F-A6D2F39EBB9D}"/>
            </a:ext>
          </a:extLst>
        </xdr:cNvPr>
        <xdr:cNvCxnSpPr/>
      </xdr:nvCxnSpPr>
      <xdr:spPr>
        <a:xfrm>
          <a:off x="11207750" y="131118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0" name="テキスト ボックス 639">
          <a:extLst>
            <a:ext uri="{FF2B5EF4-FFF2-40B4-BE49-F238E27FC236}">
              <a16:creationId xmlns:a16="http://schemas.microsoft.com/office/drawing/2014/main" id="{F74B88EB-1538-4EA2-B05C-CF60E7765562}"/>
            </a:ext>
          </a:extLst>
        </xdr:cNvPr>
        <xdr:cNvSpPr txBox="1"/>
      </xdr:nvSpPr>
      <xdr:spPr>
        <a:xfrm>
          <a:off x="108427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1" name="直線コネクタ 640">
          <a:extLst>
            <a:ext uri="{FF2B5EF4-FFF2-40B4-BE49-F238E27FC236}">
              <a16:creationId xmlns:a16="http://schemas.microsoft.com/office/drawing/2014/main" id="{9D259185-AAD2-49C2-AF10-ECFF38DE9CF5}"/>
            </a:ext>
          </a:extLst>
        </xdr:cNvPr>
        <xdr:cNvCxnSpPr/>
      </xdr:nvCxnSpPr>
      <xdr:spPr>
        <a:xfrm>
          <a:off x="11207750" y="127979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2" name="テキスト ボックス 641">
          <a:extLst>
            <a:ext uri="{FF2B5EF4-FFF2-40B4-BE49-F238E27FC236}">
              <a16:creationId xmlns:a16="http://schemas.microsoft.com/office/drawing/2014/main" id="{6191ACEA-FA27-4088-B6CB-1B056055F43C}"/>
            </a:ext>
          </a:extLst>
        </xdr:cNvPr>
        <xdr:cNvSpPr txBox="1"/>
      </xdr:nvSpPr>
      <xdr:spPr>
        <a:xfrm>
          <a:off x="10906911" y="126620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3" name="直線コネクタ 642">
          <a:extLst>
            <a:ext uri="{FF2B5EF4-FFF2-40B4-BE49-F238E27FC236}">
              <a16:creationId xmlns:a16="http://schemas.microsoft.com/office/drawing/2014/main" id="{26CBBDED-7D1A-443A-B420-C8826836AA87}"/>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4" name="【児童館】&#10;有形固定資産減価償却率グラフ枠">
          <a:extLst>
            <a:ext uri="{FF2B5EF4-FFF2-40B4-BE49-F238E27FC236}">
              <a16:creationId xmlns:a16="http://schemas.microsoft.com/office/drawing/2014/main" id="{609967BE-F4F3-4918-AF68-A6E0F2D598E3}"/>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78921</xdr:rowOff>
    </xdr:from>
    <xdr:to>
      <xdr:col>85</xdr:col>
      <xdr:colOff>126364</xdr:colOff>
      <xdr:row>86</xdr:row>
      <xdr:rowOff>144236</xdr:rowOff>
    </xdr:to>
    <xdr:cxnSp macro="">
      <xdr:nvCxnSpPr>
        <xdr:cNvPr id="645" name="直線コネクタ 644">
          <a:extLst>
            <a:ext uri="{FF2B5EF4-FFF2-40B4-BE49-F238E27FC236}">
              <a16:creationId xmlns:a16="http://schemas.microsoft.com/office/drawing/2014/main" id="{5B508AAB-3FCC-418C-AADA-8C6755452F1F}"/>
            </a:ext>
          </a:extLst>
        </xdr:cNvPr>
        <xdr:cNvCxnSpPr/>
      </xdr:nvCxnSpPr>
      <xdr:spPr>
        <a:xfrm flipV="1">
          <a:off x="14699614" y="12797971"/>
          <a:ext cx="0" cy="1551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148063</xdr:rowOff>
    </xdr:from>
    <xdr:ext cx="405111" cy="259045"/>
    <xdr:sp macro="" textlink="">
      <xdr:nvSpPr>
        <xdr:cNvPr id="646" name="【児童館】&#10;有形固定資産減価償却率最小値テキスト">
          <a:extLst>
            <a:ext uri="{FF2B5EF4-FFF2-40B4-BE49-F238E27FC236}">
              <a16:creationId xmlns:a16="http://schemas.microsoft.com/office/drawing/2014/main" id="{4CE4FEDA-74BB-4BE9-B292-220DC18C62BA}"/>
            </a:ext>
          </a:extLst>
        </xdr:cNvPr>
        <xdr:cNvSpPr txBox="1"/>
      </xdr:nvSpPr>
      <xdr:spPr>
        <a:xfrm>
          <a:off x="14738350" y="14353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144236</xdr:rowOff>
    </xdr:from>
    <xdr:to>
      <xdr:col>86</xdr:col>
      <xdr:colOff>25400</xdr:colOff>
      <xdr:row>86</xdr:row>
      <xdr:rowOff>144236</xdr:rowOff>
    </xdr:to>
    <xdr:cxnSp macro="">
      <xdr:nvCxnSpPr>
        <xdr:cNvPr id="647" name="直線コネクタ 646">
          <a:extLst>
            <a:ext uri="{FF2B5EF4-FFF2-40B4-BE49-F238E27FC236}">
              <a16:creationId xmlns:a16="http://schemas.microsoft.com/office/drawing/2014/main" id="{5286FBB8-FB6E-4A4D-A515-69C6004B5D02}"/>
            </a:ext>
          </a:extLst>
        </xdr:cNvPr>
        <xdr:cNvCxnSpPr/>
      </xdr:nvCxnSpPr>
      <xdr:spPr>
        <a:xfrm>
          <a:off x="14611350" y="143491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25598</xdr:rowOff>
    </xdr:from>
    <xdr:ext cx="340478" cy="259045"/>
    <xdr:sp macro="" textlink="">
      <xdr:nvSpPr>
        <xdr:cNvPr id="648" name="【児童館】&#10;有形固定資産減価償却率最大値テキスト">
          <a:extLst>
            <a:ext uri="{FF2B5EF4-FFF2-40B4-BE49-F238E27FC236}">
              <a16:creationId xmlns:a16="http://schemas.microsoft.com/office/drawing/2014/main" id="{660FD63B-A5D8-422C-AFF7-E1C4685D6BF2}"/>
            </a:ext>
          </a:extLst>
        </xdr:cNvPr>
        <xdr:cNvSpPr txBox="1"/>
      </xdr:nvSpPr>
      <xdr:spPr>
        <a:xfrm>
          <a:off x="14738350" y="1257954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78921</xdr:rowOff>
    </xdr:from>
    <xdr:to>
      <xdr:col>86</xdr:col>
      <xdr:colOff>25400</xdr:colOff>
      <xdr:row>77</xdr:row>
      <xdr:rowOff>78921</xdr:rowOff>
    </xdr:to>
    <xdr:cxnSp macro="">
      <xdr:nvCxnSpPr>
        <xdr:cNvPr id="649" name="直線コネクタ 648">
          <a:extLst>
            <a:ext uri="{FF2B5EF4-FFF2-40B4-BE49-F238E27FC236}">
              <a16:creationId xmlns:a16="http://schemas.microsoft.com/office/drawing/2014/main" id="{C1DD13C5-518F-4095-9189-36F5016B0FA8}"/>
            </a:ext>
          </a:extLst>
        </xdr:cNvPr>
        <xdr:cNvCxnSpPr/>
      </xdr:nvCxnSpPr>
      <xdr:spPr>
        <a:xfrm>
          <a:off x="14611350" y="1279797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139172</xdr:rowOff>
    </xdr:from>
    <xdr:ext cx="405111" cy="259045"/>
    <xdr:sp macro="" textlink="">
      <xdr:nvSpPr>
        <xdr:cNvPr id="650" name="【児童館】&#10;有形固定資産減価償却率平均値テキスト">
          <a:extLst>
            <a:ext uri="{FF2B5EF4-FFF2-40B4-BE49-F238E27FC236}">
              <a16:creationId xmlns:a16="http://schemas.microsoft.com/office/drawing/2014/main" id="{54276640-8716-4709-92CB-7F321DE09F91}"/>
            </a:ext>
          </a:extLst>
        </xdr:cNvPr>
        <xdr:cNvSpPr txBox="1"/>
      </xdr:nvSpPr>
      <xdr:spPr>
        <a:xfrm>
          <a:off x="14738350" y="13518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116295</xdr:rowOff>
    </xdr:from>
    <xdr:to>
      <xdr:col>85</xdr:col>
      <xdr:colOff>177800</xdr:colOff>
      <xdr:row>83</xdr:row>
      <xdr:rowOff>46445</xdr:rowOff>
    </xdr:to>
    <xdr:sp macro="" textlink="">
      <xdr:nvSpPr>
        <xdr:cNvPr id="651" name="フローチャート: 判断 650">
          <a:extLst>
            <a:ext uri="{FF2B5EF4-FFF2-40B4-BE49-F238E27FC236}">
              <a16:creationId xmlns:a16="http://schemas.microsoft.com/office/drawing/2014/main" id="{CEC848C8-CFD1-47E5-9BCC-895668D5FDB1}"/>
            </a:ext>
          </a:extLst>
        </xdr:cNvPr>
        <xdr:cNvSpPr/>
      </xdr:nvSpPr>
      <xdr:spPr>
        <a:xfrm>
          <a:off x="14649450" y="1366084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147320</xdr:rowOff>
    </xdr:from>
    <xdr:to>
      <xdr:col>81</xdr:col>
      <xdr:colOff>101600</xdr:colOff>
      <xdr:row>83</xdr:row>
      <xdr:rowOff>77470</xdr:rowOff>
    </xdr:to>
    <xdr:sp macro="" textlink="">
      <xdr:nvSpPr>
        <xdr:cNvPr id="652" name="フローチャート: 判断 651">
          <a:extLst>
            <a:ext uri="{FF2B5EF4-FFF2-40B4-BE49-F238E27FC236}">
              <a16:creationId xmlns:a16="http://schemas.microsoft.com/office/drawing/2014/main" id="{424B1EAD-94B8-48FA-8888-17CB030E59DD}"/>
            </a:ext>
          </a:extLst>
        </xdr:cNvPr>
        <xdr:cNvSpPr/>
      </xdr:nvSpPr>
      <xdr:spPr>
        <a:xfrm>
          <a:off x="13887450" y="136918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127726</xdr:rowOff>
    </xdr:from>
    <xdr:to>
      <xdr:col>76</xdr:col>
      <xdr:colOff>165100</xdr:colOff>
      <xdr:row>83</xdr:row>
      <xdr:rowOff>57876</xdr:rowOff>
    </xdr:to>
    <xdr:sp macro="" textlink="">
      <xdr:nvSpPr>
        <xdr:cNvPr id="653" name="フローチャート: 判断 652">
          <a:extLst>
            <a:ext uri="{FF2B5EF4-FFF2-40B4-BE49-F238E27FC236}">
              <a16:creationId xmlns:a16="http://schemas.microsoft.com/office/drawing/2014/main" id="{33895E5A-7BE5-4D89-928B-F1DCDD7131F8}"/>
            </a:ext>
          </a:extLst>
        </xdr:cNvPr>
        <xdr:cNvSpPr/>
      </xdr:nvSpPr>
      <xdr:spPr>
        <a:xfrm>
          <a:off x="13093700" y="1367227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144055</xdr:rowOff>
    </xdr:from>
    <xdr:to>
      <xdr:col>72</xdr:col>
      <xdr:colOff>38100</xdr:colOff>
      <xdr:row>83</xdr:row>
      <xdr:rowOff>74205</xdr:rowOff>
    </xdr:to>
    <xdr:sp macro="" textlink="">
      <xdr:nvSpPr>
        <xdr:cNvPr id="654" name="フローチャート: 判断 653">
          <a:extLst>
            <a:ext uri="{FF2B5EF4-FFF2-40B4-BE49-F238E27FC236}">
              <a16:creationId xmlns:a16="http://schemas.microsoft.com/office/drawing/2014/main" id="{20B9F772-A2F1-4043-9EEA-1D9F604A23FA}"/>
            </a:ext>
          </a:extLst>
        </xdr:cNvPr>
        <xdr:cNvSpPr/>
      </xdr:nvSpPr>
      <xdr:spPr>
        <a:xfrm>
          <a:off x="12299950" y="1368860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142421</xdr:rowOff>
    </xdr:from>
    <xdr:to>
      <xdr:col>67</xdr:col>
      <xdr:colOff>101600</xdr:colOff>
      <xdr:row>83</xdr:row>
      <xdr:rowOff>72571</xdr:rowOff>
    </xdr:to>
    <xdr:sp macro="" textlink="">
      <xdr:nvSpPr>
        <xdr:cNvPr id="655" name="フローチャート: 判断 654">
          <a:extLst>
            <a:ext uri="{FF2B5EF4-FFF2-40B4-BE49-F238E27FC236}">
              <a16:creationId xmlns:a16="http://schemas.microsoft.com/office/drawing/2014/main" id="{B7E1F244-A6D1-4566-BC84-1D4EDF0014B4}"/>
            </a:ext>
          </a:extLst>
        </xdr:cNvPr>
        <xdr:cNvSpPr/>
      </xdr:nvSpPr>
      <xdr:spPr>
        <a:xfrm>
          <a:off x="11487150" y="1368697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867DCF9D-5DB2-4E0C-A59F-9BFE0101C205}"/>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54787ECF-0FAB-4BEC-B6F6-96F91F904AEF}"/>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3DF50B58-7E73-488D-83FD-C9358117030C}"/>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13901766-9CC8-4029-A968-6E07D7803D1D}"/>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76B4956C-8414-4BE9-91FB-20F1DADAA4E5}"/>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166914</xdr:rowOff>
    </xdr:from>
    <xdr:to>
      <xdr:col>85</xdr:col>
      <xdr:colOff>177800</xdr:colOff>
      <xdr:row>83</xdr:row>
      <xdr:rowOff>97064</xdr:rowOff>
    </xdr:to>
    <xdr:sp macro="" textlink="">
      <xdr:nvSpPr>
        <xdr:cNvPr id="661" name="楕円 660">
          <a:extLst>
            <a:ext uri="{FF2B5EF4-FFF2-40B4-BE49-F238E27FC236}">
              <a16:creationId xmlns:a16="http://schemas.microsoft.com/office/drawing/2014/main" id="{077C96E5-8B66-4645-8CB0-18E995057DFE}"/>
            </a:ext>
          </a:extLst>
        </xdr:cNvPr>
        <xdr:cNvSpPr/>
      </xdr:nvSpPr>
      <xdr:spPr>
        <a:xfrm>
          <a:off x="14649450" y="1371146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145341</xdr:rowOff>
    </xdr:from>
    <xdr:ext cx="405111" cy="259045"/>
    <xdr:sp macro="" textlink="">
      <xdr:nvSpPr>
        <xdr:cNvPr id="662" name="【児童館】&#10;有形固定資産減価償却率該当値テキスト">
          <a:extLst>
            <a:ext uri="{FF2B5EF4-FFF2-40B4-BE49-F238E27FC236}">
              <a16:creationId xmlns:a16="http://schemas.microsoft.com/office/drawing/2014/main" id="{F2FEDB67-E40B-4098-B0E3-F4E367318141}"/>
            </a:ext>
          </a:extLst>
        </xdr:cNvPr>
        <xdr:cNvSpPr txBox="1"/>
      </xdr:nvSpPr>
      <xdr:spPr>
        <a:xfrm>
          <a:off x="14738350" y="13689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122827</xdr:rowOff>
    </xdr:from>
    <xdr:to>
      <xdr:col>81</xdr:col>
      <xdr:colOff>101600</xdr:colOff>
      <xdr:row>83</xdr:row>
      <xdr:rowOff>52977</xdr:rowOff>
    </xdr:to>
    <xdr:sp macro="" textlink="">
      <xdr:nvSpPr>
        <xdr:cNvPr id="663" name="楕円 662">
          <a:extLst>
            <a:ext uri="{FF2B5EF4-FFF2-40B4-BE49-F238E27FC236}">
              <a16:creationId xmlns:a16="http://schemas.microsoft.com/office/drawing/2014/main" id="{EADDDA07-DF59-4087-B615-3959B44F48F2}"/>
            </a:ext>
          </a:extLst>
        </xdr:cNvPr>
        <xdr:cNvSpPr/>
      </xdr:nvSpPr>
      <xdr:spPr>
        <a:xfrm>
          <a:off x="13887450" y="1366737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2177</xdr:rowOff>
    </xdr:from>
    <xdr:to>
      <xdr:col>85</xdr:col>
      <xdr:colOff>127000</xdr:colOff>
      <xdr:row>83</xdr:row>
      <xdr:rowOff>46264</xdr:rowOff>
    </xdr:to>
    <xdr:cxnSp macro="">
      <xdr:nvCxnSpPr>
        <xdr:cNvPr id="664" name="直線コネクタ 663">
          <a:extLst>
            <a:ext uri="{FF2B5EF4-FFF2-40B4-BE49-F238E27FC236}">
              <a16:creationId xmlns:a16="http://schemas.microsoft.com/office/drawing/2014/main" id="{66D32824-2FAF-46A6-9F0B-3BF7F1E35B28}"/>
            </a:ext>
          </a:extLst>
        </xdr:cNvPr>
        <xdr:cNvCxnSpPr/>
      </xdr:nvCxnSpPr>
      <xdr:spPr>
        <a:xfrm>
          <a:off x="13938250" y="13711827"/>
          <a:ext cx="762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93436</xdr:rowOff>
    </xdr:from>
    <xdr:to>
      <xdr:col>76</xdr:col>
      <xdr:colOff>165100</xdr:colOff>
      <xdr:row>83</xdr:row>
      <xdr:rowOff>23586</xdr:rowOff>
    </xdr:to>
    <xdr:sp macro="" textlink="">
      <xdr:nvSpPr>
        <xdr:cNvPr id="665" name="楕円 664">
          <a:extLst>
            <a:ext uri="{FF2B5EF4-FFF2-40B4-BE49-F238E27FC236}">
              <a16:creationId xmlns:a16="http://schemas.microsoft.com/office/drawing/2014/main" id="{E2254F44-F16D-4392-8294-12D9F088407E}"/>
            </a:ext>
          </a:extLst>
        </xdr:cNvPr>
        <xdr:cNvSpPr/>
      </xdr:nvSpPr>
      <xdr:spPr>
        <a:xfrm>
          <a:off x="13093700" y="1363798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144236</xdr:rowOff>
    </xdr:from>
    <xdr:to>
      <xdr:col>81</xdr:col>
      <xdr:colOff>50800</xdr:colOff>
      <xdr:row>83</xdr:row>
      <xdr:rowOff>2177</xdr:rowOff>
    </xdr:to>
    <xdr:cxnSp macro="">
      <xdr:nvCxnSpPr>
        <xdr:cNvPr id="666" name="直線コネクタ 665">
          <a:extLst>
            <a:ext uri="{FF2B5EF4-FFF2-40B4-BE49-F238E27FC236}">
              <a16:creationId xmlns:a16="http://schemas.microsoft.com/office/drawing/2014/main" id="{D07B7E4A-F968-469B-90D4-60EA7EAAD414}"/>
            </a:ext>
          </a:extLst>
        </xdr:cNvPr>
        <xdr:cNvCxnSpPr/>
      </xdr:nvCxnSpPr>
      <xdr:spPr>
        <a:xfrm>
          <a:off x="13144500" y="13688786"/>
          <a:ext cx="793750" cy="23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50981</xdr:rowOff>
    </xdr:from>
    <xdr:to>
      <xdr:col>72</xdr:col>
      <xdr:colOff>38100</xdr:colOff>
      <xdr:row>82</xdr:row>
      <xdr:rowOff>152581</xdr:rowOff>
    </xdr:to>
    <xdr:sp macro="" textlink="">
      <xdr:nvSpPr>
        <xdr:cNvPr id="667" name="楕円 666">
          <a:extLst>
            <a:ext uri="{FF2B5EF4-FFF2-40B4-BE49-F238E27FC236}">
              <a16:creationId xmlns:a16="http://schemas.microsoft.com/office/drawing/2014/main" id="{5FEB7404-D35C-4588-BF6A-193B6ED98176}"/>
            </a:ext>
          </a:extLst>
        </xdr:cNvPr>
        <xdr:cNvSpPr/>
      </xdr:nvSpPr>
      <xdr:spPr>
        <a:xfrm>
          <a:off x="12299950" y="1359553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101781</xdr:rowOff>
    </xdr:from>
    <xdr:to>
      <xdr:col>76</xdr:col>
      <xdr:colOff>114300</xdr:colOff>
      <xdr:row>82</xdr:row>
      <xdr:rowOff>144236</xdr:rowOff>
    </xdr:to>
    <xdr:cxnSp macro="">
      <xdr:nvCxnSpPr>
        <xdr:cNvPr id="668" name="直線コネクタ 667">
          <a:extLst>
            <a:ext uri="{FF2B5EF4-FFF2-40B4-BE49-F238E27FC236}">
              <a16:creationId xmlns:a16="http://schemas.microsoft.com/office/drawing/2014/main" id="{BDF42495-CCEA-40B9-BE94-350426EF15BA}"/>
            </a:ext>
          </a:extLst>
        </xdr:cNvPr>
        <xdr:cNvCxnSpPr/>
      </xdr:nvCxnSpPr>
      <xdr:spPr>
        <a:xfrm>
          <a:off x="12344400" y="13646331"/>
          <a:ext cx="8001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165281</xdr:rowOff>
    </xdr:from>
    <xdr:to>
      <xdr:col>67</xdr:col>
      <xdr:colOff>101600</xdr:colOff>
      <xdr:row>82</xdr:row>
      <xdr:rowOff>95431</xdr:rowOff>
    </xdr:to>
    <xdr:sp macro="" textlink="">
      <xdr:nvSpPr>
        <xdr:cNvPr id="669" name="楕円 668">
          <a:extLst>
            <a:ext uri="{FF2B5EF4-FFF2-40B4-BE49-F238E27FC236}">
              <a16:creationId xmlns:a16="http://schemas.microsoft.com/office/drawing/2014/main" id="{2165C4E6-713B-47AC-8AB4-DCD75D8C9052}"/>
            </a:ext>
          </a:extLst>
        </xdr:cNvPr>
        <xdr:cNvSpPr/>
      </xdr:nvSpPr>
      <xdr:spPr>
        <a:xfrm>
          <a:off x="11487150" y="1354473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44631</xdr:rowOff>
    </xdr:from>
    <xdr:to>
      <xdr:col>71</xdr:col>
      <xdr:colOff>177800</xdr:colOff>
      <xdr:row>82</xdr:row>
      <xdr:rowOff>101781</xdr:rowOff>
    </xdr:to>
    <xdr:cxnSp macro="">
      <xdr:nvCxnSpPr>
        <xdr:cNvPr id="670" name="直線コネクタ 669">
          <a:extLst>
            <a:ext uri="{FF2B5EF4-FFF2-40B4-BE49-F238E27FC236}">
              <a16:creationId xmlns:a16="http://schemas.microsoft.com/office/drawing/2014/main" id="{E0FFB19B-AE30-4108-9B95-249C6CE72C3B}"/>
            </a:ext>
          </a:extLst>
        </xdr:cNvPr>
        <xdr:cNvCxnSpPr/>
      </xdr:nvCxnSpPr>
      <xdr:spPr>
        <a:xfrm>
          <a:off x="11537950" y="13589181"/>
          <a:ext cx="80645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68597</xdr:rowOff>
    </xdr:from>
    <xdr:ext cx="405111" cy="259045"/>
    <xdr:sp macro="" textlink="">
      <xdr:nvSpPr>
        <xdr:cNvPr id="671" name="n_1aveValue【児童館】&#10;有形固定資産減価償却率">
          <a:extLst>
            <a:ext uri="{FF2B5EF4-FFF2-40B4-BE49-F238E27FC236}">
              <a16:creationId xmlns:a16="http://schemas.microsoft.com/office/drawing/2014/main" id="{07699FCD-2773-45F9-BA3E-841AB667F869}"/>
            </a:ext>
          </a:extLst>
        </xdr:cNvPr>
        <xdr:cNvSpPr txBox="1"/>
      </xdr:nvSpPr>
      <xdr:spPr>
        <a:xfrm>
          <a:off x="13742044" y="13778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49003</xdr:rowOff>
    </xdr:from>
    <xdr:ext cx="405111" cy="259045"/>
    <xdr:sp macro="" textlink="">
      <xdr:nvSpPr>
        <xdr:cNvPr id="672" name="n_2aveValue【児童館】&#10;有形固定資産減価償却率">
          <a:extLst>
            <a:ext uri="{FF2B5EF4-FFF2-40B4-BE49-F238E27FC236}">
              <a16:creationId xmlns:a16="http://schemas.microsoft.com/office/drawing/2014/main" id="{125FE2A4-CAB5-41AD-A4F8-1D63D81127BE}"/>
            </a:ext>
          </a:extLst>
        </xdr:cNvPr>
        <xdr:cNvSpPr txBox="1"/>
      </xdr:nvSpPr>
      <xdr:spPr>
        <a:xfrm>
          <a:off x="12960994" y="13758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65332</xdr:rowOff>
    </xdr:from>
    <xdr:ext cx="405111" cy="259045"/>
    <xdr:sp macro="" textlink="">
      <xdr:nvSpPr>
        <xdr:cNvPr id="673" name="n_3aveValue【児童館】&#10;有形固定資産減価償却率">
          <a:extLst>
            <a:ext uri="{FF2B5EF4-FFF2-40B4-BE49-F238E27FC236}">
              <a16:creationId xmlns:a16="http://schemas.microsoft.com/office/drawing/2014/main" id="{13740D95-94BC-4B49-AA95-02B8CB1AFB4F}"/>
            </a:ext>
          </a:extLst>
        </xdr:cNvPr>
        <xdr:cNvSpPr txBox="1"/>
      </xdr:nvSpPr>
      <xdr:spPr>
        <a:xfrm>
          <a:off x="12167244" y="13774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63698</xdr:rowOff>
    </xdr:from>
    <xdr:ext cx="405111" cy="259045"/>
    <xdr:sp macro="" textlink="">
      <xdr:nvSpPr>
        <xdr:cNvPr id="674" name="n_4aveValue【児童館】&#10;有形固定資産減価償却率">
          <a:extLst>
            <a:ext uri="{FF2B5EF4-FFF2-40B4-BE49-F238E27FC236}">
              <a16:creationId xmlns:a16="http://schemas.microsoft.com/office/drawing/2014/main" id="{282EACCA-1578-434E-A094-CA376BCE58E3}"/>
            </a:ext>
          </a:extLst>
        </xdr:cNvPr>
        <xdr:cNvSpPr txBox="1"/>
      </xdr:nvSpPr>
      <xdr:spPr>
        <a:xfrm>
          <a:off x="11354444" y="13773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69504</xdr:rowOff>
    </xdr:from>
    <xdr:ext cx="405111" cy="259045"/>
    <xdr:sp macro="" textlink="">
      <xdr:nvSpPr>
        <xdr:cNvPr id="675" name="n_1mainValue【児童館】&#10;有形固定資産減価償却率">
          <a:extLst>
            <a:ext uri="{FF2B5EF4-FFF2-40B4-BE49-F238E27FC236}">
              <a16:creationId xmlns:a16="http://schemas.microsoft.com/office/drawing/2014/main" id="{663AADFD-2C16-4C85-9ADF-ABC0088C06EC}"/>
            </a:ext>
          </a:extLst>
        </xdr:cNvPr>
        <xdr:cNvSpPr txBox="1"/>
      </xdr:nvSpPr>
      <xdr:spPr>
        <a:xfrm>
          <a:off x="13742044" y="13448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40113</xdr:rowOff>
    </xdr:from>
    <xdr:ext cx="405111" cy="259045"/>
    <xdr:sp macro="" textlink="">
      <xdr:nvSpPr>
        <xdr:cNvPr id="676" name="n_2mainValue【児童館】&#10;有形固定資産減価償却率">
          <a:extLst>
            <a:ext uri="{FF2B5EF4-FFF2-40B4-BE49-F238E27FC236}">
              <a16:creationId xmlns:a16="http://schemas.microsoft.com/office/drawing/2014/main" id="{35849BF1-3346-4D78-A837-C8A8C0D8C3FA}"/>
            </a:ext>
          </a:extLst>
        </xdr:cNvPr>
        <xdr:cNvSpPr txBox="1"/>
      </xdr:nvSpPr>
      <xdr:spPr>
        <a:xfrm>
          <a:off x="12960994" y="13419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169108</xdr:rowOff>
    </xdr:from>
    <xdr:ext cx="405111" cy="259045"/>
    <xdr:sp macro="" textlink="">
      <xdr:nvSpPr>
        <xdr:cNvPr id="677" name="n_3mainValue【児童館】&#10;有形固定資産減価償却率">
          <a:extLst>
            <a:ext uri="{FF2B5EF4-FFF2-40B4-BE49-F238E27FC236}">
              <a16:creationId xmlns:a16="http://schemas.microsoft.com/office/drawing/2014/main" id="{97116426-4664-4D98-B937-BA4178859C10}"/>
            </a:ext>
          </a:extLst>
        </xdr:cNvPr>
        <xdr:cNvSpPr txBox="1"/>
      </xdr:nvSpPr>
      <xdr:spPr>
        <a:xfrm>
          <a:off x="12167244" y="13377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111958</xdr:rowOff>
    </xdr:from>
    <xdr:ext cx="405111" cy="259045"/>
    <xdr:sp macro="" textlink="">
      <xdr:nvSpPr>
        <xdr:cNvPr id="678" name="n_4mainValue【児童館】&#10;有形固定資産減価償却率">
          <a:extLst>
            <a:ext uri="{FF2B5EF4-FFF2-40B4-BE49-F238E27FC236}">
              <a16:creationId xmlns:a16="http://schemas.microsoft.com/office/drawing/2014/main" id="{398E6BF2-0146-49B3-B004-2C76155A2681}"/>
            </a:ext>
          </a:extLst>
        </xdr:cNvPr>
        <xdr:cNvSpPr txBox="1"/>
      </xdr:nvSpPr>
      <xdr:spPr>
        <a:xfrm>
          <a:off x="11354444" y="13326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8607DB2F-EB4F-4106-86F0-7FADA4185AAC}"/>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DD79AD82-CF18-4A3C-B47A-29E546BADC3A}"/>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37A0AC8A-7F73-419A-83B7-994067780B21}"/>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4F687B73-27B4-41A7-9DBF-7F479313FE44}"/>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1053726C-3C90-4CE7-812E-80FD99B18AE0}"/>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39763CFF-9CE0-4F5D-9B0B-A81129AA5E96}"/>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CD30CB85-9B0D-4A8D-AD42-4E9CAFDF9B67}"/>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42949C8D-A902-46B2-99A3-CA8A46E61E7C}"/>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a:extLst>
            <a:ext uri="{FF2B5EF4-FFF2-40B4-BE49-F238E27FC236}">
              <a16:creationId xmlns:a16="http://schemas.microsoft.com/office/drawing/2014/main" id="{978D6FC4-5193-4E4E-9420-8906E138D08D}"/>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8F8353CA-ACE4-4B42-A468-A77057E31540}"/>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9" name="直線コネクタ 688">
          <a:extLst>
            <a:ext uri="{FF2B5EF4-FFF2-40B4-BE49-F238E27FC236}">
              <a16:creationId xmlns:a16="http://schemas.microsoft.com/office/drawing/2014/main" id="{52107513-2D9B-4660-AD19-54D62440F721}"/>
            </a:ext>
          </a:extLst>
        </xdr:cNvPr>
        <xdr:cNvCxnSpPr/>
      </xdr:nvCxnSpPr>
      <xdr:spPr>
        <a:xfrm>
          <a:off x="164592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0" name="テキスト ボックス 689">
          <a:extLst>
            <a:ext uri="{FF2B5EF4-FFF2-40B4-BE49-F238E27FC236}">
              <a16:creationId xmlns:a16="http://schemas.microsoft.com/office/drawing/2014/main" id="{F2ED1BFF-4483-499D-8A78-8E7E41413F1F}"/>
            </a:ext>
          </a:extLst>
        </xdr:cNvPr>
        <xdr:cNvSpPr txBox="1"/>
      </xdr:nvSpPr>
      <xdr:spPr>
        <a:xfrm>
          <a:off x="1604917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1" name="直線コネクタ 690">
          <a:extLst>
            <a:ext uri="{FF2B5EF4-FFF2-40B4-BE49-F238E27FC236}">
              <a16:creationId xmlns:a16="http://schemas.microsoft.com/office/drawing/2014/main" id="{C7FD56F3-01EA-4B51-A56F-832BC39A41B2}"/>
            </a:ext>
          </a:extLst>
        </xdr:cNvPr>
        <xdr:cNvCxnSpPr/>
      </xdr:nvCxnSpPr>
      <xdr:spPr>
        <a:xfrm>
          <a:off x="164592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2" name="テキスト ボックス 691">
          <a:extLst>
            <a:ext uri="{FF2B5EF4-FFF2-40B4-BE49-F238E27FC236}">
              <a16:creationId xmlns:a16="http://schemas.microsoft.com/office/drawing/2014/main" id="{D607ECBC-AA82-4C23-AD92-C9530CC5FEA5}"/>
            </a:ext>
          </a:extLst>
        </xdr:cNvPr>
        <xdr:cNvSpPr txBox="1"/>
      </xdr:nvSpPr>
      <xdr:spPr>
        <a:xfrm>
          <a:off x="16049171" y="139175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3" name="直線コネクタ 692">
          <a:extLst>
            <a:ext uri="{FF2B5EF4-FFF2-40B4-BE49-F238E27FC236}">
              <a16:creationId xmlns:a16="http://schemas.microsoft.com/office/drawing/2014/main" id="{73F68BA2-0B4C-4EC0-AB59-94667F407831}"/>
            </a:ext>
          </a:extLst>
        </xdr:cNvPr>
        <xdr:cNvCxnSpPr/>
      </xdr:nvCxnSpPr>
      <xdr:spPr>
        <a:xfrm>
          <a:off x="164592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4" name="テキスト ボックス 693">
          <a:extLst>
            <a:ext uri="{FF2B5EF4-FFF2-40B4-BE49-F238E27FC236}">
              <a16:creationId xmlns:a16="http://schemas.microsoft.com/office/drawing/2014/main" id="{88F6D45C-E5DF-4EBA-A7E1-636E81FC1D56}"/>
            </a:ext>
          </a:extLst>
        </xdr:cNvPr>
        <xdr:cNvSpPr txBox="1"/>
      </xdr:nvSpPr>
      <xdr:spPr>
        <a:xfrm>
          <a:off x="16049171" y="136037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5" name="直線コネクタ 694">
          <a:extLst>
            <a:ext uri="{FF2B5EF4-FFF2-40B4-BE49-F238E27FC236}">
              <a16:creationId xmlns:a16="http://schemas.microsoft.com/office/drawing/2014/main" id="{27A1B0F7-6B07-42D9-85A3-09F95A16C28B}"/>
            </a:ext>
          </a:extLst>
        </xdr:cNvPr>
        <xdr:cNvCxnSpPr/>
      </xdr:nvCxnSpPr>
      <xdr:spPr>
        <a:xfrm>
          <a:off x="164592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6" name="テキスト ボックス 695">
          <a:extLst>
            <a:ext uri="{FF2B5EF4-FFF2-40B4-BE49-F238E27FC236}">
              <a16:creationId xmlns:a16="http://schemas.microsoft.com/office/drawing/2014/main" id="{C532EFB5-46B8-44E0-BB88-8B361AA9B3D4}"/>
            </a:ext>
          </a:extLst>
        </xdr:cNvPr>
        <xdr:cNvSpPr txBox="1"/>
      </xdr:nvSpPr>
      <xdr:spPr>
        <a:xfrm>
          <a:off x="16049171" y="132898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7" name="直線コネクタ 696">
          <a:extLst>
            <a:ext uri="{FF2B5EF4-FFF2-40B4-BE49-F238E27FC236}">
              <a16:creationId xmlns:a16="http://schemas.microsoft.com/office/drawing/2014/main" id="{0B8A620B-7118-44FE-AB74-CEEB8CB35F10}"/>
            </a:ext>
          </a:extLst>
        </xdr:cNvPr>
        <xdr:cNvCxnSpPr/>
      </xdr:nvCxnSpPr>
      <xdr:spPr>
        <a:xfrm>
          <a:off x="164592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8" name="テキスト ボックス 697">
          <a:extLst>
            <a:ext uri="{FF2B5EF4-FFF2-40B4-BE49-F238E27FC236}">
              <a16:creationId xmlns:a16="http://schemas.microsoft.com/office/drawing/2014/main" id="{5D2D0A34-AE43-4C5D-995A-B50760AC39EB}"/>
            </a:ext>
          </a:extLst>
        </xdr:cNvPr>
        <xdr:cNvSpPr txBox="1"/>
      </xdr:nvSpPr>
      <xdr:spPr>
        <a:xfrm>
          <a:off x="16049171" y="129759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9" name="直線コネクタ 698">
          <a:extLst>
            <a:ext uri="{FF2B5EF4-FFF2-40B4-BE49-F238E27FC236}">
              <a16:creationId xmlns:a16="http://schemas.microsoft.com/office/drawing/2014/main" id="{AA66B6A4-4E10-4E78-AD05-6C2669FB6B41}"/>
            </a:ext>
          </a:extLst>
        </xdr:cNvPr>
        <xdr:cNvCxnSpPr/>
      </xdr:nvCxnSpPr>
      <xdr:spPr>
        <a:xfrm>
          <a:off x="164592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0" name="テキスト ボックス 699">
          <a:extLst>
            <a:ext uri="{FF2B5EF4-FFF2-40B4-BE49-F238E27FC236}">
              <a16:creationId xmlns:a16="http://schemas.microsoft.com/office/drawing/2014/main" id="{9439EAF8-5E71-4E9A-9E20-9CE0A7C5FB5F}"/>
            </a:ext>
          </a:extLst>
        </xdr:cNvPr>
        <xdr:cNvSpPr txBox="1"/>
      </xdr:nvSpPr>
      <xdr:spPr>
        <a:xfrm>
          <a:off x="16049171" y="126620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349DA0CB-1473-4D8C-91F9-55D76CF0AF81}"/>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5B57FA08-9B87-4D05-84C3-5B7C8D9EBFAF}"/>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4D0A372C-A25C-418A-BA84-114E3FF34A27}"/>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136071</xdr:rowOff>
    </xdr:to>
    <xdr:cxnSp macro="">
      <xdr:nvCxnSpPr>
        <xdr:cNvPr id="704" name="直線コネクタ 703">
          <a:extLst>
            <a:ext uri="{FF2B5EF4-FFF2-40B4-BE49-F238E27FC236}">
              <a16:creationId xmlns:a16="http://schemas.microsoft.com/office/drawing/2014/main" id="{FBF36039-AC97-4F48-A976-CBFCB43BE7C5}"/>
            </a:ext>
          </a:extLst>
        </xdr:cNvPr>
        <xdr:cNvCxnSpPr/>
      </xdr:nvCxnSpPr>
      <xdr:spPr>
        <a:xfrm flipV="1">
          <a:off x="19951064" y="12814300"/>
          <a:ext cx="0" cy="15267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139898</xdr:rowOff>
    </xdr:from>
    <xdr:ext cx="469744" cy="259045"/>
    <xdr:sp macro="" textlink="">
      <xdr:nvSpPr>
        <xdr:cNvPr id="705" name="【児童館】&#10;一人当たり面積最小値テキスト">
          <a:extLst>
            <a:ext uri="{FF2B5EF4-FFF2-40B4-BE49-F238E27FC236}">
              <a16:creationId xmlns:a16="http://schemas.microsoft.com/office/drawing/2014/main" id="{F9876531-C559-4C48-B028-DBD1D7E3CEC7}"/>
            </a:ext>
          </a:extLst>
        </xdr:cNvPr>
        <xdr:cNvSpPr txBox="1"/>
      </xdr:nvSpPr>
      <xdr:spPr>
        <a:xfrm>
          <a:off x="19989800" y="14344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136071</xdr:rowOff>
    </xdr:from>
    <xdr:to>
      <xdr:col>116</xdr:col>
      <xdr:colOff>152400</xdr:colOff>
      <xdr:row>86</xdr:row>
      <xdr:rowOff>136071</xdr:rowOff>
    </xdr:to>
    <xdr:cxnSp macro="">
      <xdr:nvCxnSpPr>
        <xdr:cNvPr id="706" name="直線コネクタ 705">
          <a:extLst>
            <a:ext uri="{FF2B5EF4-FFF2-40B4-BE49-F238E27FC236}">
              <a16:creationId xmlns:a16="http://schemas.microsoft.com/office/drawing/2014/main" id="{E392F58A-295F-499A-82DA-1B8138A671CF}"/>
            </a:ext>
          </a:extLst>
        </xdr:cNvPr>
        <xdr:cNvCxnSpPr/>
      </xdr:nvCxnSpPr>
      <xdr:spPr>
        <a:xfrm>
          <a:off x="19881850" y="1434102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707" name="【児童館】&#10;一人当たり面積最大値テキスト">
          <a:extLst>
            <a:ext uri="{FF2B5EF4-FFF2-40B4-BE49-F238E27FC236}">
              <a16:creationId xmlns:a16="http://schemas.microsoft.com/office/drawing/2014/main" id="{A221E147-803F-4B0E-87AD-6B4726EBB5AC}"/>
            </a:ext>
          </a:extLst>
        </xdr:cNvPr>
        <xdr:cNvSpPr txBox="1"/>
      </xdr:nvSpPr>
      <xdr:spPr>
        <a:xfrm>
          <a:off x="19989800" y="12595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708" name="直線コネクタ 707">
          <a:extLst>
            <a:ext uri="{FF2B5EF4-FFF2-40B4-BE49-F238E27FC236}">
              <a16:creationId xmlns:a16="http://schemas.microsoft.com/office/drawing/2014/main" id="{F1292EF2-3389-454E-8F39-BD83C80D1043}"/>
            </a:ext>
          </a:extLst>
        </xdr:cNvPr>
        <xdr:cNvCxnSpPr/>
      </xdr:nvCxnSpPr>
      <xdr:spPr>
        <a:xfrm>
          <a:off x="19881850" y="128143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31041</xdr:rowOff>
    </xdr:from>
    <xdr:ext cx="469744" cy="259045"/>
    <xdr:sp macro="" textlink="">
      <xdr:nvSpPr>
        <xdr:cNvPr id="709" name="【児童館】&#10;一人当たり面積平均値テキスト">
          <a:extLst>
            <a:ext uri="{FF2B5EF4-FFF2-40B4-BE49-F238E27FC236}">
              <a16:creationId xmlns:a16="http://schemas.microsoft.com/office/drawing/2014/main" id="{4F261692-1CAE-470A-BFE2-1534FE3238B7}"/>
            </a:ext>
          </a:extLst>
        </xdr:cNvPr>
        <xdr:cNvSpPr txBox="1"/>
      </xdr:nvSpPr>
      <xdr:spPr>
        <a:xfrm>
          <a:off x="19989800" y="135755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52614</xdr:rowOff>
    </xdr:from>
    <xdr:to>
      <xdr:col>116</xdr:col>
      <xdr:colOff>114300</xdr:colOff>
      <xdr:row>82</xdr:row>
      <xdr:rowOff>154214</xdr:rowOff>
    </xdr:to>
    <xdr:sp macro="" textlink="">
      <xdr:nvSpPr>
        <xdr:cNvPr id="710" name="フローチャート: 判断 709">
          <a:extLst>
            <a:ext uri="{FF2B5EF4-FFF2-40B4-BE49-F238E27FC236}">
              <a16:creationId xmlns:a16="http://schemas.microsoft.com/office/drawing/2014/main" id="{B400B3CB-0B4A-4C61-872D-826175DF68B1}"/>
            </a:ext>
          </a:extLst>
        </xdr:cNvPr>
        <xdr:cNvSpPr/>
      </xdr:nvSpPr>
      <xdr:spPr>
        <a:xfrm>
          <a:off x="19900900" y="1359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52614</xdr:rowOff>
    </xdr:from>
    <xdr:to>
      <xdr:col>112</xdr:col>
      <xdr:colOff>38100</xdr:colOff>
      <xdr:row>82</xdr:row>
      <xdr:rowOff>154214</xdr:rowOff>
    </xdr:to>
    <xdr:sp macro="" textlink="">
      <xdr:nvSpPr>
        <xdr:cNvPr id="711" name="フローチャート: 判断 710">
          <a:extLst>
            <a:ext uri="{FF2B5EF4-FFF2-40B4-BE49-F238E27FC236}">
              <a16:creationId xmlns:a16="http://schemas.microsoft.com/office/drawing/2014/main" id="{E1A3B440-A1EA-4C6D-B98D-C0F89346212F}"/>
            </a:ext>
          </a:extLst>
        </xdr:cNvPr>
        <xdr:cNvSpPr/>
      </xdr:nvSpPr>
      <xdr:spPr>
        <a:xfrm>
          <a:off x="19157950" y="1359716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85271</xdr:rowOff>
    </xdr:from>
    <xdr:to>
      <xdr:col>107</xdr:col>
      <xdr:colOff>101600</xdr:colOff>
      <xdr:row>83</xdr:row>
      <xdr:rowOff>15421</xdr:rowOff>
    </xdr:to>
    <xdr:sp macro="" textlink="">
      <xdr:nvSpPr>
        <xdr:cNvPr id="712" name="フローチャート: 判断 711">
          <a:extLst>
            <a:ext uri="{FF2B5EF4-FFF2-40B4-BE49-F238E27FC236}">
              <a16:creationId xmlns:a16="http://schemas.microsoft.com/office/drawing/2014/main" id="{3E789CB9-4E46-493A-B674-AA9C2E395131}"/>
            </a:ext>
          </a:extLst>
        </xdr:cNvPr>
        <xdr:cNvSpPr/>
      </xdr:nvSpPr>
      <xdr:spPr>
        <a:xfrm>
          <a:off x="18345150" y="1362982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101600</xdr:rowOff>
    </xdr:from>
    <xdr:to>
      <xdr:col>102</xdr:col>
      <xdr:colOff>165100</xdr:colOff>
      <xdr:row>83</xdr:row>
      <xdr:rowOff>31750</xdr:rowOff>
    </xdr:to>
    <xdr:sp macro="" textlink="">
      <xdr:nvSpPr>
        <xdr:cNvPr id="713" name="フローチャート: 判断 712">
          <a:extLst>
            <a:ext uri="{FF2B5EF4-FFF2-40B4-BE49-F238E27FC236}">
              <a16:creationId xmlns:a16="http://schemas.microsoft.com/office/drawing/2014/main" id="{F2815DDB-7710-4036-8FEC-1CBA08173D06}"/>
            </a:ext>
          </a:extLst>
        </xdr:cNvPr>
        <xdr:cNvSpPr/>
      </xdr:nvSpPr>
      <xdr:spPr>
        <a:xfrm>
          <a:off x="17551400" y="136461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52614</xdr:rowOff>
    </xdr:from>
    <xdr:to>
      <xdr:col>98</xdr:col>
      <xdr:colOff>38100</xdr:colOff>
      <xdr:row>82</xdr:row>
      <xdr:rowOff>154214</xdr:rowOff>
    </xdr:to>
    <xdr:sp macro="" textlink="">
      <xdr:nvSpPr>
        <xdr:cNvPr id="714" name="フローチャート: 判断 713">
          <a:extLst>
            <a:ext uri="{FF2B5EF4-FFF2-40B4-BE49-F238E27FC236}">
              <a16:creationId xmlns:a16="http://schemas.microsoft.com/office/drawing/2014/main" id="{80D3FE7C-004A-4434-94F8-4CABBBBD7BE1}"/>
            </a:ext>
          </a:extLst>
        </xdr:cNvPr>
        <xdr:cNvSpPr/>
      </xdr:nvSpPr>
      <xdr:spPr>
        <a:xfrm>
          <a:off x="16757650" y="1359716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9B807647-557C-4B01-902E-9121AA0963D4}"/>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E20B4D71-2CD9-43D3-BE5D-A6E7E58FA2D6}"/>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60941C58-70F3-465E-8BA2-AE97795FCA2B}"/>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396F8458-E10F-4D64-A52E-853258DBB46F}"/>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C648B139-32C1-40F3-9BE9-85923A93AA55}"/>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126093</xdr:rowOff>
    </xdr:from>
    <xdr:to>
      <xdr:col>116</xdr:col>
      <xdr:colOff>114300</xdr:colOff>
      <xdr:row>82</xdr:row>
      <xdr:rowOff>56243</xdr:rowOff>
    </xdr:to>
    <xdr:sp macro="" textlink="">
      <xdr:nvSpPr>
        <xdr:cNvPr id="720" name="楕円 719">
          <a:extLst>
            <a:ext uri="{FF2B5EF4-FFF2-40B4-BE49-F238E27FC236}">
              <a16:creationId xmlns:a16="http://schemas.microsoft.com/office/drawing/2014/main" id="{F4E6ACE5-FE7C-42A1-B6C3-EFCE7DC73E84}"/>
            </a:ext>
          </a:extLst>
        </xdr:cNvPr>
        <xdr:cNvSpPr/>
      </xdr:nvSpPr>
      <xdr:spPr>
        <a:xfrm>
          <a:off x="19900900" y="1350554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148970</xdr:rowOff>
    </xdr:from>
    <xdr:ext cx="469744" cy="259045"/>
    <xdr:sp macro="" textlink="">
      <xdr:nvSpPr>
        <xdr:cNvPr id="721" name="【児童館】&#10;一人当たり面積該当値テキスト">
          <a:extLst>
            <a:ext uri="{FF2B5EF4-FFF2-40B4-BE49-F238E27FC236}">
              <a16:creationId xmlns:a16="http://schemas.microsoft.com/office/drawing/2014/main" id="{CE6B81A1-CE91-4B24-9413-6155932EB68F}"/>
            </a:ext>
          </a:extLst>
        </xdr:cNvPr>
        <xdr:cNvSpPr txBox="1"/>
      </xdr:nvSpPr>
      <xdr:spPr>
        <a:xfrm>
          <a:off x="19989800" y="13363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126093</xdr:rowOff>
    </xdr:from>
    <xdr:to>
      <xdr:col>112</xdr:col>
      <xdr:colOff>38100</xdr:colOff>
      <xdr:row>82</xdr:row>
      <xdr:rowOff>56243</xdr:rowOff>
    </xdr:to>
    <xdr:sp macro="" textlink="">
      <xdr:nvSpPr>
        <xdr:cNvPr id="722" name="楕円 721">
          <a:extLst>
            <a:ext uri="{FF2B5EF4-FFF2-40B4-BE49-F238E27FC236}">
              <a16:creationId xmlns:a16="http://schemas.microsoft.com/office/drawing/2014/main" id="{F87B3676-A395-4A0A-8A6F-60D131B7EDCC}"/>
            </a:ext>
          </a:extLst>
        </xdr:cNvPr>
        <xdr:cNvSpPr/>
      </xdr:nvSpPr>
      <xdr:spPr>
        <a:xfrm>
          <a:off x="19157950" y="1350554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5443</xdr:rowOff>
    </xdr:from>
    <xdr:to>
      <xdr:col>116</xdr:col>
      <xdr:colOff>63500</xdr:colOff>
      <xdr:row>82</xdr:row>
      <xdr:rowOff>5443</xdr:rowOff>
    </xdr:to>
    <xdr:cxnSp macro="">
      <xdr:nvCxnSpPr>
        <xdr:cNvPr id="723" name="直線コネクタ 722">
          <a:extLst>
            <a:ext uri="{FF2B5EF4-FFF2-40B4-BE49-F238E27FC236}">
              <a16:creationId xmlns:a16="http://schemas.microsoft.com/office/drawing/2014/main" id="{E316636A-BC7D-4E49-A647-DE20BE8D9432}"/>
            </a:ext>
          </a:extLst>
        </xdr:cNvPr>
        <xdr:cNvCxnSpPr/>
      </xdr:nvCxnSpPr>
      <xdr:spPr>
        <a:xfrm>
          <a:off x="19202400" y="13549993"/>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126093</xdr:rowOff>
    </xdr:from>
    <xdr:to>
      <xdr:col>107</xdr:col>
      <xdr:colOff>101600</xdr:colOff>
      <xdr:row>82</xdr:row>
      <xdr:rowOff>56243</xdr:rowOff>
    </xdr:to>
    <xdr:sp macro="" textlink="">
      <xdr:nvSpPr>
        <xdr:cNvPr id="724" name="楕円 723">
          <a:extLst>
            <a:ext uri="{FF2B5EF4-FFF2-40B4-BE49-F238E27FC236}">
              <a16:creationId xmlns:a16="http://schemas.microsoft.com/office/drawing/2014/main" id="{620107BC-E251-479C-97B2-3C1C3FB2CEE6}"/>
            </a:ext>
          </a:extLst>
        </xdr:cNvPr>
        <xdr:cNvSpPr/>
      </xdr:nvSpPr>
      <xdr:spPr>
        <a:xfrm>
          <a:off x="18345150" y="1350554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5443</xdr:rowOff>
    </xdr:from>
    <xdr:to>
      <xdr:col>111</xdr:col>
      <xdr:colOff>177800</xdr:colOff>
      <xdr:row>82</xdr:row>
      <xdr:rowOff>5443</xdr:rowOff>
    </xdr:to>
    <xdr:cxnSp macro="">
      <xdr:nvCxnSpPr>
        <xdr:cNvPr id="725" name="直線コネクタ 724">
          <a:extLst>
            <a:ext uri="{FF2B5EF4-FFF2-40B4-BE49-F238E27FC236}">
              <a16:creationId xmlns:a16="http://schemas.microsoft.com/office/drawing/2014/main" id="{5B9B0203-34E9-4281-931D-D8A84BAA89A3}"/>
            </a:ext>
          </a:extLst>
        </xdr:cNvPr>
        <xdr:cNvCxnSpPr/>
      </xdr:nvCxnSpPr>
      <xdr:spPr>
        <a:xfrm>
          <a:off x="18395950" y="13549993"/>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126093</xdr:rowOff>
    </xdr:from>
    <xdr:to>
      <xdr:col>102</xdr:col>
      <xdr:colOff>165100</xdr:colOff>
      <xdr:row>82</xdr:row>
      <xdr:rowOff>56243</xdr:rowOff>
    </xdr:to>
    <xdr:sp macro="" textlink="">
      <xdr:nvSpPr>
        <xdr:cNvPr id="726" name="楕円 725">
          <a:extLst>
            <a:ext uri="{FF2B5EF4-FFF2-40B4-BE49-F238E27FC236}">
              <a16:creationId xmlns:a16="http://schemas.microsoft.com/office/drawing/2014/main" id="{387F280A-FD2B-4F73-9A0A-7942376E17A0}"/>
            </a:ext>
          </a:extLst>
        </xdr:cNvPr>
        <xdr:cNvSpPr/>
      </xdr:nvSpPr>
      <xdr:spPr>
        <a:xfrm>
          <a:off x="17551400" y="1350554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5443</xdr:rowOff>
    </xdr:from>
    <xdr:to>
      <xdr:col>107</xdr:col>
      <xdr:colOff>50800</xdr:colOff>
      <xdr:row>82</xdr:row>
      <xdr:rowOff>5443</xdr:rowOff>
    </xdr:to>
    <xdr:cxnSp macro="">
      <xdr:nvCxnSpPr>
        <xdr:cNvPr id="727" name="直線コネクタ 726">
          <a:extLst>
            <a:ext uri="{FF2B5EF4-FFF2-40B4-BE49-F238E27FC236}">
              <a16:creationId xmlns:a16="http://schemas.microsoft.com/office/drawing/2014/main" id="{7252A9D5-088C-4C76-9F88-F3218691EB84}"/>
            </a:ext>
          </a:extLst>
        </xdr:cNvPr>
        <xdr:cNvCxnSpPr/>
      </xdr:nvCxnSpPr>
      <xdr:spPr>
        <a:xfrm>
          <a:off x="17602200" y="13549993"/>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142421</xdr:rowOff>
    </xdr:from>
    <xdr:to>
      <xdr:col>98</xdr:col>
      <xdr:colOff>38100</xdr:colOff>
      <xdr:row>82</xdr:row>
      <xdr:rowOff>72571</xdr:rowOff>
    </xdr:to>
    <xdr:sp macro="" textlink="">
      <xdr:nvSpPr>
        <xdr:cNvPr id="728" name="楕円 727">
          <a:extLst>
            <a:ext uri="{FF2B5EF4-FFF2-40B4-BE49-F238E27FC236}">
              <a16:creationId xmlns:a16="http://schemas.microsoft.com/office/drawing/2014/main" id="{6AA32ABC-B4D0-4013-BB91-BB5E516F2E6E}"/>
            </a:ext>
          </a:extLst>
        </xdr:cNvPr>
        <xdr:cNvSpPr/>
      </xdr:nvSpPr>
      <xdr:spPr>
        <a:xfrm>
          <a:off x="16757650" y="1352187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5443</xdr:rowOff>
    </xdr:from>
    <xdr:to>
      <xdr:col>102</xdr:col>
      <xdr:colOff>114300</xdr:colOff>
      <xdr:row>82</xdr:row>
      <xdr:rowOff>21771</xdr:rowOff>
    </xdr:to>
    <xdr:cxnSp macro="">
      <xdr:nvCxnSpPr>
        <xdr:cNvPr id="729" name="直線コネクタ 728">
          <a:extLst>
            <a:ext uri="{FF2B5EF4-FFF2-40B4-BE49-F238E27FC236}">
              <a16:creationId xmlns:a16="http://schemas.microsoft.com/office/drawing/2014/main" id="{62FF4F90-515F-4A60-8C51-406CB8B444E9}"/>
            </a:ext>
          </a:extLst>
        </xdr:cNvPr>
        <xdr:cNvCxnSpPr/>
      </xdr:nvCxnSpPr>
      <xdr:spPr>
        <a:xfrm flipV="1">
          <a:off x="16802100" y="13549993"/>
          <a:ext cx="8001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145341</xdr:rowOff>
    </xdr:from>
    <xdr:ext cx="469744" cy="259045"/>
    <xdr:sp macro="" textlink="">
      <xdr:nvSpPr>
        <xdr:cNvPr id="730" name="n_1aveValue【児童館】&#10;一人当たり面積">
          <a:extLst>
            <a:ext uri="{FF2B5EF4-FFF2-40B4-BE49-F238E27FC236}">
              <a16:creationId xmlns:a16="http://schemas.microsoft.com/office/drawing/2014/main" id="{8EF090C9-5771-4AFB-9F9B-0EC605932DCF}"/>
            </a:ext>
          </a:extLst>
        </xdr:cNvPr>
        <xdr:cNvSpPr txBox="1"/>
      </xdr:nvSpPr>
      <xdr:spPr>
        <a:xfrm>
          <a:off x="18980227" y="13689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6548</xdr:rowOff>
    </xdr:from>
    <xdr:ext cx="469744" cy="259045"/>
    <xdr:sp macro="" textlink="">
      <xdr:nvSpPr>
        <xdr:cNvPr id="731" name="n_2aveValue【児童館】&#10;一人当たり面積">
          <a:extLst>
            <a:ext uri="{FF2B5EF4-FFF2-40B4-BE49-F238E27FC236}">
              <a16:creationId xmlns:a16="http://schemas.microsoft.com/office/drawing/2014/main" id="{41BC460F-7F79-4671-8AB8-7C3B8D37326F}"/>
            </a:ext>
          </a:extLst>
        </xdr:cNvPr>
        <xdr:cNvSpPr txBox="1"/>
      </xdr:nvSpPr>
      <xdr:spPr>
        <a:xfrm>
          <a:off x="18180127" y="13716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22877</xdr:rowOff>
    </xdr:from>
    <xdr:ext cx="469744" cy="259045"/>
    <xdr:sp macro="" textlink="">
      <xdr:nvSpPr>
        <xdr:cNvPr id="732" name="n_3aveValue【児童館】&#10;一人当たり面積">
          <a:extLst>
            <a:ext uri="{FF2B5EF4-FFF2-40B4-BE49-F238E27FC236}">
              <a16:creationId xmlns:a16="http://schemas.microsoft.com/office/drawing/2014/main" id="{5729D1D0-7B36-4C6F-A898-F27D9F9F0149}"/>
            </a:ext>
          </a:extLst>
        </xdr:cNvPr>
        <xdr:cNvSpPr txBox="1"/>
      </xdr:nvSpPr>
      <xdr:spPr>
        <a:xfrm>
          <a:off x="17386377" y="13732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145341</xdr:rowOff>
    </xdr:from>
    <xdr:ext cx="469744" cy="259045"/>
    <xdr:sp macro="" textlink="">
      <xdr:nvSpPr>
        <xdr:cNvPr id="733" name="n_4aveValue【児童館】&#10;一人当たり面積">
          <a:extLst>
            <a:ext uri="{FF2B5EF4-FFF2-40B4-BE49-F238E27FC236}">
              <a16:creationId xmlns:a16="http://schemas.microsoft.com/office/drawing/2014/main" id="{B30C0431-1F47-4BE0-9219-C7E7E291E9AF}"/>
            </a:ext>
          </a:extLst>
        </xdr:cNvPr>
        <xdr:cNvSpPr txBox="1"/>
      </xdr:nvSpPr>
      <xdr:spPr>
        <a:xfrm>
          <a:off x="16592627" y="13689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72770</xdr:rowOff>
    </xdr:from>
    <xdr:ext cx="469744" cy="259045"/>
    <xdr:sp macro="" textlink="">
      <xdr:nvSpPr>
        <xdr:cNvPr id="734" name="n_1mainValue【児童館】&#10;一人当たり面積">
          <a:extLst>
            <a:ext uri="{FF2B5EF4-FFF2-40B4-BE49-F238E27FC236}">
              <a16:creationId xmlns:a16="http://schemas.microsoft.com/office/drawing/2014/main" id="{984A5693-D9A9-448E-90B3-0CC0FBD0B55D}"/>
            </a:ext>
          </a:extLst>
        </xdr:cNvPr>
        <xdr:cNvSpPr txBox="1"/>
      </xdr:nvSpPr>
      <xdr:spPr>
        <a:xfrm>
          <a:off x="18980227" y="13287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72770</xdr:rowOff>
    </xdr:from>
    <xdr:ext cx="469744" cy="259045"/>
    <xdr:sp macro="" textlink="">
      <xdr:nvSpPr>
        <xdr:cNvPr id="735" name="n_2mainValue【児童館】&#10;一人当たり面積">
          <a:extLst>
            <a:ext uri="{FF2B5EF4-FFF2-40B4-BE49-F238E27FC236}">
              <a16:creationId xmlns:a16="http://schemas.microsoft.com/office/drawing/2014/main" id="{53A8E038-3FFB-41D7-ACEB-3F8B70ADB977}"/>
            </a:ext>
          </a:extLst>
        </xdr:cNvPr>
        <xdr:cNvSpPr txBox="1"/>
      </xdr:nvSpPr>
      <xdr:spPr>
        <a:xfrm>
          <a:off x="18180127" y="13287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72770</xdr:rowOff>
    </xdr:from>
    <xdr:ext cx="469744" cy="259045"/>
    <xdr:sp macro="" textlink="">
      <xdr:nvSpPr>
        <xdr:cNvPr id="736" name="n_3mainValue【児童館】&#10;一人当たり面積">
          <a:extLst>
            <a:ext uri="{FF2B5EF4-FFF2-40B4-BE49-F238E27FC236}">
              <a16:creationId xmlns:a16="http://schemas.microsoft.com/office/drawing/2014/main" id="{242F7E6D-A2FF-4137-8DBF-5921D81F847F}"/>
            </a:ext>
          </a:extLst>
        </xdr:cNvPr>
        <xdr:cNvSpPr txBox="1"/>
      </xdr:nvSpPr>
      <xdr:spPr>
        <a:xfrm>
          <a:off x="17386377" y="13287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89098</xdr:rowOff>
    </xdr:from>
    <xdr:ext cx="469744" cy="259045"/>
    <xdr:sp macro="" textlink="">
      <xdr:nvSpPr>
        <xdr:cNvPr id="737" name="n_4mainValue【児童館】&#10;一人当たり面積">
          <a:extLst>
            <a:ext uri="{FF2B5EF4-FFF2-40B4-BE49-F238E27FC236}">
              <a16:creationId xmlns:a16="http://schemas.microsoft.com/office/drawing/2014/main" id="{2B5E52DF-6E07-492F-8C0B-F4B727C85B4A}"/>
            </a:ext>
          </a:extLst>
        </xdr:cNvPr>
        <xdr:cNvSpPr txBox="1"/>
      </xdr:nvSpPr>
      <xdr:spPr>
        <a:xfrm>
          <a:off x="16592627" y="13303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B9F5612E-0F9D-477F-82BB-1EA8A933F6A6}"/>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63DD491B-3B2A-4301-8183-3CEF85BBDC63}"/>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A3801CE1-3296-4AD5-A7DA-74BBCDAB475F}"/>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BC23394B-FAB7-4AE8-B894-73FE60FC3A1F}"/>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5D37730A-2F6D-4D2D-AEE4-E33181B5D522}"/>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2958727C-7129-4F2E-8933-BA76C2EDDF2F}"/>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9746E38C-AE55-4D07-8C6D-1D828896710F}"/>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1D3D9620-F5CF-4311-97B5-9C4038C45D36}"/>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2411B8A7-A619-41F9-A690-8CA6ED27C1E7}"/>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D3EBB194-81E3-47E9-BE23-BC2A60AF8C11}"/>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26CB4D25-3DA2-46F9-B66B-E6E2C5CBA346}"/>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9" name="直線コネクタ 748">
          <a:extLst>
            <a:ext uri="{FF2B5EF4-FFF2-40B4-BE49-F238E27FC236}">
              <a16:creationId xmlns:a16="http://schemas.microsoft.com/office/drawing/2014/main" id="{E8320451-44EE-43FA-92B7-DA11F028BA28}"/>
            </a:ext>
          </a:extLst>
        </xdr:cNvPr>
        <xdr:cNvCxnSpPr/>
      </xdr:nvCxnSpPr>
      <xdr:spPr>
        <a:xfrm>
          <a:off x="11207750" y="181519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0" name="テキスト ボックス 749">
          <a:extLst>
            <a:ext uri="{FF2B5EF4-FFF2-40B4-BE49-F238E27FC236}">
              <a16:creationId xmlns:a16="http://schemas.microsoft.com/office/drawing/2014/main" id="{5F03B64A-F456-4724-8435-84E183F05272}"/>
            </a:ext>
          </a:extLst>
        </xdr:cNvPr>
        <xdr:cNvSpPr txBox="1"/>
      </xdr:nvSpPr>
      <xdr:spPr>
        <a:xfrm>
          <a:off x="1079772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1" name="直線コネクタ 750">
          <a:extLst>
            <a:ext uri="{FF2B5EF4-FFF2-40B4-BE49-F238E27FC236}">
              <a16:creationId xmlns:a16="http://schemas.microsoft.com/office/drawing/2014/main" id="{E6021919-DBD7-4A99-9D2A-3E6F497A107B}"/>
            </a:ext>
          </a:extLst>
        </xdr:cNvPr>
        <xdr:cNvCxnSpPr/>
      </xdr:nvCxnSpPr>
      <xdr:spPr>
        <a:xfrm>
          <a:off x="11207750" y="178253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2" name="テキスト ボックス 751">
          <a:extLst>
            <a:ext uri="{FF2B5EF4-FFF2-40B4-BE49-F238E27FC236}">
              <a16:creationId xmlns:a16="http://schemas.microsoft.com/office/drawing/2014/main" id="{727003FB-0AAF-4886-BA69-3F21BC36BDE8}"/>
            </a:ext>
          </a:extLst>
        </xdr:cNvPr>
        <xdr:cNvSpPr txBox="1"/>
      </xdr:nvSpPr>
      <xdr:spPr>
        <a:xfrm>
          <a:off x="108427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3" name="直線コネクタ 752">
          <a:extLst>
            <a:ext uri="{FF2B5EF4-FFF2-40B4-BE49-F238E27FC236}">
              <a16:creationId xmlns:a16="http://schemas.microsoft.com/office/drawing/2014/main" id="{5C12110A-4921-4147-B46E-F14405E7D4B7}"/>
            </a:ext>
          </a:extLst>
        </xdr:cNvPr>
        <xdr:cNvCxnSpPr/>
      </xdr:nvCxnSpPr>
      <xdr:spPr>
        <a:xfrm>
          <a:off x="11207750" y="174987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4" name="テキスト ボックス 753">
          <a:extLst>
            <a:ext uri="{FF2B5EF4-FFF2-40B4-BE49-F238E27FC236}">
              <a16:creationId xmlns:a16="http://schemas.microsoft.com/office/drawing/2014/main" id="{1FEAF6F3-C4BB-48D1-B285-81BF02BCF154}"/>
            </a:ext>
          </a:extLst>
        </xdr:cNvPr>
        <xdr:cNvSpPr txBox="1"/>
      </xdr:nvSpPr>
      <xdr:spPr>
        <a:xfrm>
          <a:off x="108427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5" name="直線コネクタ 754">
          <a:extLst>
            <a:ext uri="{FF2B5EF4-FFF2-40B4-BE49-F238E27FC236}">
              <a16:creationId xmlns:a16="http://schemas.microsoft.com/office/drawing/2014/main" id="{B8045979-C85C-40CC-9DAE-93E82366AA30}"/>
            </a:ext>
          </a:extLst>
        </xdr:cNvPr>
        <xdr:cNvCxnSpPr/>
      </xdr:nvCxnSpPr>
      <xdr:spPr>
        <a:xfrm>
          <a:off x="11207750" y="171722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6" name="テキスト ボックス 755">
          <a:extLst>
            <a:ext uri="{FF2B5EF4-FFF2-40B4-BE49-F238E27FC236}">
              <a16:creationId xmlns:a16="http://schemas.microsoft.com/office/drawing/2014/main" id="{A2F1E8CC-7C44-4414-AEAC-A699C4D08C7A}"/>
            </a:ext>
          </a:extLst>
        </xdr:cNvPr>
        <xdr:cNvSpPr txBox="1"/>
      </xdr:nvSpPr>
      <xdr:spPr>
        <a:xfrm>
          <a:off x="108427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7" name="直線コネクタ 756">
          <a:extLst>
            <a:ext uri="{FF2B5EF4-FFF2-40B4-BE49-F238E27FC236}">
              <a16:creationId xmlns:a16="http://schemas.microsoft.com/office/drawing/2014/main" id="{8142BC92-2410-4F23-83E4-A872B029211C}"/>
            </a:ext>
          </a:extLst>
        </xdr:cNvPr>
        <xdr:cNvCxnSpPr/>
      </xdr:nvCxnSpPr>
      <xdr:spPr>
        <a:xfrm>
          <a:off x="11207750" y="16845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8" name="テキスト ボックス 757">
          <a:extLst>
            <a:ext uri="{FF2B5EF4-FFF2-40B4-BE49-F238E27FC236}">
              <a16:creationId xmlns:a16="http://schemas.microsoft.com/office/drawing/2014/main" id="{A7263257-7180-4ACB-9F86-A3E9986A6939}"/>
            </a:ext>
          </a:extLst>
        </xdr:cNvPr>
        <xdr:cNvSpPr txBox="1"/>
      </xdr:nvSpPr>
      <xdr:spPr>
        <a:xfrm>
          <a:off x="108427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9" name="直線コネクタ 758">
          <a:extLst>
            <a:ext uri="{FF2B5EF4-FFF2-40B4-BE49-F238E27FC236}">
              <a16:creationId xmlns:a16="http://schemas.microsoft.com/office/drawing/2014/main" id="{8EC00B30-B740-48BE-8216-F164DD6FB0DD}"/>
            </a:ext>
          </a:extLst>
        </xdr:cNvPr>
        <xdr:cNvCxnSpPr/>
      </xdr:nvCxnSpPr>
      <xdr:spPr>
        <a:xfrm>
          <a:off x="11207750" y="165190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0" name="テキスト ボックス 759">
          <a:extLst>
            <a:ext uri="{FF2B5EF4-FFF2-40B4-BE49-F238E27FC236}">
              <a16:creationId xmlns:a16="http://schemas.microsoft.com/office/drawing/2014/main" id="{2BE7B870-E223-4D14-A668-C046FA3F60E7}"/>
            </a:ext>
          </a:extLst>
        </xdr:cNvPr>
        <xdr:cNvSpPr txBox="1"/>
      </xdr:nvSpPr>
      <xdr:spPr>
        <a:xfrm>
          <a:off x="1090691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C5E99A0E-7C50-48E5-BE54-FA8B0F048726}"/>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FB31A887-7A11-4A38-934D-5D0797CFD560}"/>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38644</xdr:rowOff>
    </xdr:from>
    <xdr:to>
      <xdr:col>85</xdr:col>
      <xdr:colOff>126364</xdr:colOff>
      <xdr:row>109</xdr:row>
      <xdr:rowOff>35379</xdr:rowOff>
    </xdr:to>
    <xdr:cxnSp macro="">
      <xdr:nvCxnSpPr>
        <xdr:cNvPr id="763" name="直線コネクタ 762">
          <a:extLst>
            <a:ext uri="{FF2B5EF4-FFF2-40B4-BE49-F238E27FC236}">
              <a16:creationId xmlns:a16="http://schemas.microsoft.com/office/drawing/2014/main" id="{C6375492-DAAF-4ADB-B310-3321D5417626}"/>
            </a:ext>
          </a:extLst>
        </xdr:cNvPr>
        <xdr:cNvCxnSpPr/>
      </xdr:nvCxnSpPr>
      <xdr:spPr>
        <a:xfrm flipV="1">
          <a:off x="14699614" y="16612144"/>
          <a:ext cx="0" cy="1539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4" name="【公民館】&#10;有形固定資産減価償却率最小値テキスト">
          <a:extLst>
            <a:ext uri="{FF2B5EF4-FFF2-40B4-BE49-F238E27FC236}">
              <a16:creationId xmlns:a16="http://schemas.microsoft.com/office/drawing/2014/main" id="{2D691433-B987-463F-A207-7DF7159ECF5F}"/>
            </a:ext>
          </a:extLst>
        </xdr:cNvPr>
        <xdr:cNvSpPr txBox="1"/>
      </xdr:nvSpPr>
      <xdr:spPr>
        <a:xfrm>
          <a:off x="14738350" y="18155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5" name="直線コネクタ 764">
          <a:extLst>
            <a:ext uri="{FF2B5EF4-FFF2-40B4-BE49-F238E27FC236}">
              <a16:creationId xmlns:a16="http://schemas.microsoft.com/office/drawing/2014/main" id="{EAE2E5DC-F2DA-4545-AEB7-6C99D0A45B5E}"/>
            </a:ext>
          </a:extLst>
        </xdr:cNvPr>
        <xdr:cNvCxnSpPr/>
      </xdr:nvCxnSpPr>
      <xdr:spPr>
        <a:xfrm>
          <a:off x="14611350" y="181519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156771</xdr:rowOff>
    </xdr:from>
    <xdr:ext cx="340478" cy="259045"/>
    <xdr:sp macro="" textlink="">
      <xdr:nvSpPr>
        <xdr:cNvPr id="766" name="【公民館】&#10;有形固定資産減価償却率最大値テキスト">
          <a:extLst>
            <a:ext uri="{FF2B5EF4-FFF2-40B4-BE49-F238E27FC236}">
              <a16:creationId xmlns:a16="http://schemas.microsoft.com/office/drawing/2014/main" id="{50895825-640A-4F43-A05A-4AEE543BE2B8}"/>
            </a:ext>
          </a:extLst>
        </xdr:cNvPr>
        <xdr:cNvSpPr txBox="1"/>
      </xdr:nvSpPr>
      <xdr:spPr>
        <a:xfrm>
          <a:off x="14738350" y="163873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38644</xdr:rowOff>
    </xdr:from>
    <xdr:to>
      <xdr:col>86</xdr:col>
      <xdr:colOff>25400</xdr:colOff>
      <xdr:row>100</xdr:row>
      <xdr:rowOff>38644</xdr:rowOff>
    </xdr:to>
    <xdr:cxnSp macro="">
      <xdr:nvCxnSpPr>
        <xdr:cNvPr id="767" name="直線コネクタ 766">
          <a:extLst>
            <a:ext uri="{FF2B5EF4-FFF2-40B4-BE49-F238E27FC236}">
              <a16:creationId xmlns:a16="http://schemas.microsoft.com/office/drawing/2014/main" id="{F381F265-63AF-4108-8AB6-714F2C9CF5F5}"/>
            </a:ext>
          </a:extLst>
        </xdr:cNvPr>
        <xdr:cNvCxnSpPr/>
      </xdr:nvCxnSpPr>
      <xdr:spPr>
        <a:xfrm>
          <a:off x="14611350" y="1661214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82204</xdr:rowOff>
    </xdr:from>
    <xdr:ext cx="405111" cy="259045"/>
    <xdr:sp macro="" textlink="">
      <xdr:nvSpPr>
        <xdr:cNvPr id="768" name="【公民館】&#10;有形固定資産減価償却率平均値テキスト">
          <a:extLst>
            <a:ext uri="{FF2B5EF4-FFF2-40B4-BE49-F238E27FC236}">
              <a16:creationId xmlns:a16="http://schemas.microsoft.com/office/drawing/2014/main" id="{61CA91DC-A709-4E3C-853F-E4A9AE5AC7A4}"/>
            </a:ext>
          </a:extLst>
        </xdr:cNvPr>
        <xdr:cNvSpPr txBox="1"/>
      </xdr:nvSpPr>
      <xdr:spPr>
        <a:xfrm>
          <a:off x="14738350" y="175129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103777</xdr:rowOff>
    </xdr:from>
    <xdr:to>
      <xdr:col>85</xdr:col>
      <xdr:colOff>177800</xdr:colOff>
      <xdr:row>106</xdr:row>
      <xdr:rowOff>33927</xdr:rowOff>
    </xdr:to>
    <xdr:sp macro="" textlink="">
      <xdr:nvSpPr>
        <xdr:cNvPr id="769" name="フローチャート: 判断 768">
          <a:extLst>
            <a:ext uri="{FF2B5EF4-FFF2-40B4-BE49-F238E27FC236}">
              <a16:creationId xmlns:a16="http://schemas.microsoft.com/office/drawing/2014/main" id="{524E3802-43A6-4440-9B07-B7EC84E79DB8}"/>
            </a:ext>
          </a:extLst>
        </xdr:cNvPr>
        <xdr:cNvSpPr/>
      </xdr:nvSpPr>
      <xdr:spPr>
        <a:xfrm>
          <a:off x="14649450" y="17534527"/>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87449</xdr:rowOff>
    </xdr:from>
    <xdr:to>
      <xdr:col>81</xdr:col>
      <xdr:colOff>101600</xdr:colOff>
      <xdr:row>106</xdr:row>
      <xdr:rowOff>17599</xdr:rowOff>
    </xdr:to>
    <xdr:sp macro="" textlink="">
      <xdr:nvSpPr>
        <xdr:cNvPr id="770" name="フローチャート: 判断 769">
          <a:extLst>
            <a:ext uri="{FF2B5EF4-FFF2-40B4-BE49-F238E27FC236}">
              <a16:creationId xmlns:a16="http://schemas.microsoft.com/office/drawing/2014/main" id="{9DE867B4-7254-4FBA-BAEC-DF85A23990C1}"/>
            </a:ext>
          </a:extLst>
        </xdr:cNvPr>
        <xdr:cNvSpPr/>
      </xdr:nvSpPr>
      <xdr:spPr>
        <a:xfrm>
          <a:off x="13887450" y="17518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98879</xdr:rowOff>
    </xdr:from>
    <xdr:to>
      <xdr:col>76</xdr:col>
      <xdr:colOff>165100</xdr:colOff>
      <xdr:row>106</xdr:row>
      <xdr:rowOff>29029</xdr:rowOff>
    </xdr:to>
    <xdr:sp macro="" textlink="">
      <xdr:nvSpPr>
        <xdr:cNvPr id="771" name="フローチャート: 判断 770">
          <a:extLst>
            <a:ext uri="{FF2B5EF4-FFF2-40B4-BE49-F238E27FC236}">
              <a16:creationId xmlns:a16="http://schemas.microsoft.com/office/drawing/2014/main" id="{C5570E6A-3C7C-451A-8F7E-90B193A1B615}"/>
            </a:ext>
          </a:extLst>
        </xdr:cNvPr>
        <xdr:cNvSpPr/>
      </xdr:nvSpPr>
      <xdr:spPr>
        <a:xfrm>
          <a:off x="13093700" y="17529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84182</xdr:rowOff>
    </xdr:from>
    <xdr:to>
      <xdr:col>72</xdr:col>
      <xdr:colOff>38100</xdr:colOff>
      <xdr:row>106</xdr:row>
      <xdr:rowOff>14332</xdr:rowOff>
    </xdr:to>
    <xdr:sp macro="" textlink="">
      <xdr:nvSpPr>
        <xdr:cNvPr id="772" name="フローチャート: 判断 771">
          <a:extLst>
            <a:ext uri="{FF2B5EF4-FFF2-40B4-BE49-F238E27FC236}">
              <a16:creationId xmlns:a16="http://schemas.microsoft.com/office/drawing/2014/main" id="{7BF917AA-D268-45F4-A6E9-E7288EFBB4C4}"/>
            </a:ext>
          </a:extLst>
        </xdr:cNvPr>
        <xdr:cNvSpPr/>
      </xdr:nvSpPr>
      <xdr:spPr>
        <a:xfrm>
          <a:off x="12299950" y="1751493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49893</xdr:rowOff>
    </xdr:from>
    <xdr:to>
      <xdr:col>67</xdr:col>
      <xdr:colOff>101600</xdr:colOff>
      <xdr:row>105</xdr:row>
      <xdr:rowOff>151493</xdr:rowOff>
    </xdr:to>
    <xdr:sp macro="" textlink="">
      <xdr:nvSpPr>
        <xdr:cNvPr id="773" name="フローチャート: 判断 772">
          <a:extLst>
            <a:ext uri="{FF2B5EF4-FFF2-40B4-BE49-F238E27FC236}">
              <a16:creationId xmlns:a16="http://schemas.microsoft.com/office/drawing/2014/main" id="{332B76D5-A8B1-43C7-B26C-BE6D2AE4E0FF}"/>
            </a:ext>
          </a:extLst>
        </xdr:cNvPr>
        <xdr:cNvSpPr/>
      </xdr:nvSpPr>
      <xdr:spPr>
        <a:xfrm>
          <a:off x="11487150" y="17480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9020D732-56F5-4A23-B1B8-DA5D6EA85395}"/>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29830272-280D-426B-ABB0-6B72557EDFE8}"/>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F5EE2F02-DE11-4972-A463-11C6C96F7948}"/>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7630741B-9FEF-46A0-92E1-C20916B9C8FD}"/>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FCFDFBE0-3690-4822-B257-4917EDEBC3DC}"/>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133169</xdr:rowOff>
    </xdr:from>
    <xdr:to>
      <xdr:col>85</xdr:col>
      <xdr:colOff>177800</xdr:colOff>
      <xdr:row>103</xdr:row>
      <xdr:rowOff>63319</xdr:rowOff>
    </xdr:to>
    <xdr:sp macro="" textlink="">
      <xdr:nvSpPr>
        <xdr:cNvPr id="779" name="楕円 778">
          <a:extLst>
            <a:ext uri="{FF2B5EF4-FFF2-40B4-BE49-F238E27FC236}">
              <a16:creationId xmlns:a16="http://schemas.microsoft.com/office/drawing/2014/main" id="{F9E377C5-5492-40B9-8BFF-06B957787B48}"/>
            </a:ext>
          </a:extLst>
        </xdr:cNvPr>
        <xdr:cNvSpPr/>
      </xdr:nvSpPr>
      <xdr:spPr>
        <a:xfrm>
          <a:off x="14649450" y="17049569"/>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156046</xdr:rowOff>
    </xdr:from>
    <xdr:ext cx="405111" cy="259045"/>
    <xdr:sp macro="" textlink="">
      <xdr:nvSpPr>
        <xdr:cNvPr id="780" name="【公民館】&#10;有形固定資産減価償却率該当値テキスト">
          <a:extLst>
            <a:ext uri="{FF2B5EF4-FFF2-40B4-BE49-F238E27FC236}">
              <a16:creationId xmlns:a16="http://schemas.microsoft.com/office/drawing/2014/main" id="{7545072C-32A5-4B42-84B8-E26D5619A860}"/>
            </a:ext>
          </a:extLst>
        </xdr:cNvPr>
        <xdr:cNvSpPr txBox="1"/>
      </xdr:nvSpPr>
      <xdr:spPr>
        <a:xfrm>
          <a:off x="14738350" y="1690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79284</xdr:rowOff>
    </xdr:from>
    <xdr:to>
      <xdr:col>81</xdr:col>
      <xdr:colOff>101600</xdr:colOff>
      <xdr:row>103</xdr:row>
      <xdr:rowOff>9434</xdr:rowOff>
    </xdr:to>
    <xdr:sp macro="" textlink="">
      <xdr:nvSpPr>
        <xdr:cNvPr id="781" name="楕円 780">
          <a:extLst>
            <a:ext uri="{FF2B5EF4-FFF2-40B4-BE49-F238E27FC236}">
              <a16:creationId xmlns:a16="http://schemas.microsoft.com/office/drawing/2014/main" id="{B711F005-F27B-469C-B299-2FD757C32FE8}"/>
            </a:ext>
          </a:extLst>
        </xdr:cNvPr>
        <xdr:cNvSpPr/>
      </xdr:nvSpPr>
      <xdr:spPr>
        <a:xfrm>
          <a:off x="13887450" y="16995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130084</xdr:rowOff>
    </xdr:from>
    <xdr:to>
      <xdr:col>85</xdr:col>
      <xdr:colOff>127000</xdr:colOff>
      <xdr:row>103</xdr:row>
      <xdr:rowOff>12519</xdr:rowOff>
    </xdr:to>
    <xdr:cxnSp macro="">
      <xdr:nvCxnSpPr>
        <xdr:cNvPr id="782" name="直線コネクタ 781">
          <a:extLst>
            <a:ext uri="{FF2B5EF4-FFF2-40B4-BE49-F238E27FC236}">
              <a16:creationId xmlns:a16="http://schemas.microsoft.com/office/drawing/2014/main" id="{18F4F212-3D06-4B77-905C-0E7842A623C4}"/>
            </a:ext>
          </a:extLst>
        </xdr:cNvPr>
        <xdr:cNvCxnSpPr/>
      </xdr:nvCxnSpPr>
      <xdr:spPr>
        <a:xfrm>
          <a:off x="13938250" y="17046484"/>
          <a:ext cx="7620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30299</xdr:rowOff>
    </xdr:from>
    <xdr:to>
      <xdr:col>76</xdr:col>
      <xdr:colOff>165100</xdr:colOff>
      <xdr:row>102</xdr:row>
      <xdr:rowOff>131899</xdr:rowOff>
    </xdr:to>
    <xdr:sp macro="" textlink="">
      <xdr:nvSpPr>
        <xdr:cNvPr id="783" name="楕円 782">
          <a:extLst>
            <a:ext uri="{FF2B5EF4-FFF2-40B4-BE49-F238E27FC236}">
              <a16:creationId xmlns:a16="http://schemas.microsoft.com/office/drawing/2014/main" id="{F73E462C-F206-49C7-AD55-3688297F103C}"/>
            </a:ext>
          </a:extLst>
        </xdr:cNvPr>
        <xdr:cNvSpPr/>
      </xdr:nvSpPr>
      <xdr:spPr>
        <a:xfrm>
          <a:off x="13093700" y="16946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81099</xdr:rowOff>
    </xdr:from>
    <xdr:to>
      <xdr:col>81</xdr:col>
      <xdr:colOff>50800</xdr:colOff>
      <xdr:row>102</xdr:row>
      <xdr:rowOff>130084</xdr:rowOff>
    </xdr:to>
    <xdr:cxnSp macro="">
      <xdr:nvCxnSpPr>
        <xdr:cNvPr id="784" name="直線コネクタ 783">
          <a:extLst>
            <a:ext uri="{FF2B5EF4-FFF2-40B4-BE49-F238E27FC236}">
              <a16:creationId xmlns:a16="http://schemas.microsoft.com/office/drawing/2014/main" id="{64B1778D-B127-4607-8EE3-3FB1AB653829}"/>
            </a:ext>
          </a:extLst>
        </xdr:cNvPr>
        <xdr:cNvCxnSpPr/>
      </xdr:nvCxnSpPr>
      <xdr:spPr>
        <a:xfrm>
          <a:off x="13144500" y="16997499"/>
          <a:ext cx="79375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146231</xdr:rowOff>
    </xdr:from>
    <xdr:to>
      <xdr:col>72</xdr:col>
      <xdr:colOff>38100</xdr:colOff>
      <xdr:row>102</xdr:row>
      <xdr:rowOff>76381</xdr:rowOff>
    </xdr:to>
    <xdr:sp macro="" textlink="">
      <xdr:nvSpPr>
        <xdr:cNvPr id="785" name="楕円 784">
          <a:extLst>
            <a:ext uri="{FF2B5EF4-FFF2-40B4-BE49-F238E27FC236}">
              <a16:creationId xmlns:a16="http://schemas.microsoft.com/office/drawing/2014/main" id="{ECD25EBD-B7C6-4803-882A-D27F0592F7FA}"/>
            </a:ext>
          </a:extLst>
        </xdr:cNvPr>
        <xdr:cNvSpPr/>
      </xdr:nvSpPr>
      <xdr:spPr>
        <a:xfrm>
          <a:off x="12299950" y="1689118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25581</xdr:rowOff>
    </xdr:from>
    <xdr:to>
      <xdr:col>76</xdr:col>
      <xdr:colOff>114300</xdr:colOff>
      <xdr:row>102</xdr:row>
      <xdr:rowOff>81099</xdr:rowOff>
    </xdr:to>
    <xdr:cxnSp macro="">
      <xdr:nvCxnSpPr>
        <xdr:cNvPr id="786" name="直線コネクタ 785">
          <a:extLst>
            <a:ext uri="{FF2B5EF4-FFF2-40B4-BE49-F238E27FC236}">
              <a16:creationId xmlns:a16="http://schemas.microsoft.com/office/drawing/2014/main" id="{65DD8CCD-54FF-43F8-BB54-4EBD5A0E7C6B}"/>
            </a:ext>
          </a:extLst>
        </xdr:cNvPr>
        <xdr:cNvCxnSpPr/>
      </xdr:nvCxnSpPr>
      <xdr:spPr>
        <a:xfrm>
          <a:off x="12344400" y="16941981"/>
          <a:ext cx="8001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87449</xdr:rowOff>
    </xdr:from>
    <xdr:to>
      <xdr:col>67</xdr:col>
      <xdr:colOff>101600</xdr:colOff>
      <xdr:row>102</xdr:row>
      <xdr:rowOff>17599</xdr:rowOff>
    </xdr:to>
    <xdr:sp macro="" textlink="">
      <xdr:nvSpPr>
        <xdr:cNvPr id="787" name="楕円 786">
          <a:extLst>
            <a:ext uri="{FF2B5EF4-FFF2-40B4-BE49-F238E27FC236}">
              <a16:creationId xmlns:a16="http://schemas.microsoft.com/office/drawing/2014/main" id="{EDB611A0-DDE6-42F6-B5A9-BCADEBB1A907}"/>
            </a:ext>
          </a:extLst>
        </xdr:cNvPr>
        <xdr:cNvSpPr/>
      </xdr:nvSpPr>
      <xdr:spPr>
        <a:xfrm>
          <a:off x="11487150" y="16832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138249</xdr:rowOff>
    </xdr:from>
    <xdr:to>
      <xdr:col>71</xdr:col>
      <xdr:colOff>177800</xdr:colOff>
      <xdr:row>102</xdr:row>
      <xdr:rowOff>25581</xdr:rowOff>
    </xdr:to>
    <xdr:cxnSp macro="">
      <xdr:nvCxnSpPr>
        <xdr:cNvPr id="788" name="直線コネクタ 787">
          <a:extLst>
            <a:ext uri="{FF2B5EF4-FFF2-40B4-BE49-F238E27FC236}">
              <a16:creationId xmlns:a16="http://schemas.microsoft.com/office/drawing/2014/main" id="{220FB7FD-D0F1-4564-9A22-A192DEF82D2D}"/>
            </a:ext>
          </a:extLst>
        </xdr:cNvPr>
        <xdr:cNvCxnSpPr/>
      </xdr:nvCxnSpPr>
      <xdr:spPr>
        <a:xfrm>
          <a:off x="11537950" y="16883199"/>
          <a:ext cx="80645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8726</xdr:rowOff>
    </xdr:from>
    <xdr:ext cx="405111" cy="259045"/>
    <xdr:sp macro="" textlink="">
      <xdr:nvSpPr>
        <xdr:cNvPr id="789" name="n_1aveValue【公民館】&#10;有形固定資産減価償却率">
          <a:extLst>
            <a:ext uri="{FF2B5EF4-FFF2-40B4-BE49-F238E27FC236}">
              <a16:creationId xmlns:a16="http://schemas.microsoft.com/office/drawing/2014/main" id="{E123A7C8-F8BF-4048-9E29-41499717ADFB}"/>
            </a:ext>
          </a:extLst>
        </xdr:cNvPr>
        <xdr:cNvSpPr txBox="1"/>
      </xdr:nvSpPr>
      <xdr:spPr>
        <a:xfrm>
          <a:off x="13742044" y="17610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20156</xdr:rowOff>
    </xdr:from>
    <xdr:ext cx="405111" cy="259045"/>
    <xdr:sp macro="" textlink="">
      <xdr:nvSpPr>
        <xdr:cNvPr id="790" name="n_2aveValue【公民館】&#10;有形固定資産減価償却率">
          <a:extLst>
            <a:ext uri="{FF2B5EF4-FFF2-40B4-BE49-F238E27FC236}">
              <a16:creationId xmlns:a16="http://schemas.microsoft.com/office/drawing/2014/main" id="{4832C6AE-9746-4ADC-97F2-1D421B2379EE}"/>
            </a:ext>
          </a:extLst>
        </xdr:cNvPr>
        <xdr:cNvSpPr txBox="1"/>
      </xdr:nvSpPr>
      <xdr:spPr>
        <a:xfrm>
          <a:off x="12960994" y="17622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5459</xdr:rowOff>
    </xdr:from>
    <xdr:ext cx="405111" cy="259045"/>
    <xdr:sp macro="" textlink="">
      <xdr:nvSpPr>
        <xdr:cNvPr id="791" name="n_3aveValue【公民館】&#10;有形固定資産減価償却率">
          <a:extLst>
            <a:ext uri="{FF2B5EF4-FFF2-40B4-BE49-F238E27FC236}">
              <a16:creationId xmlns:a16="http://schemas.microsoft.com/office/drawing/2014/main" id="{870150EE-C2AF-417C-8881-33661581BEEC}"/>
            </a:ext>
          </a:extLst>
        </xdr:cNvPr>
        <xdr:cNvSpPr txBox="1"/>
      </xdr:nvSpPr>
      <xdr:spPr>
        <a:xfrm>
          <a:off x="12167244" y="17607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142620</xdr:rowOff>
    </xdr:from>
    <xdr:ext cx="405111" cy="259045"/>
    <xdr:sp macro="" textlink="">
      <xdr:nvSpPr>
        <xdr:cNvPr id="792" name="n_4aveValue【公民館】&#10;有形固定資産減価償却率">
          <a:extLst>
            <a:ext uri="{FF2B5EF4-FFF2-40B4-BE49-F238E27FC236}">
              <a16:creationId xmlns:a16="http://schemas.microsoft.com/office/drawing/2014/main" id="{4C0B52C1-1D86-42F1-B4E3-C08F4B7A7F43}"/>
            </a:ext>
          </a:extLst>
        </xdr:cNvPr>
        <xdr:cNvSpPr txBox="1"/>
      </xdr:nvSpPr>
      <xdr:spPr>
        <a:xfrm>
          <a:off x="11354444" y="17573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25961</xdr:rowOff>
    </xdr:from>
    <xdr:ext cx="405111" cy="259045"/>
    <xdr:sp macro="" textlink="">
      <xdr:nvSpPr>
        <xdr:cNvPr id="793" name="n_1mainValue【公民館】&#10;有形固定資産減価償却率">
          <a:extLst>
            <a:ext uri="{FF2B5EF4-FFF2-40B4-BE49-F238E27FC236}">
              <a16:creationId xmlns:a16="http://schemas.microsoft.com/office/drawing/2014/main" id="{4451F95E-2D7A-452B-83EF-A45ACF545420}"/>
            </a:ext>
          </a:extLst>
        </xdr:cNvPr>
        <xdr:cNvSpPr txBox="1"/>
      </xdr:nvSpPr>
      <xdr:spPr>
        <a:xfrm>
          <a:off x="13742044" y="16770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148426</xdr:rowOff>
    </xdr:from>
    <xdr:ext cx="405111" cy="259045"/>
    <xdr:sp macro="" textlink="">
      <xdr:nvSpPr>
        <xdr:cNvPr id="794" name="n_2mainValue【公民館】&#10;有形固定資産減価償却率">
          <a:extLst>
            <a:ext uri="{FF2B5EF4-FFF2-40B4-BE49-F238E27FC236}">
              <a16:creationId xmlns:a16="http://schemas.microsoft.com/office/drawing/2014/main" id="{8BA0AD37-04AF-4573-8233-80F68624EC16}"/>
            </a:ext>
          </a:extLst>
        </xdr:cNvPr>
        <xdr:cNvSpPr txBox="1"/>
      </xdr:nvSpPr>
      <xdr:spPr>
        <a:xfrm>
          <a:off x="12960994" y="16721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92908</xdr:rowOff>
    </xdr:from>
    <xdr:ext cx="405111" cy="259045"/>
    <xdr:sp macro="" textlink="">
      <xdr:nvSpPr>
        <xdr:cNvPr id="795" name="n_3mainValue【公民館】&#10;有形固定資産減価償却率">
          <a:extLst>
            <a:ext uri="{FF2B5EF4-FFF2-40B4-BE49-F238E27FC236}">
              <a16:creationId xmlns:a16="http://schemas.microsoft.com/office/drawing/2014/main" id="{FCB2F0A8-3C8C-4437-89EC-680DEDD75650}"/>
            </a:ext>
          </a:extLst>
        </xdr:cNvPr>
        <xdr:cNvSpPr txBox="1"/>
      </xdr:nvSpPr>
      <xdr:spPr>
        <a:xfrm>
          <a:off x="12167244" y="16666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34126</xdr:rowOff>
    </xdr:from>
    <xdr:ext cx="405111" cy="259045"/>
    <xdr:sp macro="" textlink="">
      <xdr:nvSpPr>
        <xdr:cNvPr id="796" name="n_4mainValue【公民館】&#10;有形固定資産減価償却率">
          <a:extLst>
            <a:ext uri="{FF2B5EF4-FFF2-40B4-BE49-F238E27FC236}">
              <a16:creationId xmlns:a16="http://schemas.microsoft.com/office/drawing/2014/main" id="{3152AC8E-CF9C-4F32-9BD0-B8020686B9E0}"/>
            </a:ext>
          </a:extLst>
        </xdr:cNvPr>
        <xdr:cNvSpPr txBox="1"/>
      </xdr:nvSpPr>
      <xdr:spPr>
        <a:xfrm>
          <a:off x="11354444" y="16607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1FD9780B-F864-44F8-9E66-CD4194C90707}"/>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D8F59B75-1D07-4A0B-921A-4CC72F9962A8}"/>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0F00643E-C9A7-4831-8852-DB7B9F468A87}"/>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4FAD72C3-E087-4428-85F8-757E5FCAFCEB}"/>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69537FB6-73D0-4747-B561-2B76F0382762}"/>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917D3D9F-C873-48A6-A204-2DFE6501E1D2}"/>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9B836021-EE8F-4894-8D37-B6811839E3BA}"/>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7491F5CF-17FE-4175-ABAC-DB723F382CD9}"/>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E959B68C-AF0F-4213-B21A-143A10835DFB}"/>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86D60DCE-E8F0-4713-95E1-7EBC46FEF89A}"/>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7" name="直線コネクタ 806">
          <a:extLst>
            <a:ext uri="{FF2B5EF4-FFF2-40B4-BE49-F238E27FC236}">
              <a16:creationId xmlns:a16="http://schemas.microsoft.com/office/drawing/2014/main" id="{FDBB35FF-460E-403E-8D48-3E8762A7E1B5}"/>
            </a:ext>
          </a:extLst>
        </xdr:cNvPr>
        <xdr:cNvCxnSpPr/>
      </xdr:nvCxnSpPr>
      <xdr:spPr>
        <a:xfrm>
          <a:off x="16459200" y="18021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8" name="テキスト ボックス 807">
          <a:extLst>
            <a:ext uri="{FF2B5EF4-FFF2-40B4-BE49-F238E27FC236}">
              <a16:creationId xmlns:a16="http://schemas.microsoft.com/office/drawing/2014/main" id="{C8394EA9-FCCE-4976-9762-94C5169C7475}"/>
            </a:ext>
          </a:extLst>
        </xdr:cNvPr>
        <xdr:cNvSpPr txBox="1"/>
      </xdr:nvSpPr>
      <xdr:spPr>
        <a:xfrm>
          <a:off x="16049171" y="17879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9" name="直線コネクタ 808">
          <a:extLst>
            <a:ext uri="{FF2B5EF4-FFF2-40B4-BE49-F238E27FC236}">
              <a16:creationId xmlns:a16="http://schemas.microsoft.com/office/drawing/2014/main" id="{D34E565A-7643-4D2E-9702-F6E9D4141718}"/>
            </a:ext>
          </a:extLst>
        </xdr:cNvPr>
        <xdr:cNvCxnSpPr/>
      </xdr:nvCxnSpPr>
      <xdr:spPr>
        <a:xfrm>
          <a:off x="16459200" y="1756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0" name="テキスト ボックス 809">
          <a:extLst>
            <a:ext uri="{FF2B5EF4-FFF2-40B4-BE49-F238E27FC236}">
              <a16:creationId xmlns:a16="http://schemas.microsoft.com/office/drawing/2014/main" id="{5EBB5843-2B8F-43DA-978D-103C9775D491}"/>
            </a:ext>
          </a:extLst>
        </xdr:cNvPr>
        <xdr:cNvSpPr txBox="1"/>
      </xdr:nvSpPr>
      <xdr:spPr>
        <a:xfrm>
          <a:off x="16049171" y="1742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1" name="直線コネクタ 810">
          <a:extLst>
            <a:ext uri="{FF2B5EF4-FFF2-40B4-BE49-F238E27FC236}">
              <a16:creationId xmlns:a16="http://schemas.microsoft.com/office/drawing/2014/main" id="{EFE99DDF-02FB-4BFA-A831-B37E6F783F52}"/>
            </a:ext>
          </a:extLst>
        </xdr:cNvPr>
        <xdr:cNvCxnSpPr/>
      </xdr:nvCxnSpPr>
      <xdr:spPr>
        <a:xfrm>
          <a:off x="16459200" y="17106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2" name="テキスト ボックス 811">
          <a:extLst>
            <a:ext uri="{FF2B5EF4-FFF2-40B4-BE49-F238E27FC236}">
              <a16:creationId xmlns:a16="http://schemas.microsoft.com/office/drawing/2014/main" id="{C4EA9620-0333-4C59-978F-EA83859D65C2}"/>
            </a:ext>
          </a:extLst>
        </xdr:cNvPr>
        <xdr:cNvSpPr txBox="1"/>
      </xdr:nvSpPr>
      <xdr:spPr>
        <a:xfrm>
          <a:off x="16049171" y="16964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3" name="直線コネクタ 812">
          <a:extLst>
            <a:ext uri="{FF2B5EF4-FFF2-40B4-BE49-F238E27FC236}">
              <a16:creationId xmlns:a16="http://schemas.microsoft.com/office/drawing/2014/main" id="{E1F2153F-8237-48F3-8F27-8EFB9CDAB9BB}"/>
            </a:ext>
          </a:extLst>
        </xdr:cNvPr>
        <xdr:cNvCxnSpPr/>
      </xdr:nvCxnSpPr>
      <xdr:spPr>
        <a:xfrm>
          <a:off x="16459200" y="16649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4" name="テキスト ボックス 813">
          <a:extLst>
            <a:ext uri="{FF2B5EF4-FFF2-40B4-BE49-F238E27FC236}">
              <a16:creationId xmlns:a16="http://schemas.microsoft.com/office/drawing/2014/main" id="{F71D712A-56EB-4724-BD97-139830B5E1ED}"/>
            </a:ext>
          </a:extLst>
        </xdr:cNvPr>
        <xdr:cNvSpPr txBox="1"/>
      </xdr:nvSpPr>
      <xdr:spPr>
        <a:xfrm>
          <a:off x="16049171" y="1650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7336856D-6342-4061-B4D7-7E66729CB631}"/>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6" name="テキスト ボックス 815">
          <a:extLst>
            <a:ext uri="{FF2B5EF4-FFF2-40B4-BE49-F238E27FC236}">
              <a16:creationId xmlns:a16="http://schemas.microsoft.com/office/drawing/2014/main" id="{F99164D2-5E23-44D4-A34C-5D7F6B5EB512}"/>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公民館】&#10;一人当たり面積グラフ枠">
          <a:extLst>
            <a:ext uri="{FF2B5EF4-FFF2-40B4-BE49-F238E27FC236}">
              <a16:creationId xmlns:a16="http://schemas.microsoft.com/office/drawing/2014/main" id="{822E080F-8703-4228-82AC-8E04FA11D9C2}"/>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25908</xdr:rowOff>
    </xdr:to>
    <xdr:cxnSp macro="">
      <xdr:nvCxnSpPr>
        <xdr:cNvPr id="818" name="直線コネクタ 817">
          <a:extLst>
            <a:ext uri="{FF2B5EF4-FFF2-40B4-BE49-F238E27FC236}">
              <a16:creationId xmlns:a16="http://schemas.microsoft.com/office/drawing/2014/main" id="{A52C91B4-8B65-43E8-9B4D-0B3A6378631B}"/>
            </a:ext>
          </a:extLst>
        </xdr:cNvPr>
        <xdr:cNvCxnSpPr/>
      </xdr:nvCxnSpPr>
      <xdr:spPr>
        <a:xfrm flipV="1">
          <a:off x="19951064" y="16679418"/>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29735</xdr:rowOff>
    </xdr:from>
    <xdr:ext cx="469744" cy="259045"/>
    <xdr:sp macro="" textlink="">
      <xdr:nvSpPr>
        <xdr:cNvPr id="819" name="【公民館】&#10;一人当たり面積最小値テキスト">
          <a:extLst>
            <a:ext uri="{FF2B5EF4-FFF2-40B4-BE49-F238E27FC236}">
              <a16:creationId xmlns:a16="http://schemas.microsoft.com/office/drawing/2014/main" id="{A831CF9A-B12C-4F66-BB2C-64F285F76385}"/>
            </a:ext>
          </a:extLst>
        </xdr:cNvPr>
        <xdr:cNvSpPr txBox="1"/>
      </xdr:nvSpPr>
      <xdr:spPr>
        <a:xfrm>
          <a:off x="19989800" y="17974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25908</xdr:rowOff>
    </xdr:from>
    <xdr:to>
      <xdr:col>116</xdr:col>
      <xdr:colOff>152400</xdr:colOff>
      <xdr:row>108</xdr:row>
      <xdr:rowOff>25908</xdr:rowOff>
    </xdr:to>
    <xdr:cxnSp macro="">
      <xdr:nvCxnSpPr>
        <xdr:cNvPr id="820" name="直線コネクタ 819">
          <a:extLst>
            <a:ext uri="{FF2B5EF4-FFF2-40B4-BE49-F238E27FC236}">
              <a16:creationId xmlns:a16="http://schemas.microsoft.com/office/drawing/2014/main" id="{0F3D27D8-4B44-433E-9E02-4A019D8E5EA8}"/>
            </a:ext>
          </a:extLst>
        </xdr:cNvPr>
        <xdr:cNvCxnSpPr/>
      </xdr:nvCxnSpPr>
      <xdr:spPr>
        <a:xfrm>
          <a:off x="19881850" y="179710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469744" cy="259045"/>
    <xdr:sp macro="" textlink="">
      <xdr:nvSpPr>
        <xdr:cNvPr id="821" name="【公民館】&#10;一人当たり面積最大値テキスト">
          <a:extLst>
            <a:ext uri="{FF2B5EF4-FFF2-40B4-BE49-F238E27FC236}">
              <a16:creationId xmlns:a16="http://schemas.microsoft.com/office/drawing/2014/main" id="{5B0BA0C2-75C3-4EBC-A04C-668CAF5010D1}"/>
            </a:ext>
          </a:extLst>
        </xdr:cNvPr>
        <xdr:cNvSpPr txBox="1"/>
      </xdr:nvSpPr>
      <xdr:spPr>
        <a:xfrm>
          <a:off x="19989800" y="16454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822" name="直線コネクタ 821">
          <a:extLst>
            <a:ext uri="{FF2B5EF4-FFF2-40B4-BE49-F238E27FC236}">
              <a16:creationId xmlns:a16="http://schemas.microsoft.com/office/drawing/2014/main" id="{71A27664-608C-4E48-879A-9D526AED5EA4}"/>
            </a:ext>
          </a:extLst>
        </xdr:cNvPr>
        <xdr:cNvCxnSpPr/>
      </xdr:nvCxnSpPr>
      <xdr:spPr>
        <a:xfrm>
          <a:off x="19881850" y="1667941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129557</xdr:rowOff>
    </xdr:from>
    <xdr:ext cx="469744" cy="259045"/>
    <xdr:sp macro="" textlink="">
      <xdr:nvSpPr>
        <xdr:cNvPr id="823" name="【公民館】&#10;一人当たり面積平均値テキスト">
          <a:extLst>
            <a:ext uri="{FF2B5EF4-FFF2-40B4-BE49-F238E27FC236}">
              <a16:creationId xmlns:a16="http://schemas.microsoft.com/office/drawing/2014/main" id="{CE54E9CA-41EB-4D91-BC9A-1408DBD13FC9}"/>
            </a:ext>
          </a:extLst>
        </xdr:cNvPr>
        <xdr:cNvSpPr txBox="1"/>
      </xdr:nvSpPr>
      <xdr:spPr>
        <a:xfrm>
          <a:off x="19989800" y="175603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151130</xdr:rowOff>
    </xdr:from>
    <xdr:to>
      <xdr:col>116</xdr:col>
      <xdr:colOff>114300</xdr:colOff>
      <xdr:row>106</xdr:row>
      <xdr:rowOff>81280</xdr:rowOff>
    </xdr:to>
    <xdr:sp macro="" textlink="">
      <xdr:nvSpPr>
        <xdr:cNvPr id="824" name="フローチャート: 判断 823">
          <a:extLst>
            <a:ext uri="{FF2B5EF4-FFF2-40B4-BE49-F238E27FC236}">
              <a16:creationId xmlns:a16="http://schemas.microsoft.com/office/drawing/2014/main" id="{D29B2FFD-0517-4CDB-B39A-3962F804AFDB}"/>
            </a:ext>
          </a:extLst>
        </xdr:cNvPr>
        <xdr:cNvSpPr/>
      </xdr:nvSpPr>
      <xdr:spPr>
        <a:xfrm>
          <a:off x="19900900" y="1758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151130</xdr:rowOff>
    </xdr:from>
    <xdr:to>
      <xdr:col>112</xdr:col>
      <xdr:colOff>38100</xdr:colOff>
      <xdr:row>106</xdr:row>
      <xdr:rowOff>81280</xdr:rowOff>
    </xdr:to>
    <xdr:sp macro="" textlink="">
      <xdr:nvSpPr>
        <xdr:cNvPr id="825" name="フローチャート: 判断 824">
          <a:extLst>
            <a:ext uri="{FF2B5EF4-FFF2-40B4-BE49-F238E27FC236}">
              <a16:creationId xmlns:a16="http://schemas.microsoft.com/office/drawing/2014/main" id="{B53C3104-FD75-436C-AC5D-72BC23BBC528}"/>
            </a:ext>
          </a:extLst>
        </xdr:cNvPr>
        <xdr:cNvSpPr/>
      </xdr:nvSpPr>
      <xdr:spPr>
        <a:xfrm>
          <a:off x="19157950" y="175818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162561</xdr:rowOff>
    </xdr:from>
    <xdr:to>
      <xdr:col>107</xdr:col>
      <xdr:colOff>101600</xdr:colOff>
      <xdr:row>106</xdr:row>
      <xdr:rowOff>92711</xdr:rowOff>
    </xdr:to>
    <xdr:sp macro="" textlink="">
      <xdr:nvSpPr>
        <xdr:cNvPr id="826" name="フローチャート: 判断 825">
          <a:extLst>
            <a:ext uri="{FF2B5EF4-FFF2-40B4-BE49-F238E27FC236}">
              <a16:creationId xmlns:a16="http://schemas.microsoft.com/office/drawing/2014/main" id="{81FAEA8D-FBB6-4818-B35E-222B18C4A486}"/>
            </a:ext>
          </a:extLst>
        </xdr:cNvPr>
        <xdr:cNvSpPr/>
      </xdr:nvSpPr>
      <xdr:spPr>
        <a:xfrm>
          <a:off x="18345150" y="17593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151130</xdr:rowOff>
    </xdr:from>
    <xdr:to>
      <xdr:col>102</xdr:col>
      <xdr:colOff>165100</xdr:colOff>
      <xdr:row>106</xdr:row>
      <xdr:rowOff>81280</xdr:rowOff>
    </xdr:to>
    <xdr:sp macro="" textlink="">
      <xdr:nvSpPr>
        <xdr:cNvPr id="827" name="フローチャート: 判断 826">
          <a:extLst>
            <a:ext uri="{FF2B5EF4-FFF2-40B4-BE49-F238E27FC236}">
              <a16:creationId xmlns:a16="http://schemas.microsoft.com/office/drawing/2014/main" id="{F5AFBA47-F8B9-4988-82B7-76DB6CB6A2B7}"/>
            </a:ext>
          </a:extLst>
        </xdr:cNvPr>
        <xdr:cNvSpPr/>
      </xdr:nvSpPr>
      <xdr:spPr>
        <a:xfrm>
          <a:off x="17551400" y="1758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153415</xdr:rowOff>
    </xdr:from>
    <xdr:to>
      <xdr:col>98</xdr:col>
      <xdr:colOff>38100</xdr:colOff>
      <xdr:row>106</xdr:row>
      <xdr:rowOff>83565</xdr:rowOff>
    </xdr:to>
    <xdr:sp macro="" textlink="">
      <xdr:nvSpPr>
        <xdr:cNvPr id="828" name="フローチャート: 判断 827">
          <a:extLst>
            <a:ext uri="{FF2B5EF4-FFF2-40B4-BE49-F238E27FC236}">
              <a16:creationId xmlns:a16="http://schemas.microsoft.com/office/drawing/2014/main" id="{690A8A9E-087F-46EB-824F-EB854755811D}"/>
            </a:ext>
          </a:extLst>
        </xdr:cNvPr>
        <xdr:cNvSpPr/>
      </xdr:nvSpPr>
      <xdr:spPr>
        <a:xfrm>
          <a:off x="16757650" y="175841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FBC60A86-1E93-454B-A864-81D4B0D2A2BD}"/>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C276EB8D-C8BA-4BE6-A68A-81152C0486C2}"/>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DDD3EEE1-0C7F-4ACE-9FD6-27CC805BE061}"/>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B2941113-5EBA-4E3B-9FCA-19C6F5F5A264}"/>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281AA7BE-983D-4D04-99A4-032B1520FCB3}"/>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121413</xdr:rowOff>
    </xdr:from>
    <xdr:to>
      <xdr:col>116</xdr:col>
      <xdr:colOff>114300</xdr:colOff>
      <xdr:row>106</xdr:row>
      <xdr:rowOff>51563</xdr:rowOff>
    </xdr:to>
    <xdr:sp macro="" textlink="">
      <xdr:nvSpPr>
        <xdr:cNvPr id="834" name="楕円 833">
          <a:extLst>
            <a:ext uri="{FF2B5EF4-FFF2-40B4-BE49-F238E27FC236}">
              <a16:creationId xmlns:a16="http://schemas.microsoft.com/office/drawing/2014/main" id="{9288706A-DD64-42DE-8B8E-6D554F6DABFE}"/>
            </a:ext>
          </a:extLst>
        </xdr:cNvPr>
        <xdr:cNvSpPr/>
      </xdr:nvSpPr>
      <xdr:spPr>
        <a:xfrm>
          <a:off x="19900900" y="1755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144290</xdr:rowOff>
    </xdr:from>
    <xdr:ext cx="469744" cy="259045"/>
    <xdr:sp macro="" textlink="">
      <xdr:nvSpPr>
        <xdr:cNvPr id="835" name="【公民館】&#10;一人当たり面積該当値テキスト">
          <a:extLst>
            <a:ext uri="{FF2B5EF4-FFF2-40B4-BE49-F238E27FC236}">
              <a16:creationId xmlns:a16="http://schemas.microsoft.com/office/drawing/2014/main" id="{8344401A-A19F-4F45-9608-8F9A3268579E}"/>
            </a:ext>
          </a:extLst>
        </xdr:cNvPr>
        <xdr:cNvSpPr txBox="1"/>
      </xdr:nvSpPr>
      <xdr:spPr>
        <a:xfrm>
          <a:off x="19989800" y="17403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125985</xdr:rowOff>
    </xdr:from>
    <xdr:to>
      <xdr:col>112</xdr:col>
      <xdr:colOff>38100</xdr:colOff>
      <xdr:row>106</xdr:row>
      <xdr:rowOff>56135</xdr:rowOff>
    </xdr:to>
    <xdr:sp macro="" textlink="">
      <xdr:nvSpPr>
        <xdr:cNvPr id="836" name="楕円 835">
          <a:extLst>
            <a:ext uri="{FF2B5EF4-FFF2-40B4-BE49-F238E27FC236}">
              <a16:creationId xmlns:a16="http://schemas.microsoft.com/office/drawing/2014/main" id="{0F084C12-F061-4537-942C-CB2D47E7CCB0}"/>
            </a:ext>
          </a:extLst>
        </xdr:cNvPr>
        <xdr:cNvSpPr/>
      </xdr:nvSpPr>
      <xdr:spPr>
        <a:xfrm>
          <a:off x="19157950" y="1755673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763</xdr:rowOff>
    </xdr:from>
    <xdr:to>
      <xdr:col>116</xdr:col>
      <xdr:colOff>63500</xdr:colOff>
      <xdr:row>106</xdr:row>
      <xdr:rowOff>5335</xdr:rowOff>
    </xdr:to>
    <xdr:cxnSp macro="">
      <xdr:nvCxnSpPr>
        <xdr:cNvPr id="837" name="直線コネクタ 836">
          <a:extLst>
            <a:ext uri="{FF2B5EF4-FFF2-40B4-BE49-F238E27FC236}">
              <a16:creationId xmlns:a16="http://schemas.microsoft.com/office/drawing/2014/main" id="{195252F4-7804-4225-A04D-0B8476AD715F}"/>
            </a:ext>
          </a:extLst>
        </xdr:cNvPr>
        <xdr:cNvCxnSpPr/>
      </xdr:nvCxnSpPr>
      <xdr:spPr>
        <a:xfrm flipV="1">
          <a:off x="19202400" y="17602963"/>
          <a:ext cx="7493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128270</xdr:rowOff>
    </xdr:from>
    <xdr:to>
      <xdr:col>107</xdr:col>
      <xdr:colOff>101600</xdr:colOff>
      <xdr:row>106</xdr:row>
      <xdr:rowOff>58420</xdr:rowOff>
    </xdr:to>
    <xdr:sp macro="" textlink="">
      <xdr:nvSpPr>
        <xdr:cNvPr id="838" name="楕円 837">
          <a:extLst>
            <a:ext uri="{FF2B5EF4-FFF2-40B4-BE49-F238E27FC236}">
              <a16:creationId xmlns:a16="http://schemas.microsoft.com/office/drawing/2014/main" id="{3DBBE6C9-B396-4091-8641-B485B73299FD}"/>
            </a:ext>
          </a:extLst>
        </xdr:cNvPr>
        <xdr:cNvSpPr/>
      </xdr:nvSpPr>
      <xdr:spPr>
        <a:xfrm>
          <a:off x="18345150" y="1755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5335</xdr:rowOff>
    </xdr:from>
    <xdr:to>
      <xdr:col>111</xdr:col>
      <xdr:colOff>177800</xdr:colOff>
      <xdr:row>106</xdr:row>
      <xdr:rowOff>7620</xdr:rowOff>
    </xdr:to>
    <xdr:cxnSp macro="">
      <xdr:nvCxnSpPr>
        <xdr:cNvPr id="839" name="直線コネクタ 838">
          <a:extLst>
            <a:ext uri="{FF2B5EF4-FFF2-40B4-BE49-F238E27FC236}">
              <a16:creationId xmlns:a16="http://schemas.microsoft.com/office/drawing/2014/main" id="{37511DB6-D9F5-48E0-BC55-7D205709242F}"/>
            </a:ext>
          </a:extLst>
        </xdr:cNvPr>
        <xdr:cNvCxnSpPr/>
      </xdr:nvCxnSpPr>
      <xdr:spPr>
        <a:xfrm flipV="1">
          <a:off x="18395950" y="17607535"/>
          <a:ext cx="80645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132842</xdr:rowOff>
    </xdr:from>
    <xdr:to>
      <xdr:col>102</xdr:col>
      <xdr:colOff>165100</xdr:colOff>
      <xdr:row>106</xdr:row>
      <xdr:rowOff>62992</xdr:rowOff>
    </xdr:to>
    <xdr:sp macro="" textlink="">
      <xdr:nvSpPr>
        <xdr:cNvPr id="840" name="楕円 839">
          <a:extLst>
            <a:ext uri="{FF2B5EF4-FFF2-40B4-BE49-F238E27FC236}">
              <a16:creationId xmlns:a16="http://schemas.microsoft.com/office/drawing/2014/main" id="{ACF4A3E2-FAFA-4445-9CE2-6187661E8FE1}"/>
            </a:ext>
          </a:extLst>
        </xdr:cNvPr>
        <xdr:cNvSpPr/>
      </xdr:nvSpPr>
      <xdr:spPr>
        <a:xfrm>
          <a:off x="17551400" y="17563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7620</xdr:rowOff>
    </xdr:from>
    <xdr:to>
      <xdr:col>107</xdr:col>
      <xdr:colOff>50800</xdr:colOff>
      <xdr:row>106</xdr:row>
      <xdr:rowOff>12192</xdr:rowOff>
    </xdr:to>
    <xdr:cxnSp macro="">
      <xdr:nvCxnSpPr>
        <xdr:cNvPr id="841" name="直線コネクタ 840">
          <a:extLst>
            <a:ext uri="{FF2B5EF4-FFF2-40B4-BE49-F238E27FC236}">
              <a16:creationId xmlns:a16="http://schemas.microsoft.com/office/drawing/2014/main" id="{2D9225A9-33AA-49A6-81E4-3555BA919D5B}"/>
            </a:ext>
          </a:extLst>
        </xdr:cNvPr>
        <xdr:cNvCxnSpPr/>
      </xdr:nvCxnSpPr>
      <xdr:spPr>
        <a:xfrm flipV="1">
          <a:off x="17602200" y="17609820"/>
          <a:ext cx="7937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135128</xdr:rowOff>
    </xdr:from>
    <xdr:to>
      <xdr:col>98</xdr:col>
      <xdr:colOff>38100</xdr:colOff>
      <xdr:row>106</xdr:row>
      <xdr:rowOff>65278</xdr:rowOff>
    </xdr:to>
    <xdr:sp macro="" textlink="">
      <xdr:nvSpPr>
        <xdr:cNvPr id="842" name="楕円 841">
          <a:extLst>
            <a:ext uri="{FF2B5EF4-FFF2-40B4-BE49-F238E27FC236}">
              <a16:creationId xmlns:a16="http://schemas.microsoft.com/office/drawing/2014/main" id="{2B3ADF11-2B85-4145-8271-E07C439B9093}"/>
            </a:ext>
          </a:extLst>
        </xdr:cNvPr>
        <xdr:cNvSpPr/>
      </xdr:nvSpPr>
      <xdr:spPr>
        <a:xfrm>
          <a:off x="16757650" y="1756587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12192</xdr:rowOff>
    </xdr:from>
    <xdr:to>
      <xdr:col>102</xdr:col>
      <xdr:colOff>114300</xdr:colOff>
      <xdr:row>106</xdr:row>
      <xdr:rowOff>14478</xdr:rowOff>
    </xdr:to>
    <xdr:cxnSp macro="">
      <xdr:nvCxnSpPr>
        <xdr:cNvPr id="843" name="直線コネクタ 842">
          <a:extLst>
            <a:ext uri="{FF2B5EF4-FFF2-40B4-BE49-F238E27FC236}">
              <a16:creationId xmlns:a16="http://schemas.microsoft.com/office/drawing/2014/main" id="{76A7D50A-8C83-48BA-9917-19DF187B02F2}"/>
            </a:ext>
          </a:extLst>
        </xdr:cNvPr>
        <xdr:cNvCxnSpPr/>
      </xdr:nvCxnSpPr>
      <xdr:spPr>
        <a:xfrm flipV="1">
          <a:off x="16802100" y="17614392"/>
          <a:ext cx="8001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72407</xdr:rowOff>
    </xdr:from>
    <xdr:ext cx="469744" cy="259045"/>
    <xdr:sp macro="" textlink="">
      <xdr:nvSpPr>
        <xdr:cNvPr id="844" name="n_1aveValue【公民館】&#10;一人当たり面積">
          <a:extLst>
            <a:ext uri="{FF2B5EF4-FFF2-40B4-BE49-F238E27FC236}">
              <a16:creationId xmlns:a16="http://schemas.microsoft.com/office/drawing/2014/main" id="{176122B0-360D-4C8C-9C00-5C9EF43794B0}"/>
            </a:ext>
          </a:extLst>
        </xdr:cNvPr>
        <xdr:cNvSpPr txBox="1"/>
      </xdr:nvSpPr>
      <xdr:spPr>
        <a:xfrm>
          <a:off x="18980227" y="17674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83838</xdr:rowOff>
    </xdr:from>
    <xdr:ext cx="469744" cy="259045"/>
    <xdr:sp macro="" textlink="">
      <xdr:nvSpPr>
        <xdr:cNvPr id="845" name="n_2aveValue【公民館】&#10;一人当たり面積">
          <a:extLst>
            <a:ext uri="{FF2B5EF4-FFF2-40B4-BE49-F238E27FC236}">
              <a16:creationId xmlns:a16="http://schemas.microsoft.com/office/drawing/2014/main" id="{BD6EB5FB-FA4A-4B16-B181-75B2A8CB0FC1}"/>
            </a:ext>
          </a:extLst>
        </xdr:cNvPr>
        <xdr:cNvSpPr txBox="1"/>
      </xdr:nvSpPr>
      <xdr:spPr>
        <a:xfrm>
          <a:off x="18180127" y="17686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72407</xdr:rowOff>
    </xdr:from>
    <xdr:ext cx="469744" cy="259045"/>
    <xdr:sp macro="" textlink="">
      <xdr:nvSpPr>
        <xdr:cNvPr id="846" name="n_3aveValue【公民館】&#10;一人当たり面積">
          <a:extLst>
            <a:ext uri="{FF2B5EF4-FFF2-40B4-BE49-F238E27FC236}">
              <a16:creationId xmlns:a16="http://schemas.microsoft.com/office/drawing/2014/main" id="{F81192AF-F53A-479F-A170-CD39CF1F8B0D}"/>
            </a:ext>
          </a:extLst>
        </xdr:cNvPr>
        <xdr:cNvSpPr txBox="1"/>
      </xdr:nvSpPr>
      <xdr:spPr>
        <a:xfrm>
          <a:off x="17386377" y="17674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74692</xdr:rowOff>
    </xdr:from>
    <xdr:ext cx="469744" cy="259045"/>
    <xdr:sp macro="" textlink="">
      <xdr:nvSpPr>
        <xdr:cNvPr id="847" name="n_4aveValue【公民館】&#10;一人当たり面積">
          <a:extLst>
            <a:ext uri="{FF2B5EF4-FFF2-40B4-BE49-F238E27FC236}">
              <a16:creationId xmlns:a16="http://schemas.microsoft.com/office/drawing/2014/main" id="{38F9622E-3AEF-48BB-9AA5-DADC3EEFEC97}"/>
            </a:ext>
          </a:extLst>
        </xdr:cNvPr>
        <xdr:cNvSpPr txBox="1"/>
      </xdr:nvSpPr>
      <xdr:spPr>
        <a:xfrm>
          <a:off x="16592627" y="1767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72662</xdr:rowOff>
    </xdr:from>
    <xdr:ext cx="469744" cy="259045"/>
    <xdr:sp macro="" textlink="">
      <xdr:nvSpPr>
        <xdr:cNvPr id="848" name="n_1mainValue【公民館】&#10;一人当たり面積">
          <a:extLst>
            <a:ext uri="{FF2B5EF4-FFF2-40B4-BE49-F238E27FC236}">
              <a16:creationId xmlns:a16="http://schemas.microsoft.com/office/drawing/2014/main" id="{5C6AB863-C43D-45A0-8694-2C5DB15CF540}"/>
            </a:ext>
          </a:extLst>
        </xdr:cNvPr>
        <xdr:cNvSpPr txBox="1"/>
      </xdr:nvSpPr>
      <xdr:spPr>
        <a:xfrm>
          <a:off x="18980227" y="17331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74947</xdr:rowOff>
    </xdr:from>
    <xdr:ext cx="469744" cy="259045"/>
    <xdr:sp macro="" textlink="">
      <xdr:nvSpPr>
        <xdr:cNvPr id="849" name="n_2mainValue【公民館】&#10;一人当たり面積">
          <a:extLst>
            <a:ext uri="{FF2B5EF4-FFF2-40B4-BE49-F238E27FC236}">
              <a16:creationId xmlns:a16="http://schemas.microsoft.com/office/drawing/2014/main" id="{3DF1C3D7-C7B1-4F09-9BC4-7E77CAFD4F25}"/>
            </a:ext>
          </a:extLst>
        </xdr:cNvPr>
        <xdr:cNvSpPr txBox="1"/>
      </xdr:nvSpPr>
      <xdr:spPr>
        <a:xfrm>
          <a:off x="18180127" y="1733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79519</xdr:rowOff>
    </xdr:from>
    <xdr:ext cx="469744" cy="259045"/>
    <xdr:sp macro="" textlink="">
      <xdr:nvSpPr>
        <xdr:cNvPr id="850" name="n_3mainValue【公民館】&#10;一人当たり面積">
          <a:extLst>
            <a:ext uri="{FF2B5EF4-FFF2-40B4-BE49-F238E27FC236}">
              <a16:creationId xmlns:a16="http://schemas.microsoft.com/office/drawing/2014/main" id="{7140F7D4-95D3-46CC-8A79-1DFEB297DA59}"/>
            </a:ext>
          </a:extLst>
        </xdr:cNvPr>
        <xdr:cNvSpPr txBox="1"/>
      </xdr:nvSpPr>
      <xdr:spPr>
        <a:xfrm>
          <a:off x="17386377" y="17338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81805</xdr:rowOff>
    </xdr:from>
    <xdr:ext cx="469744" cy="259045"/>
    <xdr:sp macro="" textlink="">
      <xdr:nvSpPr>
        <xdr:cNvPr id="851" name="n_4mainValue【公民館】&#10;一人当たり面積">
          <a:extLst>
            <a:ext uri="{FF2B5EF4-FFF2-40B4-BE49-F238E27FC236}">
              <a16:creationId xmlns:a16="http://schemas.microsoft.com/office/drawing/2014/main" id="{69704694-42BA-441E-9618-71D92990181D}"/>
            </a:ext>
          </a:extLst>
        </xdr:cNvPr>
        <xdr:cNvSpPr txBox="1"/>
      </xdr:nvSpPr>
      <xdr:spPr>
        <a:xfrm>
          <a:off x="16592627" y="17341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0681FC7E-2543-46BB-AF60-6C7E3AD0FC0A}"/>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79B9B990-BE6A-4763-A08B-E3D128E02A44}"/>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0B51447F-21DA-4E86-990E-84677C876C77}"/>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類似団体と比較して特に有形固定資産減価償却率が高くなっている施設は、橋りょう・トンネル、学校施設であり、低くなっている施設は公営住宅、公民館である。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橋りょう・トンネルについて、個別施設計画にのっとり、減価償却率は高いものの、路面性状調査の結果等を基に計画的に維持管理を行っている。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学校施設について、個別施設計画にのっとり、減価償却率は高いものの、長寿命化改修事業を進めており、使用する上での問題はない。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公営住宅については平成</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年に建て替えを行ったこと、公民館について平成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年に建て替えを行ったことにより減価償却率が低くなっている。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18C6D4F-063F-440B-9FF1-F2B08F554DF3}"/>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89FAD0C-F49D-44CD-9C6A-274E249C3F25}"/>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4965D7F-7B27-4318-B9D8-C379E4B2DB7B}"/>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D100D0F-352C-4A90-9461-E327CDC2F552}"/>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群馬県邑楽町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3CF034D-CC18-424C-8F76-5F25DDB534D4}"/>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6FC0D6C-E75C-4419-A787-4E6A0BA28DA2}"/>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9FFBD10-2D92-40EC-8C32-BCFEEFB84C3A}"/>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292E376-631B-4AD6-9779-ED9AFD5F3B7E}"/>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6DB18BA-6C9B-41A6-8B2B-84F9D70B33F3}"/>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C0F9DDD-CAE6-45F3-9FC7-7197DE5D7EEB}"/>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25,558
24,285
31.11
11,845,033
11,402,482
390,853
6,650,898
6,938,062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E37AF96-A407-4C42-83BE-A293D11E72E5}"/>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6255A7F-20F4-4ECB-8FE5-7E8C85F7F794}"/>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16977BF-B715-4DEF-8983-925B637748A6}"/>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36E2FA2-1CD2-4613-A40F-A3A7FE0DE515}"/>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62C37A9-3D12-424A-AA75-98FFF5ED090B}"/>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091A079-8E86-4DCA-AD88-4D314E70B028}"/>
            </a:ext>
          </a:extLst>
        </xdr:cNvPr>
        <xdr:cNvSpPr/>
      </xdr:nvSpPr>
      <xdr:spPr>
        <a:xfrm>
          <a:off x="6470650" y="165735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EF78559-5627-4EA3-8043-0F797C6E01E7}"/>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3725660-1140-4998-8589-35AF79FA217A}"/>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5D9D5F9-4CFF-4FC4-B57B-3037FF60B236}"/>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5174B23-3FEF-4DA6-ACC7-53653D332FB0}"/>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DD9054B-544D-4F7E-BD07-E083CA7097C4}"/>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6106FF9-7EC2-4373-8FF3-9EBE1BD3EEE2}"/>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7681073-6AFA-44F3-94F3-BA892E82FC5A}"/>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641CDBC-BFEA-4D79-A3B7-9B9B334A99BD}"/>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2C0B9E4-72D8-4B2C-A7FE-B9FE118622FE}"/>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19C59E7-F4DF-444E-9FBB-F45FC448D2D6}"/>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6DAA386-DFCD-4DCF-ABF9-57B37B302AEF}"/>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29794AD-9949-4955-A988-57ECE5B25F05}"/>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A2C0803-5FF0-4FD3-9C7A-CFDBF731669A}"/>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F43587B-4356-4D30-B0D1-2EBE7E66A933}"/>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B25829B-00B4-45C9-8D97-56A4E9F1D4E0}"/>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197F9B7-6E42-4433-B283-651D5C766860}"/>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13759CE-6249-49C3-8A6D-25B6DB8985C6}"/>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7C9919D-14FB-41FC-B907-5A3D42FB35DE}"/>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D6640EB-EFAE-4B52-B54A-06680ACC0715}"/>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72DD023-2175-4B88-955B-192921477692}"/>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7219B68-FFBF-426F-98AE-7343F8A03AB3}"/>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C4CFBF8-A376-4096-8564-E5721740D574}"/>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1A91EC0-7434-4ACF-BC8B-FFB67ED92BA4}"/>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89982B0-1B34-4611-A2F7-9354C0E7C7A8}"/>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5B732DC-E1CF-4335-B7A8-1A488811B0E9}"/>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CD5FB48-FA60-408B-9C63-6817D2B6A369}"/>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175CB2D5-B9E1-4CED-A86B-A13220ED48AE}"/>
            </a:ext>
          </a:extLst>
        </xdr:cNvPr>
        <xdr:cNvCxnSpPr/>
      </xdr:nvCxnSpPr>
      <xdr:spPr>
        <a:xfrm>
          <a:off x="6858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69FF46B1-10B9-4C15-B646-5F730886210D}"/>
            </a:ext>
          </a:extLst>
        </xdr:cNvPr>
        <xdr:cNvSpPr txBox="1"/>
      </xdr:nvSpPr>
      <xdr:spPr>
        <a:xfrm>
          <a:off x="2757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3A2E6091-CDF9-4853-A8F4-6C8724A9BCFC}"/>
            </a:ext>
          </a:extLst>
        </xdr:cNvPr>
        <xdr:cNvCxnSpPr/>
      </xdr:nvCxnSpPr>
      <xdr:spPr>
        <a:xfrm>
          <a:off x="6858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95288596-A92F-4277-8ECD-EBB0A2944775}"/>
            </a:ext>
          </a:extLst>
        </xdr:cNvPr>
        <xdr:cNvSpPr txBox="1"/>
      </xdr:nvSpPr>
      <xdr:spPr>
        <a:xfrm>
          <a:off x="3398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8ED73237-2EC5-444B-9C6A-AF89D23E8165}"/>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1734519D-2003-4367-B10E-DA2F4B02A8BD}"/>
            </a:ext>
          </a:extLst>
        </xdr:cNvPr>
        <xdr:cNvSpPr txBox="1"/>
      </xdr:nvSpPr>
      <xdr:spPr>
        <a:xfrm>
          <a:off x="3398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7D1CB114-518F-4A7D-BF39-563D86D65A57}"/>
            </a:ext>
          </a:extLst>
        </xdr:cNvPr>
        <xdr:cNvCxnSpPr/>
      </xdr:nvCxnSpPr>
      <xdr:spPr>
        <a:xfrm>
          <a:off x="6858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E7BF576A-1D63-4AA6-8543-AD039413BC2A}"/>
            </a:ext>
          </a:extLst>
        </xdr:cNvPr>
        <xdr:cNvSpPr txBox="1"/>
      </xdr:nvSpPr>
      <xdr:spPr>
        <a:xfrm>
          <a:off x="3398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95820CC0-2B98-40C3-9F16-1A252C72999F}"/>
            </a:ext>
          </a:extLst>
        </xdr:cNvPr>
        <xdr:cNvCxnSpPr/>
      </xdr:nvCxnSpPr>
      <xdr:spPr>
        <a:xfrm>
          <a:off x="6858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4C39F586-FDF0-4211-83A1-7D35E5CD24B8}"/>
            </a:ext>
          </a:extLst>
        </xdr:cNvPr>
        <xdr:cNvSpPr txBox="1"/>
      </xdr:nvSpPr>
      <xdr:spPr>
        <a:xfrm>
          <a:off x="3398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EA12E443-DE10-4DE8-B9FC-6C4A439DA9C3}"/>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D8756ED2-4C4F-4093-9307-E77CEF6348B9}"/>
            </a:ext>
          </a:extLst>
        </xdr:cNvPr>
        <xdr:cNvSpPr txBox="1"/>
      </xdr:nvSpPr>
      <xdr:spPr>
        <a:xfrm>
          <a:off x="38496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64745A7F-5CE9-46C2-97E0-7EFC61B13EF0}"/>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43815</xdr:rowOff>
    </xdr:from>
    <xdr:to>
      <xdr:col>24</xdr:col>
      <xdr:colOff>62865</xdr:colOff>
      <xdr:row>40</xdr:row>
      <xdr:rowOff>108585</xdr:rowOff>
    </xdr:to>
    <xdr:cxnSp macro="">
      <xdr:nvCxnSpPr>
        <xdr:cNvPr id="57" name="直線コネクタ 56">
          <a:extLst>
            <a:ext uri="{FF2B5EF4-FFF2-40B4-BE49-F238E27FC236}">
              <a16:creationId xmlns:a16="http://schemas.microsoft.com/office/drawing/2014/main" id="{81495AB5-A160-47FC-8876-2D533477E51E}"/>
            </a:ext>
          </a:extLst>
        </xdr:cNvPr>
        <xdr:cNvCxnSpPr/>
      </xdr:nvCxnSpPr>
      <xdr:spPr>
        <a:xfrm flipV="1">
          <a:off x="4177665" y="5498465"/>
          <a:ext cx="0" cy="1220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112412</xdr:rowOff>
    </xdr:from>
    <xdr:ext cx="405111" cy="259045"/>
    <xdr:sp macro="" textlink="">
      <xdr:nvSpPr>
        <xdr:cNvPr id="58" name="【図書館】&#10;有形固定資産減価償却率最小値テキスト">
          <a:extLst>
            <a:ext uri="{FF2B5EF4-FFF2-40B4-BE49-F238E27FC236}">
              <a16:creationId xmlns:a16="http://schemas.microsoft.com/office/drawing/2014/main" id="{5C8D2A9E-5FDA-4BC8-820C-781672259D71}"/>
            </a:ext>
          </a:extLst>
        </xdr:cNvPr>
        <xdr:cNvSpPr txBox="1"/>
      </xdr:nvSpPr>
      <xdr:spPr>
        <a:xfrm>
          <a:off x="4216400" y="672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108585</xdr:rowOff>
    </xdr:from>
    <xdr:to>
      <xdr:col>24</xdr:col>
      <xdr:colOff>152400</xdr:colOff>
      <xdr:row>40</xdr:row>
      <xdr:rowOff>108585</xdr:rowOff>
    </xdr:to>
    <xdr:cxnSp macro="">
      <xdr:nvCxnSpPr>
        <xdr:cNvPr id="59" name="直線コネクタ 58">
          <a:extLst>
            <a:ext uri="{FF2B5EF4-FFF2-40B4-BE49-F238E27FC236}">
              <a16:creationId xmlns:a16="http://schemas.microsoft.com/office/drawing/2014/main" id="{8D1DB6DC-0B24-4246-A363-DF9B25E999EC}"/>
            </a:ext>
          </a:extLst>
        </xdr:cNvPr>
        <xdr:cNvCxnSpPr/>
      </xdr:nvCxnSpPr>
      <xdr:spPr>
        <a:xfrm>
          <a:off x="4108450" y="67189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161942</xdr:rowOff>
    </xdr:from>
    <xdr:ext cx="405111" cy="259045"/>
    <xdr:sp macro="" textlink="">
      <xdr:nvSpPr>
        <xdr:cNvPr id="60" name="【図書館】&#10;有形固定資産減価償却率最大値テキスト">
          <a:extLst>
            <a:ext uri="{FF2B5EF4-FFF2-40B4-BE49-F238E27FC236}">
              <a16:creationId xmlns:a16="http://schemas.microsoft.com/office/drawing/2014/main" id="{CC0B4186-AC7A-4CD8-BAC8-0A54909FF52E}"/>
            </a:ext>
          </a:extLst>
        </xdr:cNvPr>
        <xdr:cNvSpPr txBox="1"/>
      </xdr:nvSpPr>
      <xdr:spPr>
        <a:xfrm>
          <a:off x="4216400" y="5286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43815</xdr:rowOff>
    </xdr:from>
    <xdr:to>
      <xdr:col>24</xdr:col>
      <xdr:colOff>152400</xdr:colOff>
      <xdr:row>33</xdr:row>
      <xdr:rowOff>43815</xdr:rowOff>
    </xdr:to>
    <xdr:cxnSp macro="">
      <xdr:nvCxnSpPr>
        <xdr:cNvPr id="61" name="直線コネクタ 60">
          <a:extLst>
            <a:ext uri="{FF2B5EF4-FFF2-40B4-BE49-F238E27FC236}">
              <a16:creationId xmlns:a16="http://schemas.microsoft.com/office/drawing/2014/main" id="{672C16E9-4B9E-400A-AA19-64FEE6D71ACB}"/>
            </a:ext>
          </a:extLst>
        </xdr:cNvPr>
        <xdr:cNvCxnSpPr/>
      </xdr:nvCxnSpPr>
      <xdr:spPr>
        <a:xfrm>
          <a:off x="4108450" y="549846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65422</xdr:rowOff>
    </xdr:from>
    <xdr:ext cx="405111" cy="259045"/>
    <xdr:sp macro="" textlink="">
      <xdr:nvSpPr>
        <xdr:cNvPr id="62" name="【図書館】&#10;有形固定資産減価償却率平均値テキスト">
          <a:extLst>
            <a:ext uri="{FF2B5EF4-FFF2-40B4-BE49-F238E27FC236}">
              <a16:creationId xmlns:a16="http://schemas.microsoft.com/office/drawing/2014/main" id="{18A4A631-0D16-4692-AC88-E5A0D7815F83}"/>
            </a:ext>
          </a:extLst>
        </xdr:cNvPr>
        <xdr:cNvSpPr txBox="1"/>
      </xdr:nvSpPr>
      <xdr:spPr>
        <a:xfrm>
          <a:off x="4216400" y="60153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42545</xdr:rowOff>
    </xdr:from>
    <xdr:to>
      <xdr:col>24</xdr:col>
      <xdr:colOff>114300</xdr:colOff>
      <xdr:row>37</xdr:row>
      <xdr:rowOff>144145</xdr:rowOff>
    </xdr:to>
    <xdr:sp macro="" textlink="">
      <xdr:nvSpPr>
        <xdr:cNvPr id="63" name="フローチャート: 判断 62">
          <a:extLst>
            <a:ext uri="{FF2B5EF4-FFF2-40B4-BE49-F238E27FC236}">
              <a16:creationId xmlns:a16="http://schemas.microsoft.com/office/drawing/2014/main" id="{2B5C54A9-A834-4E8F-9685-D571F1C618E3}"/>
            </a:ext>
          </a:extLst>
        </xdr:cNvPr>
        <xdr:cNvSpPr/>
      </xdr:nvSpPr>
      <xdr:spPr>
        <a:xfrm>
          <a:off x="4127500" y="6157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12065</xdr:rowOff>
    </xdr:from>
    <xdr:to>
      <xdr:col>20</xdr:col>
      <xdr:colOff>38100</xdr:colOff>
      <xdr:row>37</xdr:row>
      <xdr:rowOff>113665</xdr:rowOff>
    </xdr:to>
    <xdr:sp macro="" textlink="">
      <xdr:nvSpPr>
        <xdr:cNvPr id="64" name="フローチャート: 判断 63">
          <a:extLst>
            <a:ext uri="{FF2B5EF4-FFF2-40B4-BE49-F238E27FC236}">
              <a16:creationId xmlns:a16="http://schemas.microsoft.com/office/drawing/2014/main" id="{9440FE02-2093-4EF4-A9BD-45164578A584}"/>
            </a:ext>
          </a:extLst>
        </xdr:cNvPr>
        <xdr:cNvSpPr/>
      </xdr:nvSpPr>
      <xdr:spPr>
        <a:xfrm>
          <a:off x="3384550" y="612711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13970</xdr:rowOff>
    </xdr:from>
    <xdr:to>
      <xdr:col>15</xdr:col>
      <xdr:colOff>101600</xdr:colOff>
      <xdr:row>37</xdr:row>
      <xdr:rowOff>115570</xdr:rowOff>
    </xdr:to>
    <xdr:sp macro="" textlink="">
      <xdr:nvSpPr>
        <xdr:cNvPr id="65" name="フローチャート: 判断 64">
          <a:extLst>
            <a:ext uri="{FF2B5EF4-FFF2-40B4-BE49-F238E27FC236}">
              <a16:creationId xmlns:a16="http://schemas.microsoft.com/office/drawing/2014/main" id="{80B1A1F1-F971-4065-842F-6754997153FA}"/>
            </a:ext>
          </a:extLst>
        </xdr:cNvPr>
        <xdr:cNvSpPr/>
      </xdr:nvSpPr>
      <xdr:spPr>
        <a:xfrm>
          <a:off x="2571750" y="612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147320</xdr:rowOff>
    </xdr:from>
    <xdr:to>
      <xdr:col>10</xdr:col>
      <xdr:colOff>165100</xdr:colOff>
      <xdr:row>37</xdr:row>
      <xdr:rowOff>77470</xdr:rowOff>
    </xdr:to>
    <xdr:sp macro="" textlink="">
      <xdr:nvSpPr>
        <xdr:cNvPr id="66" name="フローチャート: 判断 65">
          <a:extLst>
            <a:ext uri="{FF2B5EF4-FFF2-40B4-BE49-F238E27FC236}">
              <a16:creationId xmlns:a16="http://schemas.microsoft.com/office/drawing/2014/main" id="{60126993-13D9-4686-8A7F-B564BBF45EF7}"/>
            </a:ext>
          </a:extLst>
        </xdr:cNvPr>
        <xdr:cNvSpPr/>
      </xdr:nvSpPr>
      <xdr:spPr>
        <a:xfrm>
          <a:off x="1778000" y="60972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143510</xdr:rowOff>
    </xdr:from>
    <xdr:to>
      <xdr:col>6</xdr:col>
      <xdr:colOff>38100</xdr:colOff>
      <xdr:row>37</xdr:row>
      <xdr:rowOff>73660</xdr:rowOff>
    </xdr:to>
    <xdr:sp macro="" textlink="">
      <xdr:nvSpPr>
        <xdr:cNvPr id="67" name="フローチャート: 判断 66">
          <a:extLst>
            <a:ext uri="{FF2B5EF4-FFF2-40B4-BE49-F238E27FC236}">
              <a16:creationId xmlns:a16="http://schemas.microsoft.com/office/drawing/2014/main" id="{DFF2C1AE-040B-458A-A4F7-6113C64CABA4}"/>
            </a:ext>
          </a:extLst>
        </xdr:cNvPr>
        <xdr:cNvSpPr/>
      </xdr:nvSpPr>
      <xdr:spPr>
        <a:xfrm>
          <a:off x="984250" y="60934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E47EDD7-9094-4D75-B22E-5B6F58BE5C2A}"/>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7FC8E59-9D91-48C9-8B85-A87870DD6897}"/>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3A55536-9621-413E-B30F-2633FF7ED32D}"/>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9497107-DD12-4038-8C73-4ABDA0D59A43}"/>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AD898D5-8897-48A6-A314-FA548EBCAA52}"/>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44450</xdr:rowOff>
    </xdr:from>
    <xdr:to>
      <xdr:col>24</xdr:col>
      <xdr:colOff>114300</xdr:colOff>
      <xdr:row>37</xdr:row>
      <xdr:rowOff>146050</xdr:rowOff>
    </xdr:to>
    <xdr:sp macro="" textlink="">
      <xdr:nvSpPr>
        <xdr:cNvPr id="73" name="楕円 72">
          <a:extLst>
            <a:ext uri="{FF2B5EF4-FFF2-40B4-BE49-F238E27FC236}">
              <a16:creationId xmlns:a16="http://schemas.microsoft.com/office/drawing/2014/main" id="{5A70E6F5-0F03-4C0A-A20A-1D4A526BC81A}"/>
            </a:ext>
          </a:extLst>
        </xdr:cNvPr>
        <xdr:cNvSpPr/>
      </xdr:nvSpPr>
      <xdr:spPr>
        <a:xfrm>
          <a:off x="4127500" y="615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22877</xdr:rowOff>
    </xdr:from>
    <xdr:ext cx="405111" cy="259045"/>
    <xdr:sp macro="" textlink="">
      <xdr:nvSpPr>
        <xdr:cNvPr id="74" name="【図書館】&#10;有形固定資産減価償却率該当値テキスト">
          <a:extLst>
            <a:ext uri="{FF2B5EF4-FFF2-40B4-BE49-F238E27FC236}">
              <a16:creationId xmlns:a16="http://schemas.microsoft.com/office/drawing/2014/main" id="{19557515-B512-4826-B466-B3CF4673F4D9}"/>
            </a:ext>
          </a:extLst>
        </xdr:cNvPr>
        <xdr:cNvSpPr txBox="1"/>
      </xdr:nvSpPr>
      <xdr:spPr>
        <a:xfrm>
          <a:off x="4216400" y="6137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635</xdr:rowOff>
    </xdr:from>
    <xdr:to>
      <xdr:col>20</xdr:col>
      <xdr:colOff>38100</xdr:colOff>
      <xdr:row>37</xdr:row>
      <xdr:rowOff>102235</xdr:rowOff>
    </xdr:to>
    <xdr:sp macro="" textlink="">
      <xdr:nvSpPr>
        <xdr:cNvPr id="75" name="楕円 74">
          <a:extLst>
            <a:ext uri="{FF2B5EF4-FFF2-40B4-BE49-F238E27FC236}">
              <a16:creationId xmlns:a16="http://schemas.microsoft.com/office/drawing/2014/main" id="{ADA45BDA-C54E-4E5B-A5D4-4EEE3CBB8E79}"/>
            </a:ext>
          </a:extLst>
        </xdr:cNvPr>
        <xdr:cNvSpPr/>
      </xdr:nvSpPr>
      <xdr:spPr>
        <a:xfrm>
          <a:off x="3384550" y="611568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51435</xdr:rowOff>
    </xdr:from>
    <xdr:to>
      <xdr:col>24</xdr:col>
      <xdr:colOff>63500</xdr:colOff>
      <xdr:row>37</xdr:row>
      <xdr:rowOff>95250</xdr:rowOff>
    </xdr:to>
    <xdr:cxnSp macro="">
      <xdr:nvCxnSpPr>
        <xdr:cNvPr id="76" name="直線コネクタ 75">
          <a:extLst>
            <a:ext uri="{FF2B5EF4-FFF2-40B4-BE49-F238E27FC236}">
              <a16:creationId xmlns:a16="http://schemas.microsoft.com/office/drawing/2014/main" id="{0ABA672B-77A8-4802-BBB6-CACB3F462F6A}"/>
            </a:ext>
          </a:extLst>
        </xdr:cNvPr>
        <xdr:cNvCxnSpPr/>
      </xdr:nvCxnSpPr>
      <xdr:spPr>
        <a:xfrm>
          <a:off x="3429000" y="6166485"/>
          <a:ext cx="7493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132080</xdr:rowOff>
    </xdr:from>
    <xdr:to>
      <xdr:col>15</xdr:col>
      <xdr:colOff>101600</xdr:colOff>
      <xdr:row>37</xdr:row>
      <xdr:rowOff>62230</xdr:rowOff>
    </xdr:to>
    <xdr:sp macro="" textlink="">
      <xdr:nvSpPr>
        <xdr:cNvPr id="77" name="楕円 76">
          <a:extLst>
            <a:ext uri="{FF2B5EF4-FFF2-40B4-BE49-F238E27FC236}">
              <a16:creationId xmlns:a16="http://schemas.microsoft.com/office/drawing/2014/main" id="{E4AF459E-4DE7-4549-8E9E-6DB88DE1CD48}"/>
            </a:ext>
          </a:extLst>
        </xdr:cNvPr>
        <xdr:cNvSpPr/>
      </xdr:nvSpPr>
      <xdr:spPr>
        <a:xfrm>
          <a:off x="2571750" y="60820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11430</xdr:rowOff>
    </xdr:from>
    <xdr:to>
      <xdr:col>19</xdr:col>
      <xdr:colOff>177800</xdr:colOff>
      <xdr:row>37</xdr:row>
      <xdr:rowOff>51435</xdr:rowOff>
    </xdr:to>
    <xdr:cxnSp macro="">
      <xdr:nvCxnSpPr>
        <xdr:cNvPr id="78" name="直線コネクタ 77">
          <a:extLst>
            <a:ext uri="{FF2B5EF4-FFF2-40B4-BE49-F238E27FC236}">
              <a16:creationId xmlns:a16="http://schemas.microsoft.com/office/drawing/2014/main" id="{C153304C-1ADB-43A2-8EEE-A4028EE94B31}"/>
            </a:ext>
          </a:extLst>
        </xdr:cNvPr>
        <xdr:cNvCxnSpPr/>
      </xdr:nvCxnSpPr>
      <xdr:spPr>
        <a:xfrm>
          <a:off x="2622550" y="6126480"/>
          <a:ext cx="80645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95885</xdr:rowOff>
    </xdr:from>
    <xdr:to>
      <xdr:col>10</xdr:col>
      <xdr:colOff>165100</xdr:colOff>
      <xdr:row>37</xdr:row>
      <xdr:rowOff>26035</xdr:rowOff>
    </xdr:to>
    <xdr:sp macro="" textlink="">
      <xdr:nvSpPr>
        <xdr:cNvPr id="79" name="楕円 78">
          <a:extLst>
            <a:ext uri="{FF2B5EF4-FFF2-40B4-BE49-F238E27FC236}">
              <a16:creationId xmlns:a16="http://schemas.microsoft.com/office/drawing/2014/main" id="{D29FF570-AEA2-4D4C-918F-FBEE21387206}"/>
            </a:ext>
          </a:extLst>
        </xdr:cNvPr>
        <xdr:cNvSpPr/>
      </xdr:nvSpPr>
      <xdr:spPr>
        <a:xfrm>
          <a:off x="1778000" y="60458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146685</xdr:rowOff>
    </xdr:from>
    <xdr:to>
      <xdr:col>15</xdr:col>
      <xdr:colOff>50800</xdr:colOff>
      <xdr:row>37</xdr:row>
      <xdr:rowOff>11430</xdr:rowOff>
    </xdr:to>
    <xdr:cxnSp macro="">
      <xdr:nvCxnSpPr>
        <xdr:cNvPr id="80" name="直線コネクタ 79">
          <a:extLst>
            <a:ext uri="{FF2B5EF4-FFF2-40B4-BE49-F238E27FC236}">
              <a16:creationId xmlns:a16="http://schemas.microsoft.com/office/drawing/2014/main" id="{8AFCB25A-2E21-4E1A-B625-2504B84D3F14}"/>
            </a:ext>
          </a:extLst>
        </xdr:cNvPr>
        <xdr:cNvCxnSpPr/>
      </xdr:nvCxnSpPr>
      <xdr:spPr>
        <a:xfrm>
          <a:off x="1828800" y="6096635"/>
          <a:ext cx="793750"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48260</xdr:rowOff>
    </xdr:from>
    <xdr:to>
      <xdr:col>6</xdr:col>
      <xdr:colOff>38100</xdr:colOff>
      <xdr:row>36</xdr:row>
      <xdr:rowOff>149860</xdr:rowOff>
    </xdr:to>
    <xdr:sp macro="" textlink="">
      <xdr:nvSpPr>
        <xdr:cNvPr id="81" name="楕円 80">
          <a:extLst>
            <a:ext uri="{FF2B5EF4-FFF2-40B4-BE49-F238E27FC236}">
              <a16:creationId xmlns:a16="http://schemas.microsoft.com/office/drawing/2014/main" id="{9D8179D8-3E6C-4E79-B37A-D69C8770AE2B}"/>
            </a:ext>
          </a:extLst>
        </xdr:cNvPr>
        <xdr:cNvSpPr/>
      </xdr:nvSpPr>
      <xdr:spPr>
        <a:xfrm>
          <a:off x="984250" y="59982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99060</xdr:rowOff>
    </xdr:from>
    <xdr:to>
      <xdr:col>10</xdr:col>
      <xdr:colOff>114300</xdr:colOff>
      <xdr:row>36</xdr:row>
      <xdr:rowOff>146685</xdr:rowOff>
    </xdr:to>
    <xdr:cxnSp macro="">
      <xdr:nvCxnSpPr>
        <xdr:cNvPr id="82" name="直線コネクタ 81">
          <a:extLst>
            <a:ext uri="{FF2B5EF4-FFF2-40B4-BE49-F238E27FC236}">
              <a16:creationId xmlns:a16="http://schemas.microsoft.com/office/drawing/2014/main" id="{C0E16FB7-52FF-4BE4-8CF3-3E172366549C}"/>
            </a:ext>
          </a:extLst>
        </xdr:cNvPr>
        <xdr:cNvCxnSpPr/>
      </xdr:nvCxnSpPr>
      <xdr:spPr>
        <a:xfrm>
          <a:off x="1028700" y="6049010"/>
          <a:ext cx="8001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104792</xdr:rowOff>
    </xdr:from>
    <xdr:ext cx="405111" cy="259045"/>
    <xdr:sp macro="" textlink="">
      <xdr:nvSpPr>
        <xdr:cNvPr id="83" name="n_1aveValue【図書館】&#10;有形固定資産減価償却率">
          <a:extLst>
            <a:ext uri="{FF2B5EF4-FFF2-40B4-BE49-F238E27FC236}">
              <a16:creationId xmlns:a16="http://schemas.microsoft.com/office/drawing/2014/main" id="{363EB10E-BEA2-4DA2-A6D8-D6D92F34C6EE}"/>
            </a:ext>
          </a:extLst>
        </xdr:cNvPr>
        <xdr:cNvSpPr txBox="1"/>
      </xdr:nvSpPr>
      <xdr:spPr>
        <a:xfrm>
          <a:off x="3239144" y="6219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106697</xdr:rowOff>
    </xdr:from>
    <xdr:ext cx="405111" cy="259045"/>
    <xdr:sp macro="" textlink="">
      <xdr:nvSpPr>
        <xdr:cNvPr id="84" name="n_2aveValue【図書館】&#10;有形固定資産減価償却率">
          <a:extLst>
            <a:ext uri="{FF2B5EF4-FFF2-40B4-BE49-F238E27FC236}">
              <a16:creationId xmlns:a16="http://schemas.microsoft.com/office/drawing/2014/main" id="{B3228187-3B2A-4230-855F-DB5A0ABBDD7F}"/>
            </a:ext>
          </a:extLst>
        </xdr:cNvPr>
        <xdr:cNvSpPr txBox="1"/>
      </xdr:nvSpPr>
      <xdr:spPr>
        <a:xfrm>
          <a:off x="2439044" y="6221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68597</xdr:rowOff>
    </xdr:from>
    <xdr:ext cx="405111" cy="259045"/>
    <xdr:sp macro="" textlink="">
      <xdr:nvSpPr>
        <xdr:cNvPr id="85" name="n_3aveValue【図書館】&#10;有形固定資産減価償却率">
          <a:extLst>
            <a:ext uri="{FF2B5EF4-FFF2-40B4-BE49-F238E27FC236}">
              <a16:creationId xmlns:a16="http://schemas.microsoft.com/office/drawing/2014/main" id="{1D330D63-E12E-4BC8-B0CB-6546D0B4217B}"/>
            </a:ext>
          </a:extLst>
        </xdr:cNvPr>
        <xdr:cNvSpPr txBox="1"/>
      </xdr:nvSpPr>
      <xdr:spPr>
        <a:xfrm>
          <a:off x="1645294" y="6183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64787</xdr:rowOff>
    </xdr:from>
    <xdr:ext cx="405111" cy="259045"/>
    <xdr:sp macro="" textlink="">
      <xdr:nvSpPr>
        <xdr:cNvPr id="86" name="n_4aveValue【図書館】&#10;有形固定資産減価償却率">
          <a:extLst>
            <a:ext uri="{FF2B5EF4-FFF2-40B4-BE49-F238E27FC236}">
              <a16:creationId xmlns:a16="http://schemas.microsoft.com/office/drawing/2014/main" id="{61746BA3-2736-4BCE-B2C7-DDCDE93D6F85}"/>
            </a:ext>
          </a:extLst>
        </xdr:cNvPr>
        <xdr:cNvSpPr txBox="1"/>
      </xdr:nvSpPr>
      <xdr:spPr>
        <a:xfrm>
          <a:off x="851544" y="6179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118762</xdr:rowOff>
    </xdr:from>
    <xdr:ext cx="405111" cy="259045"/>
    <xdr:sp macro="" textlink="">
      <xdr:nvSpPr>
        <xdr:cNvPr id="87" name="n_1mainValue【図書館】&#10;有形固定資産減価償却率">
          <a:extLst>
            <a:ext uri="{FF2B5EF4-FFF2-40B4-BE49-F238E27FC236}">
              <a16:creationId xmlns:a16="http://schemas.microsoft.com/office/drawing/2014/main" id="{C7B8B91A-E43A-4C0E-9EDF-CBDF02C586BC}"/>
            </a:ext>
          </a:extLst>
        </xdr:cNvPr>
        <xdr:cNvSpPr txBox="1"/>
      </xdr:nvSpPr>
      <xdr:spPr>
        <a:xfrm>
          <a:off x="3239144" y="5903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78757</xdr:rowOff>
    </xdr:from>
    <xdr:ext cx="405111" cy="259045"/>
    <xdr:sp macro="" textlink="">
      <xdr:nvSpPr>
        <xdr:cNvPr id="88" name="n_2mainValue【図書館】&#10;有形固定資産減価償却率">
          <a:extLst>
            <a:ext uri="{FF2B5EF4-FFF2-40B4-BE49-F238E27FC236}">
              <a16:creationId xmlns:a16="http://schemas.microsoft.com/office/drawing/2014/main" id="{038DBFBD-76E2-452D-A726-CD288D6A238D}"/>
            </a:ext>
          </a:extLst>
        </xdr:cNvPr>
        <xdr:cNvSpPr txBox="1"/>
      </xdr:nvSpPr>
      <xdr:spPr>
        <a:xfrm>
          <a:off x="2439044" y="5863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42562</xdr:rowOff>
    </xdr:from>
    <xdr:ext cx="405111" cy="259045"/>
    <xdr:sp macro="" textlink="">
      <xdr:nvSpPr>
        <xdr:cNvPr id="89" name="n_3mainValue【図書館】&#10;有形固定資産減価償却率">
          <a:extLst>
            <a:ext uri="{FF2B5EF4-FFF2-40B4-BE49-F238E27FC236}">
              <a16:creationId xmlns:a16="http://schemas.microsoft.com/office/drawing/2014/main" id="{29B9648A-23B9-467B-8333-39955AB4038F}"/>
            </a:ext>
          </a:extLst>
        </xdr:cNvPr>
        <xdr:cNvSpPr txBox="1"/>
      </xdr:nvSpPr>
      <xdr:spPr>
        <a:xfrm>
          <a:off x="1645294" y="5827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166387</xdr:rowOff>
    </xdr:from>
    <xdr:ext cx="405111" cy="259045"/>
    <xdr:sp macro="" textlink="">
      <xdr:nvSpPr>
        <xdr:cNvPr id="90" name="n_4mainValue【図書館】&#10;有形固定資産減価償却率">
          <a:extLst>
            <a:ext uri="{FF2B5EF4-FFF2-40B4-BE49-F238E27FC236}">
              <a16:creationId xmlns:a16="http://schemas.microsoft.com/office/drawing/2014/main" id="{233763F4-759D-4ED1-9D20-9DC1937F0648}"/>
            </a:ext>
          </a:extLst>
        </xdr:cNvPr>
        <xdr:cNvSpPr txBox="1"/>
      </xdr:nvSpPr>
      <xdr:spPr>
        <a:xfrm>
          <a:off x="851544" y="578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FA547070-C8B9-4D0C-9A77-DB7A67B9F192}"/>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8051FF6E-BC1A-432B-8A75-86F029219DC1}"/>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984F087A-6B38-48B2-9D0E-1DFECC2EAB44}"/>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2CB7C502-0BD5-45C2-86A1-8A43AC6F6D72}"/>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A9116082-7F61-4BA6-8C77-FA7B98F91093}"/>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ECA39F7B-ADBD-4FE8-80E0-43B08A11B6B7}"/>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F73276BB-2B2B-4B19-B409-2919A10E0C3B}"/>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93FCD89D-7D30-496F-B7FF-BBDEBA6FEFD0}"/>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E9631BC1-4B31-4623-AA50-55EA8E22057E}"/>
            </a:ext>
          </a:extLst>
        </xdr:cNvPr>
        <xdr:cNvSpPr txBox="1"/>
      </xdr:nvSpPr>
      <xdr:spPr>
        <a:xfrm>
          <a:off x="591820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D62AF61D-D06C-44BB-9848-DAC1B8EC3383}"/>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48B79EB9-BDAE-4425-9424-A71456492EE2}"/>
            </a:ext>
          </a:extLst>
        </xdr:cNvPr>
        <xdr:cNvCxnSpPr/>
      </xdr:nvCxnSpPr>
      <xdr:spPr>
        <a:xfrm>
          <a:off x="5956300" y="6978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C5EE0D42-02AC-4792-A117-532ED222255A}"/>
            </a:ext>
          </a:extLst>
        </xdr:cNvPr>
        <xdr:cNvSpPr txBox="1"/>
      </xdr:nvSpPr>
      <xdr:spPr>
        <a:xfrm>
          <a:off x="55272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484E9199-707A-4D79-B388-462B3EF87D97}"/>
            </a:ext>
          </a:extLst>
        </xdr:cNvPr>
        <xdr:cNvCxnSpPr/>
      </xdr:nvCxnSpPr>
      <xdr:spPr>
        <a:xfrm>
          <a:off x="5956300" y="6610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2BAA0C20-17EC-4E16-8ABD-6B878BB11BEB}"/>
            </a:ext>
          </a:extLst>
        </xdr:cNvPr>
        <xdr:cNvSpPr txBox="1"/>
      </xdr:nvSpPr>
      <xdr:spPr>
        <a:xfrm>
          <a:off x="5527221" y="6474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1E5B0464-3018-46F7-B3D0-E2AD531E526F}"/>
            </a:ext>
          </a:extLst>
        </xdr:cNvPr>
        <xdr:cNvCxnSpPr/>
      </xdr:nvCxnSpPr>
      <xdr:spPr>
        <a:xfrm>
          <a:off x="595630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D597BE43-4C23-435D-AB66-A0DAFAD51DC9}"/>
            </a:ext>
          </a:extLst>
        </xdr:cNvPr>
        <xdr:cNvSpPr txBox="1"/>
      </xdr:nvSpPr>
      <xdr:spPr>
        <a:xfrm>
          <a:off x="552722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DEBC7781-F8C9-4D8D-8893-4248E93E8E8A}"/>
            </a:ext>
          </a:extLst>
        </xdr:cNvPr>
        <xdr:cNvCxnSpPr/>
      </xdr:nvCxnSpPr>
      <xdr:spPr>
        <a:xfrm>
          <a:off x="5956300" y="588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9775C983-E1E2-4A20-8B83-78F7C52EA4A1}"/>
            </a:ext>
          </a:extLst>
        </xdr:cNvPr>
        <xdr:cNvSpPr txBox="1"/>
      </xdr:nvSpPr>
      <xdr:spPr>
        <a:xfrm>
          <a:off x="5527221" y="574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A59DA01-0B88-4D5B-AB1D-759C581CF844}"/>
            </a:ext>
          </a:extLst>
        </xdr:cNvPr>
        <xdr:cNvCxnSpPr/>
      </xdr:nvCxnSpPr>
      <xdr:spPr>
        <a:xfrm>
          <a:off x="5956300" y="551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D282BA75-4175-4604-8F8F-C63877177318}"/>
            </a:ext>
          </a:extLst>
        </xdr:cNvPr>
        <xdr:cNvSpPr txBox="1"/>
      </xdr:nvSpPr>
      <xdr:spPr>
        <a:xfrm>
          <a:off x="5527221" y="537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2A29A7C1-4D96-4D83-85A3-B5A7D2B97B49}"/>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68FBCCCF-92B0-4944-B9C7-D1803428775E}"/>
            </a:ext>
          </a:extLst>
        </xdr:cNvPr>
        <xdr:cNvSpPr txBox="1"/>
      </xdr:nvSpPr>
      <xdr:spPr>
        <a:xfrm>
          <a:off x="552722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21C00B66-064D-46FF-8EC0-36DB468B910F}"/>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95250</xdr:rowOff>
    </xdr:from>
    <xdr:to>
      <xdr:col>54</xdr:col>
      <xdr:colOff>189865</xdr:colOff>
      <xdr:row>41</xdr:row>
      <xdr:rowOff>41910</xdr:rowOff>
    </xdr:to>
    <xdr:cxnSp macro="">
      <xdr:nvCxnSpPr>
        <xdr:cNvPr id="114" name="直線コネクタ 113">
          <a:extLst>
            <a:ext uri="{FF2B5EF4-FFF2-40B4-BE49-F238E27FC236}">
              <a16:creationId xmlns:a16="http://schemas.microsoft.com/office/drawing/2014/main" id="{6F3DD0AB-6778-4000-8698-5AD8CFB1350C}"/>
            </a:ext>
          </a:extLst>
        </xdr:cNvPr>
        <xdr:cNvCxnSpPr/>
      </xdr:nvCxnSpPr>
      <xdr:spPr>
        <a:xfrm flipV="1">
          <a:off x="9429115" y="5549900"/>
          <a:ext cx="0" cy="1267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45737</xdr:rowOff>
    </xdr:from>
    <xdr:ext cx="469744" cy="259045"/>
    <xdr:sp macro="" textlink="">
      <xdr:nvSpPr>
        <xdr:cNvPr id="115" name="【図書館】&#10;一人当たり面積最小値テキスト">
          <a:extLst>
            <a:ext uri="{FF2B5EF4-FFF2-40B4-BE49-F238E27FC236}">
              <a16:creationId xmlns:a16="http://schemas.microsoft.com/office/drawing/2014/main" id="{34E4E8F7-6218-4176-A9F0-59BD52D0B849}"/>
            </a:ext>
          </a:extLst>
        </xdr:cNvPr>
        <xdr:cNvSpPr txBox="1"/>
      </xdr:nvSpPr>
      <xdr:spPr>
        <a:xfrm>
          <a:off x="9467850" y="6821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41910</xdr:rowOff>
    </xdr:from>
    <xdr:to>
      <xdr:col>55</xdr:col>
      <xdr:colOff>88900</xdr:colOff>
      <xdr:row>41</xdr:row>
      <xdr:rowOff>41910</xdr:rowOff>
    </xdr:to>
    <xdr:cxnSp macro="">
      <xdr:nvCxnSpPr>
        <xdr:cNvPr id="116" name="直線コネクタ 115">
          <a:extLst>
            <a:ext uri="{FF2B5EF4-FFF2-40B4-BE49-F238E27FC236}">
              <a16:creationId xmlns:a16="http://schemas.microsoft.com/office/drawing/2014/main" id="{775229D5-919B-47E8-B5A7-8F47E855EB22}"/>
            </a:ext>
          </a:extLst>
        </xdr:cNvPr>
        <xdr:cNvCxnSpPr/>
      </xdr:nvCxnSpPr>
      <xdr:spPr>
        <a:xfrm>
          <a:off x="9359900" y="68173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41927</xdr:rowOff>
    </xdr:from>
    <xdr:ext cx="469744" cy="259045"/>
    <xdr:sp macro="" textlink="">
      <xdr:nvSpPr>
        <xdr:cNvPr id="117" name="【図書館】&#10;一人当たり面積最大値テキスト">
          <a:extLst>
            <a:ext uri="{FF2B5EF4-FFF2-40B4-BE49-F238E27FC236}">
              <a16:creationId xmlns:a16="http://schemas.microsoft.com/office/drawing/2014/main" id="{58E03E12-8C6D-4C0C-B562-8BD273D3D2DC}"/>
            </a:ext>
          </a:extLst>
        </xdr:cNvPr>
        <xdr:cNvSpPr txBox="1"/>
      </xdr:nvSpPr>
      <xdr:spPr>
        <a:xfrm>
          <a:off x="9467850" y="533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95250</xdr:rowOff>
    </xdr:from>
    <xdr:to>
      <xdr:col>55</xdr:col>
      <xdr:colOff>88900</xdr:colOff>
      <xdr:row>33</xdr:row>
      <xdr:rowOff>95250</xdr:rowOff>
    </xdr:to>
    <xdr:cxnSp macro="">
      <xdr:nvCxnSpPr>
        <xdr:cNvPr id="118" name="直線コネクタ 117">
          <a:extLst>
            <a:ext uri="{FF2B5EF4-FFF2-40B4-BE49-F238E27FC236}">
              <a16:creationId xmlns:a16="http://schemas.microsoft.com/office/drawing/2014/main" id="{0987C110-0BE2-4DEF-9314-4746B5890D72}"/>
            </a:ext>
          </a:extLst>
        </xdr:cNvPr>
        <xdr:cNvCxnSpPr/>
      </xdr:nvCxnSpPr>
      <xdr:spPr>
        <a:xfrm>
          <a:off x="9359900" y="55499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118127</xdr:rowOff>
    </xdr:from>
    <xdr:ext cx="469744" cy="259045"/>
    <xdr:sp macro="" textlink="">
      <xdr:nvSpPr>
        <xdr:cNvPr id="119" name="【図書館】&#10;一人当たり面積平均値テキスト">
          <a:extLst>
            <a:ext uri="{FF2B5EF4-FFF2-40B4-BE49-F238E27FC236}">
              <a16:creationId xmlns:a16="http://schemas.microsoft.com/office/drawing/2014/main" id="{B983A0C1-9F96-447C-A1D8-34310AE950E7}"/>
            </a:ext>
          </a:extLst>
        </xdr:cNvPr>
        <xdr:cNvSpPr txBox="1"/>
      </xdr:nvSpPr>
      <xdr:spPr>
        <a:xfrm>
          <a:off x="9467850" y="63982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139700</xdr:rowOff>
    </xdr:from>
    <xdr:to>
      <xdr:col>55</xdr:col>
      <xdr:colOff>50800</xdr:colOff>
      <xdr:row>39</xdr:row>
      <xdr:rowOff>69850</xdr:rowOff>
    </xdr:to>
    <xdr:sp macro="" textlink="">
      <xdr:nvSpPr>
        <xdr:cNvPr id="120" name="フローチャート: 判断 119">
          <a:extLst>
            <a:ext uri="{FF2B5EF4-FFF2-40B4-BE49-F238E27FC236}">
              <a16:creationId xmlns:a16="http://schemas.microsoft.com/office/drawing/2014/main" id="{5B768030-5DD3-46BB-AD68-AE93D7A27665}"/>
            </a:ext>
          </a:extLst>
        </xdr:cNvPr>
        <xdr:cNvSpPr/>
      </xdr:nvSpPr>
      <xdr:spPr>
        <a:xfrm>
          <a:off x="9398000" y="64198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154940</xdr:rowOff>
    </xdr:from>
    <xdr:to>
      <xdr:col>50</xdr:col>
      <xdr:colOff>165100</xdr:colOff>
      <xdr:row>39</xdr:row>
      <xdr:rowOff>85090</xdr:rowOff>
    </xdr:to>
    <xdr:sp macro="" textlink="">
      <xdr:nvSpPr>
        <xdr:cNvPr id="121" name="フローチャート: 判断 120">
          <a:extLst>
            <a:ext uri="{FF2B5EF4-FFF2-40B4-BE49-F238E27FC236}">
              <a16:creationId xmlns:a16="http://schemas.microsoft.com/office/drawing/2014/main" id="{7C1C2E80-D8F4-4C4F-BF06-EEEDE72E3CF1}"/>
            </a:ext>
          </a:extLst>
        </xdr:cNvPr>
        <xdr:cNvSpPr/>
      </xdr:nvSpPr>
      <xdr:spPr>
        <a:xfrm>
          <a:off x="8636000" y="64350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170180</xdr:rowOff>
    </xdr:from>
    <xdr:to>
      <xdr:col>46</xdr:col>
      <xdr:colOff>38100</xdr:colOff>
      <xdr:row>39</xdr:row>
      <xdr:rowOff>100330</xdr:rowOff>
    </xdr:to>
    <xdr:sp macro="" textlink="">
      <xdr:nvSpPr>
        <xdr:cNvPr id="122" name="フローチャート: 判断 121">
          <a:extLst>
            <a:ext uri="{FF2B5EF4-FFF2-40B4-BE49-F238E27FC236}">
              <a16:creationId xmlns:a16="http://schemas.microsoft.com/office/drawing/2014/main" id="{541B62BA-B340-4391-B21D-4DF3818E07C5}"/>
            </a:ext>
          </a:extLst>
        </xdr:cNvPr>
        <xdr:cNvSpPr/>
      </xdr:nvSpPr>
      <xdr:spPr>
        <a:xfrm>
          <a:off x="7842250" y="64439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3" name="フローチャート: 判断 122">
          <a:extLst>
            <a:ext uri="{FF2B5EF4-FFF2-40B4-BE49-F238E27FC236}">
              <a16:creationId xmlns:a16="http://schemas.microsoft.com/office/drawing/2014/main" id="{A5819DA4-F512-4A77-B1BA-11A52B880E1F}"/>
            </a:ext>
          </a:extLst>
        </xdr:cNvPr>
        <xdr:cNvSpPr/>
      </xdr:nvSpPr>
      <xdr:spPr>
        <a:xfrm>
          <a:off x="7029450" y="644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162560</xdr:rowOff>
    </xdr:from>
    <xdr:to>
      <xdr:col>36</xdr:col>
      <xdr:colOff>165100</xdr:colOff>
      <xdr:row>39</xdr:row>
      <xdr:rowOff>92710</xdr:rowOff>
    </xdr:to>
    <xdr:sp macro="" textlink="">
      <xdr:nvSpPr>
        <xdr:cNvPr id="124" name="フローチャート: 判断 123">
          <a:extLst>
            <a:ext uri="{FF2B5EF4-FFF2-40B4-BE49-F238E27FC236}">
              <a16:creationId xmlns:a16="http://schemas.microsoft.com/office/drawing/2014/main" id="{C282F563-8C83-4571-A60A-7E275F0E6CFE}"/>
            </a:ext>
          </a:extLst>
        </xdr:cNvPr>
        <xdr:cNvSpPr/>
      </xdr:nvSpPr>
      <xdr:spPr>
        <a:xfrm>
          <a:off x="6235700" y="64427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2F89797-F473-4DD0-AF50-1DCADFCF26FC}"/>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3C88496-9294-4715-974B-182510C89BAB}"/>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24C871C-9195-4A63-808B-8181DF6493C8}"/>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EC46EC2-CC29-422C-8F31-14ADB00780EB}"/>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9EB1391-A5B4-4183-9D80-43BC09236D5D}"/>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71120</xdr:rowOff>
    </xdr:from>
    <xdr:to>
      <xdr:col>55</xdr:col>
      <xdr:colOff>50800</xdr:colOff>
      <xdr:row>39</xdr:row>
      <xdr:rowOff>1270</xdr:rowOff>
    </xdr:to>
    <xdr:sp macro="" textlink="">
      <xdr:nvSpPr>
        <xdr:cNvPr id="130" name="楕円 129">
          <a:extLst>
            <a:ext uri="{FF2B5EF4-FFF2-40B4-BE49-F238E27FC236}">
              <a16:creationId xmlns:a16="http://schemas.microsoft.com/office/drawing/2014/main" id="{0E027169-41BC-459F-BD78-B36E1B0DC4E1}"/>
            </a:ext>
          </a:extLst>
        </xdr:cNvPr>
        <xdr:cNvSpPr/>
      </xdr:nvSpPr>
      <xdr:spPr>
        <a:xfrm>
          <a:off x="9398000" y="63512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93997</xdr:rowOff>
    </xdr:from>
    <xdr:ext cx="469744" cy="259045"/>
    <xdr:sp macro="" textlink="">
      <xdr:nvSpPr>
        <xdr:cNvPr id="131" name="【図書館】&#10;一人当たり面積該当値テキスト">
          <a:extLst>
            <a:ext uri="{FF2B5EF4-FFF2-40B4-BE49-F238E27FC236}">
              <a16:creationId xmlns:a16="http://schemas.microsoft.com/office/drawing/2014/main" id="{DD9E729B-1F9A-45C6-B637-2B74957B327F}"/>
            </a:ext>
          </a:extLst>
        </xdr:cNvPr>
        <xdr:cNvSpPr txBox="1"/>
      </xdr:nvSpPr>
      <xdr:spPr>
        <a:xfrm>
          <a:off x="9467850" y="6209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78740</xdr:rowOff>
    </xdr:from>
    <xdr:to>
      <xdr:col>50</xdr:col>
      <xdr:colOff>165100</xdr:colOff>
      <xdr:row>39</xdr:row>
      <xdr:rowOff>8890</xdr:rowOff>
    </xdr:to>
    <xdr:sp macro="" textlink="">
      <xdr:nvSpPr>
        <xdr:cNvPr id="132" name="楕円 131">
          <a:extLst>
            <a:ext uri="{FF2B5EF4-FFF2-40B4-BE49-F238E27FC236}">
              <a16:creationId xmlns:a16="http://schemas.microsoft.com/office/drawing/2014/main" id="{85E7D1CF-8FFB-48B0-A477-CB01EBF54E77}"/>
            </a:ext>
          </a:extLst>
        </xdr:cNvPr>
        <xdr:cNvSpPr/>
      </xdr:nvSpPr>
      <xdr:spPr>
        <a:xfrm>
          <a:off x="8636000" y="63588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121920</xdr:rowOff>
    </xdr:from>
    <xdr:to>
      <xdr:col>55</xdr:col>
      <xdr:colOff>0</xdr:colOff>
      <xdr:row>38</xdr:row>
      <xdr:rowOff>129540</xdr:rowOff>
    </xdr:to>
    <xdr:cxnSp macro="">
      <xdr:nvCxnSpPr>
        <xdr:cNvPr id="133" name="直線コネクタ 132">
          <a:extLst>
            <a:ext uri="{FF2B5EF4-FFF2-40B4-BE49-F238E27FC236}">
              <a16:creationId xmlns:a16="http://schemas.microsoft.com/office/drawing/2014/main" id="{C15C6F45-59DC-48D3-AFE0-88C9B1A732F7}"/>
            </a:ext>
          </a:extLst>
        </xdr:cNvPr>
        <xdr:cNvCxnSpPr/>
      </xdr:nvCxnSpPr>
      <xdr:spPr>
        <a:xfrm flipV="1">
          <a:off x="8686800" y="6402070"/>
          <a:ext cx="7429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78740</xdr:rowOff>
    </xdr:from>
    <xdr:to>
      <xdr:col>46</xdr:col>
      <xdr:colOff>38100</xdr:colOff>
      <xdr:row>39</xdr:row>
      <xdr:rowOff>8890</xdr:rowOff>
    </xdr:to>
    <xdr:sp macro="" textlink="">
      <xdr:nvSpPr>
        <xdr:cNvPr id="134" name="楕円 133">
          <a:extLst>
            <a:ext uri="{FF2B5EF4-FFF2-40B4-BE49-F238E27FC236}">
              <a16:creationId xmlns:a16="http://schemas.microsoft.com/office/drawing/2014/main" id="{E1CA4A8C-0E33-47CD-A4C3-3810B07BA6B4}"/>
            </a:ext>
          </a:extLst>
        </xdr:cNvPr>
        <xdr:cNvSpPr/>
      </xdr:nvSpPr>
      <xdr:spPr>
        <a:xfrm>
          <a:off x="7842250" y="635889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129540</xdr:rowOff>
    </xdr:from>
    <xdr:to>
      <xdr:col>50</xdr:col>
      <xdr:colOff>114300</xdr:colOff>
      <xdr:row>38</xdr:row>
      <xdr:rowOff>129540</xdr:rowOff>
    </xdr:to>
    <xdr:cxnSp macro="">
      <xdr:nvCxnSpPr>
        <xdr:cNvPr id="135" name="直線コネクタ 134">
          <a:extLst>
            <a:ext uri="{FF2B5EF4-FFF2-40B4-BE49-F238E27FC236}">
              <a16:creationId xmlns:a16="http://schemas.microsoft.com/office/drawing/2014/main" id="{E2F22E70-3750-4A57-BEBF-7757656146DC}"/>
            </a:ext>
          </a:extLst>
        </xdr:cNvPr>
        <xdr:cNvCxnSpPr/>
      </xdr:nvCxnSpPr>
      <xdr:spPr>
        <a:xfrm>
          <a:off x="7886700" y="640969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78740</xdr:rowOff>
    </xdr:from>
    <xdr:to>
      <xdr:col>41</xdr:col>
      <xdr:colOff>101600</xdr:colOff>
      <xdr:row>39</xdr:row>
      <xdr:rowOff>8890</xdr:rowOff>
    </xdr:to>
    <xdr:sp macro="" textlink="">
      <xdr:nvSpPr>
        <xdr:cNvPr id="136" name="楕円 135">
          <a:extLst>
            <a:ext uri="{FF2B5EF4-FFF2-40B4-BE49-F238E27FC236}">
              <a16:creationId xmlns:a16="http://schemas.microsoft.com/office/drawing/2014/main" id="{D6C69C78-61AD-477E-AACA-E1A562A2A8A6}"/>
            </a:ext>
          </a:extLst>
        </xdr:cNvPr>
        <xdr:cNvSpPr/>
      </xdr:nvSpPr>
      <xdr:spPr>
        <a:xfrm>
          <a:off x="7029450" y="63588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129540</xdr:rowOff>
    </xdr:from>
    <xdr:to>
      <xdr:col>45</xdr:col>
      <xdr:colOff>177800</xdr:colOff>
      <xdr:row>38</xdr:row>
      <xdr:rowOff>129540</xdr:rowOff>
    </xdr:to>
    <xdr:cxnSp macro="">
      <xdr:nvCxnSpPr>
        <xdr:cNvPr id="137" name="直線コネクタ 136">
          <a:extLst>
            <a:ext uri="{FF2B5EF4-FFF2-40B4-BE49-F238E27FC236}">
              <a16:creationId xmlns:a16="http://schemas.microsoft.com/office/drawing/2014/main" id="{B737B5A1-15C7-4C6A-B048-8BF9630E0909}"/>
            </a:ext>
          </a:extLst>
        </xdr:cNvPr>
        <xdr:cNvCxnSpPr/>
      </xdr:nvCxnSpPr>
      <xdr:spPr>
        <a:xfrm>
          <a:off x="7080250" y="640969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86360</xdr:rowOff>
    </xdr:from>
    <xdr:to>
      <xdr:col>36</xdr:col>
      <xdr:colOff>165100</xdr:colOff>
      <xdr:row>39</xdr:row>
      <xdr:rowOff>16510</xdr:rowOff>
    </xdr:to>
    <xdr:sp macro="" textlink="">
      <xdr:nvSpPr>
        <xdr:cNvPr id="138" name="楕円 137">
          <a:extLst>
            <a:ext uri="{FF2B5EF4-FFF2-40B4-BE49-F238E27FC236}">
              <a16:creationId xmlns:a16="http://schemas.microsoft.com/office/drawing/2014/main" id="{D0F0620D-7628-4130-A1FF-2D8520F177DC}"/>
            </a:ext>
          </a:extLst>
        </xdr:cNvPr>
        <xdr:cNvSpPr/>
      </xdr:nvSpPr>
      <xdr:spPr>
        <a:xfrm>
          <a:off x="6235700" y="63665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129540</xdr:rowOff>
    </xdr:from>
    <xdr:to>
      <xdr:col>41</xdr:col>
      <xdr:colOff>50800</xdr:colOff>
      <xdr:row>38</xdr:row>
      <xdr:rowOff>137160</xdr:rowOff>
    </xdr:to>
    <xdr:cxnSp macro="">
      <xdr:nvCxnSpPr>
        <xdr:cNvPr id="139" name="直線コネクタ 138">
          <a:extLst>
            <a:ext uri="{FF2B5EF4-FFF2-40B4-BE49-F238E27FC236}">
              <a16:creationId xmlns:a16="http://schemas.microsoft.com/office/drawing/2014/main" id="{8ABA69B9-C8D7-49A6-8F42-606CA039185A}"/>
            </a:ext>
          </a:extLst>
        </xdr:cNvPr>
        <xdr:cNvCxnSpPr/>
      </xdr:nvCxnSpPr>
      <xdr:spPr>
        <a:xfrm flipV="1">
          <a:off x="6286500" y="6409690"/>
          <a:ext cx="7937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76217</xdr:rowOff>
    </xdr:from>
    <xdr:ext cx="469744" cy="259045"/>
    <xdr:sp macro="" textlink="">
      <xdr:nvSpPr>
        <xdr:cNvPr id="140" name="n_1aveValue【図書館】&#10;一人当たり面積">
          <a:extLst>
            <a:ext uri="{FF2B5EF4-FFF2-40B4-BE49-F238E27FC236}">
              <a16:creationId xmlns:a16="http://schemas.microsoft.com/office/drawing/2014/main" id="{86EAD3FB-2CF9-46DD-9D57-E66164FA38F7}"/>
            </a:ext>
          </a:extLst>
        </xdr:cNvPr>
        <xdr:cNvSpPr txBox="1"/>
      </xdr:nvSpPr>
      <xdr:spPr>
        <a:xfrm>
          <a:off x="8458277" y="652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91457</xdr:rowOff>
    </xdr:from>
    <xdr:ext cx="469744" cy="259045"/>
    <xdr:sp macro="" textlink="">
      <xdr:nvSpPr>
        <xdr:cNvPr id="141" name="n_2aveValue【図書館】&#10;一人当たり面積">
          <a:extLst>
            <a:ext uri="{FF2B5EF4-FFF2-40B4-BE49-F238E27FC236}">
              <a16:creationId xmlns:a16="http://schemas.microsoft.com/office/drawing/2014/main" id="{182D1327-C0B1-4C68-B1BA-CE91C73283C7}"/>
            </a:ext>
          </a:extLst>
        </xdr:cNvPr>
        <xdr:cNvSpPr txBox="1"/>
      </xdr:nvSpPr>
      <xdr:spPr>
        <a:xfrm>
          <a:off x="7677227" y="653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91457</xdr:rowOff>
    </xdr:from>
    <xdr:ext cx="469744" cy="259045"/>
    <xdr:sp macro="" textlink="">
      <xdr:nvSpPr>
        <xdr:cNvPr id="142" name="n_3aveValue【図書館】&#10;一人当たり面積">
          <a:extLst>
            <a:ext uri="{FF2B5EF4-FFF2-40B4-BE49-F238E27FC236}">
              <a16:creationId xmlns:a16="http://schemas.microsoft.com/office/drawing/2014/main" id="{A43C9B1A-7545-4B97-AF3E-E4D9FFABF815}"/>
            </a:ext>
          </a:extLst>
        </xdr:cNvPr>
        <xdr:cNvSpPr txBox="1"/>
      </xdr:nvSpPr>
      <xdr:spPr>
        <a:xfrm>
          <a:off x="6864427" y="653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83837</xdr:rowOff>
    </xdr:from>
    <xdr:ext cx="469744" cy="259045"/>
    <xdr:sp macro="" textlink="">
      <xdr:nvSpPr>
        <xdr:cNvPr id="143" name="n_4aveValue【図書館】&#10;一人当たり面積">
          <a:extLst>
            <a:ext uri="{FF2B5EF4-FFF2-40B4-BE49-F238E27FC236}">
              <a16:creationId xmlns:a16="http://schemas.microsoft.com/office/drawing/2014/main" id="{5EE956A0-3982-4CD7-98F5-7A1C948ACEFC}"/>
            </a:ext>
          </a:extLst>
        </xdr:cNvPr>
        <xdr:cNvSpPr txBox="1"/>
      </xdr:nvSpPr>
      <xdr:spPr>
        <a:xfrm>
          <a:off x="6070677" y="652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25417</xdr:rowOff>
    </xdr:from>
    <xdr:ext cx="469744" cy="259045"/>
    <xdr:sp macro="" textlink="">
      <xdr:nvSpPr>
        <xdr:cNvPr id="144" name="n_1mainValue【図書館】&#10;一人当たり面積">
          <a:extLst>
            <a:ext uri="{FF2B5EF4-FFF2-40B4-BE49-F238E27FC236}">
              <a16:creationId xmlns:a16="http://schemas.microsoft.com/office/drawing/2014/main" id="{6E4BC474-16CB-4A74-A99E-99475E8CBC59}"/>
            </a:ext>
          </a:extLst>
        </xdr:cNvPr>
        <xdr:cNvSpPr txBox="1"/>
      </xdr:nvSpPr>
      <xdr:spPr>
        <a:xfrm>
          <a:off x="8458277" y="6140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25417</xdr:rowOff>
    </xdr:from>
    <xdr:ext cx="469744" cy="259045"/>
    <xdr:sp macro="" textlink="">
      <xdr:nvSpPr>
        <xdr:cNvPr id="145" name="n_2mainValue【図書館】&#10;一人当たり面積">
          <a:extLst>
            <a:ext uri="{FF2B5EF4-FFF2-40B4-BE49-F238E27FC236}">
              <a16:creationId xmlns:a16="http://schemas.microsoft.com/office/drawing/2014/main" id="{16117FCB-0480-438A-A4D4-B8DAF0B6F6EB}"/>
            </a:ext>
          </a:extLst>
        </xdr:cNvPr>
        <xdr:cNvSpPr txBox="1"/>
      </xdr:nvSpPr>
      <xdr:spPr>
        <a:xfrm>
          <a:off x="7677227" y="6140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25417</xdr:rowOff>
    </xdr:from>
    <xdr:ext cx="469744" cy="259045"/>
    <xdr:sp macro="" textlink="">
      <xdr:nvSpPr>
        <xdr:cNvPr id="146" name="n_3mainValue【図書館】&#10;一人当たり面積">
          <a:extLst>
            <a:ext uri="{FF2B5EF4-FFF2-40B4-BE49-F238E27FC236}">
              <a16:creationId xmlns:a16="http://schemas.microsoft.com/office/drawing/2014/main" id="{E01E9EEF-9DC1-4C0A-B4EF-34E5BA5DD617}"/>
            </a:ext>
          </a:extLst>
        </xdr:cNvPr>
        <xdr:cNvSpPr txBox="1"/>
      </xdr:nvSpPr>
      <xdr:spPr>
        <a:xfrm>
          <a:off x="6864427" y="6140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33037</xdr:rowOff>
    </xdr:from>
    <xdr:ext cx="469744" cy="259045"/>
    <xdr:sp macro="" textlink="">
      <xdr:nvSpPr>
        <xdr:cNvPr id="147" name="n_4mainValue【図書館】&#10;一人当たり面積">
          <a:extLst>
            <a:ext uri="{FF2B5EF4-FFF2-40B4-BE49-F238E27FC236}">
              <a16:creationId xmlns:a16="http://schemas.microsoft.com/office/drawing/2014/main" id="{C3A786EA-3E0E-4B75-A36F-DEFFF3EAD662}"/>
            </a:ext>
          </a:extLst>
        </xdr:cNvPr>
        <xdr:cNvSpPr txBox="1"/>
      </xdr:nvSpPr>
      <xdr:spPr>
        <a:xfrm>
          <a:off x="6070677" y="6148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A8E90654-81F0-4A23-BA23-F677F297CCD6}"/>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83EE0EAC-6EA9-40D4-9089-B9231497BDE2}"/>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5D476059-9D8B-4742-810A-74445F6C745D}"/>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E31E009E-0484-48DC-BBFD-9B856B5D9F50}"/>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273493CF-56C8-4C50-8009-9FEC4A3A3DC2}"/>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4CB32F17-4830-4316-A035-851D38A1DC06}"/>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D111E0FD-AE53-4E38-925C-66922E42B386}"/>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4F616E67-46D7-4389-8C8D-95932A0E73EA}"/>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E59F052E-C6A0-406A-A4E9-5950B0EC3868}"/>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113F570C-2A66-4FE9-BA0E-AED20D478887}"/>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C7816410-85F7-4DE1-8B31-1AF801EC4324}"/>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9" name="直線コネクタ 158">
          <a:extLst>
            <a:ext uri="{FF2B5EF4-FFF2-40B4-BE49-F238E27FC236}">
              <a16:creationId xmlns:a16="http://schemas.microsoft.com/office/drawing/2014/main" id="{828B9738-B049-4533-91F2-155FAA68ED78}"/>
            </a:ext>
          </a:extLst>
        </xdr:cNvPr>
        <xdr:cNvCxnSpPr/>
      </xdr:nvCxnSpPr>
      <xdr:spPr>
        <a:xfrm>
          <a:off x="685800" y="1057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0" name="テキスト ボックス 159">
          <a:extLst>
            <a:ext uri="{FF2B5EF4-FFF2-40B4-BE49-F238E27FC236}">
              <a16:creationId xmlns:a16="http://schemas.microsoft.com/office/drawing/2014/main" id="{865B4E89-E79D-4B4C-9C4E-AB17CC37EF0F}"/>
            </a:ext>
          </a:extLst>
        </xdr:cNvPr>
        <xdr:cNvSpPr txBox="1"/>
      </xdr:nvSpPr>
      <xdr:spPr>
        <a:xfrm>
          <a:off x="275771" y="10436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1" name="直線コネクタ 160">
          <a:extLst>
            <a:ext uri="{FF2B5EF4-FFF2-40B4-BE49-F238E27FC236}">
              <a16:creationId xmlns:a16="http://schemas.microsoft.com/office/drawing/2014/main" id="{68ED2E07-CA1F-4450-B1CF-4F8E3D29789F}"/>
            </a:ext>
          </a:extLst>
        </xdr:cNvPr>
        <xdr:cNvCxnSpPr/>
      </xdr:nvCxnSpPr>
      <xdr:spPr>
        <a:xfrm>
          <a:off x="685800" y="10134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2" name="テキスト ボックス 161">
          <a:extLst>
            <a:ext uri="{FF2B5EF4-FFF2-40B4-BE49-F238E27FC236}">
              <a16:creationId xmlns:a16="http://schemas.microsoft.com/office/drawing/2014/main" id="{65009D0B-70AA-4C15-89E9-DAD3F65C493F}"/>
            </a:ext>
          </a:extLst>
        </xdr:cNvPr>
        <xdr:cNvSpPr txBox="1"/>
      </xdr:nvSpPr>
      <xdr:spPr>
        <a:xfrm>
          <a:off x="339891" y="9998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3" name="直線コネクタ 162">
          <a:extLst>
            <a:ext uri="{FF2B5EF4-FFF2-40B4-BE49-F238E27FC236}">
              <a16:creationId xmlns:a16="http://schemas.microsoft.com/office/drawing/2014/main" id="{8A9048BE-41B8-4F81-B340-A7D4503B9557}"/>
            </a:ext>
          </a:extLst>
        </xdr:cNvPr>
        <xdr:cNvCxnSpPr/>
      </xdr:nvCxnSpPr>
      <xdr:spPr>
        <a:xfrm>
          <a:off x="685800" y="9696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4" name="テキスト ボックス 163">
          <a:extLst>
            <a:ext uri="{FF2B5EF4-FFF2-40B4-BE49-F238E27FC236}">
              <a16:creationId xmlns:a16="http://schemas.microsoft.com/office/drawing/2014/main" id="{0B9DAE49-A75B-466C-9DFA-9F439771342D}"/>
            </a:ext>
          </a:extLst>
        </xdr:cNvPr>
        <xdr:cNvSpPr txBox="1"/>
      </xdr:nvSpPr>
      <xdr:spPr>
        <a:xfrm>
          <a:off x="339891" y="956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5" name="直線コネクタ 164">
          <a:extLst>
            <a:ext uri="{FF2B5EF4-FFF2-40B4-BE49-F238E27FC236}">
              <a16:creationId xmlns:a16="http://schemas.microsoft.com/office/drawing/2014/main" id="{EFC1EFE6-AB95-4193-96F9-D335DB106F26}"/>
            </a:ext>
          </a:extLst>
        </xdr:cNvPr>
        <xdr:cNvCxnSpPr/>
      </xdr:nvCxnSpPr>
      <xdr:spPr>
        <a:xfrm>
          <a:off x="685800" y="9251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6" name="テキスト ボックス 165">
          <a:extLst>
            <a:ext uri="{FF2B5EF4-FFF2-40B4-BE49-F238E27FC236}">
              <a16:creationId xmlns:a16="http://schemas.microsoft.com/office/drawing/2014/main" id="{79C659E7-AF5F-48C8-812F-5CB063157778}"/>
            </a:ext>
          </a:extLst>
        </xdr:cNvPr>
        <xdr:cNvSpPr txBox="1"/>
      </xdr:nvSpPr>
      <xdr:spPr>
        <a:xfrm>
          <a:off x="339891" y="9116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D2EC5BC2-E0D3-42A8-93AB-0B79BE28183B}"/>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8" name="テキスト ボックス 167">
          <a:extLst>
            <a:ext uri="{FF2B5EF4-FFF2-40B4-BE49-F238E27FC236}">
              <a16:creationId xmlns:a16="http://schemas.microsoft.com/office/drawing/2014/main" id="{4F8CB8BE-CD0C-4042-8D28-F634751F2747}"/>
            </a:ext>
          </a:extLst>
        </xdr:cNvPr>
        <xdr:cNvSpPr txBox="1"/>
      </xdr:nvSpPr>
      <xdr:spPr>
        <a:xfrm>
          <a:off x="339891" y="8677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303FFF85-2773-49D1-A303-BB145EA9D42B}"/>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48006</xdr:rowOff>
    </xdr:from>
    <xdr:to>
      <xdr:col>24</xdr:col>
      <xdr:colOff>62865</xdr:colOff>
      <xdr:row>63</xdr:row>
      <xdr:rowOff>146304</xdr:rowOff>
    </xdr:to>
    <xdr:cxnSp macro="">
      <xdr:nvCxnSpPr>
        <xdr:cNvPr id="170" name="直線コネクタ 169">
          <a:extLst>
            <a:ext uri="{FF2B5EF4-FFF2-40B4-BE49-F238E27FC236}">
              <a16:creationId xmlns:a16="http://schemas.microsoft.com/office/drawing/2014/main" id="{2E147ABF-B7EF-4D4F-BA72-A40ECA2E58A5}"/>
            </a:ext>
          </a:extLst>
        </xdr:cNvPr>
        <xdr:cNvCxnSpPr/>
      </xdr:nvCxnSpPr>
      <xdr:spPr>
        <a:xfrm flipV="1">
          <a:off x="4177665" y="9299956"/>
          <a:ext cx="0" cy="12539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150131</xdr:rowOff>
    </xdr:from>
    <xdr:ext cx="405111" cy="259045"/>
    <xdr:sp macro="" textlink="">
      <xdr:nvSpPr>
        <xdr:cNvPr id="171" name="【体育館・プール】&#10;有形固定資産減価償却率最小値テキスト">
          <a:extLst>
            <a:ext uri="{FF2B5EF4-FFF2-40B4-BE49-F238E27FC236}">
              <a16:creationId xmlns:a16="http://schemas.microsoft.com/office/drawing/2014/main" id="{451723BB-5E75-4B32-BE49-56AA333EEB34}"/>
            </a:ext>
          </a:extLst>
        </xdr:cNvPr>
        <xdr:cNvSpPr txBox="1"/>
      </xdr:nvSpPr>
      <xdr:spPr>
        <a:xfrm>
          <a:off x="4216400" y="10557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146304</xdr:rowOff>
    </xdr:from>
    <xdr:to>
      <xdr:col>24</xdr:col>
      <xdr:colOff>152400</xdr:colOff>
      <xdr:row>63</xdr:row>
      <xdr:rowOff>146304</xdr:rowOff>
    </xdr:to>
    <xdr:cxnSp macro="">
      <xdr:nvCxnSpPr>
        <xdr:cNvPr id="172" name="直線コネクタ 171">
          <a:extLst>
            <a:ext uri="{FF2B5EF4-FFF2-40B4-BE49-F238E27FC236}">
              <a16:creationId xmlns:a16="http://schemas.microsoft.com/office/drawing/2014/main" id="{93FC4A2A-CD2C-4305-AAE1-D0B2542ABBC2}"/>
            </a:ext>
          </a:extLst>
        </xdr:cNvPr>
        <xdr:cNvCxnSpPr/>
      </xdr:nvCxnSpPr>
      <xdr:spPr>
        <a:xfrm>
          <a:off x="4108450" y="1055395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166133</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435D1432-49CB-4C9E-B067-B8478651308B}"/>
            </a:ext>
          </a:extLst>
        </xdr:cNvPr>
        <xdr:cNvSpPr txBox="1"/>
      </xdr:nvSpPr>
      <xdr:spPr>
        <a:xfrm>
          <a:off x="4216400" y="9087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48006</xdr:rowOff>
    </xdr:from>
    <xdr:to>
      <xdr:col>24</xdr:col>
      <xdr:colOff>152400</xdr:colOff>
      <xdr:row>56</xdr:row>
      <xdr:rowOff>48006</xdr:rowOff>
    </xdr:to>
    <xdr:cxnSp macro="">
      <xdr:nvCxnSpPr>
        <xdr:cNvPr id="174" name="直線コネクタ 173">
          <a:extLst>
            <a:ext uri="{FF2B5EF4-FFF2-40B4-BE49-F238E27FC236}">
              <a16:creationId xmlns:a16="http://schemas.microsoft.com/office/drawing/2014/main" id="{9F708DAC-613E-4540-AD2D-C0ADE6C0B4B1}"/>
            </a:ext>
          </a:extLst>
        </xdr:cNvPr>
        <xdr:cNvCxnSpPr/>
      </xdr:nvCxnSpPr>
      <xdr:spPr>
        <a:xfrm>
          <a:off x="4108450" y="929995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157243</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DED5FF0F-EE5D-4A42-8A53-7D9B461AED15}"/>
            </a:ext>
          </a:extLst>
        </xdr:cNvPr>
        <xdr:cNvSpPr txBox="1"/>
      </xdr:nvSpPr>
      <xdr:spPr>
        <a:xfrm>
          <a:off x="4216400" y="97393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134366</xdr:rowOff>
    </xdr:from>
    <xdr:to>
      <xdr:col>24</xdr:col>
      <xdr:colOff>114300</xdr:colOff>
      <xdr:row>60</xdr:row>
      <xdr:rowOff>64516</xdr:rowOff>
    </xdr:to>
    <xdr:sp macro="" textlink="">
      <xdr:nvSpPr>
        <xdr:cNvPr id="176" name="フローチャート: 判断 175">
          <a:extLst>
            <a:ext uri="{FF2B5EF4-FFF2-40B4-BE49-F238E27FC236}">
              <a16:creationId xmlns:a16="http://schemas.microsoft.com/office/drawing/2014/main" id="{A49B1054-967A-4CF0-8852-81792CC6A0EA}"/>
            </a:ext>
          </a:extLst>
        </xdr:cNvPr>
        <xdr:cNvSpPr/>
      </xdr:nvSpPr>
      <xdr:spPr>
        <a:xfrm>
          <a:off x="4127500" y="988161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143510</xdr:rowOff>
    </xdr:from>
    <xdr:to>
      <xdr:col>20</xdr:col>
      <xdr:colOff>38100</xdr:colOff>
      <xdr:row>60</xdr:row>
      <xdr:rowOff>73660</xdr:rowOff>
    </xdr:to>
    <xdr:sp macro="" textlink="">
      <xdr:nvSpPr>
        <xdr:cNvPr id="177" name="フローチャート: 判断 176">
          <a:extLst>
            <a:ext uri="{FF2B5EF4-FFF2-40B4-BE49-F238E27FC236}">
              <a16:creationId xmlns:a16="http://schemas.microsoft.com/office/drawing/2014/main" id="{749FEDD0-6915-44D2-9FB7-41FEE69FE313}"/>
            </a:ext>
          </a:extLst>
        </xdr:cNvPr>
        <xdr:cNvSpPr/>
      </xdr:nvSpPr>
      <xdr:spPr>
        <a:xfrm>
          <a:off x="3384550" y="98907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93218</xdr:rowOff>
    </xdr:from>
    <xdr:to>
      <xdr:col>15</xdr:col>
      <xdr:colOff>101600</xdr:colOff>
      <xdr:row>60</xdr:row>
      <xdr:rowOff>23368</xdr:rowOff>
    </xdr:to>
    <xdr:sp macro="" textlink="">
      <xdr:nvSpPr>
        <xdr:cNvPr id="178" name="フローチャート: 判断 177">
          <a:extLst>
            <a:ext uri="{FF2B5EF4-FFF2-40B4-BE49-F238E27FC236}">
              <a16:creationId xmlns:a16="http://schemas.microsoft.com/office/drawing/2014/main" id="{9E44A919-61E4-4315-9AF0-94E6B5124B46}"/>
            </a:ext>
          </a:extLst>
        </xdr:cNvPr>
        <xdr:cNvSpPr/>
      </xdr:nvSpPr>
      <xdr:spPr>
        <a:xfrm>
          <a:off x="2571750" y="984046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52070</xdr:rowOff>
    </xdr:from>
    <xdr:to>
      <xdr:col>10</xdr:col>
      <xdr:colOff>165100</xdr:colOff>
      <xdr:row>59</xdr:row>
      <xdr:rowOff>153670</xdr:rowOff>
    </xdr:to>
    <xdr:sp macro="" textlink="">
      <xdr:nvSpPr>
        <xdr:cNvPr id="179" name="フローチャート: 判断 178">
          <a:extLst>
            <a:ext uri="{FF2B5EF4-FFF2-40B4-BE49-F238E27FC236}">
              <a16:creationId xmlns:a16="http://schemas.microsoft.com/office/drawing/2014/main" id="{564ED2F0-DC90-4CB4-A58D-AD35AC53AA7D}"/>
            </a:ext>
          </a:extLst>
        </xdr:cNvPr>
        <xdr:cNvSpPr/>
      </xdr:nvSpPr>
      <xdr:spPr>
        <a:xfrm>
          <a:off x="1778000" y="979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97790</xdr:rowOff>
    </xdr:from>
    <xdr:to>
      <xdr:col>6</xdr:col>
      <xdr:colOff>38100</xdr:colOff>
      <xdr:row>60</xdr:row>
      <xdr:rowOff>27940</xdr:rowOff>
    </xdr:to>
    <xdr:sp macro="" textlink="">
      <xdr:nvSpPr>
        <xdr:cNvPr id="180" name="フローチャート: 判断 179">
          <a:extLst>
            <a:ext uri="{FF2B5EF4-FFF2-40B4-BE49-F238E27FC236}">
              <a16:creationId xmlns:a16="http://schemas.microsoft.com/office/drawing/2014/main" id="{922C44CE-118D-4DFF-9863-A05140B4DB32}"/>
            </a:ext>
          </a:extLst>
        </xdr:cNvPr>
        <xdr:cNvSpPr/>
      </xdr:nvSpPr>
      <xdr:spPr>
        <a:xfrm>
          <a:off x="984250" y="98450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9E9B9843-7385-40C3-878B-7C3B3B78AFB7}"/>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30C3F321-4EBD-4638-A58D-7BC119D641EF}"/>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B6485C99-79BC-4980-BB96-E046B9A2D9E8}"/>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41F0A40-ADAB-4E40-A02E-D18BE02EEDD9}"/>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E2F8FDE-BB01-46D1-894B-2489FDA496C3}"/>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40640</xdr:rowOff>
    </xdr:from>
    <xdr:to>
      <xdr:col>24</xdr:col>
      <xdr:colOff>114300</xdr:colOff>
      <xdr:row>63</xdr:row>
      <xdr:rowOff>142240</xdr:rowOff>
    </xdr:to>
    <xdr:sp macro="" textlink="">
      <xdr:nvSpPr>
        <xdr:cNvPr id="186" name="楕円 185">
          <a:extLst>
            <a:ext uri="{FF2B5EF4-FFF2-40B4-BE49-F238E27FC236}">
              <a16:creationId xmlns:a16="http://schemas.microsoft.com/office/drawing/2014/main" id="{A330EE19-CF21-457B-9AC6-395397949DF7}"/>
            </a:ext>
          </a:extLst>
        </xdr:cNvPr>
        <xdr:cNvSpPr/>
      </xdr:nvSpPr>
      <xdr:spPr>
        <a:xfrm>
          <a:off x="4127500" y="10448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127017</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D86C29FF-025B-43E7-8A6E-4A6F539C8A86}"/>
            </a:ext>
          </a:extLst>
        </xdr:cNvPr>
        <xdr:cNvSpPr txBox="1"/>
      </xdr:nvSpPr>
      <xdr:spPr>
        <a:xfrm>
          <a:off x="4216400" y="10369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170942</xdr:rowOff>
    </xdr:from>
    <xdr:to>
      <xdr:col>20</xdr:col>
      <xdr:colOff>38100</xdr:colOff>
      <xdr:row>63</xdr:row>
      <xdr:rowOff>101092</xdr:rowOff>
    </xdr:to>
    <xdr:sp macro="" textlink="">
      <xdr:nvSpPr>
        <xdr:cNvPr id="188" name="楕円 187">
          <a:extLst>
            <a:ext uri="{FF2B5EF4-FFF2-40B4-BE49-F238E27FC236}">
              <a16:creationId xmlns:a16="http://schemas.microsoft.com/office/drawing/2014/main" id="{97D05924-E1DC-440C-89EF-36A4AB76959E}"/>
            </a:ext>
          </a:extLst>
        </xdr:cNvPr>
        <xdr:cNvSpPr/>
      </xdr:nvSpPr>
      <xdr:spPr>
        <a:xfrm>
          <a:off x="3384550" y="1040714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50292</xdr:rowOff>
    </xdr:from>
    <xdr:to>
      <xdr:col>24</xdr:col>
      <xdr:colOff>63500</xdr:colOff>
      <xdr:row>63</xdr:row>
      <xdr:rowOff>91440</xdr:rowOff>
    </xdr:to>
    <xdr:cxnSp macro="">
      <xdr:nvCxnSpPr>
        <xdr:cNvPr id="189" name="直線コネクタ 188">
          <a:extLst>
            <a:ext uri="{FF2B5EF4-FFF2-40B4-BE49-F238E27FC236}">
              <a16:creationId xmlns:a16="http://schemas.microsoft.com/office/drawing/2014/main" id="{435BB702-EE1C-4EDB-B95C-98506A39AEA9}"/>
            </a:ext>
          </a:extLst>
        </xdr:cNvPr>
        <xdr:cNvCxnSpPr/>
      </xdr:nvCxnSpPr>
      <xdr:spPr>
        <a:xfrm>
          <a:off x="3429000" y="10457942"/>
          <a:ext cx="7493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45212</xdr:rowOff>
    </xdr:from>
    <xdr:to>
      <xdr:col>15</xdr:col>
      <xdr:colOff>101600</xdr:colOff>
      <xdr:row>63</xdr:row>
      <xdr:rowOff>146812</xdr:rowOff>
    </xdr:to>
    <xdr:sp macro="" textlink="">
      <xdr:nvSpPr>
        <xdr:cNvPr id="190" name="楕円 189">
          <a:extLst>
            <a:ext uri="{FF2B5EF4-FFF2-40B4-BE49-F238E27FC236}">
              <a16:creationId xmlns:a16="http://schemas.microsoft.com/office/drawing/2014/main" id="{CC361413-6DEA-4DDB-B6F6-88AEB7D474ED}"/>
            </a:ext>
          </a:extLst>
        </xdr:cNvPr>
        <xdr:cNvSpPr/>
      </xdr:nvSpPr>
      <xdr:spPr>
        <a:xfrm>
          <a:off x="2571750" y="10452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50292</xdr:rowOff>
    </xdr:from>
    <xdr:to>
      <xdr:col>19</xdr:col>
      <xdr:colOff>177800</xdr:colOff>
      <xdr:row>63</xdr:row>
      <xdr:rowOff>96012</xdr:rowOff>
    </xdr:to>
    <xdr:cxnSp macro="">
      <xdr:nvCxnSpPr>
        <xdr:cNvPr id="191" name="直線コネクタ 190">
          <a:extLst>
            <a:ext uri="{FF2B5EF4-FFF2-40B4-BE49-F238E27FC236}">
              <a16:creationId xmlns:a16="http://schemas.microsoft.com/office/drawing/2014/main" id="{69FAFAD4-97D0-4E93-8928-C0C3A0DE62FD}"/>
            </a:ext>
          </a:extLst>
        </xdr:cNvPr>
        <xdr:cNvCxnSpPr/>
      </xdr:nvCxnSpPr>
      <xdr:spPr>
        <a:xfrm flipV="1">
          <a:off x="2622550" y="10457942"/>
          <a:ext cx="80645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10922</xdr:rowOff>
    </xdr:from>
    <xdr:to>
      <xdr:col>10</xdr:col>
      <xdr:colOff>165100</xdr:colOff>
      <xdr:row>63</xdr:row>
      <xdr:rowOff>112522</xdr:rowOff>
    </xdr:to>
    <xdr:sp macro="" textlink="">
      <xdr:nvSpPr>
        <xdr:cNvPr id="192" name="楕円 191">
          <a:extLst>
            <a:ext uri="{FF2B5EF4-FFF2-40B4-BE49-F238E27FC236}">
              <a16:creationId xmlns:a16="http://schemas.microsoft.com/office/drawing/2014/main" id="{6A9C4894-571C-4A79-A1D7-15CA2FE894C4}"/>
            </a:ext>
          </a:extLst>
        </xdr:cNvPr>
        <xdr:cNvSpPr/>
      </xdr:nvSpPr>
      <xdr:spPr>
        <a:xfrm>
          <a:off x="1778000" y="10418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61722</xdr:rowOff>
    </xdr:from>
    <xdr:to>
      <xdr:col>15</xdr:col>
      <xdr:colOff>50800</xdr:colOff>
      <xdr:row>63</xdr:row>
      <xdr:rowOff>96012</xdr:rowOff>
    </xdr:to>
    <xdr:cxnSp macro="">
      <xdr:nvCxnSpPr>
        <xdr:cNvPr id="193" name="直線コネクタ 192">
          <a:extLst>
            <a:ext uri="{FF2B5EF4-FFF2-40B4-BE49-F238E27FC236}">
              <a16:creationId xmlns:a16="http://schemas.microsoft.com/office/drawing/2014/main" id="{03CAB8B6-6743-4E28-968A-41CB2D25DEC2}"/>
            </a:ext>
          </a:extLst>
        </xdr:cNvPr>
        <xdr:cNvCxnSpPr/>
      </xdr:nvCxnSpPr>
      <xdr:spPr>
        <a:xfrm>
          <a:off x="1828800" y="10469372"/>
          <a:ext cx="79375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148082</xdr:rowOff>
    </xdr:from>
    <xdr:to>
      <xdr:col>6</xdr:col>
      <xdr:colOff>38100</xdr:colOff>
      <xdr:row>63</xdr:row>
      <xdr:rowOff>78232</xdr:rowOff>
    </xdr:to>
    <xdr:sp macro="" textlink="">
      <xdr:nvSpPr>
        <xdr:cNvPr id="194" name="楕円 193">
          <a:extLst>
            <a:ext uri="{FF2B5EF4-FFF2-40B4-BE49-F238E27FC236}">
              <a16:creationId xmlns:a16="http://schemas.microsoft.com/office/drawing/2014/main" id="{0724939C-7619-4224-9409-23F65B1341E0}"/>
            </a:ext>
          </a:extLst>
        </xdr:cNvPr>
        <xdr:cNvSpPr/>
      </xdr:nvSpPr>
      <xdr:spPr>
        <a:xfrm>
          <a:off x="984250" y="1039063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27432</xdr:rowOff>
    </xdr:from>
    <xdr:to>
      <xdr:col>10</xdr:col>
      <xdr:colOff>114300</xdr:colOff>
      <xdr:row>63</xdr:row>
      <xdr:rowOff>61722</xdr:rowOff>
    </xdr:to>
    <xdr:cxnSp macro="">
      <xdr:nvCxnSpPr>
        <xdr:cNvPr id="195" name="直線コネクタ 194">
          <a:extLst>
            <a:ext uri="{FF2B5EF4-FFF2-40B4-BE49-F238E27FC236}">
              <a16:creationId xmlns:a16="http://schemas.microsoft.com/office/drawing/2014/main" id="{F346A335-1CAF-499B-9FD3-C04BFB8ECC1F}"/>
            </a:ext>
          </a:extLst>
        </xdr:cNvPr>
        <xdr:cNvCxnSpPr/>
      </xdr:nvCxnSpPr>
      <xdr:spPr>
        <a:xfrm>
          <a:off x="1028700" y="10435082"/>
          <a:ext cx="8001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90187</xdr:rowOff>
    </xdr:from>
    <xdr:ext cx="405111" cy="259045"/>
    <xdr:sp macro="" textlink="">
      <xdr:nvSpPr>
        <xdr:cNvPr id="196" name="n_1aveValue【体育館・プール】&#10;有形固定資産減価償却率">
          <a:extLst>
            <a:ext uri="{FF2B5EF4-FFF2-40B4-BE49-F238E27FC236}">
              <a16:creationId xmlns:a16="http://schemas.microsoft.com/office/drawing/2014/main" id="{9DE9E0B8-0F7D-491D-87A9-B9DE427950B9}"/>
            </a:ext>
          </a:extLst>
        </xdr:cNvPr>
        <xdr:cNvSpPr txBox="1"/>
      </xdr:nvSpPr>
      <xdr:spPr>
        <a:xfrm>
          <a:off x="3239144" y="967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39895</xdr:rowOff>
    </xdr:from>
    <xdr:ext cx="405111" cy="259045"/>
    <xdr:sp macro="" textlink="">
      <xdr:nvSpPr>
        <xdr:cNvPr id="197" name="n_2aveValue【体育館・プール】&#10;有形固定資産減価償却率">
          <a:extLst>
            <a:ext uri="{FF2B5EF4-FFF2-40B4-BE49-F238E27FC236}">
              <a16:creationId xmlns:a16="http://schemas.microsoft.com/office/drawing/2014/main" id="{1BD61BB7-B530-47F8-905F-8DC5880B60FF}"/>
            </a:ext>
          </a:extLst>
        </xdr:cNvPr>
        <xdr:cNvSpPr txBox="1"/>
      </xdr:nvSpPr>
      <xdr:spPr>
        <a:xfrm>
          <a:off x="2439044" y="9622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170197</xdr:rowOff>
    </xdr:from>
    <xdr:ext cx="405111" cy="259045"/>
    <xdr:sp macro="" textlink="">
      <xdr:nvSpPr>
        <xdr:cNvPr id="198" name="n_3aveValue【体育館・プール】&#10;有形固定資産減価償却率">
          <a:extLst>
            <a:ext uri="{FF2B5EF4-FFF2-40B4-BE49-F238E27FC236}">
              <a16:creationId xmlns:a16="http://schemas.microsoft.com/office/drawing/2014/main" id="{C140DBBC-D741-4890-B00B-5D4CE6ADE5BB}"/>
            </a:ext>
          </a:extLst>
        </xdr:cNvPr>
        <xdr:cNvSpPr txBox="1"/>
      </xdr:nvSpPr>
      <xdr:spPr>
        <a:xfrm>
          <a:off x="1645294" y="958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44467</xdr:rowOff>
    </xdr:from>
    <xdr:ext cx="405111" cy="259045"/>
    <xdr:sp macro="" textlink="">
      <xdr:nvSpPr>
        <xdr:cNvPr id="199" name="n_4aveValue【体育館・プール】&#10;有形固定資産減価償却率">
          <a:extLst>
            <a:ext uri="{FF2B5EF4-FFF2-40B4-BE49-F238E27FC236}">
              <a16:creationId xmlns:a16="http://schemas.microsoft.com/office/drawing/2014/main" id="{BBE4B24A-06AD-473B-9EBB-A2F921326166}"/>
            </a:ext>
          </a:extLst>
        </xdr:cNvPr>
        <xdr:cNvSpPr txBox="1"/>
      </xdr:nvSpPr>
      <xdr:spPr>
        <a:xfrm>
          <a:off x="851544" y="9626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92219</xdr:rowOff>
    </xdr:from>
    <xdr:ext cx="405111" cy="259045"/>
    <xdr:sp macro="" textlink="">
      <xdr:nvSpPr>
        <xdr:cNvPr id="200" name="n_1mainValue【体育館・プール】&#10;有形固定資産減価償却率">
          <a:extLst>
            <a:ext uri="{FF2B5EF4-FFF2-40B4-BE49-F238E27FC236}">
              <a16:creationId xmlns:a16="http://schemas.microsoft.com/office/drawing/2014/main" id="{211999D7-37AE-42AD-8FCF-47B4EFEFFDC6}"/>
            </a:ext>
          </a:extLst>
        </xdr:cNvPr>
        <xdr:cNvSpPr txBox="1"/>
      </xdr:nvSpPr>
      <xdr:spPr>
        <a:xfrm>
          <a:off x="3239144" y="10499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137939</xdr:rowOff>
    </xdr:from>
    <xdr:ext cx="405111" cy="259045"/>
    <xdr:sp macro="" textlink="">
      <xdr:nvSpPr>
        <xdr:cNvPr id="201" name="n_2mainValue【体育館・プール】&#10;有形固定資産減価償却率">
          <a:extLst>
            <a:ext uri="{FF2B5EF4-FFF2-40B4-BE49-F238E27FC236}">
              <a16:creationId xmlns:a16="http://schemas.microsoft.com/office/drawing/2014/main" id="{1FCEF766-4271-4668-B011-BBF408D498C7}"/>
            </a:ext>
          </a:extLst>
        </xdr:cNvPr>
        <xdr:cNvSpPr txBox="1"/>
      </xdr:nvSpPr>
      <xdr:spPr>
        <a:xfrm>
          <a:off x="2439044" y="105455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103649</xdr:rowOff>
    </xdr:from>
    <xdr:ext cx="405111" cy="259045"/>
    <xdr:sp macro="" textlink="">
      <xdr:nvSpPr>
        <xdr:cNvPr id="202" name="n_3mainValue【体育館・プール】&#10;有形固定資産減価償却率">
          <a:extLst>
            <a:ext uri="{FF2B5EF4-FFF2-40B4-BE49-F238E27FC236}">
              <a16:creationId xmlns:a16="http://schemas.microsoft.com/office/drawing/2014/main" id="{2CE5776F-6497-446C-A418-53ABFB71DC0C}"/>
            </a:ext>
          </a:extLst>
        </xdr:cNvPr>
        <xdr:cNvSpPr txBox="1"/>
      </xdr:nvSpPr>
      <xdr:spPr>
        <a:xfrm>
          <a:off x="1645294" y="10511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69359</xdr:rowOff>
    </xdr:from>
    <xdr:ext cx="405111" cy="259045"/>
    <xdr:sp macro="" textlink="">
      <xdr:nvSpPr>
        <xdr:cNvPr id="203" name="n_4mainValue【体育館・プール】&#10;有形固定資産減価償却率">
          <a:extLst>
            <a:ext uri="{FF2B5EF4-FFF2-40B4-BE49-F238E27FC236}">
              <a16:creationId xmlns:a16="http://schemas.microsoft.com/office/drawing/2014/main" id="{84CDC693-52DD-4944-A562-3E0E3F051CF0}"/>
            </a:ext>
          </a:extLst>
        </xdr:cNvPr>
        <xdr:cNvSpPr txBox="1"/>
      </xdr:nvSpPr>
      <xdr:spPr>
        <a:xfrm>
          <a:off x="851544" y="10477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2526AAF0-58B7-4EEE-B84F-4C2870CC8078}"/>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94C9B3CE-E498-4CED-A8A4-BA5E5FE72873}"/>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D0E0B675-6261-4AD7-8396-FF3FE011AFB5}"/>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D4A9DE56-42A6-4EDA-ABBE-75C9156FAA47}"/>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F6C52786-ED67-4134-874A-429A17524450}"/>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A86168F8-F6A9-4D99-AD48-E5F4DAE27889}"/>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03DA2841-9CFF-4812-AD58-949107320063}"/>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F49A85EF-7136-4D6B-A576-4BF52258C256}"/>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1AFE5207-41A0-4647-B642-07B11D604F1E}"/>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7CC8DBC7-5AAB-453C-A85C-57D0754D8F36}"/>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4" name="直線コネクタ 213">
          <a:extLst>
            <a:ext uri="{FF2B5EF4-FFF2-40B4-BE49-F238E27FC236}">
              <a16:creationId xmlns:a16="http://schemas.microsoft.com/office/drawing/2014/main" id="{56971123-C8FE-4B3B-A2D1-4B3089E75B66}"/>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5" name="テキスト ボックス 214">
          <a:extLst>
            <a:ext uri="{FF2B5EF4-FFF2-40B4-BE49-F238E27FC236}">
              <a16:creationId xmlns:a16="http://schemas.microsoft.com/office/drawing/2014/main" id="{B3DD13BF-C1F1-428A-BE91-480C419E44E8}"/>
            </a:ext>
          </a:extLst>
        </xdr:cNvPr>
        <xdr:cNvSpPr txBox="1"/>
      </xdr:nvSpPr>
      <xdr:spPr>
        <a:xfrm>
          <a:off x="55272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6" name="直線コネクタ 215">
          <a:extLst>
            <a:ext uri="{FF2B5EF4-FFF2-40B4-BE49-F238E27FC236}">
              <a16:creationId xmlns:a16="http://schemas.microsoft.com/office/drawing/2014/main" id="{622CC79D-0B35-4B2A-996B-F87F7120152D}"/>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7" name="テキスト ボックス 216">
          <a:extLst>
            <a:ext uri="{FF2B5EF4-FFF2-40B4-BE49-F238E27FC236}">
              <a16:creationId xmlns:a16="http://schemas.microsoft.com/office/drawing/2014/main" id="{8B7423C9-0B1B-414F-A3CB-885FB25F99CD}"/>
            </a:ext>
          </a:extLst>
        </xdr:cNvPr>
        <xdr:cNvSpPr txBox="1"/>
      </xdr:nvSpPr>
      <xdr:spPr>
        <a:xfrm>
          <a:off x="55272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8" name="直線コネクタ 217">
          <a:extLst>
            <a:ext uri="{FF2B5EF4-FFF2-40B4-BE49-F238E27FC236}">
              <a16:creationId xmlns:a16="http://schemas.microsoft.com/office/drawing/2014/main" id="{AFDF31ED-F55B-4123-9140-87FAD74A3F15}"/>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9" name="テキスト ボックス 218">
          <a:extLst>
            <a:ext uri="{FF2B5EF4-FFF2-40B4-BE49-F238E27FC236}">
              <a16:creationId xmlns:a16="http://schemas.microsoft.com/office/drawing/2014/main" id="{18A50B7D-8428-4993-971A-E3EAF232B598}"/>
            </a:ext>
          </a:extLst>
        </xdr:cNvPr>
        <xdr:cNvSpPr txBox="1"/>
      </xdr:nvSpPr>
      <xdr:spPr>
        <a:xfrm>
          <a:off x="552722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0" name="直線コネクタ 219">
          <a:extLst>
            <a:ext uri="{FF2B5EF4-FFF2-40B4-BE49-F238E27FC236}">
              <a16:creationId xmlns:a16="http://schemas.microsoft.com/office/drawing/2014/main" id="{B9A88D28-B322-4495-97FC-6DEFB20B6F22}"/>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1" name="テキスト ボックス 220">
          <a:extLst>
            <a:ext uri="{FF2B5EF4-FFF2-40B4-BE49-F238E27FC236}">
              <a16:creationId xmlns:a16="http://schemas.microsoft.com/office/drawing/2014/main" id="{D3BAFED5-8842-4F99-A649-A70F4F2F1B5D}"/>
            </a:ext>
          </a:extLst>
        </xdr:cNvPr>
        <xdr:cNvSpPr txBox="1"/>
      </xdr:nvSpPr>
      <xdr:spPr>
        <a:xfrm>
          <a:off x="552722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2" name="直線コネクタ 221">
          <a:extLst>
            <a:ext uri="{FF2B5EF4-FFF2-40B4-BE49-F238E27FC236}">
              <a16:creationId xmlns:a16="http://schemas.microsoft.com/office/drawing/2014/main" id="{6F196F60-C9FA-4466-964F-2F28B5FE1F80}"/>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3" name="テキスト ボックス 222">
          <a:extLst>
            <a:ext uri="{FF2B5EF4-FFF2-40B4-BE49-F238E27FC236}">
              <a16:creationId xmlns:a16="http://schemas.microsoft.com/office/drawing/2014/main" id="{CEF1159E-6B1F-4E70-9882-F85EADE4371A}"/>
            </a:ext>
          </a:extLst>
        </xdr:cNvPr>
        <xdr:cNvSpPr txBox="1"/>
      </xdr:nvSpPr>
      <xdr:spPr>
        <a:xfrm>
          <a:off x="552722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03DDCECE-6454-4BE4-B07B-9239EDA431F7}"/>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7ECE97E9-2861-4AD2-BD2D-5C407B5A0BC4}"/>
            </a:ext>
          </a:extLst>
        </xdr:cNvPr>
        <xdr:cNvSpPr txBox="1"/>
      </xdr:nvSpPr>
      <xdr:spPr>
        <a:xfrm>
          <a:off x="552722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5B3D94C1-0069-4838-8357-76DC616B9BB7}"/>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100965</xdr:rowOff>
    </xdr:from>
    <xdr:to>
      <xdr:col>54</xdr:col>
      <xdr:colOff>189865</xdr:colOff>
      <xdr:row>63</xdr:row>
      <xdr:rowOff>68580</xdr:rowOff>
    </xdr:to>
    <xdr:cxnSp macro="">
      <xdr:nvCxnSpPr>
        <xdr:cNvPr id="227" name="直線コネクタ 226">
          <a:extLst>
            <a:ext uri="{FF2B5EF4-FFF2-40B4-BE49-F238E27FC236}">
              <a16:creationId xmlns:a16="http://schemas.microsoft.com/office/drawing/2014/main" id="{B244CED6-8114-4D35-BAE6-BF13C486AEAB}"/>
            </a:ext>
          </a:extLst>
        </xdr:cNvPr>
        <xdr:cNvCxnSpPr/>
      </xdr:nvCxnSpPr>
      <xdr:spPr>
        <a:xfrm flipV="1">
          <a:off x="9429115" y="9187815"/>
          <a:ext cx="0" cy="1288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72407</xdr:rowOff>
    </xdr:from>
    <xdr:ext cx="469744" cy="259045"/>
    <xdr:sp macro="" textlink="">
      <xdr:nvSpPr>
        <xdr:cNvPr id="228" name="【体育館・プール】&#10;一人当たり面積最小値テキスト">
          <a:extLst>
            <a:ext uri="{FF2B5EF4-FFF2-40B4-BE49-F238E27FC236}">
              <a16:creationId xmlns:a16="http://schemas.microsoft.com/office/drawing/2014/main" id="{B2D58C3D-2B29-44D1-AF2F-1720DA4A8364}"/>
            </a:ext>
          </a:extLst>
        </xdr:cNvPr>
        <xdr:cNvSpPr txBox="1"/>
      </xdr:nvSpPr>
      <xdr:spPr>
        <a:xfrm>
          <a:off x="9467850" y="1048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68580</xdr:rowOff>
    </xdr:from>
    <xdr:to>
      <xdr:col>55</xdr:col>
      <xdr:colOff>88900</xdr:colOff>
      <xdr:row>63</xdr:row>
      <xdr:rowOff>68580</xdr:rowOff>
    </xdr:to>
    <xdr:cxnSp macro="">
      <xdr:nvCxnSpPr>
        <xdr:cNvPr id="229" name="直線コネクタ 228">
          <a:extLst>
            <a:ext uri="{FF2B5EF4-FFF2-40B4-BE49-F238E27FC236}">
              <a16:creationId xmlns:a16="http://schemas.microsoft.com/office/drawing/2014/main" id="{AA2ECB0C-CAD2-42A2-93EC-7E47EBD5EC7F}"/>
            </a:ext>
          </a:extLst>
        </xdr:cNvPr>
        <xdr:cNvCxnSpPr/>
      </xdr:nvCxnSpPr>
      <xdr:spPr>
        <a:xfrm>
          <a:off x="9359900" y="104762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47642</xdr:rowOff>
    </xdr:from>
    <xdr:ext cx="469744" cy="259045"/>
    <xdr:sp macro="" textlink="">
      <xdr:nvSpPr>
        <xdr:cNvPr id="230" name="【体育館・プール】&#10;一人当たり面積最大値テキスト">
          <a:extLst>
            <a:ext uri="{FF2B5EF4-FFF2-40B4-BE49-F238E27FC236}">
              <a16:creationId xmlns:a16="http://schemas.microsoft.com/office/drawing/2014/main" id="{202BF40A-8179-4466-B49F-CE1CDA77F16F}"/>
            </a:ext>
          </a:extLst>
        </xdr:cNvPr>
        <xdr:cNvSpPr txBox="1"/>
      </xdr:nvSpPr>
      <xdr:spPr>
        <a:xfrm>
          <a:off x="9467850" y="8969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100965</xdr:rowOff>
    </xdr:from>
    <xdr:to>
      <xdr:col>55</xdr:col>
      <xdr:colOff>88900</xdr:colOff>
      <xdr:row>55</xdr:row>
      <xdr:rowOff>100965</xdr:rowOff>
    </xdr:to>
    <xdr:cxnSp macro="">
      <xdr:nvCxnSpPr>
        <xdr:cNvPr id="231" name="直線コネクタ 230">
          <a:extLst>
            <a:ext uri="{FF2B5EF4-FFF2-40B4-BE49-F238E27FC236}">
              <a16:creationId xmlns:a16="http://schemas.microsoft.com/office/drawing/2014/main" id="{75286781-DC45-4902-B59A-1F6743309C0D}"/>
            </a:ext>
          </a:extLst>
        </xdr:cNvPr>
        <xdr:cNvCxnSpPr/>
      </xdr:nvCxnSpPr>
      <xdr:spPr>
        <a:xfrm>
          <a:off x="9359900" y="91878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113047</xdr:rowOff>
    </xdr:from>
    <xdr:ext cx="469744" cy="259045"/>
    <xdr:sp macro="" textlink="">
      <xdr:nvSpPr>
        <xdr:cNvPr id="232" name="【体育館・プール】&#10;一人当たり面積平均値テキスト">
          <a:extLst>
            <a:ext uri="{FF2B5EF4-FFF2-40B4-BE49-F238E27FC236}">
              <a16:creationId xmlns:a16="http://schemas.microsoft.com/office/drawing/2014/main" id="{A6E62E27-F06D-41D0-8022-C51B6ACECD11}"/>
            </a:ext>
          </a:extLst>
        </xdr:cNvPr>
        <xdr:cNvSpPr txBox="1"/>
      </xdr:nvSpPr>
      <xdr:spPr>
        <a:xfrm>
          <a:off x="9467850" y="100253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90170</xdr:rowOff>
    </xdr:from>
    <xdr:to>
      <xdr:col>55</xdr:col>
      <xdr:colOff>50800</xdr:colOff>
      <xdr:row>62</xdr:row>
      <xdr:rowOff>20320</xdr:rowOff>
    </xdr:to>
    <xdr:sp macro="" textlink="">
      <xdr:nvSpPr>
        <xdr:cNvPr id="233" name="フローチャート: 判断 232">
          <a:extLst>
            <a:ext uri="{FF2B5EF4-FFF2-40B4-BE49-F238E27FC236}">
              <a16:creationId xmlns:a16="http://schemas.microsoft.com/office/drawing/2014/main" id="{4A66633C-1974-4642-9867-A250E74BFC6C}"/>
            </a:ext>
          </a:extLst>
        </xdr:cNvPr>
        <xdr:cNvSpPr/>
      </xdr:nvSpPr>
      <xdr:spPr>
        <a:xfrm>
          <a:off x="9398000" y="101676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76835</xdr:rowOff>
    </xdr:from>
    <xdr:to>
      <xdr:col>50</xdr:col>
      <xdr:colOff>165100</xdr:colOff>
      <xdr:row>62</xdr:row>
      <xdr:rowOff>6985</xdr:rowOff>
    </xdr:to>
    <xdr:sp macro="" textlink="">
      <xdr:nvSpPr>
        <xdr:cNvPr id="234" name="フローチャート: 判断 233">
          <a:extLst>
            <a:ext uri="{FF2B5EF4-FFF2-40B4-BE49-F238E27FC236}">
              <a16:creationId xmlns:a16="http://schemas.microsoft.com/office/drawing/2014/main" id="{FC723C11-3168-4587-A96B-C21E9474372F}"/>
            </a:ext>
          </a:extLst>
        </xdr:cNvPr>
        <xdr:cNvSpPr/>
      </xdr:nvSpPr>
      <xdr:spPr>
        <a:xfrm>
          <a:off x="8636000" y="101542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80645</xdr:rowOff>
    </xdr:from>
    <xdr:to>
      <xdr:col>46</xdr:col>
      <xdr:colOff>38100</xdr:colOff>
      <xdr:row>62</xdr:row>
      <xdr:rowOff>10795</xdr:rowOff>
    </xdr:to>
    <xdr:sp macro="" textlink="">
      <xdr:nvSpPr>
        <xdr:cNvPr id="235" name="フローチャート: 判断 234">
          <a:extLst>
            <a:ext uri="{FF2B5EF4-FFF2-40B4-BE49-F238E27FC236}">
              <a16:creationId xmlns:a16="http://schemas.microsoft.com/office/drawing/2014/main" id="{A1DE336D-2618-453F-B4EC-703FD4D942E7}"/>
            </a:ext>
          </a:extLst>
        </xdr:cNvPr>
        <xdr:cNvSpPr/>
      </xdr:nvSpPr>
      <xdr:spPr>
        <a:xfrm>
          <a:off x="7842250" y="1015809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36" name="フローチャート: 判断 235">
          <a:extLst>
            <a:ext uri="{FF2B5EF4-FFF2-40B4-BE49-F238E27FC236}">
              <a16:creationId xmlns:a16="http://schemas.microsoft.com/office/drawing/2014/main" id="{597749F7-141E-4DD6-9747-D5233896CDE2}"/>
            </a:ext>
          </a:extLst>
        </xdr:cNvPr>
        <xdr:cNvSpPr/>
      </xdr:nvSpPr>
      <xdr:spPr>
        <a:xfrm>
          <a:off x="7029450" y="101676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139700</xdr:rowOff>
    </xdr:from>
    <xdr:to>
      <xdr:col>36</xdr:col>
      <xdr:colOff>165100</xdr:colOff>
      <xdr:row>62</xdr:row>
      <xdr:rowOff>69850</xdr:rowOff>
    </xdr:to>
    <xdr:sp macro="" textlink="">
      <xdr:nvSpPr>
        <xdr:cNvPr id="237" name="フローチャート: 判断 236">
          <a:extLst>
            <a:ext uri="{FF2B5EF4-FFF2-40B4-BE49-F238E27FC236}">
              <a16:creationId xmlns:a16="http://schemas.microsoft.com/office/drawing/2014/main" id="{7756EB74-75AE-481F-AEFC-EA4A34D8CA91}"/>
            </a:ext>
          </a:extLst>
        </xdr:cNvPr>
        <xdr:cNvSpPr/>
      </xdr:nvSpPr>
      <xdr:spPr>
        <a:xfrm>
          <a:off x="6235700" y="102171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8964E7D2-10DC-4FE5-AFD9-854B5B2DD9C5}"/>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C803BD77-E94F-47DC-8163-ACDC41CD4D01}"/>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DD6BEE9A-605F-4F91-B78E-D99B644913FD}"/>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5797F5A-9B1F-4C5B-BE49-A377A13F5AE1}"/>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3DE74C76-29FF-4427-A49A-820CE74964F1}"/>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132080</xdr:rowOff>
    </xdr:from>
    <xdr:to>
      <xdr:col>55</xdr:col>
      <xdr:colOff>50800</xdr:colOff>
      <xdr:row>63</xdr:row>
      <xdr:rowOff>62230</xdr:rowOff>
    </xdr:to>
    <xdr:sp macro="" textlink="">
      <xdr:nvSpPr>
        <xdr:cNvPr id="243" name="楕円 242">
          <a:extLst>
            <a:ext uri="{FF2B5EF4-FFF2-40B4-BE49-F238E27FC236}">
              <a16:creationId xmlns:a16="http://schemas.microsoft.com/office/drawing/2014/main" id="{BE8DE37F-36DE-4FFD-9A25-3EAE8255144A}"/>
            </a:ext>
          </a:extLst>
        </xdr:cNvPr>
        <xdr:cNvSpPr/>
      </xdr:nvSpPr>
      <xdr:spPr>
        <a:xfrm>
          <a:off x="9398000" y="103746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47007</xdr:rowOff>
    </xdr:from>
    <xdr:ext cx="469744" cy="259045"/>
    <xdr:sp macro="" textlink="">
      <xdr:nvSpPr>
        <xdr:cNvPr id="244" name="【体育館・プール】&#10;一人当たり面積該当値テキスト">
          <a:extLst>
            <a:ext uri="{FF2B5EF4-FFF2-40B4-BE49-F238E27FC236}">
              <a16:creationId xmlns:a16="http://schemas.microsoft.com/office/drawing/2014/main" id="{60C56481-70EB-4A48-990B-93F549B76812}"/>
            </a:ext>
          </a:extLst>
        </xdr:cNvPr>
        <xdr:cNvSpPr txBox="1"/>
      </xdr:nvSpPr>
      <xdr:spPr>
        <a:xfrm>
          <a:off x="9467850" y="1028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135890</xdr:rowOff>
    </xdr:from>
    <xdr:to>
      <xdr:col>50</xdr:col>
      <xdr:colOff>165100</xdr:colOff>
      <xdr:row>63</xdr:row>
      <xdr:rowOff>66040</xdr:rowOff>
    </xdr:to>
    <xdr:sp macro="" textlink="">
      <xdr:nvSpPr>
        <xdr:cNvPr id="245" name="楕円 244">
          <a:extLst>
            <a:ext uri="{FF2B5EF4-FFF2-40B4-BE49-F238E27FC236}">
              <a16:creationId xmlns:a16="http://schemas.microsoft.com/office/drawing/2014/main" id="{6EBD9D0D-8F8E-4612-9AD5-3BF89F950CD7}"/>
            </a:ext>
          </a:extLst>
        </xdr:cNvPr>
        <xdr:cNvSpPr/>
      </xdr:nvSpPr>
      <xdr:spPr>
        <a:xfrm>
          <a:off x="8636000" y="103784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11430</xdr:rowOff>
    </xdr:from>
    <xdr:to>
      <xdr:col>55</xdr:col>
      <xdr:colOff>0</xdr:colOff>
      <xdr:row>63</xdr:row>
      <xdr:rowOff>15240</xdr:rowOff>
    </xdr:to>
    <xdr:cxnSp macro="">
      <xdr:nvCxnSpPr>
        <xdr:cNvPr id="246" name="直線コネクタ 245">
          <a:extLst>
            <a:ext uri="{FF2B5EF4-FFF2-40B4-BE49-F238E27FC236}">
              <a16:creationId xmlns:a16="http://schemas.microsoft.com/office/drawing/2014/main" id="{C88DBF09-7E16-4621-B3A0-A7536052AB58}"/>
            </a:ext>
          </a:extLst>
        </xdr:cNvPr>
        <xdr:cNvCxnSpPr/>
      </xdr:nvCxnSpPr>
      <xdr:spPr>
        <a:xfrm flipV="1">
          <a:off x="8686800" y="10419080"/>
          <a:ext cx="7429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135890</xdr:rowOff>
    </xdr:from>
    <xdr:to>
      <xdr:col>46</xdr:col>
      <xdr:colOff>38100</xdr:colOff>
      <xdr:row>63</xdr:row>
      <xdr:rowOff>66040</xdr:rowOff>
    </xdr:to>
    <xdr:sp macro="" textlink="">
      <xdr:nvSpPr>
        <xdr:cNvPr id="247" name="楕円 246">
          <a:extLst>
            <a:ext uri="{FF2B5EF4-FFF2-40B4-BE49-F238E27FC236}">
              <a16:creationId xmlns:a16="http://schemas.microsoft.com/office/drawing/2014/main" id="{0DA18619-D8DE-4501-8C66-2F3C6624CB03}"/>
            </a:ext>
          </a:extLst>
        </xdr:cNvPr>
        <xdr:cNvSpPr/>
      </xdr:nvSpPr>
      <xdr:spPr>
        <a:xfrm>
          <a:off x="7842250" y="1037844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15240</xdr:rowOff>
    </xdr:from>
    <xdr:to>
      <xdr:col>50</xdr:col>
      <xdr:colOff>114300</xdr:colOff>
      <xdr:row>63</xdr:row>
      <xdr:rowOff>15240</xdr:rowOff>
    </xdr:to>
    <xdr:cxnSp macro="">
      <xdr:nvCxnSpPr>
        <xdr:cNvPr id="248" name="直線コネクタ 247">
          <a:extLst>
            <a:ext uri="{FF2B5EF4-FFF2-40B4-BE49-F238E27FC236}">
              <a16:creationId xmlns:a16="http://schemas.microsoft.com/office/drawing/2014/main" id="{26A2C5A7-D7BA-4615-AFC9-8AE5EE5BC897}"/>
            </a:ext>
          </a:extLst>
        </xdr:cNvPr>
        <xdr:cNvCxnSpPr/>
      </xdr:nvCxnSpPr>
      <xdr:spPr>
        <a:xfrm>
          <a:off x="7886700" y="1042289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137795</xdr:rowOff>
    </xdr:from>
    <xdr:to>
      <xdr:col>41</xdr:col>
      <xdr:colOff>101600</xdr:colOff>
      <xdr:row>63</xdr:row>
      <xdr:rowOff>67945</xdr:rowOff>
    </xdr:to>
    <xdr:sp macro="" textlink="">
      <xdr:nvSpPr>
        <xdr:cNvPr id="249" name="楕円 248">
          <a:extLst>
            <a:ext uri="{FF2B5EF4-FFF2-40B4-BE49-F238E27FC236}">
              <a16:creationId xmlns:a16="http://schemas.microsoft.com/office/drawing/2014/main" id="{FE6C101E-D839-42AB-9220-9EC1C3637FF5}"/>
            </a:ext>
          </a:extLst>
        </xdr:cNvPr>
        <xdr:cNvSpPr/>
      </xdr:nvSpPr>
      <xdr:spPr>
        <a:xfrm>
          <a:off x="7029450" y="103803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15240</xdr:rowOff>
    </xdr:from>
    <xdr:to>
      <xdr:col>45</xdr:col>
      <xdr:colOff>177800</xdr:colOff>
      <xdr:row>63</xdr:row>
      <xdr:rowOff>17145</xdr:rowOff>
    </xdr:to>
    <xdr:cxnSp macro="">
      <xdr:nvCxnSpPr>
        <xdr:cNvPr id="250" name="直線コネクタ 249">
          <a:extLst>
            <a:ext uri="{FF2B5EF4-FFF2-40B4-BE49-F238E27FC236}">
              <a16:creationId xmlns:a16="http://schemas.microsoft.com/office/drawing/2014/main" id="{663EF64D-F6C4-497A-809A-BBE740CCD554}"/>
            </a:ext>
          </a:extLst>
        </xdr:cNvPr>
        <xdr:cNvCxnSpPr/>
      </xdr:nvCxnSpPr>
      <xdr:spPr>
        <a:xfrm flipV="1">
          <a:off x="7080250" y="10422890"/>
          <a:ext cx="8064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137795</xdr:rowOff>
    </xdr:from>
    <xdr:to>
      <xdr:col>36</xdr:col>
      <xdr:colOff>165100</xdr:colOff>
      <xdr:row>63</xdr:row>
      <xdr:rowOff>67945</xdr:rowOff>
    </xdr:to>
    <xdr:sp macro="" textlink="">
      <xdr:nvSpPr>
        <xdr:cNvPr id="251" name="楕円 250">
          <a:extLst>
            <a:ext uri="{FF2B5EF4-FFF2-40B4-BE49-F238E27FC236}">
              <a16:creationId xmlns:a16="http://schemas.microsoft.com/office/drawing/2014/main" id="{DEECB776-496E-4252-BD8C-5754A642A788}"/>
            </a:ext>
          </a:extLst>
        </xdr:cNvPr>
        <xdr:cNvSpPr/>
      </xdr:nvSpPr>
      <xdr:spPr>
        <a:xfrm>
          <a:off x="6235700" y="103803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17145</xdr:rowOff>
    </xdr:from>
    <xdr:to>
      <xdr:col>41</xdr:col>
      <xdr:colOff>50800</xdr:colOff>
      <xdr:row>63</xdr:row>
      <xdr:rowOff>17145</xdr:rowOff>
    </xdr:to>
    <xdr:cxnSp macro="">
      <xdr:nvCxnSpPr>
        <xdr:cNvPr id="252" name="直線コネクタ 251">
          <a:extLst>
            <a:ext uri="{FF2B5EF4-FFF2-40B4-BE49-F238E27FC236}">
              <a16:creationId xmlns:a16="http://schemas.microsoft.com/office/drawing/2014/main" id="{4C9AE077-6538-4DAC-B2DF-DDCBB1C5995D}"/>
            </a:ext>
          </a:extLst>
        </xdr:cNvPr>
        <xdr:cNvCxnSpPr/>
      </xdr:nvCxnSpPr>
      <xdr:spPr>
        <a:xfrm>
          <a:off x="6286500" y="10424795"/>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23512</xdr:rowOff>
    </xdr:from>
    <xdr:ext cx="469744" cy="259045"/>
    <xdr:sp macro="" textlink="">
      <xdr:nvSpPr>
        <xdr:cNvPr id="253" name="n_1aveValue【体育館・プール】&#10;一人当たり面積">
          <a:extLst>
            <a:ext uri="{FF2B5EF4-FFF2-40B4-BE49-F238E27FC236}">
              <a16:creationId xmlns:a16="http://schemas.microsoft.com/office/drawing/2014/main" id="{9993FB8E-278D-4150-AFCF-0A3CEBF16D74}"/>
            </a:ext>
          </a:extLst>
        </xdr:cNvPr>
        <xdr:cNvSpPr txBox="1"/>
      </xdr:nvSpPr>
      <xdr:spPr>
        <a:xfrm>
          <a:off x="8458277" y="9935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27322</xdr:rowOff>
    </xdr:from>
    <xdr:ext cx="469744" cy="259045"/>
    <xdr:sp macro="" textlink="">
      <xdr:nvSpPr>
        <xdr:cNvPr id="254" name="n_2aveValue【体育館・プール】&#10;一人当たり面積">
          <a:extLst>
            <a:ext uri="{FF2B5EF4-FFF2-40B4-BE49-F238E27FC236}">
              <a16:creationId xmlns:a16="http://schemas.microsoft.com/office/drawing/2014/main" id="{8B5576B9-EBFD-45AB-944B-AE3FE554F946}"/>
            </a:ext>
          </a:extLst>
        </xdr:cNvPr>
        <xdr:cNvSpPr txBox="1"/>
      </xdr:nvSpPr>
      <xdr:spPr>
        <a:xfrm>
          <a:off x="7677227" y="9939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macro="" textlink="">
      <xdr:nvSpPr>
        <xdr:cNvPr id="255" name="n_3aveValue【体育館・プール】&#10;一人当たり面積">
          <a:extLst>
            <a:ext uri="{FF2B5EF4-FFF2-40B4-BE49-F238E27FC236}">
              <a16:creationId xmlns:a16="http://schemas.microsoft.com/office/drawing/2014/main" id="{F2C7C053-E168-4607-960F-3CA9A1EC63A2}"/>
            </a:ext>
          </a:extLst>
        </xdr:cNvPr>
        <xdr:cNvSpPr txBox="1"/>
      </xdr:nvSpPr>
      <xdr:spPr>
        <a:xfrm>
          <a:off x="6864427" y="9949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86377</xdr:rowOff>
    </xdr:from>
    <xdr:ext cx="469744" cy="259045"/>
    <xdr:sp macro="" textlink="">
      <xdr:nvSpPr>
        <xdr:cNvPr id="256" name="n_4aveValue【体育館・プール】&#10;一人当たり面積">
          <a:extLst>
            <a:ext uri="{FF2B5EF4-FFF2-40B4-BE49-F238E27FC236}">
              <a16:creationId xmlns:a16="http://schemas.microsoft.com/office/drawing/2014/main" id="{C04F573D-FF16-423C-9AD5-D8DA74A9779C}"/>
            </a:ext>
          </a:extLst>
        </xdr:cNvPr>
        <xdr:cNvSpPr txBox="1"/>
      </xdr:nvSpPr>
      <xdr:spPr>
        <a:xfrm>
          <a:off x="6070677" y="999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57167</xdr:rowOff>
    </xdr:from>
    <xdr:ext cx="469744" cy="259045"/>
    <xdr:sp macro="" textlink="">
      <xdr:nvSpPr>
        <xdr:cNvPr id="257" name="n_1mainValue【体育館・プール】&#10;一人当たり面積">
          <a:extLst>
            <a:ext uri="{FF2B5EF4-FFF2-40B4-BE49-F238E27FC236}">
              <a16:creationId xmlns:a16="http://schemas.microsoft.com/office/drawing/2014/main" id="{F7EE2DDA-99B5-452B-9C97-46A2FED49CCD}"/>
            </a:ext>
          </a:extLst>
        </xdr:cNvPr>
        <xdr:cNvSpPr txBox="1"/>
      </xdr:nvSpPr>
      <xdr:spPr>
        <a:xfrm>
          <a:off x="8458277" y="10464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57167</xdr:rowOff>
    </xdr:from>
    <xdr:ext cx="469744" cy="259045"/>
    <xdr:sp macro="" textlink="">
      <xdr:nvSpPr>
        <xdr:cNvPr id="258" name="n_2mainValue【体育館・プール】&#10;一人当たり面積">
          <a:extLst>
            <a:ext uri="{FF2B5EF4-FFF2-40B4-BE49-F238E27FC236}">
              <a16:creationId xmlns:a16="http://schemas.microsoft.com/office/drawing/2014/main" id="{7D210E9B-B585-4445-B134-0D87E873C012}"/>
            </a:ext>
          </a:extLst>
        </xdr:cNvPr>
        <xdr:cNvSpPr txBox="1"/>
      </xdr:nvSpPr>
      <xdr:spPr>
        <a:xfrm>
          <a:off x="7677227" y="10464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59072</xdr:rowOff>
    </xdr:from>
    <xdr:ext cx="469744" cy="259045"/>
    <xdr:sp macro="" textlink="">
      <xdr:nvSpPr>
        <xdr:cNvPr id="259" name="n_3mainValue【体育館・プール】&#10;一人当たり面積">
          <a:extLst>
            <a:ext uri="{FF2B5EF4-FFF2-40B4-BE49-F238E27FC236}">
              <a16:creationId xmlns:a16="http://schemas.microsoft.com/office/drawing/2014/main" id="{83C8D440-D52F-442B-825B-DB569BECF3DE}"/>
            </a:ext>
          </a:extLst>
        </xdr:cNvPr>
        <xdr:cNvSpPr txBox="1"/>
      </xdr:nvSpPr>
      <xdr:spPr>
        <a:xfrm>
          <a:off x="6864427" y="10466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59072</xdr:rowOff>
    </xdr:from>
    <xdr:ext cx="469744" cy="259045"/>
    <xdr:sp macro="" textlink="">
      <xdr:nvSpPr>
        <xdr:cNvPr id="260" name="n_4mainValue【体育館・プール】&#10;一人当たり面積">
          <a:extLst>
            <a:ext uri="{FF2B5EF4-FFF2-40B4-BE49-F238E27FC236}">
              <a16:creationId xmlns:a16="http://schemas.microsoft.com/office/drawing/2014/main" id="{0D5D7CDB-3F16-4E50-AC3F-A1024B106D5E}"/>
            </a:ext>
          </a:extLst>
        </xdr:cNvPr>
        <xdr:cNvSpPr txBox="1"/>
      </xdr:nvSpPr>
      <xdr:spPr>
        <a:xfrm>
          <a:off x="6070677" y="10466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DC741503-E867-4D5E-9BBC-A3AE41A1E3F8}"/>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EA232E18-E5AA-4E53-A6D2-2A6B44A6F3D4}"/>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79168A46-5941-4951-8D3B-B5F6741914C6}"/>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CBAF3541-9ADD-4374-9DFE-20175B2E2F10}"/>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CE884850-7AA6-4151-9F29-154A6438CDD2}"/>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6BAF4839-A4D4-4754-98D7-C8BECBB9E9EE}"/>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236EFF3E-4A8A-4383-9DFD-9C79CC81D5D5}"/>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A1DAF94C-4F8F-4013-B7B6-F8AF02869500}"/>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3E2A885D-6D67-4655-B1A1-BD2E3E8BDCE2}"/>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15B305C6-6667-41E8-B6F4-F74F96264B39}"/>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651FA92E-2F73-4099-80CE-1727F1E085A6}"/>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2" name="直線コネクタ 271">
          <a:extLst>
            <a:ext uri="{FF2B5EF4-FFF2-40B4-BE49-F238E27FC236}">
              <a16:creationId xmlns:a16="http://schemas.microsoft.com/office/drawing/2014/main" id="{C0943BC2-6470-411D-B5BD-BF6C97203899}"/>
            </a:ext>
          </a:extLst>
        </xdr:cNvPr>
        <xdr:cNvCxnSpPr/>
      </xdr:nvCxnSpPr>
      <xdr:spPr>
        <a:xfrm>
          <a:off x="685800" y="14243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3" name="テキスト ボックス 272">
          <a:extLst>
            <a:ext uri="{FF2B5EF4-FFF2-40B4-BE49-F238E27FC236}">
              <a16:creationId xmlns:a16="http://schemas.microsoft.com/office/drawing/2014/main" id="{D6456646-F0DE-4DE4-A331-03F933D1FB58}"/>
            </a:ext>
          </a:extLst>
        </xdr:cNvPr>
        <xdr:cNvSpPr txBox="1"/>
      </xdr:nvSpPr>
      <xdr:spPr>
        <a:xfrm>
          <a:off x="27577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4" name="直線コネクタ 273">
          <a:extLst>
            <a:ext uri="{FF2B5EF4-FFF2-40B4-BE49-F238E27FC236}">
              <a16:creationId xmlns:a16="http://schemas.microsoft.com/office/drawing/2014/main" id="{667D5AC4-17CA-49C7-871B-E65D1A1AF59E}"/>
            </a:ext>
          </a:extLst>
        </xdr:cNvPr>
        <xdr:cNvCxnSpPr/>
      </xdr:nvCxnSpPr>
      <xdr:spPr>
        <a:xfrm>
          <a:off x="685800" y="1380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5" name="テキスト ボックス 274">
          <a:extLst>
            <a:ext uri="{FF2B5EF4-FFF2-40B4-BE49-F238E27FC236}">
              <a16:creationId xmlns:a16="http://schemas.microsoft.com/office/drawing/2014/main" id="{84C6FAEA-8ECF-4BE7-801A-E5A540A9FF1B}"/>
            </a:ext>
          </a:extLst>
        </xdr:cNvPr>
        <xdr:cNvSpPr txBox="1"/>
      </xdr:nvSpPr>
      <xdr:spPr>
        <a:xfrm>
          <a:off x="339891" y="1366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6" name="直線コネクタ 275">
          <a:extLst>
            <a:ext uri="{FF2B5EF4-FFF2-40B4-BE49-F238E27FC236}">
              <a16:creationId xmlns:a16="http://schemas.microsoft.com/office/drawing/2014/main" id="{E9BDE441-5EA1-4D1D-B52F-A97DF290E4A5}"/>
            </a:ext>
          </a:extLst>
        </xdr:cNvPr>
        <xdr:cNvCxnSpPr/>
      </xdr:nvCxnSpPr>
      <xdr:spPr>
        <a:xfrm>
          <a:off x="685800" y="1336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7" name="テキスト ボックス 276">
          <a:extLst>
            <a:ext uri="{FF2B5EF4-FFF2-40B4-BE49-F238E27FC236}">
              <a16:creationId xmlns:a16="http://schemas.microsoft.com/office/drawing/2014/main" id="{9CD661BE-A77E-4122-BD77-B1C0BF28CB2C}"/>
            </a:ext>
          </a:extLst>
        </xdr:cNvPr>
        <xdr:cNvSpPr txBox="1"/>
      </xdr:nvSpPr>
      <xdr:spPr>
        <a:xfrm>
          <a:off x="339891" y="1322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8" name="直線コネクタ 277">
          <a:extLst>
            <a:ext uri="{FF2B5EF4-FFF2-40B4-BE49-F238E27FC236}">
              <a16:creationId xmlns:a16="http://schemas.microsoft.com/office/drawing/2014/main" id="{2287D30F-9B0E-4409-B594-841F5CA00275}"/>
            </a:ext>
          </a:extLst>
        </xdr:cNvPr>
        <xdr:cNvCxnSpPr/>
      </xdr:nvCxnSpPr>
      <xdr:spPr>
        <a:xfrm>
          <a:off x="685800" y="12922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9" name="テキスト ボックス 278">
          <a:extLst>
            <a:ext uri="{FF2B5EF4-FFF2-40B4-BE49-F238E27FC236}">
              <a16:creationId xmlns:a16="http://schemas.microsoft.com/office/drawing/2014/main" id="{45279361-7B17-40CE-83AA-ABFC1CBC81E1}"/>
            </a:ext>
          </a:extLst>
        </xdr:cNvPr>
        <xdr:cNvSpPr txBox="1"/>
      </xdr:nvSpPr>
      <xdr:spPr>
        <a:xfrm>
          <a:off x="339891" y="12786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0" name="直線コネクタ 279">
          <a:extLst>
            <a:ext uri="{FF2B5EF4-FFF2-40B4-BE49-F238E27FC236}">
              <a16:creationId xmlns:a16="http://schemas.microsoft.com/office/drawing/2014/main" id="{54FF79B7-F224-439B-A872-9B64445801C5}"/>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1" name="テキスト ボックス 280">
          <a:extLst>
            <a:ext uri="{FF2B5EF4-FFF2-40B4-BE49-F238E27FC236}">
              <a16:creationId xmlns:a16="http://schemas.microsoft.com/office/drawing/2014/main" id="{426FC57E-C291-466A-B48E-A1E13BF4C83E}"/>
            </a:ext>
          </a:extLst>
        </xdr:cNvPr>
        <xdr:cNvSpPr txBox="1"/>
      </xdr:nvSpPr>
      <xdr:spPr>
        <a:xfrm>
          <a:off x="339891" y="1234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2" name="【福祉施設】&#10;有形固定資産減価償却率グラフ枠">
          <a:extLst>
            <a:ext uri="{FF2B5EF4-FFF2-40B4-BE49-F238E27FC236}">
              <a16:creationId xmlns:a16="http://schemas.microsoft.com/office/drawing/2014/main" id="{457FDD5F-A5B5-4172-BAB2-51500C96C5A1}"/>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83820</xdr:rowOff>
    </xdr:from>
    <xdr:to>
      <xdr:col>24</xdr:col>
      <xdr:colOff>62865</xdr:colOff>
      <xdr:row>86</xdr:row>
      <xdr:rowOff>38100</xdr:rowOff>
    </xdr:to>
    <xdr:cxnSp macro="">
      <xdr:nvCxnSpPr>
        <xdr:cNvPr id="283" name="直線コネクタ 282">
          <a:extLst>
            <a:ext uri="{FF2B5EF4-FFF2-40B4-BE49-F238E27FC236}">
              <a16:creationId xmlns:a16="http://schemas.microsoft.com/office/drawing/2014/main" id="{151328EB-E5BF-4B67-8A58-D892D7A9C3BA}"/>
            </a:ext>
          </a:extLst>
        </xdr:cNvPr>
        <xdr:cNvCxnSpPr/>
      </xdr:nvCxnSpPr>
      <xdr:spPr>
        <a:xfrm flipV="1">
          <a:off x="4177665" y="12967970"/>
          <a:ext cx="0" cy="1275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4" name="【福祉施設】&#10;有形固定資産減価償却率最小値テキスト">
          <a:extLst>
            <a:ext uri="{FF2B5EF4-FFF2-40B4-BE49-F238E27FC236}">
              <a16:creationId xmlns:a16="http://schemas.microsoft.com/office/drawing/2014/main" id="{16100478-1FBB-4FD3-8F21-BFA11C3C799D}"/>
            </a:ext>
          </a:extLst>
        </xdr:cNvPr>
        <xdr:cNvSpPr txBox="1"/>
      </xdr:nvSpPr>
      <xdr:spPr>
        <a:xfrm>
          <a:off x="4216400" y="14246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5" name="直線コネクタ 284">
          <a:extLst>
            <a:ext uri="{FF2B5EF4-FFF2-40B4-BE49-F238E27FC236}">
              <a16:creationId xmlns:a16="http://schemas.microsoft.com/office/drawing/2014/main" id="{05CCA456-3872-44D0-B286-FD53376BC635}"/>
            </a:ext>
          </a:extLst>
        </xdr:cNvPr>
        <xdr:cNvCxnSpPr/>
      </xdr:nvCxnSpPr>
      <xdr:spPr>
        <a:xfrm>
          <a:off x="4108450" y="142430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30497</xdr:rowOff>
    </xdr:from>
    <xdr:ext cx="405111" cy="259045"/>
    <xdr:sp macro="" textlink="">
      <xdr:nvSpPr>
        <xdr:cNvPr id="286" name="【福祉施設】&#10;有形固定資産減価償却率最大値テキスト">
          <a:extLst>
            <a:ext uri="{FF2B5EF4-FFF2-40B4-BE49-F238E27FC236}">
              <a16:creationId xmlns:a16="http://schemas.microsoft.com/office/drawing/2014/main" id="{161F04F3-B3D8-41D6-8A5D-ED5399BE7A22}"/>
            </a:ext>
          </a:extLst>
        </xdr:cNvPr>
        <xdr:cNvSpPr txBox="1"/>
      </xdr:nvSpPr>
      <xdr:spPr>
        <a:xfrm>
          <a:off x="4216400" y="1274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83820</xdr:rowOff>
    </xdr:from>
    <xdr:to>
      <xdr:col>24</xdr:col>
      <xdr:colOff>152400</xdr:colOff>
      <xdr:row>78</xdr:row>
      <xdr:rowOff>83820</xdr:rowOff>
    </xdr:to>
    <xdr:cxnSp macro="">
      <xdr:nvCxnSpPr>
        <xdr:cNvPr id="287" name="直線コネクタ 286">
          <a:extLst>
            <a:ext uri="{FF2B5EF4-FFF2-40B4-BE49-F238E27FC236}">
              <a16:creationId xmlns:a16="http://schemas.microsoft.com/office/drawing/2014/main" id="{A430C4C0-38AD-431D-BC19-1C6641EAD39B}"/>
            </a:ext>
          </a:extLst>
        </xdr:cNvPr>
        <xdr:cNvCxnSpPr/>
      </xdr:nvCxnSpPr>
      <xdr:spPr>
        <a:xfrm>
          <a:off x="4108450" y="129679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140479</xdr:rowOff>
    </xdr:from>
    <xdr:ext cx="405111" cy="259045"/>
    <xdr:sp macro="" textlink="">
      <xdr:nvSpPr>
        <xdr:cNvPr id="288" name="【福祉施設】&#10;有形固定資産減価償却率平均値テキスト">
          <a:extLst>
            <a:ext uri="{FF2B5EF4-FFF2-40B4-BE49-F238E27FC236}">
              <a16:creationId xmlns:a16="http://schemas.microsoft.com/office/drawing/2014/main" id="{1443273F-0393-4C6D-9764-95F07ED2F8AA}"/>
            </a:ext>
          </a:extLst>
        </xdr:cNvPr>
        <xdr:cNvSpPr txBox="1"/>
      </xdr:nvSpPr>
      <xdr:spPr>
        <a:xfrm>
          <a:off x="4216400" y="131897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117602</xdr:rowOff>
    </xdr:from>
    <xdr:to>
      <xdr:col>24</xdr:col>
      <xdr:colOff>114300</xdr:colOff>
      <xdr:row>81</xdr:row>
      <xdr:rowOff>47752</xdr:rowOff>
    </xdr:to>
    <xdr:sp macro="" textlink="">
      <xdr:nvSpPr>
        <xdr:cNvPr id="289" name="フローチャート: 判断 288">
          <a:extLst>
            <a:ext uri="{FF2B5EF4-FFF2-40B4-BE49-F238E27FC236}">
              <a16:creationId xmlns:a16="http://schemas.microsoft.com/office/drawing/2014/main" id="{A3BB11E4-5BAC-4787-99A1-B8DC281142BA}"/>
            </a:ext>
          </a:extLst>
        </xdr:cNvPr>
        <xdr:cNvSpPr/>
      </xdr:nvSpPr>
      <xdr:spPr>
        <a:xfrm>
          <a:off x="4127500" y="1333195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163322</xdr:rowOff>
    </xdr:from>
    <xdr:to>
      <xdr:col>20</xdr:col>
      <xdr:colOff>38100</xdr:colOff>
      <xdr:row>81</xdr:row>
      <xdr:rowOff>93472</xdr:rowOff>
    </xdr:to>
    <xdr:sp macro="" textlink="">
      <xdr:nvSpPr>
        <xdr:cNvPr id="290" name="フローチャート: 判断 289">
          <a:extLst>
            <a:ext uri="{FF2B5EF4-FFF2-40B4-BE49-F238E27FC236}">
              <a16:creationId xmlns:a16="http://schemas.microsoft.com/office/drawing/2014/main" id="{83ACD025-F0F9-4918-9733-275504C2AA97}"/>
            </a:ext>
          </a:extLst>
        </xdr:cNvPr>
        <xdr:cNvSpPr/>
      </xdr:nvSpPr>
      <xdr:spPr>
        <a:xfrm>
          <a:off x="3384550" y="1337767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44450</xdr:rowOff>
    </xdr:from>
    <xdr:to>
      <xdr:col>15</xdr:col>
      <xdr:colOff>101600</xdr:colOff>
      <xdr:row>81</xdr:row>
      <xdr:rowOff>146050</xdr:rowOff>
    </xdr:to>
    <xdr:sp macro="" textlink="">
      <xdr:nvSpPr>
        <xdr:cNvPr id="291" name="フローチャート: 判断 290">
          <a:extLst>
            <a:ext uri="{FF2B5EF4-FFF2-40B4-BE49-F238E27FC236}">
              <a16:creationId xmlns:a16="http://schemas.microsoft.com/office/drawing/2014/main" id="{FFA59995-27C0-4B44-927A-B619DDA177A5}"/>
            </a:ext>
          </a:extLst>
        </xdr:cNvPr>
        <xdr:cNvSpPr/>
      </xdr:nvSpPr>
      <xdr:spPr>
        <a:xfrm>
          <a:off x="2571750" y="1342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12446</xdr:rowOff>
    </xdr:from>
    <xdr:to>
      <xdr:col>10</xdr:col>
      <xdr:colOff>165100</xdr:colOff>
      <xdr:row>81</xdr:row>
      <xdr:rowOff>114046</xdr:rowOff>
    </xdr:to>
    <xdr:sp macro="" textlink="">
      <xdr:nvSpPr>
        <xdr:cNvPr id="292" name="フローチャート: 判断 291">
          <a:extLst>
            <a:ext uri="{FF2B5EF4-FFF2-40B4-BE49-F238E27FC236}">
              <a16:creationId xmlns:a16="http://schemas.microsoft.com/office/drawing/2014/main" id="{45BD08B4-0785-4AC4-A588-C0159AC5F4C3}"/>
            </a:ext>
          </a:extLst>
        </xdr:cNvPr>
        <xdr:cNvSpPr/>
      </xdr:nvSpPr>
      <xdr:spPr>
        <a:xfrm>
          <a:off x="1778000" y="1339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147320</xdr:rowOff>
    </xdr:from>
    <xdr:to>
      <xdr:col>6</xdr:col>
      <xdr:colOff>38100</xdr:colOff>
      <xdr:row>81</xdr:row>
      <xdr:rowOff>77470</xdr:rowOff>
    </xdr:to>
    <xdr:sp macro="" textlink="">
      <xdr:nvSpPr>
        <xdr:cNvPr id="293" name="フローチャート: 判断 292">
          <a:extLst>
            <a:ext uri="{FF2B5EF4-FFF2-40B4-BE49-F238E27FC236}">
              <a16:creationId xmlns:a16="http://schemas.microsoft.com/office/drawing/2014/main" id="{B684F84C-49FD-4DB0-995F-C5BE134D3C75}"/>
            </a:ext>
          </a:extLst>
        </xdr:cNvPr>
        <xdr:cNvSpPr/>
      </xdr:nvSpPr>
      <xdr:spPr>
        <a:xfrm>
          <a:off x="984250" y="133616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E2C24089-00BC-4D32-A9AF-20106B5A5D12}"/>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26489963-00A2-4D7A-9AFF-0C43FA0CF28D}"/>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47A156AA-BEBA-405F-B934-04277046EAA2}"/>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BA7A63D6-5E6B-44B8-8ADA-4FA5FABD9DC4}"/>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4525A6A0-1DEA-4517-AA99-DE9B2B11C138}"/>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30735</xdr:rowOff>
    </xdr:from>
    <xdr:to>
      <xdr:col>24</xdr:col>
      <xdr:colOff>114300</xdr:colOff>
      <xdr:row>85</xdr:row>
      <xdr:rowOff>132335</xdr:rowOff>
    </xdr:to>
    <xdr:sp macro="" textlink="">
      <xdr:nvSpPr>
        <xdr:cNvPr id="299" name="楕円 298">
          <a:extLst>
            <a:ext uri="{FF2B5EF4-FFF2-40B4-BE49-F238E27FC236}">
              <a16:creationId xmlns:a16="http://schemas.microsoft.com/office/drawing/2014/main" id="{A76AEC8D-D722-4E9E-8C3D-37672E7AF247}"/>
            </a:ext>
          </a:extLst>
        </xdr:cNvPr>
        <xdr:cNvSpPr/>
      </xdr:nvSpPr>
      <xdr:spPr>
        <a:xfrm>
          <a:off x="4127500" y="1407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9162</xdr:rowOff>
    </xdr:from>
    <xdr:ext cx="405111" cy="259045"/>
    <xdr:sp macro="" textlink="">
      <xdr:nvSpPr>
        <xdr:cNvPr id="300" name="【福祉施設】&#10;有形固定資産減価償却率該当値テキスト">
          <a:extLst>
            <a:ext uri="{FF2B5EF4-FFF2-40B4-BE49-F238E27FC236}">
              <a16:creationId xmlns:a16="http://schemas.microsoft.com/office/drawing/2014/main" id="{373CD153-316D-4389-9D18-2A98D99C8E3B}"/>
            </a:ext>
          </a:extLst>
        </xdr:cNvPr>
        <xdr:cNvSpPr txBox="1"/>
      </xdr:nvSpPr>
      <xdr:spPr>
        <a:xfrm>
          <a:off x="4216400" y="14049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154178</xdr:rowOff>
    </xdr:from>
    <xdr:to>
      <xdr:col>20</xdr:col>
      <xdr:colOff>38100</xdr:colOff>
      <xdr:row>85</xdr:row>
      <xdr:rowOff>84328</xdr:rowOff>
    </xdr:to>
    <xdr:sp macro="" textlink="">
      <xdr:nvSpPr>
        <xdr:cNvPr id="301" name="楕円 300">
          <a:extLst>
            <a:ext uri="{FF2B5EF4-FFF2-40B4-BE49-F238E27FC236}">
              <a16:creationId xmlns:a16="http://schemas.microsoft.com/office/drawing/2014/main" id="{80873634-6E29-4E25-AF70-B3B11877BE6B}"/>
            </a:ext>
          </a:extLst>
        </xdr:cNvPr>
        <xdr:cNvSpPr/>
      </xdr:nvSpPr>
      <xdr:spPr>
        <a:xfrm>
          <a:off x="3384550" y="1402892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33528</xdr:rowOff>
    </xdr:from>
    <xdr:to>
      <xdr:col>24</xdr:col>
      <xdr:colOff>63500</xdr:colOff>
      <xdr:row>85</xdr:row>
      <xdr:rowOff>81535</xdr:rowOff>
    </xdr:to>
    <xdr:cxnSp macro="">
      <xdr:nvCxnSpPr>
        <xdr:cNvPr id="302" name="直線コネクタ 301">
          <a:extLst>
            <a:ext uri="{FF2B5EF4-FFF2-40B4-BE49-F238E27FC236}">
              <a16:creationId xmlns:a16="http://schemas.microsoft.com/office/drawing/2014/main" id="{78B31B17-9543-495A-9DF9-40C524B15961}"/>
            </a:ext>
          </a:extLst>
        </xdr:cNvPr>
        <xdr:cNvCxnSpPr/>
      </xdr:nvCxnSpPr>
      <xdr:spPr>
        <a:xfrm>
          <a:off x="3429000" y="14073378"/>
          <a:ext cx="749300" cy="4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117602</xdr:rowOff>
    </xdr:from>
    <xdr:to>
      <xdr:col>15</xdr:col>
      <xdr:colOff>101600</xdr:colOff>
      <xdr:row>85</xdr:row>
      <xdr:rowOff>47752</xdr:rowOff>
    </xdr:to>
    <xdr:sp macro="" textlink="">
      <xdr:nvSpPr>
        <xdr:cNvPr id="303" name="楕円 302">
          <a:extLst>
            <a:ext uri="{FF2B5EF4-FFF2-40B4-BE49-F238E27FC236}">
              <a16:creationId xmlns:a16="http://schemas.microsoft.com/office/drawing/2014/main" id="{D522495E-9347-4271-8A8D-A047965DED63}"/>
            </a:ext>
          </a:extLst>
        </xdr:cNvPr>
        <xdr:cNvSpPr/>
      </xdr:nvSpPr>
      <xdr:spPr>
        <a:xfrm>
          <a:off x="2571750" y="1399235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168402</xdr:rowOff>
    </xdr:from>
    <xdr:to>
      <xdr:col>19</xdr:col>
      <xdr:colOff>177800</xdr:colOff>
      <xdr:row>85</xdr:row>
      <xdr:rowOff>33528</xdr:rowOff>
    </xdr:to>
    <xdr:cxnSp macro="">
      <xdr:nvCxnSpPr>
        <xdr:cNvPr id="304" name="直線コネクタ 303">
          <a:extLst>
            <a:ext uri="{FF2B5EF4-FFF2-40B4-BE49-F238E27FC236}">
              <a16:creationId xmlns:a16="http://schemas.microsoft.com/office/drawing/2014/main" id="{5A91E448-92CF-4633-9EE8-0C7755510CEA}"/>
            </a:ext>
          </a:extLst>
        </xdr:cNvPr>
        <xdr:cNvCxnSpPr/>
      </xdr:nvCxnSpPr>
      <xdr:spPr>
        <a:xfrm>
          <a:off x="2622550" y="14036802"/>
          <a:ext cx="80645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69596</xdr:rowOff>
    </xdr:from>
    <xdr:to>
      <xdr:col>10</xdr:col>
      <xdr:colOff>165100</xdr:colOff>
      <xdr:row>84</xdr:row>
      <xdr:rowOff>171196</xdr:rowOff>
    </xdr:to>
    <xdr:sp macro="" textlink="">
      <xdr:nvSpPr>
        <xdr:cNvPr id="305" name="楕円 304">
          <a:extLst>
            <a:ext uri="{FF2B5EF4-FFF2-40B4-BE49-F238E27FC236}">
              <a16:creationId xmlns:a16="http://schemas.microsoft.com/office/drawing/2014/main" id="{157D0E20-9447-40CC-86AE-7D7C951C4C9B}"/>
            </a:ext>
          </a:extLst>
        </xdr:cNvPr>
        <xdr:cNvSpPr/>
      </xdr:nvSpPr>
      <xdr:spPr>
        <a:xfrm>
          <a:off x="1778000" y="1394434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120396</xdr:rowOff>
    </xdr:from>
    <xdr:to>
      <xdr:col>15</xdr:col>
      <xdr:colOff>50800</xdr:colOff>
      <xdr:row>84</xdr:row>
      <xdr:rowOff>168402</xdr:rowOff>
    </xdr:to>
    <xdr:cxnSp macro="">
      <xdr:nvCxnSpPr>
        <xdr:cNvPr id="306" name="直線コネクタ 305">
          <a:extLst>
            <a:ext uri="{FF2B5EF4-FFF2-40B4-BE49-F238E27FC236}">
              <a16:creationId xmlns:a16="http://schemas.microsoft.com/office/drawing/2014/main" id="{BCFE3E1C-A54E-4886-91E0-900D44C5797C}"/>
            </a:ext>
          </a:extLst>
        </xdr:cNvPr>
        <xdr:cNvCxnSpPr/>
      </xdr:nvCxnSpPr>
      <xdr:spPr>
        <a:xfrm>
          <a:off x="1828800" y="13995146"/>
          <a:ext cx="793750" cy="41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19304</xdr:rowOff>
    </xdr:from>
    <xdr:to>
      <xdr:col>6</xdr:col>
      <xdr:colOff>38100</xdr:colOff>
      <xdr:row>84</xdr:row>
      <xdr:rowOff>120904</xdr:rowOff>
    </xdr:to>
    <xdr:sp macro="" textlink="">
      <xdr:nvSpPr>
        <xdr:cNvPr id="307" name="楕円 306">
          <a:extLst>
            <a:ext uri="{FF2B5EF4-FFF2-40B4-BE49-F238E27FC236}">
              <a16:creationId xmlns:a16="http://schemas.microsoft.com/office/drawing/2014/main" id="{E1E14BAB-1952-41A3-8448-78DC54A07D19}"/>
            </a:ext>
          </a:extLst>
        </xdr:cNvPr>
        <xdr:cNvSpPr/>
      </xdr:nvSpPr>
      <xdr:spPr>
        <a:xfrm>
          <a:off x="984250" y="1389405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70104</xdr:rowOff>
    </xdr:from>
    <xdr:to>
      <xdr:col>10</xdr:col>
      <xdr:colOff>114300</xdr:colOff>
      <xdr:row>84</xdr:row>
      <xdr:rowOff>120396</xdr:rowOff>
    </xdr:to>
    <xdr:cxnSp macro="">
      <xdr:nvCxnSpPr>
        <xdr:cNvPr id="308" name="直線コネクタ 307">
          <a:extLst>
            <a:ext uri="{FF2B5EF4-FFF2-40B4-BE49-F238E27FC236}">
              <a16:creationId xmlns:a16="http://schemas.microsoft.com/office/drawing/2014/main" id="{4892EE60-CAE9-42FF-BB93-E936FC0D91AB}"/>
            </a:ext>
          </a:extLst>
        </xdr:cNvPr>
        <xdr:cNvCxnSpPr/>
      </xdr:nvCxnSpPr>
      <xdr:spPr>
        <a:xfrm>
          <a:off x="1028700" y="13944854"/>
          <a:ext cx="8001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109999</xdr:rowOff>
    </xdr:from>
    <xdr:ext cx="405111" cy="259045"/>
    <xdr:sp macro="" textlink="">
      <xdr:nvSpPr>
        <xdr:cNvPr id="309" name="n_1aveValue【福祉施設】&#10;有形固定資産減価償却率">
          <a:extLst>
            <a:ext uri="{FF2B5EF4-FFF2-40B4-BE49-F238E27FC236}">
              <a16:creationId xmlns:a16="http://schemas.microsoft.com/office/drawing/2014/main" id="{A8606795-9506-4EAE-A1DD-FE1806A9D192}"/>
            </a:ext>
          </a:extLst>
        </xdr:cNvPr>
        <xdr:cNvSpPr txBox="1"/>
      </xdr:nvSpPr>
      <xdr:spPr>
        <a:xfrm>
          <a:off x="3239144" y="13159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162577</xdr:rowOff>
    </xdr:from>
    <xdr:ext cx="405111" cy="259045"/>
    <xdr:sp macro="" textlink="">
      <xdr:nvSpPr>
        <xdr:cNvPr id="310" name="n_2aveValue【福祉施設】&#10;有形固定資産減価償却率">
          <a:extLst>
            <a:ext uri="{FF2B5EF4-FFF2-40B4-BE49-F238E27FC236}">
              <a16:creationId xmlns:a16="http://schemas.microsoft.com/office/drawing/2014/main" id="{69841FA6-5169-4402-A6F3-BBA9F64FDCBB}"/>
            </a:ext>
          </a:extLst>
        </xdr:cNvPr>
        <xdr:cNvSpPr txBox="1"/>
      </xdr:nvSpPr>
      <xdr:spPr>
        <a:xfrm>
          <a:off x="2439044" y="1321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130573</xdr:rowOff>
    </xdr:from>
    <xdr:ext cx="405111" cy="259045"/>
    <xdr:sp macro="" textlink="">
      <xdr:nvSpPr>
        <xdr:cNvPr id="311" name="n_3aveValue【福祉施設】&#10;有形固定資産減価償却率">
          <a:extLst>
            <a:ext uri="{FF2B5EF4-FFF2-40B4-BE49-F238E27FC236}">
              <a16:creationId xmlns:a16="http://schemas.microsoft.com/office/drawing/2014/main" id="{BE349C0C-D5A4-4B82-986D-3B008F3D10CD}"/>
            </a:ext>
          </a:extLst>
        </xdr:cNvPr>
        <xdr:cNvSpPr txBox="1"/>
      </xdr:nvSpPr>
      <xdr:spPr>
        <a:xfrm>
          <a:off x="1645294" y="13179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93997</xdr:rowOff>
    </xdr:from>
    <xdr:ext cx="405111" cy="259045"/>
    <xdr:sp macro="" textlink="">
      <xdr:nvSpPr>
        <xdr:cNvPr id="312" name="n_4aveValue【福祉施設】&#10;有形固定資産減価償却率">
          <a:extLst>
            <a:ext uri="{FF2B5EF4-FFF2-40B4-BE49-F238E27FC236}">
              <a16:creationId xmlns:a16="http://schemas.microsoft.com/office/drawing/2014/main" id="{7CA49F92-BE75-4F5E-8C63-2927BF689169}"/>
            </a:ext>
          </a:extLst>
        </xdr:cNvPr>
        <xdr:cNvSpPr txBox="1"/>
      </xdr:nvSpPr>
      <xdr:spPr>
        <a:xfrm>
          <a:off x="851544" y="1314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75455</xdr:rowOff>
    </xdr:from>
    <xdr:ext cx="405111" cy="259045"/>
    <xdr:sp macro="" textlink="">
      <xdr:nvSpPr>
        <xdr:cNvPr id="313" name="n_1mainValue【福祉施設】&#10;有形固定資産減価償却率">
          <a:extLst>
            <a:ext uri="{FF2B5EF4-FFF2-40B4-BE49-F238E27FC236}">
              <a16:creationId xmlns:a16="http://schemas.microsoft.com/office/drawing/2014/main" id="{8A75CC52-4A55-4078-AFA4-3C321D4E2650}"/>
            </a:ext>
          </a:extLst>
        </xdr:cNvPr>
        <xdr:cNvSpPr txBox="1"/>
      </xdr:nvSpPr>
      <xdr:spPr>
        <a:xfrm>
          <a:off x="3239144" y="14115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38879</xdr:rowOff>
    </xdr:from>
    <xdr:ext cx="405111" cy="259045"/>
    <xdr:sp macro="" textlink="">
      <xdr:nvSpPr>
        <xdr:cNvPr id="314" name="n_2mainValue【福祉施設】&#10;有形固定資産減価償却率">
          <a:extLst>
            <a:ext uri="{FF2B5EF4-FFF2-40B4-BE49-F238E27FC236}">
              <a16:creationId xmlns:a16="http://schemas.microsoft.com/office/drawing/2014/main" id="{B4005A03-55CD-4C29-B3AD-5A7E2B0D8970}"/>
            </a:ext>
          </a:extLst>
        </xdr:cNvPr>
        <xdr:cNvSpPr txBox="1"/>
      </xdr:nvSpPr>
      <xdr:spPr>
        <a:xfrm>
          <a:off x="2439044" y="14078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162323</xdr:rowOff>
    </xdr:from>
    <xdr:ext cx="405111" cy="259045"/>
    <xdr:sp macro="" textlink="">
      <xdr:nvSpPr>
        <xdr:cNvPr id="315" name="n_3mainValue【福祉施設】&#10;有形固定資産減価償却率">
          <a:extLst>
            <a:ext uri="{FF2B5EF4-FFF2-40B4-BE49-F238E27FC236}">
              <a16:creationId xmlns:a16="http://schemas.microsoft.com/office/drawing/2014/main" id="{74D4EE47-B61B-46AA-8BBE-1ABF066FB449}"/>
            </a:ext>
          </a:extLst>
        </xdr:cNvPr>
        <xdr:cNvSpPr txBox="1"/>
      </xdr:nvSpPr>
      <xdr:spPr>
        <a:xfrm>
          <a:off x="1645294" y="14037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112031</xdr:rowOff>
    </xdr:from>
    <xdr:ext cx="405111" cy="259045"/>
    <xdr:sp macro="" textlink="">
      <xdr:nvSpPr>
        <xdr:cNvPr id="316" name="n_4mainValue【福祉施設】&#10;有形固定資産減価償却率">
          <a:extLst>
            <a:ext uri="{FF2B5EF4-FFF2-40B4-BE49-F238E27FC236}">
              <a16:creationId xmlns:a16="http://schemas.microsoft.com/office/drawing/2014/main" id="{D7F18E06-F611-4AD5-9386-DD7238D5AE4D}"/>
            </a:ext>
          </a:extLst>
        </xdr:cNvPr>
        <xdr:cNvSpPr txBox="1"/>
      </xdr:nvSpPr>
      <xdr:spPr>
        <a:xfrm>
          <a:off x="851544" y="13986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7" name="正方形/長方形 316">
          <a:extLst>
            <a:ext uri="{FF2B5EF4-FFF2-40B4-BE49-F238E27FC236}">
              <a16:creationId xmlns:a16="http://schemas.microsoft.com/office/drawing/2014/main" id="{50C34F0E-CB0E-4290-B6E2-F12A4F4D240B}"/>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8" name="正方形/長方形 317">
          <a:extLst>
            <a:ext uri="{FF2B5EF4-FFF2-40B4-BE49-F238E27FC236}">
              <a16:creationId xmlns:a16="http://schemas.microsoft.com/office/drawing/2014/main" id="{E2A9A12F-5C61-4CF2-B97E-2A20CC521D49}"/>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9" name="正方形/長方形 318">
          <a:extLst>
            <a:ext uri="{FF2B5EF4-FFF2-40B4-BE49-F238E27FC236}">
              <a16:creationId xmlns:a16="http://schemas.microsoft.com/office/drawing/2014/main" id="{74C7FEF6-4FE6-43A6-A969-ED10BD4C56EA}"/>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0" name="正方形/長方形 319">
          <a:extLst>
            <a:ext uri="{FF2B5EF4-FFF2-40B4-BE49-F238E27FC236}">
              <a16:creationId xmlns:a16="http://schemas.microsoft.com/office/drawing/2014/main" id="{02FB6FF6-89B9-4889-BBD8-A40B61534420}"/>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1" name="正方形/長方形 320">
          <a:extLst>
            <a:ext uri="{FF2B5EF4-FFF2-40B4-BE49-F238E27FC236}">
              <a16:creationId xmlns:a16="http://schemas.microsoft.com/office/drawing/2014/main" id="{A33A6C23-D4D7-4B95-85FB-CF22C0E06889}"/>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2" name="正方形/長方形 321">
          <a:extLst>
            <a:ext uri="{FF2B5EF4-FFF2-40B4-BE49-F238E27FC236}">
              <a16:creationId xmlns:a16="http://schemas.microsoft.com/office/drawing/2014/main" id="{7F753986-EA9C-4176-8881-9D41ADC4E1A6}"/>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3" name="正方形/長方形 322">
          <a:extLst>
            <a:ext uri="{FF2B5EF4-FFF2-40B4-BE49-F238E27FC236}">
              <a16:creationId xmlns:a16="http://schemas.microsoft.com/office/drawing/2014/main" id="{06A710D2-AE7B-4AD3-80B1-F7D4B5DD80F0}"/>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4" name="正方形/長方形 323">
          <a:extLst>
            <a:ext uri="{FF2B5EF4-FFF2-40B4-BE49-F238E27FC236}">
              <a16:creationId xmlns:a16="http://schemas.microsoft.com/office/drawing/2014/main" id="{26C26570-EE11-438B-8A61-3596B11272B4}"/>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5" name="テキスト ボックス 324">
          <a:extLst>
            <a:ext uri="{FF2B5EF4-FFF2-40B4-BE49-F238E27FC236}">
              <a16:creationId xmlns:a16="http://schemas.microsoft.com/office/drawing/2014/main" id="{8F54538C-516D-4E5B-8D7B-5EA33BBCF56C}"/>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6" name="直線コネクタ 325">
          <a:extLst>
            <a:ext uri="{FF2B5EF4-FFF2-40B4-BE49-F238E27FC236}">
              <a16:creationId xmlns:a16="http://schemas.microsoft.com/office/drawing/2014/main" id="{9BD6C857-CF14-41F0-B33E-69BC6E12DC08}"/>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7" name="直線コネクタ 326">
          <a:extLst>
            <a:ext uri="{FF2B5EF4-FFF2-40B4-BE49-F238E27FC236}">
              <a16:creationId xmlns:a16="http://schemas.microsoft.com/office/drawing/2014/main" id="{684FACCB-3E50-4ACD-81E6-53ED4F1BB641}"/>
            </a:ext>
          </a:extLst>
        </xdr:cNvPr>
        <xdr:cNvCxnSpPr/>
      </xdr:nvCxnSpPr>
      <xdr:spPr>
        <a:xfrm>
          <a:off x="5956300" y="14319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8" name="テキスト ボックス 327">
          <a:extLst>
            <a:ext uri="{FF2B5EF4-FFF2-40B4-BE49-F238E27FC236}">
              <a16:creationId xmlns:a16="http://schemas.microsoft.com/office/drawing/2014/main" id="{88718E4F-64C7-4567-A863-6BE9CB2B17A4}"/>
            </a:ext>
          </a:extLst>
        </xdr:cNvPr>
        <xdr:cNvSpPr txBox="1"/>
      </xdr:nvSpPr>
      <xdr:spPr>
        <a:xfrm>
          <a:off x="55272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9" name="直線コネクタ 328">
          <a:extLst>
            <a:ext uri="{FF2B5EF4-FFF2-40B4-BE49-F238E27FC236}">
              <a16:creationId xmlns:a16="http://schemas.microsoft.com/office/drawing/2014/main" id="{75925CDA-8DAE-4F0B-95BF-8985880430EF}"/>
            </a:ext>
          </a:extLst>
        </xdr:cNvPr>
        <xdr:cNvCxnSpPr/>
      </xdr:nvCxnSpPr>
      <xdr:spPr>
        <a:xfrm>
          <a:off x="5956300" y="13950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0" name="テキスト ボックス 329">
          <a:extLst>
            <a:ext uri="{FF2B5EF4-FFF2-40B4-BE49-F238E27FC236}">
              <a16:creationId xmlns:a16="http://schemas.microsoft.com/office/drawing/2014/main" id="{E5FDF19A-00D6-4608-A75A-F5C210093237}"/>
            </a:ext>
          </a:extLst>
        </xdr:cNvPr>
        <xdr:cNvSpPr txBox="1"/>
      </xdr:nvSpPr>
      <xdr:spPr>
        <a:xfrm>
          <a:off x="552722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1" name="直線コネクタ 330">
          <a:extLst>
            <a:ext uri="{FF2B5EF4-FFF2-40B4-BE49-F238E27FC236}">
              <a16:creationId xmlns:a16="http://schemas.microsoft.com/office/drawing/2014/main" id="{409406C3-7A67-4735-95CC-32C217F08609}"/>
            </a:ext>
          </a:extLst>
        </xdr:cNvPr>
        <xdr:cNvCxnSpPr/>
      </xdr:nvCxnSpPr>
      <xdr:spPr>
        <a:xfrm>
          <a:off x="5956300" y="13582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2" name="テキスト ボックス 331">
          <a:extLst>
            <a:ext uri="{FF2B5EF4-FFF2-40B4-BE49-F238E27FC236}">
              <a16:creationId xmlns:a16="http://schemas.microsoft.com/office/drawing/2014/main" id="{7F3D36C0-CE24-4D19-826A-C9114EED5D59}"/>
            </a:ext>
          </a:extLst>
        </xdr:cNvPr>
        <xdr:cNvSpPr txBox="1"/>
      </xdr:nvSpPr>
      <xdr:spPr>
        <a:xfrm>
          <a:off x="552722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3" name="直線コネクタ 332">
          <a:extLst>
            <a:ext uri="{FF2B5EF4-FFF2-40B4-BE49-F238E27FC236}">
              <a16:creationId xmlns:a16="http://schemas.microsoft.com/office/drawing/2014/main" id="{8AAE9AC3-834F-4CF1-9959-5B3D61623A2E}"/>
            </a:ext>
          </a:extLst>
        </xdr:cNvPr>
        <xdr:cNvCxnSpPr/>
      </xdr:nvCxnSpPr>
      <xdr:spPr>
        <a:xfrm>
          <a:off x="5956300" y="13214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4" name="テキスト ボックス 333">
          <a:extLst>
            <a:ext uri="{FF2B5EF4-FFF2-40B4-BE49-F238E27FC236}">
              <a16:creationId xmlns:a16="http://schemas.microsoft.com/office/drawing/2014/main" id="{89A084FE-4C07-45F8-B091-791FAAFBF873}"/>
            </a:ext>
          </a:extLst>
        </xdr:cNvPr>
        <xdr:cNvSpPr txBox="1"/>
      </xdr:nvSpPr>
      <xdr:spPr>
        <a:xfrm>
          <a:off x="552722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5" name="直線コネクタ 334">
          <a:extLst>
            <a:ext uri="{FF2B5EF4-FFF2-40B4-BE49-F238E27FC236}">
              <a16:creationId xmlns:a16="http://schemas.microsoft.com/office/drawing/2014/main" id="{D5F41861-E082-4F1C-8006-73D35A0A61C6}"/>
            </a:ext>
          </a:extLst>
        </xdr:cNvPr>
        <xdr:cNvCxnSpPr/>
      </xdr:nvCxnSpPr>
      <xdr:spPr>
        <a:xfrm>
          <a:off x="5956300" y="12852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6" name="テキスト ボックス 335">
          <a:extLst>
            <a:ext uri="{FF2B5EF4-FFF2-40B4-BE49-F238E27FC236}">
              <a16:creationId xmlns:a16="http://schemas.microsoft.com/office/drawing/2014/main" id="{4590B68E-72AF-42E3-84A3-FDF5A78BF44D}"/>
            </a:ext>
          </a:extLst>
        </xdr:cNvPr>
        <xdr:cNvSpPr txBox="1"/>
      </xdr:nvSpPr>
      <xdr:spPr>
        <a:xfrm>
          <a:off x="552722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78D7DE7F-A54F-4437-AB18-DD21183FB21F}"/>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967C7930-A82B-40B3-BAE1-63D8D9BC3A78}"/>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911EB280-742B-47A0-8504-FF9F31E24ECF}"/>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11430</xdr:rowOff>
    </xdr:from>
    <xdr:to>
      <xdr:col>54</xdr:col>
      <xdr:colOff>189865</xdr:colOff>
      <xdr:row>86</xdr:row>
      <xdr:rowOff>99061</xdr:rowOff>
    </xdr:to>
    <xdr:cxnSp macro="">
      <xdr:nvCxnSpPr>
        <xdr:cNvPr id="340" name="直線コネクタ 339">
          <a:extLst>
            <a:ext uri="{FF2B5EF4-FFF2-40B4-BE49-F238E27FC236}">
              <a16:creationId xmlns:a16="http://schemas.microsoft.com/office/drawing/2014/main" id="{A9DBA96C-E5DB-497F-B27B-D1841B0A11DA}"/>
            </a:ext>
          </a:extLst>
        </xdr:cNvPr>
        <xdr:cNvCxnSpPr/>
      </xdr:nvCxnSpPr>
      <xdr:spPr>
        <a:xfrm flipV="1">
          <a:off x="9429115" y="12895580"/>
          <a:ext cx="0" cy="1408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102888</xdr:rowOff>
    </xdr:from>
    <xdr:ext cx="469744" cy="259045"/>
    <xdr:sp macro="" textlink="">
      <xdr:nvSpPr>
        <xdr:cNvPr id="341" name="【福祉施設】&#10;一人当たり面積最小値テキスト">
          <a:extLst>
            <a:ext uri="{FF2B5EF4-FFF2-40B4-BE49-F238E27FC236}">
              <a16:creationId xmlns:a16="http://schemas.microsoft.com/office/drawing/2014/main" id="{64A881DC-F5C7-4E01-923C-F42428354554}"/>
            </a:ext>
          </a:extLst>
        </xdr:cNvPr>
        <xdr:cNvSpPr txBox="1"/>
      </xdr:nvSpPr>
      <xdr:spPr>
        <a:xfrm>
          <a:off x="9467850" y="14307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99061</xdr:rowOff>
    </xdr:from>
    <xdr:to>
      <xdr:col>55</xdr:col>
      <xdr:colOff>88900</xdr:colOff>
      <xdr:row>86</xdr:row>
      <xdr:rowOff>99061</xdr:rowOff>
    </xdr:to>
    <xdr:cxnSp macro="">
      <xdr:nvCxnSpPr>
        <xdr:cNvPr id="342" name="直線コネクタ 341">
          <a:extLst>
            <a:ext uri="{FF2B5EF4-FFF2-40B4-BE49-F238E27FC236}">
              <a16:creationId xmlns:a16="http://schemas.microsoft.com/office/drawing/2014/main" id="{776314BF-9AC0-4DDF-BE7F-F23CE5676BDA}"/>
            </a:ext>
          </a:extLst>
        </xdr:cNvPr>
        <xdr:cNvCxnSpPr/>
      </xdr:nvCxnSpPr>
      <xdr:spPr>
        <a:xfrm>
          <a:off x="9359900" y="143040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129557</xdr:rowOff>
    </xdr:from>
    <xdr:ext cx="469744" cy="259045"/>
    <xdr:sp macro="" textlink="">
      <xdr:nvSpPr>
        <xdr:cNvPr id="343" name="【福祉施設】&#10;一人当たり面積最大値テキスト">
          <a:extLst>
            <a:ext uri="{FF2B5EF4-FFF2-40B4-BE49-F238E27FC236}">
              <a16:creationId xmlns:a16="http://schemas.microsoft.com/office/drawing/2014/main" id="{C0DE4EF4-4E9C-467D-B885-0309B802C52B}"/>
            </a:ext>
          </a:extLst>
        </xdr:cNvPr>
        <xdr:cNvSpPr txBox="1"/>
      </xdr:nvSpPr>
      <xdr:spPr>
        <a:xfrm>
          <a:off x="9467850" y="12683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11430</xdr:rowOff>
    </xdr:from>
    <xdr:to>
      <xdr:col>55</xdr:col>
      <xdr:colOff>88900</xdr:colOff>
      <xdr:row>78</xdr:row>
      <xdr:rowOff>11430</xdr:rowOff>
    </xdr:to>
    <xdr:cxnSp macro="">
      <xdr:nvCxnSpPr>
        <xdr:cNvPr id="344" name="直線コネクタ 343">
          <a:extLst>
            <a:ext uri="{FF2B5EF4-FFF2-40B4-BE49-F238E27FC236}">
              <a16:creationId xmlns:a16="http://schemas.microsoft.com/office/drawing/2014/main" id="{DD4328A6-C7DD-4DF0-BA0E-A1A033E80F70}"/>
            </a:ext>
          </a:extLst>
        </xdr:cNvPr>
        <xdr:cNvCxnSpPr/>
      </xdr:nvCxnSpPr>
      <xdr:spPr>
        <a:xfrm>
          <a:off x="9359900" y="128955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10177</xdr:rowOff>
    </xdr:from>
    <xdr:ext cx="469744" cy="259045"/>
    <xdr:sp macro="" textlink="">
      <xdr:nvSpPr>
        <xdr:cNvPr id="345" name="【福祉施設】&#10;一人当たり面積平均値テキスト">
          <a:extLst>
            <a:ext uri="{FF2B5EF4-FFF2-40B4-BE49-F238E27FC236}">
              <a16:creationId xmlns:a16="http://schemas.microsoft.com/office/drawing/2014/main" id="{77414100-BA23-4F33-BEA3-A6AF0EE60BB2}"/>
            </a:ext>
          </a:extLst>
        </xdr:cNvPr>
        <xdr:cNvSpPr txBox="1"/>
      </xdr:nvSpPr>
      <xdr:spPr>
        <a:xfrm>
          <a:off x="9467850" y="13719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158750</xdr:rowOff>
    </xdr:from>
    <xdr:to>
      <xdr:col>55</xdr:col>
      <xdr:colOff>50800</xdr:colOff>
      <xdr:row>84</xdr:row>
      <xdr:rowOff>88900</xdr:rowOff>
    </xdr:to>
    <xdr:sp macro="" textlink="">
      <xdr:nvSpPr>
        <xdr:cNvPr id="346" name="フローチャート: 判断 345">
          <a:extLst>
            <a:ext uri="{FF2B5EF4-FFF2-40B4-BE49-F238E27FC236}">
              <a16:creationId xmlns:a16="http://schemas.microsoft.com/office/drawing/2014/main" id="{5767C3B4-4F9A-45DF-A40D-DB05C9C59014}"/>
            </a:ext>
          </a:extLst>
        </xdr:cNvPr>
        <xdr:cNvSpPr/>
      </xdr:nvSpPr>
      <xdr:spPr>
        <a:xfrm>
          <a:off x="9398000" y="138684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166370</xdr:rowOff>
    </xdr:from>
    <xdr:to>
      <xdr:col>50</xdr:col>
      <xdr:colOff>165100</xdr:colOff>
      <xdr:row>84</xdr:row>
      <xdr:rowOff>96520</xdr:rowOff>
    </xdr:to>
    <xdr:sp macro="" textlink="">
      <xdr:nvSpPr>
        <xdr:cNvPr id="347" name="フローチャート: 判断 346">
          <a:extLst>
            <a:ext uri="{FF2B5EF4-FFF2-40B4-BE49-F238E27FC236}">
              <a16:creationId xmlns:a16="http://schemas.microsoft.com/office/drawing/2014/main" id="{06B372CC-2BDD-4F58-9C0C-98A7799C61EB}"/>
            </a:ext>
          </a:extLst>
        </xdr:cNvPr>
        <xdr:cNvSpPr/>
      </xdr:nvSpPr>
      <xdr:spPr>
        <a:xfrm>
          <a:off x="8636000" y="138760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21589</xdr:rowOff>
    </xdr:from>
    <xdr:to>
      <xdr:col>46</xdr:col>
      <xdr:colOff>38100</xdr:colOff>
      <xdr:row>84</xdr:row>
      <xdr:rowOff>123189</xdr:rowOff>
    </xdr:to>
    <xdr:sp macro="" textlink="">
      <xdr:nvSpPr>
        <xdr:cNvPr id="348" name="フローチャート: 判断 347">
          <a:extLst>
            <a:ext uri="{FF2B5EF4-FFF2-40B4-BE49-F238E27FC236}">
              <a16:creationId xmlns:a16="http://schemas.microsoft.com/office/drawing/2014/main" id="{BA8EAEF5-F90D-4D8A-8863-4FBB2DDF605D}"/>
            </a:ext>
          </a:extLst>
        </xdr:cNvPr>
        <xdr:cNvSpPr/>
      </xdr:nvSpPr>
      <xdr:spPr>
        <a:xfrm>
          <a:off x="7842250" y="1389633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21589</xdr:rowOff>
    </xdr:from>
    <xdr:to>
      <xdr:col>41</xdr:col>
      <xdr:colOff>101600</xdr:colOff>
      <xdr:row>84</xdr:row>
      <xdr:rowOff>123189</xdr:rowOff>
    </xdr:to>
    <xdr:sp macro="" textlink="">
      <xdr:nvSpPr>
        <xdr:cNvPr id="349" name="フローチャート: 判断 348">
          <a:extLst>
            <a:ext uri="{FF2B5EF4-FFF2-40B4-BE49-F238E27FC236}">
              <a16:creationId xmlns:a16="http://schemas.microsoft.com/office/drawing/2014/main" id="{FF9361A4-00CA-465D-853D-DF1733AF5C48}"/>
            </a:ext>
          </a:extLst>
        </xdr:cNvPr>
        <xdr:cNvSpPr/>
      </xdr:nvSpPr>
      <xdr:spPr>
        <a:xfrm>
          <a:off x="7029450" y="13896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71120</xdr:rowOff>
    </xdr:from>
    <xdr:to>
      <xdr:col>36</xdr:col>
      <xdr:colOff>165100</xdr:colOff>
      <xdr:row>85</xdr:row>
      <xdr:rowOff>1270</xdr:rowOff>
    </xdr:to>
    <xdr:sp macro="" textlink="">
      <xdr:nvSpPr>
        <xdr:cNvPr id="350" name="フローチャート: 判断 349">
          <a:extLst>
            <a:ext uri="{FF2B5EF4-FFF2-40B4-BE49-F238E27FC236}">
              <a16:creationId xmlns:a16="http://schemas.microsoft.com/office/drawing/2014/main" id="{67174B33-D7FA-4E30-8628-58E38B47C9CB}"/>
            </a:ext>
          </a:extLst>
        </xdr:cNvPr>
        <xdr:cNvSpPr/>
      </xdr:nvSpPr>
      <xdr:spPr>
        <a:xfrm>
          <a:off x="6235700" y="139458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E61B38BB-B6E0-4EDC-A4E6-6ABC0C29400F}"/>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20C827AB-B666-44C0-B2A8-3B494B924C4F}"/>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25B55E7A-1D05-4925-869B-D1ADE020BF56}"/>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A75517AE-3F36-442A-9F01-1D1B45947E80}"/>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79E21286-6BC6-4595-9A38-42F361AD2063}"/>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78739</xdr:rowOff>
    </xdr:from>
    <xdr:to>
      <xdr:col>55</xdr:col>
      <xdr:colOff>50800</xdr:colOff>
      <xdr:row>85</xdr:row>
      <xdr:rowOff>8889</xdr:rowOff>
    </xdr:to>
    <xdr:sp macro="" textlink="">
      <xdr:nvSpPr>
        <xdr:cNvPr id="356" name="楕円 355">
          <a:extLst>
            <a:ext uri="{FF2B5EF4-FFF2-40B4-BE49-F238E27FC236}">
              <a16:creationId xmlns:a16="http://schemas.microsoft.com/office/drawing/2014/main" id="{ABA31C31-2A11-4DC5-9A90-A0C85B4B5E23}"/>
            </a:ext>
          </a:extLst>
        </xdr:cNvPr>
        <xdr:cNvSpPr/>
      </xdr:nvSpPr>
      <xdr:spPr>
        <a:xfrm>
          <a:off x="9398000" y="1395348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57166</xdr:rowOff>
    </xdr:from>
    <xdr:ext cx="469744" cy="259045"/>
    <xdr:sp macro="" textlink="">
      <xdr:nvSpPr>
        <xdr:cNvPr id="357" name="【福祉施設】&#10;一人当たり面積該当値テキスト">
          <a:extLst>
            <a:ext uri="{FF2B5EF4-FFF2-40B4-BE49-F238E27FC236}">
              <a16:creationId xmlns:a16="http://schemas.microsoft.com/office/drawing/2014/main" id="{39F6735C-0FA2-4E23-B32B-B57F11AC8DB1}"/>
            </a:ext>
          </a:extLst>
        </xdr:cNvPr>
        <xdr:cNvSpPr txBox="1"/>
      </xdr:nvSpPr>
      <xdr:spPr>
        <a:xfrm>
          <a:off x="9467850" y="13931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82550</xdr:rowOff>
    </xdr:from>
    <xdr:to>
      <xdr:col>50</xdr:col>
      <xdr:colOff>165100</xdr:colOff>
      <xdr:row>85</xdr:row>
      <xdr:rowOff>12700</xdr:rowOff>
    </xdr:to>
    <xdr:sp macro="" textlink="">
      <xdr:nvSpPr>
        <xdr:cNvPr id="358" name="楕円 357">
          <a:extLst>
            <a:ext uri="{FF2B5EF4-FFF2-40B4-BE49-F238E27FC236}">
              <a16:creationId xmlns:a16="http://schemas.microsoft.com/office/drawing/2014/main" id="{9170A66A-9CCA-4C20-8390-9EB4E9F36301}"/>
            </a:ext>
          </a:extLst>
        </xdr:cNvPr>
        <xdr:cNvSpPr/>
      </xdr:nvSpPr>
      <xdr:spPr>
        <a:xfrm>
          <a:off x="8636000" y="139573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129539</xdr:rowOff>
    </xdr:from>
    <xdr:to>
      <xdr:col>55</xdr:col>
      <xdr:colOff>0</xdr:colOff>
      <xdr:row>84</xdr:row>
      <xdr:rowOff>133350</xdr:rowOff>
    </xdr:to>
    <xdr:cxnSp macro="">
      <xdr:nvCxnSpPr>
        <xdr:cNvPr id="359" name="直線コネクタ 358">
          <a:extLst>
            <a:ext uri="{FF2B5EF4-FFF2-40B4-BE49-F238E27FC236}">
              <a16:creationId xmlns:a16="http://schemas.microsoft.com/office/drawing/2014/main" id="{8F70E516-74E5-483C-A273-9D5FBE23AAB7}"/>
            </a:ext>
          </a:extLst>
        </xdr:cNvPr>
        <xdr:cNvCxnSpPr/>
      </xdr:nvCxnSpPr>
      <xdr:spPr>
        <a:xfrm flipV="1">
          <a:off x="8686800" y="14004289"/>
          <a:ext cx="74295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82550</xdr:rowOff>
    </xdr:from>
    <xdr:to>
      <xdr:col>46</xdr:col>
      <xdr:colOff>38100</xdr:colOff>
      <xdr:row>85</xdr:row>
      <xdr:rowOff>12700</xdr:rowOff>
    </xdr:to>
    <xdr:sp macro="" textlink="">
      <xdr:nvSpPr>
        <xdr:cNvPr id="360" name="楕円 359">
          <a:extLst>
            <a:ext uri="{FF2B5EF4-FFF2-40B4-BE49-F238E27FC236}">
              <a16:creationId xmlns:a16="http://schemas.microsoft.com/office/drawing/2014/main" id="{7E33FF14-5126-4278-AA16-1D7AB590C944}"/>
            </a:ext>
          </a:extLst>
        </xdr:cNvPr>
        <xdr:cNvSpPr/>
      </xdr:nvSpPr>
      <xdr:spPr>
        <a:xfrm>
          <a:off x="7842250" y="139573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133350</xdr:rowOff>
    </xdr:from>
    <xdr:to>
      <xdr:col>50</xdr:col>
      <xdr:colOff>114300</xdr:colOff>
      <xdr:row>84</xdr:row>
      <xdr:rowOff>133350</xdr:rowOff>
    </xdr:to>
    <xdr:cxnSp macro="">
      <xdr:nvCxnSpPr>
        <xdr:cNvPr id="361" name="直線コネクタ 360">
          <a:extLst>
            <a:ext uri="{FF2B5EF4-FFF2-40B4-BE49-F238E27FC236}">
              <a16:creationId xmlns:a16="http://schemas.microsoft.com/office/drawing/2014/main" id="{4353A6B5-EE09-4463-BC0F-9EA52959215A}"/>
            </a:ext>
          </a:extLst>
        </xdr:cNvPr>
        <xdr:cNvCxnSpPr/>
      </xdr:nvCxnSpPr>
      <xdr:spPr>
        <a:xfrm>
          <a:off x="7886700" y="140081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82550</xdr:rowOff>
    </xdr:from>
    <xdr:to>
      <xdr:col>41</xdr:col>
      <xdr:colOff>101600</xdr:colOff>
      <xdr:row>85</xdr:row>
      <xdr:rowOff>12700</xdr:rowOff>
    </xdr:to>
    <xdr:sp macro="" textlink="">
      <xdr:nvSpPr>
        <xdr:cNvPr id="362" name="楕円 361">
          <a:extLst>
            <a:ext uri="{FF2B5EF4-FFF2-40B4-BE49-F238E27FC236}">
              <a16:creationId xmlns:a16="http://schemas.microsoft.com/office/drawing/2014/main" id="{D5EC4CFA-147B-401A-B085-4D3894083150}"/>
            </a:ext>
          </a:extLst>
        </xdr:cNvPr>
        <xdr:cNvSpPr/>
      </xdr:nvSpPr>
      <xdr:spPr>
        <a:xfrm>
          <a:off x="7029450" y="139573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133350</xdr:rowOff>
    </xdr:from>
    <xdr:to>
      <xdr:col>45</xdr:col>
      <xdr:colOff>177800</xdr:colOff>
      <xdr:row>84</xdr:row>
      <xdr:rowOff>133350</xdr:rowOff>
    </xdr:to>
    <xdr:cxnSp macro="">
      <xdr:nvCxnSpPr>
        <xdr:cNvPr id="363" name="直線コネクタ 362">
          <a:extLst>
            <a:ext uri="{FF2B5EF4-FFF2-40B4-BE49-F238E27FC236}">
              <a16:creationId xmlns:a16="http://schemas.microsoft.com/office/drawing/2014/main" id="{58A674E8-1F70-40C2-9D4A-B5DE3C78A82A}"/>
            </a:ext>
          </a:extLst>
        </xdr:cNvPr>
        <xdr:cNvCxnSpPr/>
      </xdr:nvCxnSpPr>
      <xdr:spPr>
        <a:xfrm>
          <a:off x="7080250" y="1400810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86361</xdr:rowOff>
    </xdr:from>
    <xdr:to>
      <xdr:col>36</xdr:col>
      <xdr:colOff>165100</xdr:colOff>
      <xdr:row>85</xdr:row>
      <xdr:rowOff>16511</xdr:rowOff>
    </xdr:to>
    <xdr:sp macro="" textlink="">
      <xdr:nvSpPr>
        <xdr:cNvPr id="364" name="楕円 363">
          <a:extLst>
            <a:ext uri="{FF2B5EF4-FFF2-40B4-BE49-F238E27FC236}">
              <a16:creationId xmlns:a16="http://schemas.microsoft.com/office/drawing/2014/main" id="{8937C7FE-BB60-4816-BC1C-256740B3138E}"/>
            </a:ext>
          </a:extLst>
        </xdr:cNvPr>
        <xdr:cNvSpPr/>
      </xdr:nvSpPr>
      <xdr:spPr>
        <a:xfrm>
          <a:off x="6235700" y="1396111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133350</xdr:rowOff>
    </xdr:from>
    <xdr:to>
      <xdr:col>41</xdr:col>
      <xdr:colOff>50800</xdr:colOff>
      <xdr:row>84</xdr:row>
      <xdr:rowOff>137161</xdr:rowOff>
    </xdr:to>
    <xdr:cxnSp macro="">
      <xdr:nvCxnSpPr>
        <xdr:cNvPr id="365" name="直線コネクタ 364">
          <a:extLst>
            <a:ext uri="{FF2B5EF4-FFF2-40B4-BE49-F238E27FC236}">
              <a16:creationId xmlns:a16="http://schemas.microsoft.com/office/drawing/2014/main" id="{E0BF3D04-BA11-4C3E-B1A6-4FE73CAE50CD}"/>
            </a:ext>
          </a:extLst>
        </xdr:cNvPr>
        <xdr:cNvCxnSpPr/>
      </xdr:nvCxnSpPr>
      <xdr:spPr>
        <a:xfrm flipV="1">
          <a:off x="6286500" y="14008100"/>
          <a:ext cx="79375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113047</xdr:rowOff>
    </xdr:from>
    <xdr:ext cx="469744" cy="259045"/>
    <xdr:sp macro="" textlink="">
      <xdr:nvSpPr>
        <xdr:cNvPr id="366" name="n_1aveValue【福祉施設】&#10;一人当たり面積">
          <a:extLst>
            <a:ext uri="{FF2B5EF4-FFF2-40B4-BE49-F238E27FC236}">
              <a16:creationId xmlns:a16="http://schemas.microsoft.com/office/drawing/2014/main" id="{F088B7C4-C788-4B71-B3C1-ECC0CB18EF5F}"/>
            </a:ext>
          </a:extLst>
        </xdr:cNvPr>
        <xdr:cNvSpPr txBox="1"/>
      </xdr:nvSpPr>
      <xdr:spPr>
        <a:xfrm>
          <a:off x="8458277" y="13657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139716</xdr:rowOff>
    </xdr:from>
    <xdr:ext cx="469744" cy="259045"/>
    <xdr:sp macro="" textlink="">
      <xdr:nvSpPr>
        <xdr:cNvPr id="367" name="n_2aveValue【福祉施設】&#10;一人当たり面積">
          <a:extLst>
            <a:ext uri="{FF2B5EF4-FFF2-40B4-BE49-F238E27FC236}">
              <a16:creationId xmlns:a16="http://schemas.microsoft.com/office/drawing/2014/main" id="{C1D3CEAE-DA35-4B03-8727-23F4E6291B5C}"/>
            </a:ext>
          </a:extLst>
        </xdr:cNvPr>
        <xdr:cNvSpPr txBox="1"/>
      </xdr:nvSpPr>
      <xdr:spPr>
        <a:xfrm>
          <a:off x="7677227" y="13684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139716</xdr:rowOff>
    </xdr:from>
    <xdr:ext cx="469744" cy="259045"/>
    <xdr:sp macro="" textlink="">
      <xdr:nvSpPr>
        <xdr:cNvPr id="368" name="n_3aveValue【福祉施設】&#10;一人当たり面積">
          <a:extLst>
            <a:ext uri="{FF2B5EF4-FFF2-40B4-BE49-F238E27FC236}">
              <a16:creationId xmlns:a16="http://schemas.microsoft.com/office/drawing/2014/main" id="{D5672588-502A-4A51-971A-8BA07312B150}"/>
            </a:ext>
          </a:extLst>
        </xdr:cNvPr>
        <xdr:cNvSpPr txBox="1"/>
      </xdr:nvSpPr>
      <xdr:spPr>
        <a:xfrm>
          <a:off x="6864427" y="13684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17797</xdr:rowOff>
    </xdr:from>
    <xdr:ext cx="469744" cy="259045"/>
    <xdr:sp macro="" textlink="">
      <xdr:nvSpPr>
        <xdr:cNvPr id="369" name="n_4aveValue【福祉施設】&#10;一人当たり面積">
          <a:extLst>
            <a:ext uri="{FF2B5EF4-FFF2-40B4-BE49-F238E27FC236}">
              <a16:creationId xmlns:a16="http://schemas.microsoft.com/office/drawing/2014/main" id="{4A161551-A683-4241-9F08-ECB8DA5442EA}"/>
            </a:ext>
          </a:extLst>
        </xdr:cNvPr>
        <xdr:cNvSpPr txBox="1"/>
      </xdr:nvSpPr>
      <xdr:spPr>
        <a:xfrm>
          <a:off x="6070677" y="13727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3827</xdr:rowOff>
    </xdr:from>
    <xdr:ext cx="469744" cy="259045"/>
    <xdr:sp macro="" textlink="">
      <xdr:nvSpPr>
        <xdr:cNvPr id="370" name="n_1mainValue【福祉施設】&#10;一人当たり面積">
          <a:extLst>
            <a:ext uri="{FF2B5EF4-FFF2-40B4-BE49-F238E27FC236}">
              <a16:creationId xmlns:a16="http://schemas.microsoft.com/office/drawing/2014/main" id="{BF84E40E-05CB-40A0-8EB5-B2C12AD0B2EC}"/>
            </a:ext>
          </a:extLst>
        </xdr:cNvPr>
        <xdr:cNvSpPr txBox="1"/>
      </xdr:nvSpPr>
      <xdr:spPr>
        <a:xfrm>
          <a:off x="8458277" y="14043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3827</xdr:rowOff>
    </xdr:from>
    <xdr:ext cx="469744" cy="259045"/>
    <xdr:sp macro="" textlink="">
      <xdr:nvSpPr>
        <xdr:cNvPr id="371" name="n_2mainValue【福祉施設】&#10;一人当たり面積">
          <a:extLst>
            <a:ext uri="{FF2B5EF4-FFF2-40B4-BE49-F238E27FC236}">
              <a16:creationId xmlns:a16="http://schemas.microsoft.com/office/drawing/2014/main" id="{737CA156-415A-408C-833F-84CAC3DBB815}"/>
            </a:ext>
          </a:extLst>
        </xdr:cNvPr>
        <xdr:cNvSpPr txBox="1"/>
      </xdr:nvSpPr>
      <xdr:spPr>
        <a:xfrm>
          <a:off x="7677227" y="14043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3827</xdr:rowOff>
    </xdr:from>
    <xdr:ext cx="469744" cy="259045"/>
    <xdr:sp macro="" textlink="">
      <xdr:nvSpPr>
        <xdr:cNvPr id="372" name="n_3mainValue【福祉施設】&#10;一人当たり面積">
          <a:extLst>
            <a:ext uri="{FF2B5EF4-FFF2-40B4-BE49-F238E27FC236}">
              <a16:creationId xmlns:a16="http://schemas.microsoft.com/office/drawing/2014/main" id="{0277FD10-2C95-4547-8869-DB1DD9631832}"/>
            </a:ext>
          </a:extLst>
        </xdr:cNvPr>
        <xdr:cNvSpPr txBox="1"/>
      </xdr:nvSpPr>
      <xdr:spPr>
        <a:xfrm>
          <a:off x="6864427" y="14043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7638</xdr:rowOff>
    </xdr:from>
    <xdr:ext cx="469744" cy="259045"/>
    <xdr:sp macro="" textlink="">
      <xdr:nvSpPr>
        <xdr:cNvPr id="373" name="n_4mainValue【福祉施設】&#10;一人当たり面積">
          <a:extLst>
            <a:ext uri="{FF2B5EF4-FFF2-40B4-BE49-F238E27FC236}">
              <a16:creationId xmlns:a16="http://schemas.microsoft.com/office/drawing/2014/main" id="{33063FCB-B524-46B4-ABAD-C4B5F95EFD33}"/>
            </a:ext>
          </a:extLst>
        </xdr:cNvPr>
        <xdr:cNvSpPr txBox="1"/>
      </xdr:nvSpPr>
      <xdr:spPr>
        <a:xfrm>
          <a:off x="6070677" y="14047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417FCA62-7991-41D7-BFEA-EF3F7F76C91A}"/>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3BD58E00-AF24-4B97-BA68-538ABD550292}"/>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40D86908-86C4-47ED-B28A-15794C98317B}"/>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18ECE7C8-A49C-4BD2-A702-0CC65C1FA5BC}"/>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F7DE5977-BA68-444A-98A0-7EDDAAF5064E}"/>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90E7236C-DC4C-4CDD-9373-D1C91EDBC3FB}"/>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B94EEAC4-BC5E-4ACA-87B4-CBE208B20342}"/>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7D0D24DF-6AAA-4DBA-BACC-8D03816FE2D0}"/>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2" name="正方形/長方形 381">
          <a:extLst>
            <a:ext uri="{FF2B5EF4-FFF2-40B4-BE49-F238E27FC236}">
              <a16:creationId xmlns:a16="http://schemas.microsoft.com/office/drawing/2014/main" id="{9021DF6F-83BF-4291-A393-6A93CB8A8B0A}"/>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3" name="正方形/長方形 382">
          <a:extLst>
            <a:ext uri="{FF2B5EF4-FFF2-40B4-BE49-F238E27FC236}">
              <a16:creationId xmlns:a16="http://schemas.microsoft.com/office/drawing/2014/main" id="{C151278C-7C63-455D-A0D3-1E8D01AB7A55}"/>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4" name="正方形/長方形 383">
          <a:extLst>
            <a:ext uri="{FF2B5EF4-FFF2-40B4-BE49-F238E27FC236}">
              <a16:creationId xmlns:a16="http://schemas.microsoft.com/office/drawing/2014/main" id="{0028AF89-2F14-4E0C-A215-9B2DBA8F469A}"/>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5" name="正方形/長方形 384">
          <a:extLst>
            <a:ext uri="{FF2B5EF4-FFF2-40B4-BE49-F238E27FC236}">
              <a16:creationId xmlns:a16="http://schemas.microsoft.com/office/drawing/2014/main" id="{480EC7CF-40E0-4224-B469-EE5A5C541E25}"/>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6" name="正方形/長方形 385">
          <a:extLst>
            <a:ext uri="{FF2B5EF4-FFF2-40B4-BE49-F238E27FC236}">
              <a16:creationId xmlns:a16="http://schemas.microsoft.com/office/drawing/2014/main" id="{6C70FEBA-0FD9-47DE-95E1-7070E5C43A1F}"/>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7" name="正方形/長方形 386">
          <a:extLst>
            <a:ext uri="{FF2B5EF4-FFF2-40B4-BE49-F238E27FC236}">
              <a16:creationId xmlns:a16="http://schemas.microsoft.com/office/drawing/2014/main" id="{42CA8F97-70FF-4282-B91B-91ADB3DD547F}"/>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8" name="正方形/長方形 387">
          <a:extLst>
            <a:ext uri="{FF2B5EF4-FFF2-40B4-BE49-F238E27FC236}">
              <a16:creationId xmlns:a16="http://schemas.microsoft.com/office/drawing/2014/main" id="{94E4C00A-5AF5-4F54-ABBF-74F74FB28A60}"/>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9" name="正方形/長方形 388">
          <a:extLst>
            <a:ext uri="{FF2B5EF4-FFF2-40B4-BE49-F238E27FC236}">
              <a16:creationId xmlns:a16="http://schemas.microsoft.com/office/drawing/2014/main" id="{4616D196-7355-40FA-BC3E-1CFD8D5D1E10}"/>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0" name="正方形/長方形 389">
          <a:extLst>
            <a:ext uri="{FF2B5EF4-FFF2-40B4-BE49-F238E27FC236}">
              <a16:creationId xmlns:a16="http://schemas.microsoft.com/office/drawing/2014/main" id="{E7F3E1BB-844D-4B5D-98E8-772F7DC9FD44}"/>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1" name="正方形/長方形 390">
          <a:extLst>
            <a:ext uri="{FF2B5EF4-FFF2-40B4-BE49-F238E27FC236}">
              <a16:creationId xmlns:a16="http://schemas.microsoft.com/office/drawing/2014/main" id="{AEE27701-F6E1-45BC-BE83-38B12766A9A1}"/>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2" name="正方形/長方形 391">
          <a:extLst>
            <a:ext uri="{FF2B5EF4-FFF2-40B4-BE49-F238E27FC236}">
              <a16:creationId xmlns:a16="http://schemas.microsoft.com/office/drawing/2014/main" id="{BB0356E7-F52C-4C15-A003-FCB89FA461A5}"/>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3" name="正方形/長方形 392">
          <a:extLst>
            <a:ext uri="{FF2B5EF4-FFF2-40B4-BE49-F238E27FC236}">
              <a16:creationId xmlns:a16="http://schemas.microsoft.com/office/drawing/2014/main" id="{2E6956B0-BFC6-42F4-B5A2-859DF8B3F8C1}"/>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4" name="正方形/長方形 393">
          <a:extLst>
            <a:ext uri="{FF2B5EF4-FFF2-40B4-BE49-F238E27FC236}">
              <a16:creationId xmlns:a16="http://schemas.microsoft.com/office/drawing/2014/main" id="{0BEE9292-1261-4930-8EBB-9AD17FF1E196}"/>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5" name="正方形/長方形 394">
          <a:extLst>
            <a:ext uri="{FF2B5EF4-FFF2-40B4-BE49-F238E27FC236}">
              <a16:creationId xmlns:a16="http://schemas.microsoft.com/office/drawing/2014/main" id="{CA7A7420-B088-4A01-A5FC-EB6CCA95FED5}"/>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6" name="正方形/長方形 395">
          <a:extLst>
            <a:ext uri="{FF2B5EF4-FFF2-40B4-BE49-F238E27FC236}">
              <a16:creationId xmlns:a16="http://schemas.microsoft.com/office/drawing/2014/main" id="{B26B3CCD-6A21-4E87-8044-0B5E2CDD88F2}"/>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7" name="正方形/長方形 396">
          <a:extLst>
            <a:ext uri="{FF2B5EF4-FFF2-40B4-BE49-F238E27FC236}">
              <a16:creationId xmlns:a16="http://schemas.microsoft.com/office/drawing/2014/main" id="{3145FE51-607B-4E2B-A73D-C76C4DC7DABA}"/>
            </a:ext>
          </a:extLst>
        </xdr:cNvPr>
        <xdr:cNvSpPr/>
      </xdr:nvSpPr>
      <xdr:spPr>
        <a:xfrm>
          <a:off x="11207750" y="51435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98" name="正方形/長方形 397">
          <a:extLst>
            <a:ext uri="{FF2B5EF4-FFF2-40B4-BE49-F238E27FC236}">
              <a16:creationId xmlns:a16="http://schemas.microsoft.com/office/drawing/2014/main" id="{5F50C3A1-E75F-45DB-A06E-377AE768178F}"/>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99" name="正方形/長方形 398">
          <a:extLst>
            <a:ext uri="{FF2B5EF4-FFF2-40B4-BE49-F238E27FC236}">
              <a16:creationId xmlns:a16="http://schemas.microsoft.com/office/drawing/2014/main" id="{922BDDD8-86E9-4729-A61D-D620E28E54AE}"/>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0" name="正方形/長方形 399">
          <a:extLst>
            <a:ext uri="{FF2B5EF4-FFF2-40B4-BE49-F238E27FC236}">
              <a16:creationId xmlns:a16="http://schemas.microsoft.com/office/drawing/2014/main" id="{920CC735-C3EF-413C-A2B0-20982B500332}"/>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1" name="正方形/長方形 400">
          <a:extLst>
            <a:ext uri="{FF2B5EF4-FFF2-40B4-BE49-F238E27FC236}">
              <a16:creationId xmlns:a16="http://schemas.microsoft.com/office/drawing/2014/main" id="{09A75BFD-689C-4CB1-AB76-B7F7B72A24B8}"/>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2" name="正方形/長方形 401">
          <a:extLst>
            <a:ext uri="{FF2B5EF4-FFF2-40B4-BE49-F238E27FC236}">
              <a16:creationId xmlns:a16="http://schemas.microsoft.com/office/drawing/2014/main" id="{583F10DE-7F30-4C2C-A437-C247E4008E27}"/>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3" name="正方形/長方形 402">
          <a:extLst>
            <a:ext uri="{FF2B5EF4-FFF2-40B4-BE49-F238E27FC236}">
              <a16:creationId xmlns:a16="http://schemas.microsoft.com/office/drawing/2014/main" id="{5F06E5C9-2FA7-4AD8-86D5-C244BC41B30B}"/>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4" name="正方形/長方形 403">
          <a:extLst>
            <a:ext uri="{FF2B5EF4-FFF2-40B4-BE49-F238E27FC236}">
              <a16:creationId xmlns:a16="http://schemas.microsoft.com/office/drawing/2014/main" id="{42270702-74F7-4BFE-9A25-CF901BDEADC1}"/>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5" name="正方形/長方形 404">
          <a:extLst>
            <a:ext uri="{FF2B5EF4-FFF2-40B4-BE49-F238E27FC236}">
              <a16:creationId xmlns:a16="http://schemas.microsoft.com/office/drawing/2014/main" id="{1B8122C8-8479-47BD-90AE-C29D2925EB03}"/>
            </a:ext>
          </a:extLst>
        </xdr:cNvPr>
        <xdr:cNvSpPr/>
      </xdr:nvSpPr>
      <xdr:spPr>
        <a:xfrm>
          <a:off x="16459200" y="51435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06" name="正方形/長方形 405">
          <a:extLst>
            <a:ext uri="{FF2B5EF4-FFF2-40B4-BE49-F238E27FC236}">
              <a16:creationId xmlns:a16="http://schemas.microsoft.com/office/drawing/2014/main" id="{8BE30C38-6219-4F20-BD16-CCA0478377CC}"/>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7" name="正方形/長方形 406">
          <a:extLst>
            <a:ext uri="{FF2B5EF4-FFF2-40B4-BE49-F238E27FC236}">
              <a16:creationId xmlns:a16="http://schemas.microsoft.com/office/drawing/2014/main" id="{693C87EA-1E82-4F97-AAC3-72E13C796F1E}"/>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8" name="正方形/長方形 407">
          <a:extLst>
            <a:ext uri="{FF2B5EF4-FFF2-40B4-BE49-F238E27FC236}">
              <a16:creationId xmlns:a16="http://schemas.microsoft.com/office/drawing/2014/main" id="{C0241EAC-EBF9-4DC5-B8EB-8466E286FF06}"/>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9" name="正方形/長方形 408">
          <a:extLst>
            <a:ext uri="{FF2B5EF4-FFF2-40B4-BE49-F238E27FC236}">
              <a16:creationId xmlns:a16="http://schemas.microsoft.com/office/drawing/2014/main" id="{F621E3FE-61CB-494F-821F-CAEE1C3E4EBC}"/>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0" name="正方形/長方形 409">
          <a:extLst>
            <a:ext uri="{FF2B5EF4-FFF2-40B4-BE49-F238E27FC236}">
              <a16:creationId xmlns:a16="http://schemas.microsoft.com/office/drawing/2014/main" id="{3BBA04C5-CEA1-4B17-88DC-A53D45D74425}"/>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1" name="正方形/長方形 410">
          <a:extLst>
            <a:ext uri="{FF2B5EF4-FFF2-40B4-BE49-F238E27FC236}">
              <a16:creationId xmlns:a16="http://schemas.microsoft.com/office/drawing/2014/main" id="{3CCCA2EA-37B1-47C3-8892-536056AD745B}"/>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2" name="正方形/長方形 411">
          <a:extLst>
            <a:ext uri="{FF2B5EF4-FFF2-40B4-BE49-F238E27FC236}">
              <a16:creationId xmlns:a16="http://schemas.microsoft.com/office/drawing/2014/main" id="{14D92FE0-31E8-47C7-8C59-A0975FA101C0}"/>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3" name="正方形/長方形 412">
          <a:extLst>
            <a:ext uri="{FF2B5EF4-FFF2-40B4-BE49-F238E27FC236}">
              <a16:creationId xmlns:a16="http://schemas.microsoft.com/office/drawing/2014/main" id="{EE1B4B90-DD92-4617-845E-420E6DF60B22}"/>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4" name="テキスト ボックス 413">
          <a:extLst>
            <a:ext uri="{FF2B5EF4-FFF2-40B4-BE49-F238E27FC236}">
              <a16:creationId xmlns:a16="http://schemas.microsoft.com/office/drawing/2014/main" id="{26711A71-9936-4929-9F19-93504B9886C2}"/>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5" name="直線コネクタ 414">
          <a:extLst>
            <a:ext uri="{FF2B5EF4-FFF2-40B4-BE49-F238E27FC236}">
              <a16:creationId xmlns:a16="http://schemas.microsoft.com/office/drawing/2014/main" id="{E39CC38B-F65F-4D55-8F30-9296D683EA84}"/>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6" name="テキスト ボックス 415">
          <a:extLst>
            <a:ext uri="{FF2B5EF4-FFF2-40B4-BE49-F238E27FC236}">
              <a16:creationId xmlns:a16="http://schemas.microsoft.com/office/drawing/2014/main" id="{69FA963E-A8F1-4535-8481-82A46A007258}"/>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17" name="直線コネクタ 416">
          <a:extLst>
            <a:ext uri="{FF2B5EF4-FFF2-40B4-BE49-F238E27FC236}">
              <a16:creationId xmlns:a16="http://schemas.microsoft.com/office/drawing/2014/main" id="{C9A53EEE-6933-4379-A78D-3D2B5D820890}"/>
            </a:ext>
          </a:extLst>
        </xdr:cNvPr>
        <xdr:cNvCxnSpPr/>
      </xdr:nvCxnSpPr>
      <xdr:spPr>
        <a:xfrm>
          <a:off x="11207750" y="10648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18" name="テキスト ボックス 417">
          <a:extLst>
            <a:ext uri="{FF2B5EF4-FFF2-40B4-BE49-F238E27FC236}">
              <a16:creationId xmlns:a16="http://schemas.microsoft.com/office/drawing/2014/main" id="{4B998319-3DE6-4620-9327-B2D9FB341172}"/>
            </a:ext>
          </a:extLst>
        </xdr:cNvPr>
        <xdr:cNvSpPr txBox="1"/>
      </xdr:nvSpPr>
      <xdr:spPr>
        <a:xfrm>
          <a:off x="107977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19" name="直線コネクタ 418">
          <a:extLst>
            <a:ext uri="{FF2B5EF4-FFF2-40B4-BE49-F238E27FC236}">
              <a16:creationId xmlns:a16="http://schemas.microsoft.com/office/drawing/2014/main" id="{2C8C5AF9-8FE9-45A1-9773-F0F3A812E01A}"/>
            </a:ext>
          </a:extLst>
        </xdr:cNvPr>
        <xdr:cNvCxnSpPr/>
      </xdr:nvCxnSpPr>
      <xdr:spPr>
        <a:xfrm>
          <a:off x="11207750" y="10280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0" name="テキスト ボックス 419">
          <a:extLst>
            <a:ext uri="{FF2B5EF4-FFF2-40B4-BE49-F238E27FC236}">
              <a16:creationId xmlns:a16="http://schemas.microsoft.com/office/drawing/2014/main" id="{33535709-F28B-40A5-85FD-3468DB24EBD1}"/>
            </a:ext>
          </a:extLst>
        </xdr:cNvPr>
        <xdr:cNvSpPr txBox="1"/>
      </xdr:nvSpPr>
      <xdr:spPr>
        <a:xfrm>
          <a:off x="108427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1" name="直線コネクタ 420">
          <a:extLst>
            <a:ext uri="{FF2B5EF4-FFF2-40B4-BE49-F238E27FC236}">
              <a16:creationId xmlns:a16="http://schemas.microsoft.com/office/drawing/2014/main" id="{56A4097F-86DC-47E0-AA14-AA484B75158B}"/>
            </a:ext>
          </a:extLst>
        </xdr:cNvPr>
        <xdr:cNvCxnSpPr/>
      </xdr:nvCxnSpPr>
      <xdr:spPr>
        <a:xfrm>
          <a:off x="11207750" y="9912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2" name="テキスト ボックス 421">
          <a:extLst>
            <a:ext uri="{FF2B5EF4-FFF2-40B4-BE49-F238E27FC236}">
              <a16:creationId xmlns:a16="http://schemas.microsoft.com/office/drawing/2014/main" id="{1EBBF699-06E3-4623-9924-617BB49E56BF}"/>
            </a:ext>
          </a:extLst>
        </xdr:cNvPr>
        <xdr:cNvSpPr txBox="1"/>
      </xdr:nvSpPr>
      <xdr:spPr>
        <a:xfrm>
          <a:off x="108427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3" name="直線コネクタ 422">
          <a:extLst>
            <a:ext uri="{FF2B5EF4-FFF2-40B4-BE49-F238E27FC236}">
              <a16:creationId xmlns:a16="http://schemas.microsoft.com/office/drawing/2014/main" id="{F2599A17-5B9E-49D3-8190-AC9B4F1455DA}"/>
            </a:ext>
          </a:extLst>
        </xdr:cNvPr>
        <xdr:cNvCxnSpPr/>
      </xdr:nvCxnSpPr>
      <xdr:spPr>
        <a:xfrm>
          <a:off x="11207750" y="9550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4" name="テキスト ボックス 423">
          <a:extLst>
            <a:ext uri="{FF2B5EF4-FFF2-40B4-BE49-F238E27FC236}">
              <a16:creationId xmlns:a16="http://schemas.microsoft.com/office/drawing/2014/main" id="{1CAA3E7C-7CE1-4CCE-841C-47D510982543}"/>
            </a:ext>
          </a:extLst>
        </xdr:cNvPr>
        <xdr:cNvSpPr txBox="1"/>
      </xdr:nvSpPr>
      <xdr:spPr>
        <a:xfrm>
          <a:off x="108427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5" name="直線コネクタ 424">
          <a:extLst>
            <a:ext uri="{FF2B5EF4-FFF2-40B4-BE49-F238E27FC236}">
              <a16:creationId xmlns:a16="http://schemas.microsoft.com/office/drawing/2014/main" id="{A06EA16D-37ED-4B94-8C8C-73133D79E287}"/>
            </a:ext>
          </a:extLst>
        </xdr:cNvPr>
        <xdr:cNvCxnSpPr/>
      </xdr:nvCxnSpPr>
      <xdr:spPr>
        <a:xfrm>
          <a:off x="11207750" y="9182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26" name="テキスト ボックス 425">
          <a:extLst>
            <a:ext uri="{FF2B5EF4-FFF2-40B4-BE49-F238E27FC236}">
              <a16:creationId xmlns:a16="http://schemas.microsoft.com/office/drawing/2014/main" id="{676E3AFB-6000-49C6-B51B-72B15B984D1A}"/>
            </a:ext>
          </a:extLst>
        </xdr:cNvPr>
        <xdr:cNvSpPr txBox="1"/>
      </xdr:nvSpPr>
      <xdr:spPr>
        <a:xfrm>
          <a:off x="108427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7" name="直線コネクタ 426">
          <a:extLst>
            <a:ext uri="{FF2B5EF4-FFF2-40B4-BE49-F238E27FC236}">
              <a16:creationId xmlns:a16="http://schemas.microsoft.com/office/drawing/2014/main" id="{BC9B5945-4401-4235-8E0B-ADB02DC3B05A}"/>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28" name="テキスト ボックス 427">
          <a:extLst>
            <a:ext uri="{FF2B5EF4-FFF2-40B4-BE49-F238E27FC236}">
              <a16:creationId xmlns:a16="http://schemas.microsoft.com/office/drawing/2014/main" id="{44A74E7D-2B81-4BF8-8922-05CD49650CA7}"/>
            </a:ext>
          </a:extLst>
        </xdr:cNvPr>
        <xdr:cNvSpPr txBox="1"/>
      </xdr:nvSpPr>
      <xdr:spPr>
        <a:xfrm>
          <a:off x="1090691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29" name="【保健センター・保健所】&#10;有形固定資産減価償却率グラフ枠">
          <a:extLst>
            <a:ext uri="{FF2B5EF4-FFF2-40B4-BE49-F238E27FC236}">
              <a16:creationId xmlns:a16="http://schemas.microsoft.com/office/drawing/2014/main" id="{0F5DE75F-4BA9-4174-853A-83B05D180551}"/>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133350</xdr:rowOff>
    </xdr:from>
    <xdr:to>
      <xdr:col>85</xdr:col>
      <xdr:colOff>126364</xdr:colOff>
      <xdr:row>64</xdr:row>
      <xdr:rowOff>76200</xdr:rowOff>
    </xdr:to>
    <xdr:cxnSp macro="">
      <xdr:nvCxnSpPr>
        <xdr:cNvPr id="430" name="直線コネクタ 429">
          <a:extLst>
            <a:ext uri="{FF2B5EF4-FFF2-40B4-BE49-F238E27FC236}">
              <a16:creationId xmlns:a16="http://schemas.microsoft.com/office/drawing/2014/main" id="{F73B450F-922C-45D5-B1C0-F8CCA6D2FC3B}"/>
            </a:ext>
          </a:extLst>
        </xdr:cNvPr>
        <xdr:cNvCxnSpPr/>
      </xdr:nvCxnSpPr>
      <xdr:spPr>
        <a:xfrm flipV="1">
          <a:off x="14699614" y="92202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431" name="【保健センター・保健所】&#10;有形固定資産減価償却率最小値テキスト">
          <a:extLst>
            <a:ext uri="{FF2B5EF4-FFF2-40B4-BE49-F238E27FC236}">
              <a16:creationId xmlns:a16="http://schemas.microsoft.com/office/drawing/2014/main" id="{78196EE1-EDCB-497D-8812-4EF45CCA865C}"/>
            </a:ext>
          </a:extLst>
        </xdr:cNvPr>
        <xdr:cNvSpPr txBox="1"/>
      </xdr:nvSpPr>
      <xdr:spPr>
        <a:xfrm>
          <a:off x="14738350" y="1065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432" name="直線コネクタ 431">
          <a:extLst>
            <a:ext uri="{FF2B5EF4-FFF2-40B4-BE49-F238E27FC236}">
              <a16:creationId xmlns:a16="http://schemas.microsoft.com/office/drawing/2014/main" id="{5D7A363B-A54A-4B47-AB7E-3718A49AD298}"/>
            </a:ext>
          </a:extLst>
        </xdr:cNvPr>
        <xdr:cNvCxnSpPr/>
      </xdr:nvCxnSpPr>
      <xdr:spPr>
        <a:xfrm>
          <a:off x="14611350" y="10648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80027</xdr:rowOff>
    </xdr:from>
    <xdr:ext cx="405111" cy="259045"/>
    <xdr:sp macro="" textlink="">
      <xdr:nvSpPr>
        <xdr:cNvPr id="433" name="【保健センター・保健所】&#10;有形固定資産減価償却率最大値テキスト">
          <a:extLst>
            <a:ext uri="{FF2B5EF4-FFF2-40B4-BE49-F238E27FC236}">
              <a16:creationId xmlns:a16="http://schemas.microsoft.com/office/drawing/2014/main" id="{B6EFE215-DAF9-4D8E-B2B9-ED67501C7F9B}"/>
            </a:ext>
          </a:extLst>
        </xdr:cNvPr>
        <xdr:cNvSpPr txBox="1"/>
      </xdr:nvSpPr>
      <xdr:spPr>
        <a:xfrm>
          <a:off x="14738350" y="900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133350</xdr:rowOff>
    </xdr:from>
    <xdr:to>
      <xdr:col>86</xdr:col>
      <xdr:colOff>25400</xdr:colOff>
      <xdr:row>55</xdr:row>
      <xdr:rowOff>133350</xdr:rowOff>
    </xdr:to>
    <xdr:cxnSp macro="">
      <xdr:nvCxnSpPr>
        <xdr:cNvPr id="434" name="直線コネクタ 433">
          <a:extLst>
            <a:ext uri="{FF2B5EF4-FFF2-40B4-BE49-F238E27FC236}">
              <a16:creationId xmlns:a16="http://schemas.microsoft.com/office/drawing/2014/main" id="{1C28D0C6-E683-413C-8B96-0B3BBB3E52A0}"/>
            </a:ext>
          </a:extLst>
        </xdr:cNvPr>
        <xdr:cNvCxnSpPr/>
      </xdr:nvCxnSpPr>
      <xdr:spPr>
        <a:xfrm>
          <a:off x="14611350" y="92202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78122</xdr:rowOff>
    </xdr:from>
    <xdr:ext cx="405111" cy="259045"/>
    <xdr:sp macro="" textlink="">
      <xdr:nvSpPr>
        <xdr:cNvPr id="435" name="【保健センター・保健所】&#10;有形固定資産減価償却率平均値テキスト">
          <a:extLst>
            <a:ext uri="{FF2B5EF4-FFF2-40B4-BE49-F238E27FC236}">
              <a16:creationId xmlns:a16="http://schemas.microsoft.com/office/drawing/2014/main" id="{E25410DF-3AC9-4FC6-8369-40936C3DD5A0}"/>
            </a:ext>
          </a:extLst>
        </xdr:cNvPr>
        <xdr:cNvSpPr txBox="1"/>
      </xdr:nvSpPr>
      <xdr:spPr>
        <a:xfrm>
          <a:off x="14738350" y="98253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99695</xdr:rowOff>
    </xdr:from>
    <xdr:to>
      <xdr:col>85</xdr:col>
      <xdr:colOff>177800</xdr:colOff>
      <xdr:row>60</xdr:row>
      <xdr:rowOff>29845</xdr:rowOff>
    </xdr:to>
    <xdr:sp macro="" textlink="">
      <xdr:nvSpPr>
        <xdr:cNvPr id="436" name="フローチャート: 判断 435">
          <a:extLst>
            <a:ext uri="{FF2B5EF4-FFF2-40B4-BE49-F238E27FC236}">
              <a16:creationId xmlns:a16="http://schemas.microsoft.com/office/drawing/2014/main" id="{F72D06CD-E31C-4BA9-9DE3-9DC15DA7FA3E}"/>
            </a:ext>
          </a:extLst>
        </xdr:cNvPr>
        <xdr:cNvSpPr/>
      </xdr:nvSpPr>
      <xdr:spPr>
        <a:xfrm>
          <a:off x="14649450" y="984694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86360</xdr:rowOff>
    </xdr:from>
    <xdr:to>
      <xdr:col>81</xdr:col>
      <xdr:colOff>101600</xdr:colOff>
      <xdr:row>60</xdr:row>
      <xdr:rowOff>16510</xdr:rowOff>
    </xdr:to>
    <xdr:sp macro="" textlink="">
      <xdr:nvSpPr>
        <xdr:cNvPr id="437" name="フローチャート: 判断 436">
          <a:extLst>
            <a:ext uri="{FF2B5EF4-FFF2-40B4-BE49-F238E27FC236}">
              <a16:creationId xmlns:a16="http://schemas.microsoft.com/office/drawing/2014/main" id="{E90FB881-A4D1-4214-BD05-069F2EE52AD6}"/>
            </a:ext>
          </a:extLst>
        </xdr:cNvPr>
        <xdr:cNvSpPr/>
      </xdr:nvSpPr>
      <xdr:spPr>
        <a:xfrm>
          <a:off x="13887450" y="98336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52070</xdr:rowOff>
    </xdr:from>
    <xdr:to>
      <xdr:col>76</xdr:col>
      <xdr:colOff>165100</xdr:colOff>
      <xdr:row>59</xdr:row>
      <xdr:rowOff>153670</xdr:rowOff>
    </xdr:to>
    <xdr:sp macro="" textlink="">
      <xdr:nvSpPr>
        <xdr:cNvPr id="438" name="フローチャート: 判断 437">
          <a:extLst>
            <a:ext uri="{FF2B5EF4-FFF2-40B4-BE49-F238E27FC236}">
              <a16:creationId xmlns:a16="http://schemas.microsoft.com/office/drawing/2014/main" id="{CACEB4A5-72DA-42C2-9E14-B76F78BB514D}"/>
            </a:ext>
          </a:extLst>
        </xdr:cNvPr>
        <xdr:cNvSpPr/>
      </xdr:nvSpPr>
      <xdr:spPr>
        <a:xfrm>
          <a:off x="13093700" y="979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17780</xdr:rowOff>
    </xdr:from>
    <xdr:to>
      <xdr:col>72</xdr:col>
      <xdr:colOff>38100</xdr:colOff>
      <xdr:row>59</xdr:row>
      <xdr:rowOff>119380</xdr:rowOff>
    </xdr:to>
    <xdr:sp macro="" textlink="">
      <xdr:nvSpPr>
        <xdr:cNvPr id="439" name="フローチャート: 判断 438">
          <a:extLst>
            <a:ext uri="{FF2B5EF4-FFF2-40B4-BE49-F238E27FC236}">
              <a16:creationId xmlns:a16="http://schemas.microsoft.com/office/drawing/2014/main" id="{7DD24F4F-AB79-470A-A438-679768DFFAA8}"/>
            </a:ext>
          </a:extLst>
        </xdr:cNvPr>
        <xdr:cNvSpPr/>
      </xdr:nvSpPr>
      <xdr:spPr>
        <a:xfrm>
          <a:off x="12299950" y="97650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156845</xdr:rowOff>
    </xdr:from>
    <xdr:to>
      <xdr:col>67</xdr:col>
      <xdr:colOff>101600</xdr:colOff>
      <xdr:row>59</xdr:row>
      <xdr:rowOff>86995</xdr:rowOff>
    </xdr:to>
    <xdr:sp macro="" textlink="">
      <xdr:nvSpPr>
        <xdr:cNvPr id="440" name="フローチャート: 判断 439">
          <a:extLst>
            <a:ext uri="{FF2B5EF4-FFF2-40B4-BE49-F238E27FC236}">
              <a16:creationId xmlns:a16="http://schemas.microsoft.com/office/drawing/2014/main" id="{396E1A58-0068-44A7-9AEB-2C92273C07F7}"/>
            </a:ext>
          </a:extLst>
        </xdr:cNvPr>
        <xdr:cNvSpPr/>
      </xdr:nvSpPr>
      <xdr:spPr>
        <a:xfrm>
          <a:off x="11487150" y="97389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1" name="テキスト ボックス 440">
          <a:extLst>
            <a:ext uri="{FF2B5EF4-FFF2-40B4-BE49-F238E27FC236}">
              <a16:creationId xmlns:a16="http://schemas.microsoft.com/office/drawing/2014/main" id="{17C976FE-EF04-4620-8A27-E6669FB86D1A}"/>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1F0F6BB7-035F-48BC-A974-CBDB3F07E986}"/>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8804BD77-7197-4A8A-9A0A-D732F7932B41}"/>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D658C2D6-E623-414C-9DC4-3A7899DEE9E8}"/>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E94C6257-0F3D-4FC3-B6E5-E76009C1994C}"/>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128270</xdr:rowOff>
    </xdr:from>
    <xdr:to>
      <xdr:col>85</xdr:col>
      <xdr:colOff>177800</xdr:colOff>
      <xdr:row>59</xdr:row>
      <xdr:rowOff>58420</xdr:rowOff>
    </xdr:to>
    <xdr:sp macro="" textlink="">
      <xdr:nvSpPr>
        <xdr:cNvPr id="446" name="楕円 445">
          <a:extLst>
            <a:ext uri="{FF2B5EF4-FFF2-40B4-BE49-F238E27FC236}">
              <a16:creationId xmlns:a16="http://schemas.microsoft.com/office/drawing/2014/main" id="{F6330C56-9E54-4830-B912-B74497A58864}"/>
            </a:ext>
          </a:extLst>
        </xdr:cNvPr>
        <xdr:cNvSpPr/>
      </xdr:nvSpPr>
      <xdr:spPr>
        <a:xfrm>
          <a:off x="14649450" y="97104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151147</xdr:rowOff>
    </xdr:from>
    <xdr:ext cx="405111" cy="259045"/>
    <xdr:sp macro="" textlink="">
      <xdr:nvSpPr>
        <xdr:cNvPr id="447" name="【保健センター・保健所】&#10;有形固定資産減価償却率該当値テキスト">
          <a:extLst>
            <a:ext uri="{FF2B5EF4-FFF2-40B4-BE49-F238E27FC236}">
              <a16:creationId xmlns:a16="http://schemas.microsoft.com/office/drawing/2014/main" id="{765F0AF2-5CD6-4E3A-BC30-B5566CC6465E}"/>
            </a:ext>
          </a:extLst>
        </xdr:cNvPr>
        <xdr:cNvSpPr txBox="1"/>
      </xdr:nvSpPr>
      <xdr:spPr>
        <a:xfrm>
          <a:off x="14738350" y="9568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128270</xdr:rowOff>
    </xdr:from>
    <xdr:to>
      <xdr:col>81</xdr:col>
      <xdr:colOff>101600</xdr:colOff>
      <xdr:row>59</xdr:row>
      <xdr:rowOff>58420</xdr:rowOff>
    </xdr:to>
    <xdr:sp macro="" textlink="">
      <xdr:nvSpPr>
        <xdr:cNvPr id="448" name="楕円 447">
          <a:extLst>
            <a:ext uri="{FF2B5EF4-FFF2-40B4-BE49-F238E27FC236}">
              <a16:creationId xmlns:a16="http://schemas.microsoft.com/office/drawing/2014/main" id="{63D0A915-11DE-4591-ACF3-488BAEA9F850}"/>
            </a:ext>
          </a:extLst>
        </xdr:cNvPr>
        <xdr:cNvSpPr/>
      </xdr:nvSpPr>
      <xdr:spPr>
        <a:xfrm>
          <a:off x="13887450" y="97104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7620</xdr:rowOff>
    </xdr:from>
    <xdr:to>
      <xdr:col>85</xdr:col>
      <xdr:colOff>127000</xdr:colOff>
      <xdr:row>59</xdr:row>
      <xdr:rowOff>7620</xdr:rowOff>
    </xdr:to>
    <xdr:cxnSp macro="">
      <xdr:nvCxnSpPr>
        <xdr:cNvPr id="449" name="直線コネクタ 448">
          <a:extLst>
            <a:ext uri="{FF2B5EF4-FFF2-40B4-BE49-F238E27FC236}">
              <a16:creationId xmlns:a16="http://schemas.microsoft.com/office/drawing/2014/main" id="{9C30F7FA-517A-45FB-800C-8C2A4BE2374C}"/>
            </a:ext>
          </a:extLst>
        </xdr:cNvPr>
        <xdr:cNvCxnSpPr/>
      </xdr:nvCxnSpPr>
      <xdr:spPr>
        <a:xfrm>
          <a:off x="13938250" y="975487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114935</xdr:rowOff>
    </xdr:from>
    <xdr:to>
      <xdr:col>76</xdr:col>
      <xdr:colOff>165100</xdr:colOff>
      <xdr:row>59</xdr:row>
      <xdr:rowOff>45085</xdr:rowOff>
    </xdr:to>
    <xdr:sp macro="" textlink="">
      <xdr:nvSpPr>
        <xdr:cNvPr id="450" name="楕円 449">
          <a:extLst>
            <a:ext uri="{FF2B5EF4-FFF2-40B4-BE49-F238E27FC236}">
              <a16:creationId xmlns:a16="http://schemas.microsoft.com/office/drawing/2014/main" id="{CC5C48E2-2015-4498-AF6E-20B8769E5752}"/>
            </a:ext>
          </a:extLst>
        </xdr:cNvPr>
        <xdr:cNvSpPr/>
      </xdr:nvSpPr>
      <xdr:spPr>
        <a:xfrm>
          <a:off x="13093700" y="96970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165735</xdr:rowOff>
    </xdr:from>
    <xdr:to>
      <xdr:col>81</xdr:col>
      <xdr:colOff>50800</xdr:colOff>
      <xdr:row>59</xdr:row>
      <xdr:rowOff>7620</xdr:rowOff>
    </xdr:to>
    <xdr:cxnSp macro="">
      <xdr:nvCxnSpPr>
        <xdr:cNvPr id="451" name="直線コネクタ 450">
          <a:extLst>
            <a:ext uri="{FF2B5EF4-FFF2-40B4-BE49-F238E27FC236}">
              <a16:creationId xmlns:a16="http://schemas.microsoft.com/office/drawing/2014/main" id="{922A700C-5637-4CB5-AAC6-A538BB4F8F3F}"/>
            </a:ext>
          </a:extLst>
        </xdr:cNvPr>
        <xdr:cNvCxnSpPr/>
      </xdr:nvCxnSpPr>
      <xdr:spPr>
        <a:xfrm>
          <a:off x="13144500" y="9747885"/>
          <a:ext cx="793750"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86360</xdr:rowOff>
    </xdr:from>
    <xdr:to>
      <xdr:col>72</xdr:col>
      <xdr:colOff>38100</xdr:colOff>
      <xdr:row>59</xdr:row>
      <xdr:rowOff>16510</xdr:rowOff>
    </xdr:to>
    <xdr:sp macro="" textlink="">
      <xdr:nvSpPr>
        <xdr:cNvPr id="452" name="楕円 451">
          <a:extLst>
            <a:ext uri="{FF2B5EF4-FFF2-40B4-BE49-F238E27FC236}">
              <a16:creationId xmlns:a16="http://schemas.microsoft.com/office/drawing/2014/main" id="{990F9609-0E09-4F49-A4BD-225C250D1EF5}"/>
            </a:ext>
          </a:extLst>
        </xdr:cNvPr>
        <xdr:cNvSpPr/>
      </xdr:nvSpPr>
      <xdr:spPr>
        <a:xfrm>
          <a:off x="12299950" y="966851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137160</xdr:rowOff>
    </xdr:from>
    <xdr:to>
      <xdr:col>76</xdr:col>
      <xdr:colOff>114300</xdr:colOff>
      <xdr:row>58</xdr:row>
      <xdr:rowOff>165735</xdr:rowOff>
    </xdr:to>
    <xdr:cxnSp macro="">
      <xdr:nvCxnSpPr>
        <xdr:cNvPr id="453" name="直線コネクタ 452">
          <a:extLst>
            <a:ext uri="{FF2B5EF4-FFF2-40B4-BE49-F238E27FC236}">
              <a16:creationId xmlns:a16="http://schemas.microsoft.com/office/drawing/2014/main" id="{54336433-ED6C-4C3A-8C23-E57A523378A8}"/>
            </a:ext>
          </a:extLst>
        </xdr:cNvPr>
        <xdr:cNvCxnSpPr/>
      </xdr:nvCxnSpPr>
      <xdr:spPr>
        <a:xfrm>
          <a:off x="12344400" y="9719310"/>
          <a:ext cx="8001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50165</xdr:rowOff>
    </xdr:from>
    <xdr:to>
      <xdr:col>67</xdr:col>
      <xdr:colOff>101600</xdr:colOff>
      <xdr:row>58</xdr:row>
      <xdr:rowOff>151765</xdr:rowOff>
    </xdr:to>
    <xdr:sp macro="" textlink="">
      <xdr:nvSpPr>
        <xdr:cNvPr id="454" name="楕円 453">
          <a:extLst>
            <a:ext uri="{FF2B5EF4-FFF2-40B4-BE49-F238E27FC236}">
              <a16:creationId xmlns:a16="http://schemas.microsoft.com/office/drawing/2014/main" id="{0A7E247D-8450-475B-8268-CF03EB662543}"/>
            </a:ext>
          </a:extLst>
        </xdr:cNvPr>
        <xdr:cNvSpPr/>
      </xdr:nvSpPr>
      <xdr:spPr>
        <a:xfrm>
          <a:off x="11487150" y="9632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100965</xdr:rowOff>
    </xdr:from>
    <xdr:to>
      <xdr:col>71</xdr:col>
      <xdr:colOff>177800</xdr:colOff>
      <xdr:row>58</xdr:row>
      <xdr:rowOff>137160</xdr:rowOff>
    </xdr:to>
    <xdr:cxnSp macro="">
      <xdr:nvCxnSpPr>
        <xdr:cNvPr id="455" name="直線コネクタ 454">
          <a:extLst>
            <a:ext uri="{FF2B5EF4-FFF2-40B4-BE49-F238E27FC236}">
              <a16:creationId xmlns:a16="http://schemas.microsoft.com/office/drawing/2014/main" id="{EC239D3C-AFB9-4D04-9760-DE00296405B2}"/>
            </a:ext>
          </a:extLst>
        </xdr:cNvPr>
        <xdr:cNvCxnSpPr/>
      </xdr:nvCxnSpPr>
      <xdr:spPr>
        <a:xfrm>
          <a:off x="11537950" y="9683115"/>
          <a:ext cx="80645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7637</xdr:rowOff>
    </xdr:from>
    <xdr:ext cx="405111" cy="259045"/>
    <xdr:sp macro="" textlink="">
      <xdr:nvSpPr>
        <xdr:cNvPr id="456" name="n_1aveValue【保健センター・保健所】&#10;有形固定資産減価償却率">
          <a:extLst>
            <a:ext uri="{FF2B5EF4-FFF2-40B4-BE49-F238E27FC236}">
              <a16:creationId xmlns:a16="http://schemas.microsoft.com/office/drawing/2014/main" id="{F239D934-92F1-41F7-9FE4-5F50995F20F9}"/>
            </a:ext>
          </a:extLst>
        </xdr:cNvPr>
        <xdr:cNvSpPr txBox="1"/>
      </xdr:nvSpPr>
      <xdr:spPr>
        <a:xfrm>
          <a:off x="13742044"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144797</xdr:rowOff>
    </xdr:from>
    <xdr:ext cx="405111" cy="259045"/>
    <xdr:sp macro="" textlink="">
      <xdr:nvSpPr>
        <xdr:cNvPr id="457" name="n_2aveValue【保健センター・保健所】&#10;有形固定資産減価償却率">
          <a:extLst>
            <a:ext uri="{FF2B5EF4-FFF2-40B4-BE49-F238E27FC236}">
              <a16:creationId xmlns:a16="http://schemas.microsoft.com/office/drawing/2014/main" id="{96F710C7-40FD-4062-9E63-4AFB81A04803}"/>
            </a:ext>
          </a:extLst>
        </xdr:cNvPr>
        <xdr:cNvSpPr txBox="1"/>
      </xdr:nvSpPr>
      <xdr:spPr>
        <a:xfrm>
          <a:off x="12960994" y="9892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110507</xdr:rowOff>
    </xdr:from>
    <xdr:ext cx="405111" cy="259045"/>
    <xdr:sp macro="" textlink="">
      <xdr:nvSpPr>
        <xdr:cNvPr id="458" name="n_3aveValue【保健センター・保健所】&#10;有形固定資産減価償却率">
          <a:extLst>
            <a:ext uri="{FF2B5EF4-FFF2-40B4-BE49-F238E27FC236}">
              <a16:creationId xmlns:a16="http://schemas.microsoft.com/office/drawing/2014/main" id="{03E19B24-1CF6-453D-BF7C-7A552E12C5BD}"/>
            </a:ext>
          </a:extLst>
        </xdr:cNvPr>
        <xdr:cNvSpPr txBox="1"/>
      </xdr:nvSpPr>
      <xdr:spPr>
        <a:xfrm>
          <a:off x="12167244" y="9857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78122</xdr:rowOff>
    </xdr:from>
    <xdr:ext cx="405111" cy="259045"/>
    <xdr:sp macro="" textlink="">
      <xdr:nvSpPr>
        <xdr:cNvPr id="459" name="n_4aveValue【保健センター・保健所】&#10;有形固定資産減価償却率">
          <a:extLst>
            <a:ext uri="{FF2B5EF4-FFF2-40B4-BE49-F238E27FC236}">
              <a16:creationId xmlns:a16="http://schemas.microsoft.com/office/drawing/2014/main" id="{3651C38E-7971-4016-A9A6-A904B194B09E}"/>
            </a:ext>
          </a:extLst>
        </xdr:cNvPr>
        <xdr:cNvSpPr txBox="1"/>
      </xdr:nvSpPr>
      <xdr:spPr>
        <a:xfrm>
          <a:off x="11354444" y="9825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74947</xdr:rowOff>
    </xdr:from>
    <xdr:ext cx="405111" cy="259045"/>
    <xdr:sp macro="" textlink="">
      <xdr:nvSpPr>
        <xdr:cNvPr id="460" name="n_1mainValue【保健センター・保健所】&#10;有形固定資産減価償却率">
          <a:extLst>
            <a:ext uri="{FF2B5EF4-FFF2-40B4-BE49-F238E27FC236}">
              <a16:creationId xmlns:a16="http://schemas.microsoft.com/office/drawing/2014/main" id="{7473B827-EF18-490B-A736-3D1EA9A29C4D}"/>
            </a:ext>
          </a:extLst>
        </xdr:cNvPr>
        <xdr:cNvSpPr txBox="1"/>
      </xdr:nvSpPr>
      <xdr:spPr>
        <a:xfrm>
          <a:off x="13742044" y="9491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61612</xdr:rowOff>
    </xdr:from>
    <xdr:ext cx="405111" cy="259045"/>
    <xdr:sp macro="" textlink="">
      <xdr:nvSpPr>
        <xdr:cNvPr id="461" name="n_2mainValue【保健センター・保健所】&#10;有形固定資産減価償却率">
          <a:extLst>
            <a:ext uri="{FF2B5EF4-FFF2-40B4-BE49-F238E27FC236}">
              <a16:creationId xmlns:a16="http://schemas.microsoft.com/office/drawing/2014/main" id="{5911D0F7-18F2-42E0-B0A6-FB31FFC3FC40}"/>
            </a:ext>
          </a:extLst>
        </xdr:cNvPr>
        <xdr:cNvSpPr txBox="1"/>
      </xdr:nvSpPr>
      <xdr:spPr>
        <a:xfrm>
          <a:off x="12960994" y="9478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33037</xdr:rowOff>
    </xdr:from>
    <xdr:ext cx="405111" cy="259045"/>
    <xdr:sp macro="" textlink="">
      <xdr:nvSpPr>
        <xdr:cNvPr id="462" name="n_3mainValue【保健センター・保健所】&#10;有形固定資産減価償却率">
          <a:extLst>
            <a:ext uri="{FF2B5EF4-FFF2-40B4-BE49-F238E27FC236}">
              <a16:creationId xmlns:a16="http://schemas.microsoft.com/office/drawing/2014/main" id="{A59B1034-358E-4539-B79B-78A5504B776C}"/>
            </a:ext>
          </a:extLst>
        </xdr:cNvPr>
        <xdr:cNvSpPr txBox="1"/>
      </xdr:nvSpPr>
      <xdr:spPr>
        <a:xfrm>
          <a:off x="12167244" y="9450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168292</xdr:rowOff>
    </xdr:from>
    <xdr:ext cx="405111" cy="259045"/>
    <xdr:sp macro="" textlink="">
      <xdr:nvSpPr>
        <xdr:cNvPr id="463" name="n_4mainValue【保健センター・保健所】&#10;有形固定資産減価償却率">
          <a:extLst>
            <a:ext uri="{FF2B5EF4-FFF2-40B4-BE49-F238E27FC236}">
              <a16:creationId xmlns:a16="http://schemas.microsoft.com/office/drawing/2014/main" id="{7E2DD4FA-E621-47A6-9C22-C2BFA0CA7C9E}"/>
            </a:ext>
          </a:extLst>
        </xdr:cNvPr>
        <xdr:cNvSpPr txBox="1"/>
      </xdr:nvSpPr>
      <xdr:spPr>
        <a:xfrm>
          <a:off x="11354444" y="9413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4" name="正方形/長方形 463">
          <a:extLst>
            <a:ext uri="{FF2B5EF4-FFF2-40B4-BE49-F238E27FC236}">
              <a16:creationId xmlns:a16="http://schemas.microsoft.com/office/drawing/2014/main" id="{91D70BF6-3684-4766-A5CC-E5D4F8C4BDCC}"/>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5" name="正方形/長方形 464">
          <a:extLst>
            <a:ext uri="{FF2B5EF4-FFF2-40B4-BE49-F238E27FC236}">
              <a16:creationId xmlns:a16="http://schemas.microsoft.com/office/drawing/2014/main" id="{25216FCF-C67D-4087-B107-77D9484D4C63}"/>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6" name="正方形/長方形 465">
          <a:extLst>
            <a:ext uri="{FF2B5EF4-FFF2-40B4-BE49-F238E27FC236}">
              <a16:creationId xmlns:a16="http://schemas.microsoft.com/office/drawing/2014/main" id="{E80D76F4-2C3D-480A-8AD3-8A02109D8939}"/>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7" name="正方形/長方形 466">
          <a:extLst>
            <a:ext uri="{FF2B5EF4-FFF2-40B4-BE49-F238E27FC236}">
              <a16:creationId xmlns:a16="http://schemas.microsoft.com/office/drawing/2014/main" id="{E6D0F1EF-30B8-4A10-A5F6-08C0B496FBEF}"/>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8" name="正方形/長方形 467">
          <a:extLst>
            <a:ext uri="{FF2B5EF4-FFF2-40B4-BE49-F238E27FC236}">
              <a16:creationId xmlns:a16="http://schemas.microsoft.com/office/drawing/2014/main" id="{5B7AA5E3-5DF7-4445-ADEC-4F9859BF4509}"/>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9" name="正方形/長方形 468">
          <a:extLst>
            <a:ext uri="{FF2B5EF4-FFF2-40B4-BE49-F238E27FC236}">
              <a16:creationId xmlns:a16="http://schemas.microsoft.com/office/drawing/2014/main" id="{AC771148-3F74-4DD4-89E3-659C78085F4C}"/>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0" name="正方形/長方形 469">
          <a:extLst>
            <a:ext uri="{FF2B5EF4-FFF2-40B4-BE49-F238E27FC236}">
              <a16:creationId xmlns:a16="http://schemas.microsoft.com/office/drawing/2014/main" id="{8C5E911F-C817-401C-B649-7946B9ED50C1}"/>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1" name="正方形/長方形 470">
          <a:extLst>
            <a:ext uri="{FF2B5EF4-FFF2-40B4-BE49-F238E27FC236}">
              <a16:creationId xmlns:a16="http://schemas.microsoft.com/office/drawing/2014/main" id="{04D7605D-3ED2-4B3F-A05A-91A81B016C5A}"/>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2" name="テキスト ボックス 471">
          <a:extLst>
            <a:ext uri="{FF2B5EF4-FFF2-40B4-BE49-F238E27FC236}">
              <a16:creationId xmlns:a16="http://schemas.microsoft.com/office/drawing/2014/main" id="{2B8AFB57-B515-45CA-B3F6-CBE7DC49A377}"/>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3" name="直線コネクタ 472">
          <a:extLst>
            <a:ext uri="{FF2B5EF4-FFF2-40B4-BE49-F238E27FC236}">
              <a16:creationId xmlns:a16="http://schemas.microsoft.com/office/drawing/2014/main" id="{A4925666-AB6C-4A14-B8D2-621E9E0273F2}"/>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74" name="直線コネクタ 473">
          <a:extLst>
            <a:ext uri="{FF2B5EF4-FFF2-40B4-BE49-F238E27FC236}">
              <a16:creationId xmlns:a16="http://schemas.microsoft.com/office/drawing/2014/main" id="{27907A17-A048-4835-8DE1-61D4CA087B47}"/>
            </a:ext>
          </a:extLst>
        </xdr:cNvPr>
        <xdr:cNvCxnSpPr/>
      </xdr:nvCxnSpPr>
      <xdr:spPr>
        <a:xfrm>
          <a:off x="16459200" y="1057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75" name="テキスト ボックス 474">
          <a:extLst>
            <a:ext uri="{FF2B5EF4-FFF2-40B4-BE49-F238E27FC236}">
              <a16:creationId xmlns:a16="http://schemas.microsoft.com/office/drawing/2014/main" id="{1E9E0294-7985-4BA8-AB74-15E97ACA8B90}"/>
            </a:ext>
          </a:extLst>
        </xdr:cNvPr>
        <xdr:cNvSpPr txBox="1"/>
      </xdr:nvSpPr>
      <xdr:spPr>
        <a:xfrm>
          <a:off x="16049171" y="10436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76" name="直線コネクタ 475">
          <a:extLst>
            <a:ext uri="{FF2B5EF4-FFF2-40B4-BE49-F238E27FC236}">
              <a16:creationId xmlns:a16="http://schemas.microsoft.com/office/drawing/2014/main" id="{47D2820F-E6DC-43FA-A094-6C60DD435AAE}"/>
            </a:ext>
          </a:extLst>
        </xdr:cNvPr>
        <xdr:cNvCxnSpPr/>
      </xdr:nvCxnSpPr>
      <xdr:spPr>
        <a:xfrm>
          <a:off x="16459200" y="10134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77" name="テキスト ボックス 476">
          <a:extLst>
            <a:ext uri="{FF2B5EF4-FFF2-40B4-BE49-F238E27FC236}">
              <a16:creationId xmlns:a16="http://schemas.microsoft.com/office/drawing/2014/main" id="{BC4C32B7-49A1-4C02-9C7A-04191E8B84CC}"/>
            </a:ext>
          </a:extLst>
        </xdr:cNvPr>
        <xdr:cNvSpPr txBox="1"/>
      </xdr:nvSpPr>
      <xdr:spPr>
        <a:xfrm>
          <a:off x="16049171" y="9998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78" name="直線コネクタ 477">
          <a:extLst>
            <a:ext uri="{FF2B5EF4-FFF2-40B4-BE49-F238E27FC236}">
              <a16:creationId xmlns:a16="http://schemas.microsoft.com/office/drawing/2014/main" id="{8573DF66-14A6-4AEA-92DB-FA7F382300AC}"/>
            </a:ext>
          </a:extLst>
        </xdr:cNvPr>
        <xdr:cNvCxnSpPr/>
      </xdr:nvCxnSpPr>
      <xdr:spPr>
        <a:xfrm>
          <a:off x="16459200" y="9696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79" name="テキスト ボックス 478">
          <a:extLst>
            <a:ext uri="{FF2B5EF4-FFF2-40B4-BE49-F238E27FC236}">
              <a16:creationId xmlns:a16="http://schemas.microsoft.com/office/drawing/2014/main" id="{320B0061-0C74-4394-8CC6-647232BCFE65}"/>
            </a:ext>
          </a:extLst>
        </xdr:cNvPr>
        <xdr:cNvSpPr txBox="1"/>
      </xdr:nvSpPr>
      <xdr:spPr>
        <a:xfrm>
          <a:off x="16049171" y="956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0" name="直線コネクタ 479">
          <a:extLst>
            <a:ext uri="{FF2B5EF4-FFF2-40B4-BE49-F238E27FC236}">
              <a16:creationId xmlns:a16="http://schemas.microsoft.com/office/drawing/2014/main" id="{C8CC3A5E-1A69-4BA2-A2C0-A670C6AE0E00}"/>
            </a:ext>
          </a:extLst>
        </xdr:cNvPr>
        <xdr:cNvCxnSpPr/>
      </xdr:nvCxnSpPr>
      <xdr:spPr>
        <a:xfrm>
          <a:off x="16459200" y="9251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1" name="テキスト ボックス 480">
          <a:extLst>
            <a:ext uri="{FF2B5EF4-FFF2-40B4-BE49-F238E27FC236}">
              <a16:creationId xmlns:a16="http://schemas.microsoft.com/office/drawing/2014/main" id="{CE59CA48-84B9-4980-BA5A-5F88BCEAAE53}"/>
            </a:ext>
          </a:extLst>
        </xdr:cNvPr>
        <xdr:cNvSpPr txBox="1"/>
      </xdr:nvSpPr>
      <xdr:spPr>
        <a:xfrm>
          <a:off x="16049171" y="9116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2" name="直線コネクタ 481">
          <a:extLst>
            <a:ext uri="{FF2B5EF4-FFF2-40B4-BE49-F238E27FC236}">
              <a16:creationId xmlns:a16="http://schemas.microsoft.com/office/drawing/2014/main" id="{D9F0D12A-2A27-4EE5-A872-B75BDD5B44DC}"/>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3" name="テキスト ボックス 482">
          <a:extLst>
            <a:ext uri="{FF2B5EF4-FFF2-40B4-BE49-F238E27FC236}">
              <a16:creationId xmlns:a16="http://schemas.microsoft.com/office/drawing/2014/main" id="{D5D49F98-584C-4481-88C0-18F616A5C4A0}"/>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4" name="【保健センター・保健所】&#10;一人当たり面積グラフ枠">
          <a:extLst>
            <a:ext uri="{FF2B5EF4-FFF2-40B4-BE49-F238E27FC236}">
              <a16:creationId xmlns:a16="http://schemas.microsoft.com/office/drawing/2014/main" id="{DE623EAD-A8C8-4D3F-BC86-CB45A0FE06E9}"/>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121158</xdr:rowOff>
    </xdr:from>
    <xdr:to>
      <xdr:col>116</xdr:col>
      <xdr:colOff>62864</xdr:colOff>
      <xdr:row>63</xdr:row>
      <xdr:rowOff>125730</xdr:rowOff>
    </xdr:to>
    <xdr:cxnSp macro="">
      <xdr:nvCxnSpPr>
        <xdr:cNvPr id="485" name="直線コネクタ 484">
          <a:extLst>
            <a:ext uri="{FF2B5EF4-FFF2-40B4-BE49-F238E27FC236}">
              <a16:creationId xmlns:a16="http://schemas.microsoft.com/office/drawing/2014/main" id="{EC4D7498-64A6-4F91-9208-FD1EC38E4A50}"/>
            </a:ext>
          </a:extLst>
        </xdr:cNvPr>
        <xdr:cNvCxnSpPr/>
      </xdr:nvCxnSpPr>
      <xdr:spPr>
        <a:xfrm flipV="1">
          <a:off x="19951064" y="9538208"/>
          <a:ext cx="0" cy="995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486" name="【保健センター・保健所】&#10;一人当たり面積最小値テキスト">
          <a:extLst>
            <a:ext uri="{FF2B5EF4-FFF2-40B4-BE49-F238E27FC236}">
              <a16:creationId xmlns:a16="http://schemas.microsoft.com/office/drawing/2014/main" id="{F9FE2961-3BA3-4A0A-91F7-05CB3D393642}"/>
            </a:ext>
          </a:extLst>
        </xdr:cNvPr>
        <xdr:cNvSpPr txBox="1"/>
      </xdr:nvSpPr>
      <xdr:spPr>
        <a:xfrm>
          <a:off x="19989800"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487" name="直線コネクタ 486">
          <a:extLst>
            <a:ext uri="{FF2B5EF4-FFF2-40B4-BE49-F238E27FC236}">
              <a16:creationId xmlns:a16="http://schemas.microsoft.com/office/drawing/2014/main" id="{24851CB9-9546-462A-93AA-605B77F8B7CD}"/>
            </a:ext>
          </a:extLst>
        </xdr:cNvPr>
        <xdr:cNvCxnSpPr/>
      </xdr:nvCxnSpPr>
      <xdr:spPr>
        <a:xfrm>
          <a:off x="19881850" y="105333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67835</xdr:rowOff>
    </xdr:from>
    <xdr:ext cx="469744" cy="259045"/>
    <xdr:sp macro="" textlink="">
      <xdr:nvSpPr>
        <xdr:cNvPr id="488" name="【保健センター・保健所】&#10;一人当たり面積最大値テキスト">
          <a:extLst>
            <a:ext uri="{FF2B5EF4-FFF2-40B4-BE49-F238E27FC236}">
              <a16:creationId xmlns:a16="http://schemas.microsoft.com/office/drawing/2014/main" id="{425AF1BF-10E5-4CC1-A1EA-9B2F78F0439A}"/>
            </a:ext>
          </a:extLst>
        </xdr:cNvPr>
        <xdr:cNvSpPr txBox="1"/>
      </xdr:nvSpPr>
      <xdr:spPr>
        <a:xfrm>
          <a:off x="19989800" y="9319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121158</xdr:rowOff>
    </xdr:from>
    <xdr:to>
      <xdr:col>116</xdr:col>
      <xdr:colOff>152400</xdr:colOff>
      <xdr:row>57</xdr:row>
      <xdr:rowOff>121158</xdr:rowOff>
    </xdr:to>
    <xdr:cxnSp macro="">
      <xdr:nvCxnSpPr>
        <xdr:cNvPr id="489" name="直線コネクタ 488">
          <a:extLst>
            <a:ext uri="{FF2B5EF4-FFF2-40B4-BE49-F238E27FC236}">
              <a16:creationId xmlns:a16="http://schemas.microsoft.com/office/drawing/2014/main" id="{9AC68E05-2DBB-4B76-BD27-8B96A5551C6A}"/>
            </a:ext>
          </a:extLst>
        </xdr:cNvPr>
        <xdr:cNvCxnSpPr/>
      </xdr:nvCxnSpPr>
      <xdr:spPr>
        <a:xfrm>
          <a:off x="19881850" y="95382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9923</xdr:rowOff>
    </xdr:from>
    <xdr:ext cx="469744" cy="259045"/>
    <xdr:sp macro="" textlink="">
      <xdr:nvSpPr>
        <xdr:cNvPr id="490" name="【保健センター・保健所】&#10;一人当たり面積平均値テキスト">
          <a:extLst>
            <a:ext uri="{FF2B5EF4-FFF2-40B4-BE49-F238E27FC236}">
              <a16:creationId xmlns:a16="http://schemas.microsoft.com/office/drawing/2014/main" id="{8CDF1720-8718-4337-BFA7-C948F8A20861}"/>
            </a:ext>
          </a:extLst>
        </xdr:cNvPr>
        <xdr:cNvSpPr txBox="1"/>
      </xdr:nvSpPr>
      <xdr:spPr>
        <a:xfrm>
          <a:off x="19989800" y="102524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31496</xdr:rowOff>
    </xdr:from>
    <xdr:to>
      <xdr:col>116</xdr:col>
      <xdr:colOff>114300</xdr:colOff>
      <xdr:row>62</xdr:row>
      <xdr:rowOff>133096</xdr:rowOff>
    </xdr:to>
    <xdr:sp macro="" textlink="">
      <xdr:nvSpPr>
        <xdr:cNvPr id="491" name="フローチャート: 判断 490">
          <a:extLst>
            <a:ext uri="{FF2B5EF4-FFF2-40B4-BE49-F238E27FC236}">
              <a16:creationId xmlns:a16="http://schemas.microsoft.com/office/drawing/2014/main" id="{F0A7949E-66AD-4E89-ACAD-BF5C67740AAC}"/>
            </a:ext>
          </a:extLst>
        </xdr:cNvPr>
        <xdr:cNvSpPr/>
      </xdr:nvSpPr>
      <xdr:spPr>
        <a:xfrm>
          <a:off x="19900900" y="10274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31496</xdr:rowOff>
    </xdr:from>
    <xdr:to>
      <xdr:col>112</xdr:col>
      <xdr:colOff>38100</xdr:colOff>
      <xdr:row>62</xdr:row>
      <xdr:rowOff>133096</xdr:rowOff>
    </xdr:to>
    <xdr:sp macro="" textlink="">
      <xdr:nvSpPr>
        <xdr:cNvPr id="492" name="フローチャート: 判断 491">
          <a:extLst>
            <a:ext uri="{FF2B5EF4-FFF2-40B4-BE49-F238E27FC236}">
              <a16:creationId xmlns:a16="http://schemas.microsoft.com/office/drawing/2014/main" id="{BFB28C42-AB45-4E99-8826-79037FAECB40}"/>
            </a:ext>
          </a:extLst>
        </xdr:cNvPr>
        <xdr:cNvSpPr/>
      </xdr:nvSpPr>
      <xdr:spPr>
        <a:xfrm>
          <a:off x="19157950" y="1027404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31496</xdr:rowOff>
    </xdr:from>
    <xdr:to>
      <xdr:col>107</xdr:col>
      <xdr:colOff>101600</xdr:colOff>
      <xdr:row>62</xdr:row>
      <xdr:rowOff>133096</xdr:rowOff>
    </xdr:to>
    <xdr:sp macro="" textlink="">
      <xdr:nvSpPr>
        <xdr:cNvPr id="493" name="フローチャート: 判断 492">
          <a:extLst>
            <a:ext uri="{FF2B5EF4-FFF2-40B4-BE49-F238E27FC236}">
              <a16:creationId xmlns:a16="http://schemas.microsoft.com/office/drawing/2014/main" id="{A684E97B-6409-483D-BC62-B9C8F0535C81}"/>
            </a:ext>
          </a:extLst>
        </xdr:cNvPr>
        <xdr:cNvSpPr/>
      </xdr:nvSpPr>
      <xdr:spPr>
        <a:xfrm>
          <a:off x="18345150" y="10274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36068</xdr:rowOff>
    </xdr:from>
    <xdr:to>
      <xdr:col>102</xdr:col>
      <xdr:colOff>165100</xdr:colOff>
      <xdr:row>62</xdr:row>
      <xdr:rowOff>137668</xdr:rowOff>
    </xdr:to>
    <xdr:sp macro="" textlink="">
      <xdr:nvSpPr>
        <xdr:cNvPr id="494" name="フローチャート: 判断 493">
          <a:extLst>
            <a:ext uri="{FF2B5EF4-FFF2-40B4-BE49-F238E27FC236}">
              <a16:creationId xmlns:a16="http://schemas.microsoft.com/office/drawing/2014/main" id="{F4AC2427-446D-4941-A8FE-491B1E93B021}"/>
            </a:ext>
          </a:extLst>
        </xdr:cNvPr>
        <xdr:cNvSpPr/>
      </xdr:nvSpPr>
      <xdr:spPr>
        <a:xfrm>
          <a:off x="17551400" y="1027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8636</xdr:rowOff>
    </xdr:from>
    <xdr:to>
      <xdr:col>98</xdr:col>
      <xdr:colOff>38100</xdr:colOff>
      <xdr:row>62</xdr:row>
      <xdr:rowOff>110236</xdr:rowOff>
    </xdr:to>
    <xdr:sp macro="" textlink="">
      <xdr:nvSpPr>
        <xdr:cNvPr id="495" name="フローチャート: 判断 494">
          <a:extLst>
            <a:ext uri="{FF2B5EF4-FFF2-40B4-BE49-F238E27FC236}">
              <a16:creationId xmlns:a16="http://schemas.microsoft.com/office/drawing/2014/main" id="{F65FE5BA-B1F3-43D5-ADE8-A6DBFB08459E}"/>
            </a:ext>
          </a:extLst>
        </xdr:cNvPr>
        <xdr:cNvSpPr/>
      </xdr:nvSpPr>
      <xdr:spPr>
        <a:xfrm>
          <a:off x="16757650" y="1025118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6" name="テキスト ボックス 495">
          <a:extLst>
            <a:ext uri="{FF2B5EF4-FFF2-40B4-BE49-F238E27FC236}">
              <a16:creationId xmlns:a16="http://schemas.microsoft.com/office/drawing/2014/main" id="{974CA800-57FA-4FBE-94BB-6B84924250F8}"/>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7" name="テキスト ボックス 496">
          <a:extLst>
            <a:ext uri="{FF2B5EF4-FFF2-40B4-BE49-F238E27FC236}">
              <a16:creationId xmlns:a16="http://schemas.microsoft.com/office/drawing/2014/main" id="{8A326776-5720-40E8-9FDD-BAFF0A747399}"/>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id="{AC06B7E0-6699-4E39-BE5B-A8F9233D5AD2}"/>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534CC02A-8CEB-4690-A2A8-BF4145C06ACB}"/>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C7212597-8827-44CE-B410-0FADE2905E91}"/>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8636</xdr:rowOff>
    </xdr:from>
    <xdr:to>
      <xdr:col>116</xdr:col>
      <xdr:colOff>114300</xdr:colOff>
      <xdr:row>62</xdr:row>
      <xdr:rowOff>110236</xdr:rowOff>
    </xdr:to>
    <xdr:sp macro="" textlink="">
      <xdr:nvSpPr>
        <xdr:cNvPr id="501" name="楕円 500">
          <a:extLst>
            <a:ext uri="{FF2B5EF4-FFF2-40B4-BE49-F238E27FC236}">
              <a16:creationId xmlns:a16="http://schemas.microsoft.com/office/drawing/2014/main" id="{A9F03645-1DA6-4A4D-AABD-DE3CD478A817}"/>
            </a:ext>
          </a:extLst>
        </xdr:cNvPr>
        <xdr:cNvSpPr/>
      </xdr:nvSpPr>
      <xdr:spPr>
        <a:xfrm>
          <a:off x="19900900" y="10251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31513</xdr:rowOff>
    </xdr:from>
    <xdr:ext cx="469744" cy="259045"/>
    <xdr:sp macro="" textlink="">
      <xdr:nvSpPr>
        <xdr:cNvPr id="502" name="【保健センター・保健所】&#10;一人当たり面積該当値テキスト">
          <a:extLst>
            <a:ext uri="{FF2B5EF4-FFF2-40B4-BE49-F238E27FC236}">
              <a16:creationId xmlns:a16="http://schemas.microsoft.com/office/drawing/2014/main" id="{C65FDDB5-35AE-4D89-89F6-EAD625BC217B}"/>
            </a:ext>
          </a:extLst>
        </xdr:cNvPr>
        <xdr:cNvSpPr txBox="1"/>
      </xdr:nvSpPr>
      <xdr:spPr>
        <a:xfrm>
          <a:off x="19989800" y="1010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8636</xdr:rowOff>
    </xdr:from>
    <xdr:to>
      <xdr:col>112</xdr:col>
      <xdr:colOff>38100</xdr:colOff>
      <xdr:row>62</xdr:row>
      <xdr:rowOff>110236</xdr:rowOff>
    </xdr:to>
    <xdr:sp macro="" textlink="">
      <xdr:nvSpPr>
        <xdr:cNvPr id="503" name="楕円 502">
          <a:extLst>
            <a:ext uri="{FF2B5EF4-FFF2-40B4-BE49-F238E27FC236}">
              <a16:creationId xmlns:a16="http://schemas.microsoft.com/office/drawing/2014/main" id="{9D4B7520-2514-4153-8CD6-69B9D2D90B46}"/>
            </a:ext>
          </a:extLst>
        </xdr:cNvPr>
        <xdr:cNvSpPr/>
      </xdr:nvSpPr>
      <xdr:spPr>
        <a:xfrm>
          <a:off x="19157950" y="1025118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59436</xdr:rowOff>
    </xdr:from>
    <xdr:to>
      <xdr:col>116</xdr:col>
      <xdr:colOff>63500</xdr:colOff>
      <xdr:row>62</xdr:row>
      <xdr:rowOff>59436</xdr:rowOff>
    </xdr:to>
    <xdr:cxnSp macro="">
      <xdr:nvCxnSpPr>
        <xdr:cNvPr id="504" name="直線コネクタ 503">
          <a:extLst>
            <a:ext uri="{FF2B5EF4-FFF2-40B4-BE49-F238E27FC236}">
              <a16:creationId xmlns:a16="http://schemas.microsoft.com/office/drawing/2014/main" id="{75CEA0F8-A125-4B68-9114-F439071E74C8}"/>
            </a:ext>
          </a:extLst>
        </xdr:cNvPr>
        <xdr:cNvCxnSpPr/>
      </xdr:nvCxnSpPr>
      <xdr:spPr>
        <a:xfrm>
          <a:off x="19202400" y="10301986"/>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8636</xdr:rowOff>
    </xdr:from>
    <xdr:to>
      <xdr:col>107</xdr:col>
      <xdr:colOff>101600</xdr:colOff>
      <xdr:row>62</xdr:row>
      <xdr:rowOff>110236</xdr:rowOff>
    </xdr:to>
    <xdr:sp macro="" textlink="">
      <xdr:nvSpPr>
        <xdr:cNvPr id="505" name="楕円 504">
          <a:extLst>
            <a:ext uri="{FF2B5EF4-FFF2-40B4-BE49-F238E27FC236}">
              <a16:creationId xmlns:a16="http://schemas.microsoft.com/office/drawing/2014/main" id="{52D06690-7D73-4AB5-80F5-5DCA960EF135}"/>
            </a:ext>
          </a:extLst>
        </xdr:cNvPr>
        <xdr:cNvSpPr/>
      </xdr:nvSpPr>
      <xdr:spPr>
        <a:xfrm>
          <a:off x="18345150" y="10251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59436</xdr:rowOff>
    </xdr:from>
    <xdr:to>
      <xdr:col>111</xdr:col>
      <xdr:colOff>177800</xdr:colOff>
      <xdr:row>62</xdr:row>
      <xdr:rowOff>59436</xdr:rowOff>
    </xdr:to>
    <xdr:cxnSp macro="">
      <xdr:nvCxnSpPr>
        <xdr:cNvPr id="506" name="直線コネクタ 505">
          <a:extLst>
            <a:ext uri="{FF2B5EF4-FFF2-40B4-BE49-F238E27FC236}">
              <a16:creationId xmlns:a16="http://schemas.microsoft.com/office/drawing/2014/main" id="{97102E7A-8B8E-488B-9659-4A2ABECBA362}"/>
            </a:ext>
          </a:extLst>
        </xdr:cNvPr>
        <xdr:cNvCxnSpPr/>
      </xdr:nvCxnSpPr>
      <xdr:spPr>
        <a:xfrm>
          <a:off x="18395950" y="10301986"/>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13208</xdr:rowOff>
    </xdr:from>
    <xdr:to>
      <xdr:col>102</xdr:col>
      <xdr:colOff>165100</xdr:colOff>
      <xdr:row>62</xdr:row>
      <xdr:rowOff>114808</xdr:rowOff>
    </xdr:to>
    <xdr:sp macro="" textlink="">
      <xdr:nvSpPr>
        <xdr:cNvPr id="507" name="楕円 506">
          <a:extLst>
            <a:ext uri="{FF2B5EF4-FFF2-40B4-BE49-F238E27FC236}">
              <a16:creationId xmlns:a16="http://schemas.microsoft.com/office/drawing/2014/main" id="{F1926CCA-4447-40EA-A9F5-BB64DDA04F63}"/>
            </a:ext>
          </a:extLst>
        </xdr:cNvPr>
        <xdr:cNvSpPr/>
      </xdr:nvSpPr>
      <xdr:spPr>
        <a:xfrm>
          <a:off x="17551400" y="10255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59436</xdr:rowOff>
    </xdr:from>
    <xdr:to>
      <xdr:col>107</xdr:col>
      <xdr:colOff>50800</xdr:colOff>
      <xdr:row>62</xdr:row>
      <xdr:rowOff>64008</xdr:rowOff>
    </xdr:to>
    <xdr:cxnSp macro="">
      <xdr:nvCxnSpPr>
        <xdr:cNvPr id="508" name="直線コネクタ 507">
          <a:extLst>
            <a:ext uri="{FF2B5EF4-FFF2-40B4-BE49-F238E27FC236}">
              <a16:creationId xmlns:a16="http://schemas.microsoft.com/office/drawing/2014/main" id="{E4F377D2-F5BA-4F54-AD6B-E4D28F28D8C8}"/>
            </a:ext>
          </a:extLst>
        </xdr:cNvPr>
        <xdr:cNvCxnSpPr/>
      </xdr:nvCxnSpPr>
      <xdr:spPr>
        <a:xfrm flipV="1">
          <a:off x="17602200" y="10301986"/>
          <a:ext cx="7937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13208</xdr:rowOff>
    </xdr:from>
    <xdr:to>
      <xdr:col>98</xdr:col>
      <xdr:colOff>38100</xdr:colOff>
      <xdr:row>62</xdr:row>
      <xdr:rowOff>114808</xdr:rowOff>
    </xdr:to>
    <xdr:sp macro="" textlink="">
      <xdr:nvSpPr>
        <xdr:cNvPr id="509" name="楕円 508">
          <a:extLst>
            <a:ext uri="{FF2B5EF4-FFF2-40B4-BE49-F238E27FC236}">
              <a16:creationId xmlns:a16="http://schemas.microsoft.com/office/drawing/2014/main" id="{B0495D2C-1ADA-46D6-B327-9BA08C22AEF3}"/>
            </a:ext>
          </a:extLst>
        </xdr:cNvPr>
        <xdr:cNvSpPr/>
      </xdr:nvSpPr>
      <xdr:spPr>
        <a:xfrm>
          <a:off x="16757650" y="1025575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64008</xdr:rowOff>
    </xdr:from>
    <xdr:to>
      <xdr:col>102</xdr:col>
      <xdr:colOff>114300</xdr:colOff>
      <xdr:row>62</xdr:row>
      <xdr:rowOff>64008</xdr:rowOff>
    </xdr:to>
    <xdr:cxnSp macro="">
      <xdr:nvCxnSpPr>
        <xdr:cNvPr id="510" name="直線コネクタ 509">
          <a:extLst>
            <a:ext uri="{FF2B5EF4-FFF2-40B4-BE49-F238E27FC236}">
              <a16:creationId xmlns:a16="http://schemas.microsoft.com/office/drawing/2014/main" id="{F06AF169-C067-4BEB-A864-3AB275BFD707}"/>
            </a:ext>
          </a:extLst>
        </xdr:cNvPr>
        <xdr:cNvCxnSpPr/>
      </xdr:nvCxnSpPr>
      <xdr:spPr>
        <a:xfrm>
          <a:off x="16802100" y="10306558"/>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124223</xdr:rowOff>
    </xdr:from>
    <xdr:ext cx="469744" cy="259045"/>
    <xdr:sp macro="" textlink="">
      <xdr:nvSpPr>
        <xdr:cNvPr id="511" name="n_1aveValue【保健センター・保健所】&#10;一人当たり面積">
          <a:extLst>
            <a:ext uri="{FF2B5EF4-FFF2-40B4-BE49-F238E27FC236}">
              <a16:creationId xmlns:a16="http://schemas.microsoft.com/office/drawing/2014/main" id="{E7A17877-A516-41F0-8CB4-6E7D6C52D945}"/>
            </a:ext>
          </a:extLst>
        </xdr:cNvPr>
        <xdr:cNvSpPr txBox="1"/>
      </xdr:nvSpPr>
      <xdr:spPr>
        <a:xfrm>
          <a:off x="18980227" y="10366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124223</xdr:rowOff>
    </xdr:from>
    <xdr:ext cx="469744" cy="259045"/>
    <xdr:sp macro="" textlink="">
      <xdr:nvSpPr>
        <xdr:cNvPr id="512" name="n_2aveValue【保健センター・保健所】&#10;一人当たり面積">
          <a:extLst>
            <a:ext uri="{FF2B5EF4-FFF2-40B4-BE49-F238E27FC236}">
              <a16:creationId xmlns:a16="http://schemas.microsoft.com/office/drawing/2014/main" id="{5E9ABB2B-BBA7-4B9D-BDC0-92C042DE08C8}"/>
            </a:ext>
          </a:extLst>
        </xdr:cNvPr>
        <xdr:cNvSpPr txBox="1"/>
      </xdr:nvSpPr>
      <xdr:spPr>
        <a:xfrm>
          <a:off x="18180127" y="10366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128795</xdr:rowOff>
    </xdr:from>
    <xdr:ext cx="469744" cy="259045"/>
    <xdr:sp macro="" textlink="">
      <xdr:nvSpPr>
        <xdr:cNvPr id="513" name="n_3aveValue【保健センター・保健所】&#10;一人当たり面積">
          <a:extLst>
            <a:ext uri="{FF2B5EF4-FFF2-40B4-BE49-F238E27FC236}">
              <a16:creationId xmlns:a16="http://schemas.microsoft.com/office/drawing/2014/main" id="{A0ECDCA2-C906-4DB1-9D6E-BD32E0701636}"/>
            </a:ext>
          </a:extLst>
        </xdr:cNvPr>
        <xdr:cNvSpPr txBox="1"/>
      </xdr:nvSpPr>
      <xdr:spPr>
        <a:xfrm>
          <a:off x="17386377" y="10371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126763</xdr:rowOff>
    </xdr:from>
    <xdr:ext cx="469744" cy="259045"/>
    <xdr:sp macro="" textlink="">
      <xdr:nvSpPr>
        <xdr:cNvPr id="514" name="n_4aveValue【保健センター・保健所】&#10;一人当たり面積">
          <a:extLst>
            <a:ext uri="{FF2B5EF4-FFF2-40B4-BE49-F238E27FC236}">
              <a16:creationId xmlns:a16="http://schemas.microsoft.com/office/drawing/2014/main" id="{7804FD40-401E-4306-8718-620090D2CA7E}"/>
            </a:ext>
          </a:extLst>
        </xdr:cNvPr>
        <xdr:cNvSpPr txBox="1"/>
      </xdr:nvSpPr>
      <xdr:spPr>
        <a:xfrm>
          <a:off x="16592627" y="10039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126763</xdr:rowOff>
    </xdr:from>
    <xdr:ext cx="469744" cy="259045"/>
    <xdr:sp macro="" textlink="">
      <xdr:nvSpPr>
        <xdr:cNvPr id="515" name="n_1mainValue【保健センター・保健所】&#10;一人当たり面積">
          <a:extLst>
            <a:ext uri="{FF2B5EF4-FFF2-40B4-BE49-F238E27FC236}">
              <a16:creationId xmlns:a16="http://schemas.microsoft.com/office/drawing/2014/main" id="{5714924A-4B59-4A38-BD84-D42DEE312C9C}"/>
            </a:ext>
          </a:extLst>
        </xdr:cNvPr>
        <xdr:cNvSpPr txBox="1"/>
      </xdr:nvSpPr>
      <xdr:spPr>
        <a:xfrm>
          <a:off x="18980227" y="10039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126763</xdr:rowOff>
    </xdr:from>
    <xdr:ext cx="469744" cy="259045"/>
    <xdr:sp macro="" textlink="">
      <xdr:nvSpPr>
        <xdr:cNvPr id="516" name="n_2mainValue【保健センター・保健所】&#10;一人当たり面積">
          <a:extLst>
            <a:ext uri="{FF2B5EF4-FFF2-40B4-BE49-F238E27FC236}">
              <a16:creationId xmlns:a16="http://schemas.microsoft.com/office/drawing/2014/main" id="{8BC0AC0F-679A-4A1F-A00F-ED71AC719578}"/>
            </a:ext>
          </a:extLst>
        </xdr:cNvPr>
        <xdr:cNvSpPr txBox="1"/>
      </xdr:nvSpPr>
      <xdr:spPr>
        <a:xfrm>
          <a:off x="18180127" y="10039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131335</xdr:rowOff>
    </xdr:from>
    <xdr:ext cx="469744" cy="259045"/>
    <xdr:sp macro="" textlink="">
      <xdr:nvSpPr>
        <xdr:cNvPr id="517" name="n_3mainValue【保健センター・保健所】&#10;一人当たり面積">
          <a:extLst>
            <a:ext uri="{FF2B5EF4-FFF2-40B4-BE49-F238E27FC236}">
              <a16:creationId xmlns:a16="http://schemas.microsoft.com/office/drawing/2014/main" id="{51B26B3E-2236-4209-9091-1A4F00CFC5B9}"/>
            </a:ext>
          </a:extLst>
        </xdr:cNvPr>
        <xdr:cNvSpPr txBox="1"/>
      </xdr:nvSpPr>
      <xdr:spPr>
        <a:xfrm>
          <a:off x="17386377" y="10043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105935</xdr:rowOff>
    </xdr:from>
    <xdr:ext cx="469744" cy="259045"/>
    <xdr:sp macro="" textlink="">
      <xdr:nvSpPr>
        <xdr:cNvPr id="518" name="n_4mainValue【保健センター・保健所】&#10;一人当たり面積">
          <a:extLst>
            <a:ext uri="{FF2B5EF4-FFF2-40B4-BE49-F238E27FC236}">
              <a16:creationId xmlns:a16="http://schemas.microsoft.com/office/drawing/2014/main" id="{89F8356C-ED99-4D94-8551-1F6641A0477C}"/>
            </a:ext>
          </a:extLst>
        </xdr:cNvPr>
        <xdr:cNvSpPr txBox="1"/>
      </xdr:nvSpPr>
      <xdr:spPr>
        <a:xfrm>
          <a:off x="16592627" y="10348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19" name="正方形/長方形 518">
          <a:extLst>
            <a:ext uri="{FF2B5EF4-FFF2-40B4-BE49-F238E27FC236}">
              <a16:creationId xmlns:a16="http://schemas.microsoft.com/office/drawing/2014/main" id="{8F0D1D4F-D42C-49F7-86E2-EC4E9DEFEBE0}"/>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0" name="正方形/長方形 519">
          <a:extLst>
            <a:ext uri="{FF2B5EF4-FFF2-40B4-BE49-F238E27FC236}">
              <a16:creationId xmlns:a16="http://schemas.microsoft.com/office/drawing/2014/main" id="{65A85192-3A77-487E-A26F-8FE0A5B92457}"/>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1" name="正方形/長方形 520">
          <a:extLst>
            <a:ext uri="{FF2B5EF4-FFF2-40B4-BE49-F238E27FC236}">
              <a16:creationId xmlns:a16="http://schemas.microsoft.com/office/drawing/2014/main" id="{DFBB964A-3D07-4470-81F2-1A4FCA53928F}"/>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2" name="正方形/長方形 521">
          <a:extLst>
            <a:ext uri="{FF2B5EF4-FFF2-40B4-BE49-F238E27FC236}">
              <a16:creationId xmlns:a16="http://schemas.microsoft.com/office/drawing/2014/main" id="{26AC0C4B-CCFB-4A5A-AD90-89D4C536744E}"/>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3" name="正方形/長方形 522">
          <a:extLst>
            <a:ext uri="{FF2B5EF4-FFF2-40B4-BE49-F238E27FC236}">
              <a16:creationId xmlns:a16="http://schemas.microsoft.com/office/drawing/2014/main" id="{D4BCAE31-5A8B-4E57-B209-816FD4258A56}"/>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4" name="正方形/長方形 523">
          <a:extLst>
            <a:ext uri="{FF2B5EF4-FFF2-40B4-BE49-F238E27FC236}">
              <a16:creationId xmlns:a16="http://schemas.microsoft.com/office/drawing/2014/main" id="{4CA2D2A5-DA5A-4D2F-B69A-901F4AF3F44B}"/>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5" name="正方形/長方形 524">
          <a:extLst>
            <a:ext uri="{FF2B5EF4-FFF2-40B4-BE49-F238E27FC236}">
              <a16:creationId xmlns:a16="http://schemas.microsoft.com/office/drawing/2014/main" id="{336590E9-785A-4EF5-BA15-760FA703900B}"/>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6" name="正方形/長方形 525">
          <a:extLst>
            <a:ext uri="{FF2B5EF4-FFF2-40B4-BE49-F238E27FC236}">
              <a16:creationId xmlns:a16="http://schemas.microsoft.com/office/drawing/2014/main" id="{ADD342B0-93D6-47BB-BD6A-D952F4AA7E7E}"/>
            </a:ext>
          </a:extLst>
        </xdr:cNvPr>
        <xdr:cNvSpPr/>
      </xdr:nvSpPr>
      <xdr:spPr>
        <a:xfrm>
          <a:off x="11207750" y="124841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27" name="正方形/長方形 526">
          <a:extLst>
            <a:ext uri="{FF2B5EF4-FFF2-40B4-BE49-F238E27FC236}">
              <a16:creationId xmlns:a16="http://schemas.microsoft.com/office/drawing/2014/main" id="{02F5D117-75B3-4DB3-8066-556A30328554}"/>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28" name="正方形/長方形 527">
          <a:extLst>
            <a:ext uri="{FF2B5EF4-FFF2-40B4-BE49-F238E27FC236}">
              <a16:creationId xmlns:a16="http://schemas.microsoft.com/office/drawing/2014/main" id="{B109C488-0C72-44B0-96C7-EE2BC45E514E}"/>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29" name="正方形/長方形 528">
          <a:extLst>
            <a:ext uri="{FF2B5EF4-FFF2-40B4-BE49-F238E27FC236}">
              <a16:creationId xmlns:a16="http://schemas.microsoft.com/office/drawing/2014/main" id="{013DAA34-ED4C-4940-BAD4-9C6EEA27A012}"/>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0" name="正方形/長方形 529">
          <a:extLst>
            <a:ext uri="{FF2B5EF4-FFF2-40B4-BE49-F238E27FC236}">
              <a16:creationId xmlns:a16="http://schemas.microsoft.com/office/drawing/2014/main" id="{1D214906-25A6-451D-8C2F-4D763EBAC04B}"/>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1" name="正方形/長方形 530">
          <a:extLst>
            <a:ext uri="{FF2B5EF4-FFF2-40B4-BE49-F238E27FC236}">
              <a16:creationId xmlns:a16="http://schemas.microsoft.com/office/drawing/2014/main" id="{DD986DA8-F9B3-428F-8E15-3ED030784EF3}"/>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32" name="正方形/長方形 531">
          <a:extLst>
            <a:ext uri="{FF2B5EF4-FFF2-40B4-BE49-F238E27FC236}">
              <a16:creationId xmlns:a16="http://schemas.microsoft.com/office/drawing/2014/main" id="{7B063C9E-0A89-4CD6-8743-7FEE9A16015C}"/>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33" name="正方形/長方形 532">
          <a:extLst>
            <a:ext uri="{FF2B5EF4-FFF2-40B4-BE49-F238E27FC236}">
              <a16:creationId xmlns:a16="http://schemas.microsoft.com/office/drawing/2014/main" id="{2ADA8DCC-FA0A-46A1-BEA8-6AF47966A5F0}"/>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34" name="正方形/長方形 533">
          <a:extLst>
            <a:ext uri="{FF2B5EF4-FFF2-40B4-BE49-F238E27FC236}">
              <a16:creationId xmlns:a16="http://schemas.microsoft.com/office/drawing/2014/main" id="{38B8A07B-B2D9-44FF-A486-E6FDB0383BA9}"/>
            </a:ext>
          </a:extLst>
        </xdr:cNvPr>
        <xdr:cNvSpPr/>
      </xdr:nvSpPr>
      <xdr:spPr>
        <a:xfrm>
          <a:off x="16459200" y="124841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35" name="正方形/長方形 534">
          <a:extLst>
            <a:ext uri="{FF2B5EF4-FFF2-40B4-BE49-F238E27FC236}">
              <a16:creationId xmlns:a16="http://schemas.microsoft.com/office/drawing/2014/main" id="{66562351-8126-45D0-AD28-02D22CE9C9AC}"/>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36" name="正方形/長方形 535">
          <a:extLst>
            <a:ext uri="{FF2B5EF4-FFF2-40B4-BE49-F238E27FC236}">
              <a16:creationId xmlns:a16="http://schemas.microsoft.com/office/drawing/2014/main" id="{4859B989-C3B8-4387-9D04-94B14EF88B45}"/>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37" name="正方形/長方形 536">
          <a:extLst>
            <a:ext uri="{FF2B5EF4-FFF2-40B4-BE49-F238E27FC236}">
              <a16:creationId xmlns:a16="http://schemas.microsoft.com/office/drawing/2014/main" id="{5C5B2C35-EB34-469D-97B0-52AE28413605}"/>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38" name="正方形/長方形 537">
          <a:extLst>
            <a:ext uri="{FF2B5EF4-FFF2-40B4-BE49-F238E27FC236}">
              <a16:creationId xmlns:a16="http://schemas.microsoft.com/office/drawing/2014/main" id="{C5DB7000-2224-4DE8-8FF1-598061650D75}"/>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39" name="正方形/長方形 538">
          <a:extLst>
            <a:ext uri="{FF2B5EF4-FFF2-40B4-BE49-F238E27FC236}">
              <a16:creationId xmlns:a16="http://schemas.microsoft.com/office/drawing/2014/main" id="{DBE12332-B610-443B-8E77-367224AF2B7A}"/>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0" name="正方形/長方形 539">
          <a:extLst>
            <a:ext uri="{FF2B5EF4-FFF2-40B4-BE49-F238E27FC236}">
              <a16:creationId xmlns:a16="http://schemas.microsoft.com/office/drawing/2014/main" id="{F4666AD9-BAC3-49C6-A634-64ECC5268E33}"/>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1" name="正方形/長方形 540">
          <a:extLst>
            <a:ext uri="{FF2B5EF4-FFF2-40B4-BE49-F238E27FC236}">
              <a16:creationId xmlns:a16="http://schemas.microsoft.com/office/drawing/2014/main" id="{0D5089F5-1526-4C83-AD91-B9866D078271}"/>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2" name="正方形/長方形 541">
          <a:extLst>
            <a:ext uri="{FF2B5EF4-FFF2-40B4-BE49-F238E27FC236}">
              <a16:creationId xmlns:a16="http://schemas.microsoft.com/office/drawing/2014/main" id="{F9D379A6-001B-42F8-9AFC-A17E664AE1A4}"/>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3" name="テキスト ボックス 542">
          <a:extLst>
            <a:ext uri="{FF2B5EF4-FFF2-40B4-BE49-F238E27FC236}">
              <a16:creationId xmlns:a16="http://schemas.microsoft.com/office/drawing/2014/main" id="{3915F0CF-10BC-4F1F-A692-F15FD43310EB}"/>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4" name="直線コネクタ 543">
          <a:extLst>
            <a:ext uri="{FF2B5EF4-FFF2-40B4-BE49-F238E27FC236}">
              <a16:creationId xmlns:a16="http://schemas.microsoft.com/office/drawing/2014/main" id="{08AA480C-0D73-480A-A3FD-F8EE3D57D68F}"/>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45" name="テキスト ボックス 544">
          <a:extLst>
            <a:ext uri="{FF2B5EF4-FFF2-40B4-BE49-F238E27FC236}">
              <a16:creationId xmlns:a16="http://schemas.microsoft.com/office/drawing/2014/main" id="{882DFBF7-15EB-47D2-9F93-F69A4B42E3FF}"/>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46" name="直線コネクタ 545">
          <a:extLst>
            <a:ext uri="{FF2B5EF4-FFF2-40B4-BE49-F238E27FC236}">
              <a16:creationId xmlns:a16="http://schemas.microsoft.com/office/drawing/2014/main" id="{1E402DC8-F9A3-438D-9DA2-0485C15DBAF7}"/>
            </a:ext>
          </a:extLst>
        </xdr:cNvPr>
        <xdr:cNvCxnSpPr/>
      </xdr:nvCxnSpPr>
      <xdr:spPr>
        <a:xfrm>
          <a:off x="11207750" y="181519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47" name="テキスト ボックス 546">
          <a:extLst>
            <a:ext uri="{FF2B5EF4-FFF2-40B4-BE49-F238E27FC236}">
              <a16:creationId xmlns:a16="http://schemas.microsoft.com/office/drawing/2014/main" id="{B90E57DD-8AEF-4F09-8D0B-FEB576750675}"/>
            </a:ext>
          </a:extLst>
        </xdr:cNvPr>
        <xdr:cNvSpPr txBox="1"/>
      </xdr:nvSpPr>
      <xdr:spPr>
        <a:xfrm>
          <a:off x="1079772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48" name="直線コネクタ 547">
          <a:extLst>
            <a:ext uri="{FF2B5EF4-FFF2-40B4-BE49-F238E27FC236}">
              <a16:creationId xmlns:a16="http://schemas.microsoft.com/office/drawing/2014/main" id="{77F9BF3E-EE4E-461A-8FD4-8E3D0422E8DD}"/>
            </a:ext>
          </a:extLst>
        </xdr:cNvPr>
        <xdr:cNvCxnSpPr/>
      </xdr:nvCxnSpPr>
      <xdr:spPr>
        <a:xfrm>
          <a:off x="11207750" y="178253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49" name="テキスト ボックス 548">
          <a:extLst>
            <a:ext uri="{FF2B5EF4-FFF2-40B4-BE49-F238E27FC236}">
              <a16:creationId xmlns:a16="http://schemas.microsoft.com/office/drawing/2014/main" id="{AAFBE3AF-A272-4DA1-B4F7-E6B154AA06FE}"/>
            </a:ext>
          </a:extLst>
        </xdr:cNvPr>
        <xdr:cNvSpPr txBox="1"/>
      </xdr:nvSpPr>
      <xdr:spPr>
        <a:xfrm>
          <a:off x="108427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0" name="直線コネクタ 549">
          <a:extLst>
            <a:ext uri="{FF2B5EF4-FFF2-40B4-BE49-F238E27FC236}">
              <a16:creationId xmlns:a16="http://schemas.microsoft.com/office/drawing/2014/main" id="{56AC9A2D-6EFF-48A6-A4A0-EC09DBF654CA}"/>
            </a:ext>
          </a:extLst>
        </xdr:cNvPr>
        <xdr:cNvCxnSpPr/>
      </xdr:nvCxnSpPr>
      <xdr:spPr>
        <a:xfrm>
          <a:off x="11207750" y="174987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1" name="テキスト ボックス 550">
          <a:extLst>
            <a:ext uri="{FF2B5EF4-FFF2-40B4-BE49-F238E27FC236}">
              <a16:creationId xmlns:a16="http://schemas.microsoft.com/office/drawing/2014/main" id="{C6C0B540-F450-4CC0-9E90-3E4123DA3F78}"/>
            </a:ext>
          </a:extLst>
        </xdr:cNvPr>
        <xdr:cNvSpPr txBox="1"/>
      </xdr:nvSpPr>
      <xdr:spPr>
        <a:xfrm>
          <a:off x="108427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2" name="直線コネクタ 551">
          <a:extLst>
            <a:ext uri="{FF2B5EF4-FFF2-40B4-BE49-F238E27FC236}">
              <a16:creationId xmlns:a16="http://schemas.microsoft.com/office/drawing/2014/main" id="{52563885-9FA9-4A6B-9950-8307CFC1A109}"/>
            </a:ext>
          </a:extLst>
        </xdr:cNvPr>
        <xdr:cNvCxnSpPr/>
      </xdr:nvCxnSpPr>
      <xdr:spPr>
        <a:xfrm>
          <a:off x="11207750" y="171722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3" name="テキスト ボックス 552">
          <a:extLst>
            <a:ext uri="{FF2B5EF4-FFF2-40B4-BE49-F238E27FC236}">
              <a16:creationId xmlns:a16="http://schemas.microsoft.com/office/drawing/2014/main" id="{BDBCF5F9-AE14-4813-9C6F-06D3D9402D47}"/>
            </a:ext>
          </a:extLst>
        </xdr:cNvPr>
        <xdr:cNvSpPr txBox="1"/>
      </xdr:nvSpPr>
      <xdr:spPr>
        <a:xfrm>
          <a:off x="108427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54" name="直線コネクタ 553">
          <a:extLst>
            <a:ext uri="{FF2B5EF4-FFF2-40B4-BE49-F238E27FC236}">
              <a16:creationId xmlns:a16="http://schemas.microsoft.com/office/drawing/2014/main" id="{BDB906E0-259D-4BC2-B3E7-75D49E2F093B}"/>
            </a:ext>
          </a:extLst>
        </xdr:cNvPr>
        <xdr:cNvCxnSpPr/>
      </xdr:nvCxnSpPr>
      <xdr:spPr>
        <a:xfrm>
          <a:off x="11207750" y="16845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55" name="テキスト ボックス 554">
          <a:extLst>
            <a:ext uri="{FF2B5EF4-FFF2-40B4-BE49-F238E27FC236}">
              <a16:creationId xmlns:a16="http://schemas.microsoft.com/office/drawing/2014/main" id="{8980F996-A9FF-461A-A265-ABABC62CE382}"/>
            </a:ext>
          </a:extLst>
        </xdr:cNvPr>
        <xdr:cNvSpPr txBox="1"/>
      </xdr:nvSpPr>
      <xdr:spPr>
        <a:xfrm>
          <a:off x="108427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56" name="直線コネクタ 555">
          <a:extLst>
            <a:ext uri="{FF2B5EF4-FFF2-40B4-BE49-F238E27FC236}">
              <a16:creationId xmlns:a16="http://schemas.microsoft.com/office/drawing/2014/main" id="{9B76A3AA-B9E5-40FC-9604-01662BAD5FB8}"/>
            </a:ext>
          </a:extLst>
        </xdr:cNvPr>
        <xdr:cNvCxnSpPr/>
      </xdr:nvCxnSpPr>
      <xdr:spPr>
        <a:xfrm>
          <a:off x="11207750" y="165190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57" name="テキスト ボックス 556">
          <a:extLst>
            <a:ext uri="{FF2B5EF4-FFF2-40B4-BE49-F238E27FC236}">
              <a16:creationId xmlns:a16="http://schemas.microsoft.com/office/drawing/2014/main" id="{D50BF131-B75B-4D7E-AC2D-738D82DE43E4}"/>
            </a:ext>
          </a:extLst>
        </xdr:cNvPr>
        <xdr:cNvSpPr txBox="1"/>
      </xdr:nvSpPr>
      <xdr:spPr>
        <a:xfrm>
          <a:off x="1090691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58" name="直線コネクタ 557">
          <a:extLst>
            <a:ext uri="{FF2B5EF4-FFF2-40B4-BE49-F238E27FC236}">
              <a16:creationId xmlns:a16="http://schemas.microsoft.com/office/drawing/2014/main" id="{89EEE509-5668-42C3-B8F0-F8EBCE563DD6}"/>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9" name="【庁舎】&#10;有形固定資産減価償却率グラフ枠">
          <a:extLst>
            <a:ext uri="{FF2B5EF4-FFF2-40B4-BE49-F238E27FC236}">
              <a16:creationId xmlns:a16="http://schemas.microsoft.com/office/drawing/2014/main" id="{FCC9C81D-526F-45FF-B57D-06FC06BFBBD0}"/>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22316</xdr:rowOff>
    </xdr:from>
    <xdr:to>
      <xdr:col>85</xdr:col>
      <xdr:colOff>126364</xdr:colOff>
      <xdr:row>109</xdr:row>
      <xdr:rowOff>15784</xdr:rowOff>
    </xdr:to>
    <xdr:cxnSp macro="">
      <xdr:nvCxnSpPr>
        <xdr:cNvPr id="560" name="直線コネクタ 559">
          <a:extLst>
            <a:ext uri="{FF2B5EF4-FFF2-40B4-BE49-F238E27FC236}">
              <a16:creationId xmlns:a16="http://schemas.microsoft.com/office/drawing/2014/main" id="{AE571C4E-5C9C-49DA-8B24-8B64A38BAFB9}"/>
            </a:ext>
          </a:extLst>
        </xdr:cNvPr>
        <xdr:cNvCxnSpPr/>
      </xdr:nvCxnSpPr>
      <xdr:spPr>
        <a:xfrm flipV="1">
          <a:off x="14699614" y="16595816"/>
          <a:ext cx="0" cy="1536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19611</xdr:rowOff>
    </xdr:from>
    <xdr:ext cx="405111" cy="259045"/>
    <xdr:sp macro="" textlink="">
      <xdr:nvSpPr>
        <xdr:cNvPr id="561" name="【庁舎】&#10;有形固定資産減価償却率最小値テキスト">
          <a:extLst>
            <a:ext uri="{FF2B5EF4-FFF2-40B4-BE49-F238E27FC236}">
              <a16:creationId xmlns:a16="http://schemas.microsoft.com/office/drawing/2014/main" id="{D7DD8EFC-4F65-4149-B633-5D2208056435}"/>
            </a:ext>
          </a:extLst>
        </xdr:cNvPr>
        <xdr:cNvSpPr txBox="1"/>
      </xdr:nvSpPr>
      <xdr:spPr>
        <a:xfrm>
          <a:off x="14738350" y="18136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15784</xdr:rowOff>
    </xdr:from>
    <xdr:to>
      <xdr:col>86</xdr:col>
      <xdr:colOff>25400</xdr:colOff>
      <xdr:row>109</xdr:row>
      <xdr:rowOff>15784</xdr:rowOff>
    </xdr:to>
    <xdr:cxnSp macro="">
      <xdr:nvCxnSpPr>
        <xdr:cNvPr id="562" name="直線コネクタ 561">
          <a:extLst>
            <a:ext uri="{FF2B5EF4-FFF2-40B4-BE49-F238E27FC236}">
              <a16:creationId xmlns:a16="http://schemas.microsoft.com/office/drawing/2014/main" id="{766F34E9-B809-4B39-AA08-ACB3186825BA}"/>
            </a:ext>
          </a:extLst>
        </xdr:cNvPr>
        <xdr:cNvCxnSpPr/>
      </xdr:nvCxnSpPr>
      <xdr:spPr>
        <a:xfrm>
          <a:off x="14611350" y="1813233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140443</xdr:rowOff>
    </xdr:from>
    <xdr:ext cx="340478" cy="259045"/>
    <xdr:sp macro="" textlink="">
      <xdr:nvSpPr>
        <xdr:cNvPr id="563" name="【庁舎】&#10;有形固定資産減価償却率最大値テキスト">
          <a:extLst>
            <a:ext uri="{FF2B5EF4-FFF2-40B4-BE49-F238E27FC236}">
              <a16:creationId xmlns:a16="http://schemas.microsoft.com/office/drawing/2014/main" id="{552CFE58-2751-42BF-8F80-9593D8A451C4}"/>
            </a:ext>
          </a:extLst>
        </xdr:cNvPr>
        <xdr:cNvSpPr txBox="1"/>
      </xdr:nvSpPr>
      <xdr:spPr>
        <a:xfrm>
          <a:off x="14738350" y="1637104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22316</xdr:rowOff>
    </xdr:from>
    <xdr:to>
      <xdr:col>86</xdr:col>
      <xdr:colOff>25400</xdr:colOff>
      <xdr:row>100</xdr:row>
      <xdr:rowOff>22316</xdr:rowOff>
    </xdr:to>
    <xdr:cxnSp macro="">
      <xdr:nvCxnSpPr>
        <xdr:cNvPr id="564" name="直線コネクタ 563">
          <a:extLst>
            <a:ext uri="{FF2B5EF4-FFF2-40B4-BE49-F238E27FC236}">
              <a16:creationId xmlns:a16="http://schemas.microsoft.com/office/drawing/2014/main" id="{22790E4D-7146-4733-B021-7664E2EF5F69}"/>
            </a:ext>
          </a:extLst>
        </xdr:cNvPr>
        <xdr:cNvCxnSpPr/>
      </xdr:nvCxnSpPr>
      <xdr:spPr>
        <a:xfrm>
          <a:off x="14611350" y="1659581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105427</xdr:rowOff>
    </xdr:from>
    <xdr:ext cx="405111" cy="259045"/>
    <xdr:sp macro="" textlink="">
      <xdr:nvSpPr>
        <xdr:cNvPr id="565" name="【庁舎】&#10;有形固定資産減価償却率平均値テキスト">
          <a:extLst>
            <a:ext uri="{FF2B5EF4-FFF2-40B4-BE49-F238E27FC236}">
              <a16:creationId xmlns:a16="http://schemas.microsoft.com/office/drawing/2014/main" id="{677E8B3E-62B5-4172-8E94-0C1623B5044A}"/>
            </a:ext>
          </a:extLst>
        </xdr:cNvPr>
        <xdr:cNvSpPr txBox="1"/>
      </xdr:nvSpPr>
      <xdr:spPr>
        <a:xfrm>
          <a:off x="14738350" y="17193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82550</xdr:rowOff>
    </xdr:from>
    <xdr:to>
      <xdr:col>85</xdr:col>
      <xdr:colOff>177800</xdr:colOff>
      <xdr:row>105</xdr:row>
      <xdr:rowOff>12700</xdr:rowOff>
    </xdr:to>
    <xdr:sp macro="" textlink="">
      <xdr:nvSpPr>
        <xdr:cNvPr id="566" name="フローチャート: 判断 565">
          <a:extLst>
            <a:ext uri="{FF2B5EF4-FFF2-40B4-BE49-F238E27FC236}">
              <a16:creationId xmlns:a16="http://schemas.microsoft.com/office/drawing/2014/main" id="{0E04DECD-0E09-496B-8C24-FD4FECA70B02}"/>
            </a:ext>
          </a:extLst>
        </xdr:cNvPr>
        <xdr:cNvSpPr/>
      </xdr:nvSpPr>
      <xdr:spPr>
        <a:xfrm>
          <a:off x="14649450" y="1734185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7438</xdr:rowOff>
    </xdr:from>
    <xdr:to>
      <xdr:col>81</xdr:col>
      <xdr:colOff>101600</xdr:colOff>
      <xdr:row>105</xdr:row>
      <xdr:rowOff>109038</xdr:rowOff>
    </xdr:to>
    <xdr:sp macro="" textlink="">
      <xdr:nvSpPr>
        <xdr:cNvPr id="567" name="フローチャート: 判断 566">
          <a:extLst>
            <a:ext uri="{FF2B5EF4-FFF2-40B4-BE49-F238E27FC236}">
              <a16:creationId xmlns:a16="http://schemas.microsoft.com/office/drawing/2014/main" id="{AC1F6F1B-353D-458A-B024-44455FD15B33}"/>
            </a:ext>
          </a:extLst>
        </xdr:cNvPr>
        <xdr:cNvSpPr/>
      </xdr:nvSpPr>
      <xdr:spPr>
        <a:xfrm>
          <a:off x="13887450" y="17438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123371</xdr:rowOff>
    </xdr:from>
    <xdr:to>
      <xdr:col>76</xdr:col>
      <xdr:colOff>165100</xdr:colOff>
      <xdr:row>105</xdr:row>
      <xdr:rowOff>53521</xdr:rowOff>
    </xdr:to>
    <xdr:sp macro="" textlink="">
      <xdr:nvSpPr>
        <xdr:cNvPr id="568" name="フローチャート: 判断 567">
          <a:extLst>
            <a:ext uri="{FF2B5EF4-FFF2-40B4-BE49-F238E27FC236}">
              <a16:creationId xmlns:a16="http://schemas.microsoft.com/office/drawing/2014/main" id="{8D8D3775-3439-4D7C-9AE7-DF013FD61CAD}"/>
            </a:ext>
          </a:extLst>
        </xdr:cNvPr>
        <xdr:cNvSpPr/>
      </xdr:nvSpPr>
      <xdr:spPr>
        <a:xfrm>
          <a:off x="13093700" y="17382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89081</xdr:rowOff>
    </xdr:from>
    <xdr:to>
      <xdr:col>72</xdr:col>
      <xdr:colOff>38100</xdr:colOff>
      <xdr:row>105</xdr:row>
      <xdr:rowOff>19231</xdr:rowOff>
    </xdr:to>
    <xdr:sp macro="" textlink="">
      <xdr:nvSpPr>
        <xdr:cNvPr id="569" name="フローチャート: 判断 568">
          <a:extLst>
            <a:ext uri="{FF2B5EF4-FFF2-40B4-BE49-F238E27FC236}">
              <a16:creationId xmlns:a16="http://schemas.microsoft.com/office/drawing/2014/main" id="{C6257F28-4A3C-4193-A05A-B2F6FA004C3D}"/>
            </a:ext>
          </a:extLst>
        </xdr:cNvPr>
        <xdr:cNvSpPr/>
      </xdr:nvSpPr>
      <xdr:spPr>
        <a:xfrm>
          <a:off x="12299950" y="1734838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136434</xdr:rowOff>
    </xdr:from>
    <xdr:to>
      <xdr:col>67</xdr:col>
      <xdr:colOff>101600</xdr:colOff>
      <xdr:row>105</xdr:row>
      <xdr:rowOff>66584</xdr:rowOff>
    </xdr:to>
    <xdr:sp macro="" textlink="">
      <xdr:nvSpPr>
        <xdr:cNvPr id="570" name="フローチャート: 判断 569">
          <a:extLst>
            <a:ext uri="{FF2B5EF4-FFF2-40B4-BE49-F238E27FC236}">
              <a16:creationId xmlns:a16="http://schemas.microsoft.com/office/drawing/2014/main" id="{B15DF322-EAB9-4310-8E7D-39A6EDCA50AB}"/>
            </a:ext>
          </a:extLst>
        </xdr:cNvPr>
        <xdr:cNvSpPr/>
      </xdr:nvSpPr>
      <xdr:spPr>
        <a:xfrm>
          <a:off x="11487150" y="17395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1" name="テキスト ボックス 570">
          <a:extLst>
            <a:ext uri="{FF2B5EF4-FFF2-40B4-BE49-F238E27FC236}">
              <a16:creationId xmlns:a16="http://schemas.microsoft.com/office/drawing/2014/main" id="{9C250A83-BF0A-46C6-B5D0-73D1C4D2D047}"/>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2" name="テキスト ボックス 571">
          <a:extLst>
            <a:ext uri="{FF2B5EF4-FFF2-40B4-BE49-F238E27FC236}">
              <a16:creationId xmlns:a16="http://schemas.microsoft.com/office/drawing/2014/main" id="{D35B711D-0F9F-4C70-8ED1-342662D86ED7}"/>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3" name="テキスト ボックス 572">
          <a:extLst>
            <a:ext uri="{FF2B5EF4-FFF2-40B4-BE49-F238E27FC236}">
              <a16:creationId xmlns:a16="http://schemas.microsoft.com/office/drawing/2014/main" id="{73FFE959-9026-4FC5-ABFA-DA6653434559}"/>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4" name="テキスト ボックス 573">
          <a:extLst>
            <a:ext uri="{FF2B5EF4-FFF2-40B4-BE49-F238E27FC236}">
              <a16:creationId xmlns:a16="http://schemas.microsoft.com/office/drawing/2014/main" id="{AC942B58-9AE0-428B-8A52-FD4E80D0B7E5}"/>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5" name="テキスト ボックス 574">
          <a:extLst>
            <a:ext uri="{FF2B5EF4-FFF2-40B4-BE49-F238E27FC236}">
              <a16:creationId xmlns:a16="http://schemas.microsoft.com/office/drawing/2014/main" id="{D19DE367-C115-4080-8A9A-71FE30DBED69}"/>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141332</xdr:rowOff>
    </xdr:from>
    <xdr:to>
      <xdr:col>85</xdr:col>
      <xdr:colOff>177800</xdr:colOff>
      <xdr:row>105</xdr:row>
      <xdr:rowOff>71482</xdr:rowOff>
    </xdr:to>
    <xdr:sp macro="" textlink="">
      <xdr:nvSpPr>
        <xdr:cNvPr id="576" name="楕円 575">
          <a:extLst>
            <a:ext uri="{FF2B5EF4-FFF2-40B4-BE49-F238E27FC236}">
              <a16:creationId xmlns:a16="http://schemas.microsoft.com/office/drawing/2014/main" id="{674087E7-125B-4BFB-B2E3-ADA5E7408949}"/>
            </a:ext>
          </a:extLst>
        </xdr:cNvPr>
        <xdr:cNvSpPr/>
      </xdr:nvSpPr>
      <xdr:spPr>
        <a:xfrm>
          <a:off x="14649450" y="17400632"/>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119759</xdr:rowOff>
    </xdr:from>
    <xdr:ext cx="405111" cy="259045"/>
    <xdr:sp macro="" textlink="">
      <xdr:nvSpPr>
        <xdr:cNvPr id="577" name="【庁舎】&#10;有形固定資産減価償却率該当値テキスト">
          <a:extLst>
            <a:ext uri="{FF2B5EF4-FFF2-40B4-BE49-F238E27FC236}">
              <a16:creationId xmlns:a16="http://schemas.microsoft.com/office/drawing/2014/main" id="{FF18F037-3FF1-42F2-9C4C-F661926CC2DB}"/>
            </a:ext>
          </a:extLst>
        </xdr:cNvPr>
        <xdr:cNvSpPr txBox="1"/>
      </xdr:nvSpPr>
      <xdr:spPr>
        <a:xfrm>
          <a:off x="14738350" y="17379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118473</xdr:rowOff>
    </xdr:from>
    <xdr:to>
      <xdr:col>81</xdr:col>
      <xdr:colOff>101600</xdr:colOff>
      <xdr:row>105</xdr:row>
      <xdr:rowOff>48623</xdr:rowOff>
    </xdr:to>
    <xdr:sp macro="" textlink="">
      <xdr:nvSpPr>
        <xdr:cNvPr id="578" name="楕円 577">
          <a:extLst>
            <a:ext uri="{FF2B5EF4-FFF2-40B4-BE49-F238E27FC236}">
              <a16:creationId xmlns:a16="http://schemas.microsoft.com/office/drawing/2014/main" id="{74084328-5448-4786-AA99-82BF4C76AE81}"/>
            </a:ext>
          </a:extLst>
        </xdr:cNvPr>
        <xdr:cNvSpPr/>
      </xdr:nvSpPr>
      <xdr:spPr>
        <a:xfrm>
          <a:off x="13887450" y="17377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169273</xdr:rowOff>
    </xdr:from>
    <xdr:to>
      <xdr:col>85</xdr:col>
      <xdr:colOff>127000</xdr:colOff>
      <xdr:row>105</xdr:row>
      <xdr:rowOff>20682</xdr:rowOff>
    </xdr:to>
    <xdr:cxnSp macro="">
      <xdr:nvCxnSpPr>
        <xdr:cNvPr id="579" name="直線コネクタ 578">
          <a:extLst>
            <a:ext uri="{FF2B5EF4-FFF2-40B4-BE49-F238E27FC236}">
              <a16:creationId xmlns:a16="http://schemas.microsoft.com/office/drawing/2014/main" id="{B2E0956D-B889-40F2-B3A4-9D80CD6B799D}"/>
            </a:ext>
          </a:extLst>
        </xdr:cNvPr>
        <xdr:cNvCxnSpPr/>
      </xdr:nvCxnSpPr>
      <xdr:spPr>
        <a:xfrm>
          <a:off x="13938250" y="17428573"/>
          <a:ext cx="762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580" name="楕円 579">
          <a:extLst>
            <a:ext uri="{FF2B5EF4-FFF2-40B4-BE49-F238E27FC236}">
              <a16:creationId xmlns:a16="http://schemas.microsoft.com/office/drawing/2014/main" id="{60BBBB0A-2945-47F3-9803-28B00B479DEF}"/>
            </a:ext>
          </a:extLst>
        </xdr:cNvPr>
        <xdr:cNvSpPr/>
      </xdr:nvSpPr>
      <xdr:spPr>
        <a:xfrm>
          <a:off x="13093700" y="17364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156211</xdr:rowOff>
    </xdr:from>
    <xdr:to>
      <xdr:col>81</xdr:col>
      <xdr:colOff>50800</xdr:colOff>
      <xdr:row>104</xdr:row>
      <xdr:rowOff>169273</xdr:rowOff>
    </xdr:to>
    <xdr:cxnSp macro="">
      <xdr:nvCxnSpPr>
        <xdr:cNvPr id="581" name="直線コネクタ 580">
          <a:extLst>
            <a:ext uri="{FF2B5EF4-FFF2-40B4-BE49-F238E27FC236}">
              <a16:creationId xmlns:a16="http://schemas.microsoft.com/office/drawing/2014/main" id="{091D1B09-C291-4938-AD49-ABF214B08041}"/>
            </a:ext>
          </a:extLst>
        </xdr:cNvPr>
        <xdr:cNvCxnSpPr/>
      </xdr:nvCxnSpPr>
      <xdr:spPr>
        <a:xfrm>
          <a:off x="13144500" y="17415511"/>
          <a:ext cx="79375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64588</xdr:rowOff>
    </xdr:from>
    <xdr:to>
      <xdr:col>72</xdr:col>
      <xdr:colOff>38100</xdr:colOff>
      <xdr:row>104</xdr:row>
      <xdr:rowOff>166188</xdr:rowOff>
    </xdr:to>
    <xdr:sp macro="" textlink="">
      <xdr:nvSpPr>
        <xdr:cNvPr id="582" name="楕円 581">
          <a:extLst>
            <a:ext uri="{FF2B5EF4-FFF2-40B4-BE49-F238E27FC236}">
              <a16:creationId xmlns:a16="http://schemas.microsoft.com/office/drawing/2014/main" id="{B02895E7-7B4E-440B-A3A2-D2F5ACB8CA60}"/>
            </a:ext>
          </a:extLst>
        </xdr:cNvPr>
        <xdr:cNvSpPr/>
      </xdr:nvSpPr>
      <xdr:spPr>
        <a:xfrm>
          <a:off x="12299950" y="1732388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115388</xdr:rowOff>
    </xdr:from>
    <xdr:to>
      <xdr:col>76</xdr:col>
      <xdr:colOff>114300</xdr:colOff>
      <xdr:row>104</xdr:row>
      <xdr:rowOff>156211</xdr:rowOff>
    </xdr:to>
    <xdr:cxnSp macro="">
      <xdr:nvCxnSpPr>
        <xdr:cNvPr id="583" name="直線コネクタ 582">
          <a:extLst>
            <a:ext uri="{FF2B5EF4-FFF2-40B4-BE49-F238E27FC236}">
              <a16:creationId xmlns:a16="http://schemas.microsoft.com/office/drawing/2014/main" id="{C7922980-C52A-403C-B0E6-769EDA59C495}"/>
            </a:ext>
          </a:extLst>
        </xdr:cNvPr>
        <xdr:cNvCxnSpPr/>
      </xdr:nvCxnSpPr>
      <xdr:spPr>
        <a:xfrm>
          <a:off x="12344400" y="17374688"/>
          <a:ext cx="800100" cy="40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10705</xdr:rowOff>
    </xdr:from>
    <xdr:to>
      <xdr:col>67</xdr:col>
      <xdr:colOff>101600</xdr:colOff>
      <xdr:row>104</xdr:row>
      <xdr:rowOff>112305</xdr:rowOff>
    </xdr:to>
    <xdr:sp macro="" textlink="">
      <xdr:nvSpPr>
        <xdr:cNvPr id="584" name="楕円 583">
          <a:extLst>
            <a:ext uri="{FF2B5EF4-FFF2-40B4-BE49-F238E27FC236}">
              <a16:creationId xmlns:a16="http://schemas.microsoft.com/office/drawing/2014/main" id="{E29C7097-BFB5-402A-8517-AC06D132993F}"/>
            </a:ext>
          </a:extLst>
        </xdr:cNvPr>
        <xdr:cNvSpPr/>
      </xdr:nvSpPr>
      <xdr:spPr>
        <a:xfrm>
          <a:off x="11487150" y="1727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61505</xdr:rowOff>
    </xdr:from>
    <xdr:to>
      <xdr:col>71</xdr:col>
      <xdr:colOff>177800</xdr:colOff>
      <xdr:row>104</xdr:row>
      <xdr:rowOff>115388</xdr:rowOff>
    </xdr:to>
    <xdr:cxnSp macro="">
      <xdr:nvCxnSpPr>
        <xdr:cNvPr id="585" name="直線コネクタ 584">
          <a:extLst>
            <a:ext uri="{FF2B5EF4-FFF2-40B4-BE49-F238E27FC236}">
              <a16:creationId xmlns:a16="http://schemas.microsoft.com/office/drawing/2014/main" id="{7ABBB7EE-BEA0-44BD-8F60-563C66C6C1FF}"/>
            </a:ext>
          </a:extLst>
        </xdr:cNvPr>
        <xdr:cNvCxnSpPr/>
      </xdr:nvCxnSpPr>
      <xdr:spPr>
        <a:xfrm>
          <a:off x="11537950" y="17320805"/>
          <a:ext cx="806450" cy="53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100165</xdr:rowOff>
    </xdr:from>
    <xdr:ext cx="405111" cy="259045"/>
    <xdr:sp macro="" textlink="">
      <xdr:nvSpPr>
        <xdr:cNvPr id="586" name="n_1aveValue【庁舎】&#10;有形固定資産減価償却率">
          <a:extLst>
            <a:ext uri="{FF2B5EF4-FFF2-40B4-BE49-F238E27FC236}">
              <a16:creationId xmlns:a16="http://schemas.microsoft.com/office/drawing/2014/main" id="{59931208-7920-4C21-A83E-80194049CA3D}"/>
            </a:ext>
          </a:extLst>
        </xdr:cNvPr>
        <xdr:cNvSpPr txBox="1"/>
      </xdr:nvSpPr>
      <xdr:spPr>
        <a:xfrm>
          <a:off x="13742044" y="17530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44648</xdr:rowOff>
    </xdr:from>
    <xdr:ext cx="405111" cy="259045"/>
    <xdr:sp macro="" textlink="">
      <xdr:nvSpPr>
        <xdr:cNvPr id="587" name="n_2aveValue【庁舎】&#10;有形固定資産減価償却率">
          <a:extLst>
            <a:ext uri="{FF2B5EF4-FFF2-40B4-BE49-F238E27FC236}">
              <a16:creationId xmlns:a16="http://schemas.microsoft.com/office/drawing/2014/main" id="{5B77F7D3-3F7C-4E64-9BCB-81CAFD3B8A57}"/>
            </a:ext>
          </a:extLst>
        </xdr:cNvPr>
        <xdr:cNvSpPr txBox="1"/>
      </xdr:nvSpPr>
      <xdr:spPr>
        <a:xfrm>
          <a:off x="12960994" y="17475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10358</xdr:rowOff>
    </xdr:from>
    <xdr:ext cx="405111" cy="259045"/>
    <xdr:sp macro="" textlink="">
      <xdr:nvSpPr>
        <xdr:cNvPr id="588" name="n_3aveValue【庁舎】&#10;有形固定資産減価償却率">
          <a:extLst>
            <a:ext uri="{FF2B5EF4-FFF2-40B4-BE49-F238E27FC236}">
              <a16:creationId xmlns:a16="http://schemas.microsoft.com/office/drawing/2014/main" id="{622AC967-7A27-4ECF-A92B-F37E3BAB7913}"/>
            </a:ext>
          </a:extLst>
        </xdr:cNvPr>
        <xdr:cNvSpPr txBox="1"/>
      </xdr:nvSpPr>
      <xdr:spPr>
        <a:xfrm>
          <a:off x="12167244" y="17441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57711</xdr:rowOff>
    </xdr:from>
    <xdr:ext cx="405111" cy="259045"/>
    <xdr:sp macro="" textlink="">
      <xdr:nvSpPr>
        <xdr:cNvPr id="589" name="n_4aveValue【庁舎】&#10;有形固定資産減価償却率">
          <a:extLst>
            <a:ext uri="{FF2B5EF4-FFF2-40B4-BE49-F238E27FC236}">
              <a16:creationId xmlns:a16="http://schemas.microsoft.com/office/drawing/2014/main" id="{DC496AA3-8F0E-4BE8-B829-5DAA20E7FA7F}"/>
            </a:ext>
          </a:extLst>
        </xdr:cNvPr>
        <xdr:cNvSpPr txBox="1"/>
      </xdr:nvSpPr>
      <xdr:spPr>
        <a:xfrm>
          <a:off x="11354444" y="17488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65150</xdr:rowOff>
    </xdr:from>
    <xdr:ext cx="405111" cy="259045"/>
    <xdr:sp macro="" textlink="">
      <xdr:nvSpPr>
        <xdr:cNvPr id="590" name="n_1mainValue【庁舎】&#10;有形固定資産減価償却率">
          <a:extLst>
            <a:ext uri="{FF2B5EF4-FFF2-40B4-BE49-F238E27FC236}">
              <a16:creationId xmlns:a16="http://schemas.microsoft.com/office/drawing/2014/main" id="{7F4DE838-B682-4A69-BCE5-834F58F1BCED}"/>
            </a:ext>
          </a:extLst>
        </xdr:cNvPr>
        <xdr:cNvSpPr txBox="1"/>
      </xdr:nvSpPr>
      <xdr:spPr>
        <a:xfrm>
          <a:off x="13742044" y="17153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52088</xdr:rowOff>
    </xdr:from>
    <xdr:ext cx="405111" cy="259045"/>
    <xdr:sp macro="" textlink="">
      <xdr:nvSpPr>
        <xdr:cNvPr id="591" name="n_2mainValue【庁舎】&#10;有形固定資産減価償却率">
          <a:extLst>
            <a:ext uri="{FF2B5EF4-FFF2-40B4-BE49-F238E27FC236}">
              <a16:creationId xmlns:a16="http://schemas.microsoft.com/office/drawing/2014/main" id="{91B9FBFA-4110-44B5-8EE0-07DE2EAE0041}"/>
            </a:ext>
          </a:extLst>
        </xdr:cNvPr>
        <xdr:cNvSpPr txBox="1"/>
      </xdr:nvSpPr>
      <xdr:spPr>
        <a:xfrm>
          <a:off x="12960994" y="17139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11265</xdr:rowOff>
    </xdr:from>
    <xdr:ext cx="405111" cy="259045"/>
    <xdr:sp macro="" textlink="">
      <xdr:nvSpPr>
        <xdr:cNvPr id="592" name="n_3mainValue【庁舎】&#10;有形固定資産減価償却率">
          <a:extLst>
            <a:ext uri="{FF2B5EF4-FFF2-40B4-BE49-F238E27FC236}">
              <a16:creationId xmlns:a16="http://schemas.microsoft.com/office/drawing/2014/main" id="{150054B2-7FBC-4E4C-9728-806CDAA5F330}"/>
            </a:ext>
          </a:extLst>
        </xdr:cNvPr>
        <xdr:cNvSpPr txBox="1"/>
      </xdr:nvSpPr>
      <xdr:spPr>
        <a:xfrm>
          <a:off x="12167244" y="17099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128832</xdr:rowOff>
    </xdr:from>
    <xdr:ext cx="405111" cy="259045"/>
    <xdr:sp macro="" textlink="">
      <xdr:nvSpPr>
        <xdr:cNvPr id="593" name="n_4mainValue【庁舎】&#10;有形固定資産減価償却率">
          <a:extLst>
            <a:ext uri="{FF2B5EF4-FFF2-40B4-BE49-F238E27FC236}">
              <a16:creationId xmlns:a16="http://schemas.microsoft.com/office/drawing/2014/main" id="{D01CB82E-AA81-4472-81AF-B6C00557B3B1}"/>
            </a:ext>
          </a:extLst>
        </xdr:cNvPr>
        <xdr:cNvSpPr txBox="1"/>
      </xdr:nvSpPr>
      <xdr:spPr>
        <a:xfrm>
          <a:off x="11354444" y="1704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4" name="正方形/長方形 593">
          <a:extLst>
            <a:ext uri="{FF2B5EF4-FFF2-40B4-BE49-F238E27FC236}">
              <a16:creationId xmlns:a16="http://schemas.microsoft.com/office/drawing/2014/main" id="{C383460D-D0D0-4C67-9A7F-A023B2C5D423}"/>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5" name="正方形/長方形 594">
          <a:extLst>
            <a:ext uri="{FF2B5EF4-FFF2-40B4-BE49-F238E27FC236}">
              <a16:creationId xmlns:a16="http://schemas.microsoft.com/office/drawing/2014/main" id="{32D97769-A541-4A95-AED4-C7D316AD11E6}"/>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96" name="正方形/長方形 595">
          <a:extLst>
            <a:ext uri="{FF2B5EF4-FFF2-40B4-BE49-F238E27FC236}">
              <a16:creationId xmlns:a16="http://schemas.microsoft.com/office/drawing/2014/main" id="{59CBDEA5-947C-4FB5-821F-BB4CA8DF96E7}"/>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97" name="正方形/長方形 596">
          <a:extLst>
            <a:ext uri="{FF2B5EF4-FFF2-40B4-BE49-F238E27FC236}">
              <a16:creationId xmlns:a16="http://schemas.microsoft.com/office/drawing/2014/main" id="{5660C505-795C-4920-910E-1BCE4C0ABC21}"/>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98" name="正方形/長方形 597">
          <a:extLst>
            <a:ext uri="{FF2B5EF4-FFF2-40B4-BE49-F238E27FC236}">
              <a16:creationId xmlns:a16="http://schemas.microsoft.com/office/drawing/2014/main" id="{B43C7118-2B70-4D16-A7E3-BBDDD7EC604F}"/>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99" name="正方形/長方形 598">
          <a:extLst>
            <a:ext uri="{FF2B5EF4-FFF2-40B4-BE49-F238E27FC236}">
              <a16:creationId xmlns:a16="http://schemas.microsoft.com/office/drawing/2014/main" id="{F7E51F12-2E59-4AA0-9586-016F885BBA22}"/>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0" name="正方形/長方形 599">
          <a:extLst>
            <a:ext uri="{FF2B5EF4-FFF2-40B4-BE49-F238E27FC236}">
              <a16:creationId xmlns:a16="http://schemas.microsoft.com/office/drawing/2014/main" id="{445A6F44-8E50-4CAA-8328-22389A623D17}"/>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1" name="正方形/長方形 600">
          <a:extLst>
            <a:ext uri="{FF2B5EF4-FFF2-40B4-BE49-F238E27FC236}">
              <a16:creationId xmlns:a16="http://schemas.microsoft.com/office/drawing/2014/main" id="{1236F750-4630-4D85-8FF8-D0F641D319B2}"/>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2" name="テキスト ボックス 601">
          <a:extLst>
            <a:ext uri="{FF2B5EF4-FFF2-40B4-BE49-F238E27FC236}">
              <a16:creationId xmlns:a16="http://schemas.microsoft.com/office/drawing/2014/main" id="{8DAC0DD6-0E1B-4721-A01F-77DBE8FAF70A}"/>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3" name="直線コネクタ 602">
          <a:extLst>
            <a:ext uri="{FF2B5EF4-FFF2-40B4-BE49-F238E27FC236}">
              <a16:creationId xmlns:a16="http://schemas.microsoft.com/office/drawing/2014/main" id="{9BBD9941-F316-4BA4-9A02-0940C9A40E94}"/>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04" name="直線コネクタ 603">
          <a:extLst>
            <a:ext uri="{FF2B5EF4-FFF2-40B4-BE49-F238E27FC236}">
              <a16:creationId xmlns:a16="http://schemas.microsoft.com/office/drawing/2014/main" id="{1EA16024-C637-411D-AFC1-06C1A3ECC67E}"/>
            </a:ext>
          </a:extLst>
        </xdr:cNvPr>
        <xdr:cNvCxnSpPr/>
      </xdr:nvCxnSpPr>
      <xdr:spPr>
        <a:xfrm>
          <a:off x="164592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05" name="テキスト ボックス 604">
          <a:extLst>
            <a:ext uri="{FF2B5EF4-FFF2-40B4-BE49-F238E27FC236}">
              <a16:creationId xmlns:a16="http://schemas.microsoft.com/office/drawing/2014/main" id="{180B67CF-9F51-4F2A-A0C5-9EC884D73637}"/>
            </a:ext>
          </a:extLst>
        </xdr:cNvPr>
        <xdr:cNvSpPr txBox="1"/>
      </xdr:nvSpPr>
      <xdr:spPr>
        <a:xfrm>
          <a:off x="160491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06" name="直線コネクタ 605">
          <a:extLst>
            <a:ext uri="{FF2B5EF4-FFF2-40B4-BE49-F238E27FC236}">
              <a16:creationId xmlns:a16="http://schemas.microsoft.com/office/drawing/2014/main" id="{5FBCA4D7-3ABE-4A28-A4F0-A08896E1FCD8}"/>
            </a:ext>
          </a:extLst>
        </xdr:cNvPr>
        <xdr:cNvCxnSpPr/>
      </xdr:nvCxnSpPr>
      <xdr:spPr>
        <a:xfrm>
          <a:off x="164592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07" name="テキスト ボックス 606">
          <a:extLst>
            <a:ext uri="{FF2B5EF4-FFF2-40B4-BE49-F238E27FC236}">
              <a16:creationId xmlns:a16="http://schemas.microsoft.com/office/drawing/2014/main" id="{31BF9BE2-9052-4730-A67C-0EF6655CB846}"/>
            </a:ext>
          </a:extLst>
        </xdr:cNvPr>
        <xdr:cNvSpPr txBox="1"/>
      </xdr:nvSpPr>
      <xdr:spPr>
        <a:xfrm>
          <a:off x="1604917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08" name="直線コネクタ 607">
          <a:extLst>
            <a:ext uri="{FF2B5EF4-FFF2-40B4-BE49-F238E27FC236}">
              <a16:creationId xmlns:a16="http://schemas.microsoft.com/office/drawing/2014/main" id="{A744CBCE-800E-40D3-9968-77C8FBBFFBBA}"/>
            </a:ext>
          </a:extLst>
        </xdr:cNvPr>
        <xdr:cNvCxnSpPr/>
      </xdr:nvCxnSpPr>
      <xdr:spPr>
        <a:xfrm>
          <a:off x="164592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09" name="テキスト ボックス 608">
          <a:extLst>
            <a:ext uri="{FF2B5EF4-FFF2-40B4-BE49-F238E27FC236}">
              <a16:creationId xmlns:a16="http://schemas.microsoft.com/office/drawing/2014/main" id="{FCF7DA22-A709-4D29-B639-3004F78514A5}"/>
            </a:ext>
          </a:extLst>
        </xdr:cNvPr>
        <xdr:cNvSpPr txBox="1"/>
      </xdr:nvSpPr>
      <xdr:spPr>
        <a:xfrm>
          <a:off x="1604917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10" name="直線コネクタ 609">
          <a:extLst>
            <a:ext uri="{FF2B5EF4-FFF2-40B4-BE49-F238E27FC236}">
              <a16:creationId xmlns:a16="http://schemas.microsoft.com/office/drawing/2014/main" id="{F9D1AD85-DE94-4E22-8AFD-B5C99867135C}"/>
            </a:ext>
          </a:extLst>
        </xdr:cNvPr>
        <xdr:cNvCxnSpPr/>
      </xdr:nvCxnSpPr>
      <xdr:spPr>
        <a:xfrm>
          <a:off x="164592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11" name="テキスト ボックス 610">
          <a:extLst>
            <a:ext uri="{FF2B5EF4-FFF2-40B4-BE49-F238E27FC236}">
              <a16:creationId xmlns:a16="http://schemas.microsoft.com/office/drawing/2014/main" id="{B87BB0FC-631E-4345-B5C4-94E38D88672C}"/>
            </a:ext>
          </a:extLst>
        </xdr:cNvPr>
        <xdr:cNvSpPr txBox="1"/>
      </xdr:nvSpPr>
      <xdr:spPr>
        <a:xfrm>
          <a:off x="1604917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12" name="直線コネクタ 611">
          <a:extLst>
            <a:ext uri="{FF2B5EF4-FFF2-40B4-BE49-F238E27FC236}">
              <a16:creationId xmlns:a16="http://schemas.microsoft.com/office/drawing/2014/main" id="{60E5586D-259C-43B5-B73A-4661466E3BF3}"/>
            </a:ext>
          </a:extLst>
        </xdr:cNvPr>
        <xdr:cNvCxnSpPr/>
      </xdr:nvCxnSpPr>
      <xdr:spPr>
        <a:xfrm>
          <a:off x="164592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13" name="テキスト ボックス 612">
          <a:extLst>
            <a:ext uri="{FF2B5EF4-FFF2-40B4-BE49-F238E27FC236}">
              <a16:creationId xmlns:a16="http://schemas.microsoft.com/office/drawing/2014/main" id="{28116BC4-CDA9-4DC6-AB26-EC34118A64B3}"/>
            </a:ext>
          </a:extLst>
        </xdr:cNvPr>
        <xdr:cNvSpPr txBox="1"/>
      </xdr:nvSpPr>
      <xdr:spPr>
        <a:xfrm>
          <a:off x="1604917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4" name="直線コネクタ 613">
          <a:extLst>
            <a:ext uri="{FF2B5EF4-FFF2-40B4-BE49-F238E27FC236}">
              <a16:creationId xmlns:a16="http://schemas.microsoft.com/office/drawing/2014/main" id="{39509952-38F5-403B-83E9-C5B73252CB5E}"/>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5" name="テキスト ボックス 614">
          <a:extLst>
            <a:ext uri="{FF2B5EF4-FFF2-40B4-BE49-F238E27FC236}">
              <a16:creationId xmlns:a16="http://schemas.microsoft.com/office/drawing/2014/main" id="{070A551A-F1EB-4F05-82F3-C5BDEB9C0694}"/>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6" name="【庁舎】&#10;一人当たり面積グラフ枠">
          <a:extLst>
            <a:ext uri="{FF2B5EF4-FFF2-40B4-BE49-F238E27FC236}">
              <a16:creationId xmlns:a16="http://schemas.microsoft.com/office/drawing/2014/main" id="{74BCF1EA-623E-449C-96C5-98E28AA184C6}"/>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49530</xdr:rowOff>
    </xdr:from>
    <xdr:to>
      <xdr:col>116</xdr:col>
      <xdr:colOff>62864</xdr:colOff>
      <xdr:row>107</xdr:row>
      <xdr:rowOff>142875</xdr:rowOff>
    </xdr:to>
    <xdr:cxnSp macro="">
      <xdr:nvCxnSpPr>
        <xdr:cNvPr id="617" name="直線コネクタ 616">
          <a:extLst>
            <a:ext uri="{FF2B5EF4-FFF2-40B4-BE49-F238E27FC236}">
              <a16:creationId xmlns:a16="http://schemas.microsoft.com/office/drawing/2014/main" id="{6750D48C-C86C-49E7-8578-B2178ADA9FC8}"/>
            </a:ext>
          </a:extLst>
        </xdr:cNvPr>
        <xdr:cNvCxnSpPr/>
      </xdr:nvCxnSpPr>
      <xdr:spPr>
        <a:xfrm flipV="1">
          <a:off x="19951064" y="16794480"/>
          <a:ext cx="0" cy="1122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146702</xdr:rowOff>
    </xdr:from>
    <xdr:ext cx="469744" cy="259045"/>
    <xdr:sp macro="" textlink="">
      <xdr:nvSpPr>
        <xdr:cNvPr id="618" name="【庁舎】&#10;一人当たり面積最小値テキスト">
          <a:extLst>
            <a:ext uri="{FF2B5EF4-FFF2-40B4-BE49-F238E27FC236}">
              <a16:creationId xmlns:a16="http://schemas.microsoft.com/office/drawing/2014/main" id="{C81D3CD8-C6A1-496A-972E-D3D6022DAE8F}"/>
            </a:ext>
          </a:extLst>
        </xdr:cNvPr>
        <xdr:cNvSpPr txBox="1"/>
      </xdr:nvSpPr>
      <xdr:spPr>
        <a:xfrm>
          <a:off x="19989800" y="17920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142875</xdr:rowOff>
    </xdr:from>
    <xdr:to>
      <xdr:col>116</xdr:col>
      <xdr:colOff>152400</xdr:colOff>
      <xdr:row>107</xdr:row>
      <xdr:rowOff>142875</xdr:rowOff>
    </xdr:to>
    <xdr:cxnSp macro="">
      <xdr:nvCxnSpPr>
        <xdr:cNvPr id="619" name="直線コネクタ 618">
          <a:extLst>
            <a:ext uri="{FF2B5EF4-FFF2-40B4-BE49-F238E27FC236}">
              <a16:creationId xmlns:a16="http://schemas.microsoft.com/office/drawing/2014/main" id="{4BAA4246-F708-4CDE-A8F0-A8DEC01D147E}"/>
            </a:ext>
          </a:extLst>
        </xdr:cNvPr>
        <xdr:cNvCxnSpPr/>
      </xdr:nvCxnSpPr>
      <xdr:spPr>
        <a:xfrm>
          <a:off x="19881850" y="179165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167657</xdr:rowOff>
    </xdr:from>
    <xdr:ext cx="469744" cy="259045"/>
    <xdr:sp macro="" textlink="">
      <xdr:nvSpPr>
        <xdr:cNvPr id="620" name="【庁舎】&#10;一人当たり面積最大値テキスト">
          <a:extLst>
            <a:ext uri="{FF2B5EF4-FFF2-40B4-BE49-F238E27FC236}">
              <a16:creationId xmlns:a16="http://schemas.microsoft.com/office/drawing/2014/main" id="{9ED1DC87-F1DD-4182-ADB6-0D74966009D2}"/>
            </a:ext>
          </a:extLst>
        </xdr:cNvPr>
        <xdr:cNvSpPr txBox="1"/>
      </xdr:nvSpPr>
      <xdr:spPr>
        <a:xfrm>
          <a:off x="19989800" y="16569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49530</xdr:rowOff>
    </xdr:from>
    <xdr:to>
      <xdr:col>116</xdr:col>
      <xdr:colOff>152400</xdr:colOff>
      <xdr:row>101</xdr:row>
      <xdr:rowOff>49530</xdr:rowOff>
    </xdr:to>
    <xdr:cxnSp macro="">
      <xdr:nvCxnSpPr>
        <xdr:cNvPr id="621" name="直線コネクタ 620">
          <a:extLst>
            <a:ext uri="{FF2B5EF4-FFF2-40B4-BE49-F238E27FC236}">
              <a16:creationId xmlns:a16="http://schemas.microsoft.com/office/drawing/2014/main" id="{2EFE2C6A-F258-4167-83CE-62D153732C07}"/>
            </a:ext>
          </a:extLst>
        </xdr:cNvPr>
        <xdr:cNvCxnSpPr/>
      </xdr:nvCxnSpPr>
      <xdr:spPr>
        <a:xfrm>
          <a:off x="19881850" y="167944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100982</xdr:rowOff>
    </xdr:from>
    <xdr:ext cx="469744" cy="259045"/>
    <xdr:sp macro="" textlink="">
      <xdr:nvSpPr>
        <xdr:cNvPr id="622" name="【庁舎】&#10;一人当たり面積平均値テキスト">
          <a:extLst>
            <a:ext uri="{FF2B5EF4-FFF2-40B4-BE49-F238E27FC236}">
              <a16:creationId xmlns:a16="http://schemas.microsoft.com/office/drawing/2014/main" id="{2F4DE24D-ABE1-4641-84A0-A04AB3950260}"/>
            </a:ext>
          </a:extLst>
        </xdr:cNvPr>
        <xdr:cNvSpPr txBox="1"/>
      </xdr:nvSpPr>
      <xdr:spPr>
        <a:xfrm>
          <a:off x="19989800" y="175317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122555</xdr:rowOff>
    </xdr:from>
    <xdr:to>
      <xdr:col>116</xdr:col>
      <xdr:colOff>114300</xdr:colOff>
      <xdr:row>106</xdr:row>
      <xdr:rowOff>52705</xdr:rowOff>
    </xdr:to>
    <xdr:sp macro="" textlink="">
      <xdr:nvSpPr>
        <xdr:cNvPr id="623" name="フローチャート: 判断 622">
          <a:extLst>
            <a:ext uri="{FF2B5EF4-FFF2-40B4-BE49-F238E27FC236}">
              <a16:creationId xmlns:a16="http://schemas.microsoft.com/office/drawing/2014/main" id="{8CDF119B-6ADA-4C5F-8A8C-E93E3DEC9F2C}"/>
            </a:ext>
          </a:extLst>
        </xdr:cNvPr>
        <xdr:cNvSpPr/>
      </xdr:nvSpPr>
      <xdr:spPr>
        <a:xfrm>
          <a:off x="19900900" y="17553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130175</xdr:rowOff>
    </xdr:from>
    <xdr:to>
      <xdr:col>112</xdr:col>
      <xdr:colOff>38100</xdr:colOff>
      <xdr:row>106</xdr:row>
      <xdr:rowOff>60325</xdr:rowOff>
    </xdr:to>
    <xdr:sp macro="" textlink="">
      <xdr:nvSpPr>
        <xdr:cNvPr id="624" name="フローチャート: 判断 623">
          <a:extLst>
            <a:ext uri="{FF2B5EF4-FFF2-40B4-BE49-F238E27FC236}">
              <a16:creationId xmlns:a16="http://schemas.microsoft.com/office/drawing/2014/main" id="{BCEE6FDC-83F3-4055-8BEA-DCC160627404}"/>
            </a:ext>
          </a:extLst>
        </xdr:cNvPr>
        <xdr:cNvSpPr/>
      </xdr:nvSpPr>
      <xdr:spPr>
        <a:xfrm>
          <a:off x="19157950" y="175609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126364</xdr:rowOff>
    </xdr:from>
    <xdr:to>
      <xdr:col>107</xdr:col>
      <xdr:colOff>101600</xdr:colOff>
      <xdr:row>106</xdr:row>
      <xdr:rowOff>56514</xdr:rowOff>
    </xdr:to>
    <xdr:sp macro="" textlink="">
      <xdr:nvSpPr>
        <xdr:cNvPr id="625" name="フローチャート: 判断 624">
          <a:extLst>
            <a:ext uri="{FF2B5EF4-FFF2-40B4-BE49-F238E27FC236}">
              <a16:creationId xmlns:a16="http://schemas.microsoft.com/office/drawing/2014/main" id="{15DF0F02-317A-4D1B-BE6E-A738C93AE787}"/>
            </a:ext>
          </a:extLst>
        </xdr:cNvPr>
        <xdr:cNvSpPr/>
      </xdr:nvSpPr>
      <xdr:spPr>
        <a:xfrm>
          <a:off x="18345150" y="17557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132080</xdr:rowOff>
    </xdr:from>
    <xdr:to>
      <xdr:col>102</xdr:col>
      <xdr:colOff>165100</xdr:colOff>
      <xdr:row>106</xdr:row>
      <xdr:rowOff>62230</xdr:rowOff>
    </xdr:to>
    <xdr:sp macro="" textlink="">
      <xdr:nvSpPr>
        <xdr:cNvPr id="626" name="フローチャート: 判断 625">
          <a:extLst>
            <a:ext uri="{FF2B5EF4-FFF2-40B4-BE49-F238E27FC236}">
              <a16:creationId xmlns:a16="http://schemas.microsoft.com/office/drawing/2014/main" id="{C176B701-E2C7-4378-9E5E-7E57B496A251}"/>
            </a:ext>
          </a:extLst>
        </xdr:cNvPr>
        <xdr:cNvSpPr/>
      </xdr:nvSpPr>
      <xdr:spPr>
        <a:xfrm>
          <a:off x="17551400" y="1756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153036</xdr:rowOff>
    </xdr:from>
    <xdr:to>
      <xdr:col>98</xdr:col>
      <xdr:colOff>38100</xdr:colOff>
      <xdr:row>106</xdr:row>
      <xdr:rowOff>83186</xdr:rowOff>
    </xdr:to>
    <xdr:sp macro="" textlink="">
      <xdr:nvSpPr>
        <xdr:cNvPr id="627" name="フローチャート: 判断 626">
          <a:extLst>
            <a:ext uri="{FF2B5EF4-FFF2-40B4-BE49-F238E27FC236}">
              <a16:creationId xmlns:a16="http://schemas.microsoft.com/office/drawing/2014/main" id="{0F11B6B6-215D-4C45-AB19-A62D5C98209A}"/>
            </a:ext>
          </a:extLst>
        </xdr:cNvPr>
        <xdr:cNvSpPr/>
      </xdr:nvSpPr>
      <xdr:spPr>
        <a:xfrm>
          <a:off x="16757650" y="1758378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28" name="テキスト ボックス 627">
          <a:extLst>
            <a:ext uri="{FF2B5EF4-FFF2-40B4-BE49-F238E27FC236}">
              <a16:creationId xmlns:a16="http://schemas.microsoft.com/office/drawing/2014/main" id="{9CA12F86-F3F3-4AA6-B335-17B3AFD3F7F2}"/>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29" name="テキスト ボックス 628">
          <a:extLst>
            <a:ext uri="{FF2B5EF4-FFF2-40B4-BE49-F238E27FC236}">
              <a16:creationId xmlns:a16="http://schemas.microsoft.com/office/drawing/2014/main" id="{8775566B-E543-437B-A5C9-D883A9A7608C}"/>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0" name="テキスト ボックス 629">
          <a:extLst>
            <a:ext uri="{FF2B5EF4-FFF2-40B4-BE49-F238E27FC236}">
              <a16:creationId xmlns:a16="http://schemas.microsoft.com/office/drawing/2014/main" id="{0FFDF1CF-E27E-4BC2-AE92-CB6BC9544BF3}"/>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1" name="テキスト ボックス 630">
          <a:extLst>
            <a:ext uri="{FF2B5EF4-FFF2-40B4-BE49-F238E27FC236}">
              <a16:creationId xmlns:a16="http://schemas.microsoft.com/office/drawing/2014/main" id="{FB2CFC9A-41E5-425A-86B1-6E2DEECD756F}"/>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2" name="テキスト ボックス 631">
          <a:extLst>
            <a:ext uri="{FF2B5EF4-FFF2-40B4-BE49-F238E27FC236}">
              <a16:creationId xmlns:a16="http://schemas.microsoft.com/office/drawing/2014/main" id="{3FD47CAD-62EF-4B17-B0EB-574AB8DDCC89}"/>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40639</xdr:rowOff>
    </xdr:from>
    <xdr:to>
      <xdr:col>116</xdr:col>
      <xdr:colOff>114300</xdr:colOff>
      <xdr:row>105</xdr:row>
      <xdr:rowOff>142239</xdr:rowOff>
    </xdr:to>
    <xdr:sp macro="" textlink="">
      <xdr:nvSpPr>
        <xdr:cNvPr id="633" name="楕円 632">
          <a:extLst>
            <a:ext uri="{FF2B5EF4-FFF2-40B4-BE49-F238E27FC236}">
              <a16:creationId xmlns:a16="http://schemas.microsoft.com/office/drawing/2014/main" id="{D5264F0A-997F-4CC2-A2EE-CC121C101D1F}"/>
            </a:ext>
          </a:extLst>
        </xdr:cNvPr>
        <xdr:cNvSpPr/>
      </xdr:nvSpPr>
      <xdr:spPr>
        <a:xfrm>
          <a:off x="19900900" y="17471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63516</xdr:rowOff>
    </xdr:from>
    <xdr:ext cx="469744" cy="259045"/>
    <xdr:sp macro="" textlink="">
      <xdr:nvSpPr>
        <xdr:cNvPr id="634" name="【庁舎】&#10;一人当たり面積該当値テキスト">
          <a:extLst>
            <a:ext uri="{FF2B5EF4-FFF2-40B4-BE49-F238E27FC236}">
              <a16:creationId xmlns:a16="http://schemas.microsoft.com/office/drawing/2014/main" id="{1F790D6B-FA38-4F5D-9DD3-D006C251BA01}"/>
            </a:ext>
          </a:extLst>
        </xdr:cNvPr>
        <xdr:cNvSpPr txBox="1"/>
      </xdr:nvSpPr>
      <xdr:spPr>
        <a:xfrm>
          <a:off x="19989800" y="17322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46355</xdr:rowOff>
    </xdr:from>
    <xdr:to>
      <xdr:col>112</xdr:col>
      <xdr:colOff>38100</xdr:colOff>
      <xdr:row>105</xdr:row>
      <xdr:rowOff>147955</xdr:rowOff>
    </xdr:to>
    <xdr:sp macro="" textlink="">
      <xdr:nvSpPr>
        <xdr:cNvPr id="635" name="楕円 634">
          <a:extLst>
            <a:ext uri="{FF2B5EF4-FFF2-40B4-BE49-F238E27FC236}">
              <a16:creationId xmlns:a16="http://schemas.microsoft.com/office/drawing/2014/main" id="{8E457D72-85C7-4803-8D74-1FC3F3722418}"/>
            </a:ext>
          </a:extLst>
        </xdr:cNvPr>
        <xdr:cNvSpPr/>
      </xdr:nvSpPr>
      <xdr:spPr>
        <a:xfrm>
          <a:off x="19157950" y="174771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91439</xdr:rowOff>
    </xdr:from>
    <xdr:to>
      <xdr:col>116</xdr:col>
      <xdr:colOff>63500</xdr:colOff>
      <xdr:row>105</xdr:row>
      <xdr:rowOff>97155</xdr:rowOff>
    </xdr:to>
    <xdr:cxnSp macro="">
      <xdr:nvCxnSpPr>
        <xdr:cNvPr id="636" name="直線コネクタ 635">
          <a:extLst>
            <a:ext uri="{FF2B5EF4-FFF2-40B4-BE49-F238E27FC236}">
              <a16:creationId xmlns:a16="http://schemas.microsoft.com/office/drawing/2014/main" id="{E562ACD9-5983-406F-9F10-87885DD92B43}"/>
            </a:ext>
          </a:extLst>
        </xdr:cNvPr>
        <xdr:cNvCxnSpPr/>
      </xdr:nvCxnSpPr>
      <xdr:spPr>
        <a:xfrm flipV="1">
          <a:off x="19202400" y="17522189"/>
          <a:ext cx="7493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46355</xdr:rowOff>
    </xdr:from>
    <xdr:to>
      <xdr:col>107</xdr:col>
      <xdr:colOff>101600</xdr:colOff>
      <xdr:row>105</xdr:row>
      <xdr:rowOff>147955</xdr:rowOff>
    </xdr:to>
    <xdr:sp macro="" textlink="">
      <xdr:nvSpPr>
        <xdr:cNvPr id="637" name="楕円 636">
          <a:extLst>
            <a:ext uri="{FF2B5EF4-FFF2-40B4-BE49-F238E27FC236}">
              <a16:creationId xmlns:a16="http://schemas.microsoft.com/office/drawing/2014/main" id="{A2086CF4-555B-4CF0-BF2A-06279E0F82CB}"/>
            </a:ext>
          </a:extLst>
        </xdr:cNvPr>
        <xdr:cNvSpPr/>
      </xdr:nvSpPr>
      <xdr:spPr>
        <a:xfrm>
          <a:off x="18345150" y="1747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97155</xdr:rowOff>
    </xdr:from>
    <xdr:to>
      <xdr:col>111</xdr:col>
      <xdr:colOff>177800</xdr:colOff>
      <xdr:row>105</xdr:row>
      <xdr:rowOff>97155</xdr:rowOff>
    </xdr:to>
    <xdr:cxnSp macro="">
      <xdr:nvCxnSpPr>
        <xdr:cNvPr id="638" name="直線コネクタ 637">
          <a:extLst>
            <a:ext uri="{FF2B5EF4-FFF2-40B4-BE49-F238E27FC236}">
              <a16:creationId xmlns:a16="http://schemas.microsoft.com/office/drawing/2014/main" id="{31372687-DEF4-432A-836E-4CFA6642B3FF}"/>
            </a:ext>
          </a:extLst>
        </xdr:cNvPr>
        <xdr:cNvCxnSpPr/>
      </xdr:nvCxnSpPr>
      <xdr:spPr>
        <a:xfrm>
          <a:off x="18395950" y="17527905"/>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50164</xdr:rowOff>
    </xdr:from>
    <xdr:to>
      <xdr:col>102</xdr:col>
      <xdr:colOff>165100</xdr:colOff>
      <xdr:row>105</xdr:row>
      <xdr:rowOff>151764</xdr:rowOff>
    </xdr:to>
    <xdr:sp macro="" textlink="">
      <xdr:nvSpPr>
        <xdr:cNvPr id="639" name="楕円 638">
          <a:extLst>
            <a:ext uri="{FF2B5EF4-FFF2-40B4-BE49-F238E27FC236}">
              <a16:creationId xmlns:a16="http://schemas.microsoft.com/office/drawing/2014/main" id="{F8A6849F-B282-47BD-A2C5-F6F630ECF8D8}"/>
            </a:ext>
          </a:extLst>
        </xdr:cNvPr>
        <xdr:cNvSpPr/>
      </xdr:nvSpPr>
      <xdr:spPr>
        <a:xfrm>
          <a:off x="17551400" y="17480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97155</xdr:rowOff>
    </xdr:from>
    <xdr:to>
      <xdr:col>107</xdr:col>
      <xdr:colOff>50800</xdr:colOff>
      <xdr:row>105</xdr:row>
      <xdr:rowOff>100964</xdr:rowOff>
    </xdr:to>
    <xdr:cxnSp macro="">
      <xdr:nvCxnSpPr>
        <xdr:cNvPr id="640" name="直線コネクタ 639">
          <a:extLst>
            <a:ext uri="{FF2B5EF4-FFF2-40B4-BE49-F238E27FC236}">
              <a16:creationId xmlns:a16="http://schemas.microsoft.com/office/drawing/2014/main" id="{C4FBC16D-5A77-4CD4-A60A-8400EFE9BDA6}"/>
            </a:ext>
          </a:extLst>
        </xdr:cNvPr>
        <xdr:cNvCxnSpPr/>
      </xdr:nvCxnSpPr>
      <xdr:spPr>
        <a:xfrm flipV="1">
          <a:off x="17602200" y="17527905"/>
          <a:ext cx="79375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53975</xdr:rowOff>
    </xdr:from>
    <xdr:to>
      <xdr:col>98</xdr:col>
      <xdr:colOff>38100</xdr:colOff>
      <xdr:row>105</xdr:row>
      <xdr:rowOff>155575</xdr:rowOff>
    </xdr:to>
    <xdr:sp macro="" textlink="">
      <xdr:nvSpPr>
        <xdr:cNvPr id="641" name="楕円 640">
          <a:extLst>
            <a:ext uri="{FF2B5EF4-FFF2-40B4-BE49-F238E27FC236}">
              <a16:creationId xmlns:a16="http://schemas.microsoft.com/office/drawing/2014/main" id="{E2D9D00C-F22B-414E-95BC-6DF1EA3444D5}"/>
            </a:ext>
          </a:extLst>
        </xdr:cNvPr>
        <xdr:cNvSpPr/>
      </xdr:nvSpPr>
      <xdr:spPr>
        <a:xfrm>
          <a:off x="16757650" y="174847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100964</xdr:rowOff>
    </xdr:from>
    <xdr:to>
      <xdr:col>102</xdr:col>
      <xdr:colOff>114300</xdr:colOff>
      <xdr:row>105</xdr:row>
      <xdr:rowOff>104775</xdr:rowOff>
    </xdr:to>
    <xdr:cxnSp macro="">
      <xdr:nvCxnSpPr>
        <xdr:cNvPr id="642" name="直線コネクタ 641">
          <a:extLst>
            <a:ext uri="{FF2B5EF4-FFF2-40B4-BE49-F238E27FC236}">
              <a16:creationId xmlns:a16="http://schemas.microsoft.com/office/drawing/2014/main" id="{1D04CAB9-1ACC-4839-A53E-A23A3E8B7D8B}"/>
            </a:ext>
          </a:extLst>
        </xdr:cNvPr>
        <xdr:cNvCxnSpPr/>
      </xdr:nvCxnSpPr>
      <xdr:spPr>
        <a:xfrm flipV="1">
          <a:off x="16802100" y="17531714"/>
          <a:ext cx="8001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51452</xdr:rowOff>
    </xdr:from>
    <xdr:ext cx="469744" cy="259045"/>
    <xdr:sp macro="" textlink="">
      <xdr:nvSpPr>
        <xdr:cNvPr id="643" name="n_1aveValue【庁舎】&#10;一人当たり面積">
          <a:extLst>
            <a:ext uri="{FF2B5EF4-FFF2-40B4-BE49-F238E27FC236}">
              <a16:creationId xmlns:a16="http://schemas.microsoft.com/office/drawing/2014/main" id="{280FD2EE-0830-46EC-A941-26E8B244D699}"/>
            </a:ext>
          </a:extLst>
        </xdr:cNvPr>
        <xdr:cNvSpPr txBox="1"/>
      </xdr:nvSpPr>
      <xdr:spPr>
        <a:xfrm>
          <a:off x="18980227" y="17653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47641</xdr:rowOff>
    </xdr:from>
    <xdr:ext cx="469744" cy="259045"/>
    <xdr:sp macro="" textlink="">
      <xdr:nvSpPr>
        <xdr:cNvPr id="644" name="n_2aveValue【庁舎】&#10;一人当たり面積">
          <a:extLst>
            <a:ext uri="{FF2B5EF4-FFF2-40B4-BE49-F238E27FC236}">
              <a16:creationId xmlns:a16="http://schemas.microsoft.com/office/drawing/2014/main" id="{9DCD2501-76FB-4E02-8CDB-974FE2C4F276}"/>
            </a:ext>
          </a:extLst>
        </xdr:cNvPr>
        <xdr:cNvSpPr txBox="1"/>
      </xdr:nvSpPr>
      <xdr:spPr>
        <a:xfrm>
          <a:off x="18180127" y="17649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53357</xdr:rowOff>
    </xdr:from>
    <xdr:ext cx="469744" cy="259045"/>
    <xdr:sp macro="" textlink="">
      <xdr:nvSpPr>
        <xdr:cNvPr id="645" name="n_3aveValue【庁舎】&#10;一人当たり面積">
          <a:extLst>
            <a:ext uri="{FF2B5EF4-FFF2-40B4-BE49-F238E27FC236}">
              <a16:creationId xmlns:a16="http://schemas.microsoft.com/office/drawing/2014/main" id="{2D9879BA-0E52-44C6-A9A6-4CCD72263FB0}"/>
            </a:ext>
          </a:extLst>
        </xdr:cNvPr>
        <xdr:cNvSpPr txBox="1"/>
      </xdr:nvSpPr>
      <xdr:spPr>
        <a:xfrm>
          <a:off x="17386377" y="17655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74313</xdr:rowOff>
    </xdr:from>
    <xdr:ext cx="469744" cy="259045"/>
    <xdr:sp macro="" textlink="">
      <xdr:nvSpPr>
        <xdr:cNvPr id="646" name="n_4aveValue【庁舎】&#10;一人当たり面積">
          <a:extLst>
            <a:ext uri="{FF2B5EF4-FFF2-40B4-BE49-F238E27FC236}">
              <a16:creationId xmlns:a16="http://schemas.microsoft.com/office/drawing/2014/main" id="{A6ECEC41-B20D-4250-8FDC-9373F5567C5D}"/>
            </a:ext>
          </a:extLst>
        </xdr:cNvPr>
        <xdr:cNvSpPr txBox="1"/>
      </xdr:nvSpPr>
      <xdr:spPr>
        <a:xfrm>
          <a:off x="16592627" y="17676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164482</xdr:rowOff>
    </xdr:from>
    <xdr:ext cx="469744" cy="259045"/>
    <xdr:sp macro="" textlink="">
      <xdr:nvSpPr>
        <xdr:cNvPr id="647" name="n_1mainValue【庁舎】&#10;一人当たり面積">
          <a:extLst>
            <a:ext uri="{FF2B5EF4-FFF2-40B4-BE49-F238E27FC236}">
              <a16:creationId xmlns:a16="http://schemas.microsoft.com/office/drawing/2014/main" id="{7D09099A-F112-4FF2-99EC-AC84582C3948}"/>
            </a:ext>
          </a:extLst>
        </xdr:cNvPr>
        <xdr:cNvSpPr txBox="1"/>
      </xdr:nvSpPr>
      <xdr:spPr>
        <a:xfrm>
          <a:off x="18980227" y="17252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164482</xdr:rowOff>
    </xdr:from>
    <xdr:ext cx="469744" cy="259045"/>
    <xdr:sp macro="" textlink="">
      <xdr:nvSpPr>
        <xdr:cNvPr id="648" name="n_2mainValue【庁舎】&#10;一人当たり面積">
          <a:extLst>
            <a:ext uri="{FF2B5EF4-FFF2-40B4-BE49-F238E27FC236}">
              <a16:creationId xmlns:a16="http://schemas.microsoft.com/office/drawing/2014/main" id="{330439E9-1A1D-4D01-B5A6-6591AEE18EFB}"/>
            </a:ext>
          </a:extLst>
        </xdr:cNvPr>
        <xdr:cNvSpPr txBox="1"/>
      </xdr:nvSpPr>
      <xdr:spPr>
        <a:xfrm>
          <a:off x="18180127" y="17252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168291</xdr:rowOff>
    </xdr:from>
    <xdr:ext cx="469744" cy="259045"/>
    <xdr:sp macro="" textlink="">
      <xdr:nvSpPr>
        <xdr:cNvPr id="649" name="n_3mainValue【庁舎】&#10;一人当たり面積">
          <a:extLst>
            <a:ext uri="{FF2B5EF4-FFF2-40B4-BE49-F238E27FC236}">
              <a16:creationId xmlns:a16="http://schemas.microsoft.com/office/drawing/2014/main" id="{CB5A8C9B-9B7C-486C-8CA5-E5971C4D0201}"/>
            </a:ext>
          </a:extLst>
        </xdr:cNvPr>
        <xdr:cNvSpPr txBox="1"/>
      </xdr:nvSpPr>
      <xdr:spPr>
        <a:xfrm>
          <a:off x="17386377" y="17256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652</xdr:rowOff>
    </xdr:from>
    <xdr:ext cx="469744" cy="259045"/>
    <xdr:sp macro="" textlink="">
      <xdr:nvSpPr>
        <xdr:cNvPr id="650" name="n_4mainValue【庁舎】&#10;一人当たり面積">
          <a:extLst>
            <a:ext uri="{FF2B5EF4-FFF2-40B4-BE49-F238E27FC236}">
              <a16:creationId xmlns:a16="http://schemas.microsoft.com/office/drawing/2014/main" id="{EFB99E64-7141-41F3-87E9-50EC501165F1}"/>
            </a:ext>
          </a:extLst>
        </xdr:cNvPr>
        <xdr:cNvSpPr txBox="1"/>
      </xdr:nvSpPr>
      <xdr:spPr>
        <a:xfrm>
          <a:off x="16592627" y="17259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1" name="正方形/長方形 650">
          <a:extLst>
            <a:ext uri="{FF2B5EF4-FFF2-40B4-BE49-F238E27FC236}">
              <a16:creationId xmlns:a16="http://schemas.microsoft.com/office/drawing/2014/main" id="{EB4E0621-CD9E-48D9-AD9A-BD9A018AEC6F}"/>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2" name="正方形/長方形 651">
          <a:extLst>
            <a:ext uri="{FF2B5EF4-FFF2-40B4-BE49-F238E27FC236}">
              <a16:creationId xmlns:a16="http://schemas.microsoft.com/office/drawing/2014/main" id="{7EA198C4-AE76-4BF9-A241-FF9CBCEEBFD5}"/>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3" name="テキスト ボックス 652">
          <a:extLst>
            <a:ext uri="{FF2B5EF4-FFF2-40B4-BE49-F238E27FC236}">
              <a16:creationId xmlns:a16="http://schemas.microsoft.com/office/drawing/2014/main" id="{8A92C51B-5441-4DE5-AA33-DBE7E1C193D1}"/>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類似団体と比較して特に有形固定資産減価償却率が高くなっている施設は、体育館・プール、福祉施設であり、低くなっている施設は保健センター・保健所である。 </a:t>
          </a:r>
        </a:p>
        <a:p>
          <a:r>
            <a:rPr kumimoji="1" lang="ja-JP" altLang="en-US" sz="1300">
              <a:latin typeface="ＭＳ Ｐゴシック" panose="020B0600070205080204" pitchFamily="50" charset="-128"/>
              <a:ea typeface="ＭＳ Ｐゴシック" panose="020B0600070205080204" pitchFamily="50" charset="-128"/>
            </a:rPr>
            <a:t>体育館・プールについて、体育館は平成</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年度に耐震改修工事を行い、その他設備についても更新整備を実施している。今後も個別施設計画にのっとり、老朽化対策を講じるとともに、建築から</a:t>
          </a:r>
          <a:r>
            <a:rPr kumimoji="1" lang="en-US" altLang="ja-JP" sz="1300">
              <a:latin typeface="ＭＳ Ｐゴシック" panose="020B0600070205080204" pitchFamily="50" charset="-128"/>
              <a:ea typeface="ＭＳ Ｐゴシック" panose="020B0600070205080204" pitchFamily="50" charset="-128"/>
            </a:rPr>
            <a:t>47</a:t>
          </a:r>
          <a:r>
            <a:rPr kumimoji="1" lang="ja-JP" altLang="en-US" sz="1300">
              <a:latin typeface="ＭＳ Ｐゴシック" panose="020B0600070205080204" pitchFamily="50" charset="-128"/>
              <a:ea typeface="ＭＳ Ｐゴシック" panose="020B0600070205080204" pitchFamily="50" charset="-128"/>
            </a:rPr>
            <a:t>年を経過しているため建て替えの検討も行っていく。 </a:t>
          </a:r>
        </a:p>
        <a:p>
          <a:r>
            <a:rPr kumimoji="1" lang="ja-JP" altLang="en-US" sz="1300">
              <a:latin typeface="ＭＳ Ｐゴシック" panose="020B0600070205080204" pitchFamily="50" charset="-128"/>
              <a:ea typeface="ＭＳ Ｐゴシック" panose="020B0600070205080204" pitchFamily="50" charset="-128"/>
            </a:rPr>
            <a:t>福祉施設について、施設の老朽化が著しいため建て替えを検討していく。 </a:t>
          </a:r>
        </a:p>
        <a:p>
          <a:r>
            <a:rPr kumimoji="1" lang="ja-JP" altLang="en-US" sz="1300">
              <a:latin typeface="ＭＳ Ｐゴシック" panose="020B0600070205080204" pitchFamily="50" charset="-128"/>
              <a:ea typeface="ＭＳ Ｐゴシック" panose="020B0600070205080204" pitchFamily="50" charset="-128"/>
            </a:rPr>
            <a:t>保健センター・保健所について、平成</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年に建て替えを行ったことにより減価償却率が低くなっている。 </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11845033</v>
      </c>
      <c r="BO4" s="384"/>
      <c r="BP4" s="384"/>
      <c r="BQ4" s="384"/>
      <c r="BR4" s="384"/>
      <c r="BS4" s="384"/>
      <c r="BT4" s="384"/>
      <c r="BU4" s="385"/>
      <c r="BV4" s="383">
        <v>11531966</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5.9</v>
      </c>
      <c r="CU4" s="390"/>
      <c r="CV4" s="390"/>
      <c r="CW4" s="390"/>
      <c r="CX4" s="390"/>
      <c r="CY4" s="390"/>
      <c r="CZ4" s="390"/>
      <c r="DA4" s="391"/>
      <c r="DB4" s="389">
        <v>8</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11402482</v>
      </c>
      <c r="BO5" s="421"/>
      <c r="BP5" s="421"/>
      <c r="BQ5" s="421"/>
      <c r="BR5" s="421"/>
      <c r="BS5" s="421"/>
      <c r="BT5" s="421"/>
      <c r="BU5" s="422"/>
      <c r="BV5" s="420">
        <v>10983713</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99.8</v>
      </c>
      <c r="CU5" s="418"/>
      <c r="CV5" s="418"/>
      <c r="CW5" s="418"/>
      <c r="CX5" s="418"/>
      <c r="CY5" s="418"/>
      <c r="CZ5" s="418"/>
      <c r="DA5" s="419"/>
      <c r="DB5" s="417">
        <v>89.3</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442551</v>
      </c>
      <c r="BO6" s="421"/>
      <c r="BP6" s="421"/>
      <c r="BQ6" s="421"/>
      <c r="BR6" s="421"/>
      <c r="BS6" s="421"/>
      <c r="BT6" s="421"/>
      <c r="BU6" s="422"/>
      <c r="BV6" s="420">
        <v>548253</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100.2</v>
      </c>
      <c r="CU6" s="458"/>
      <c r="CV6" s="458"/>
      <c r="CW6" s="458"/>
      <c r="CX6" s="458"/>
      <c r="CY6" s="458"/>
      <c r="CZ6" s="458"/>
      <c r="DA6" s="459"/>
      <c r="DB6" s="457">
        <v>90.1</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101</v>
      </c>
      <c r="AV7" s="453"/>
      <c r="AW7" s="453"/>
      <c r="AX7" s="453"/>
      <c r="AY7" s="454" t="s">
        <v>102</v>
      </c>
      <c r="AZ7" s="455"/>
      <c r="BA7" s="455"/>
      <c r="BB7" s="455"/>
      <c r="BC7" s="455"/>
      <c r="BD7" s="455"/>
      <c r="BE7" s="455"/>
      <c r="BF7" s="455"/>
      <c r="BG7" s="455"/>
      <c r="BH7" s="455"/>
      <c r="BI7" s="455"/>
      <c r="BJ7" s="455"/>
      <c r="BK7" s="455"/>
      <c r="BL7" s="455"/>
      <c r="BM7" s="456"/>
      <c r="BN7" s="420">
        <v>51698</v>
      </c>
      <c r="BO7" s="421"/>
      <c r="BP7" s="421"/>
      <c r="BQ7" s="421"/>
      <c r="BR7" s="421"/>
      <c r="BS7" s="421"/>
      <c r="BT7" s="421"/>
      <c r="BU7" s="422"/>
      <c r="BV7" s="420">
        <v>35192</v>
      </c>
      <c r="BW7" s="421"/>
      <c r="BX7" s="421"/>
      <c r="BY7" s="421"/>
      <c r="BZ7" s="421"/>
      <c r="CA7" s="421"/>
      <c r="CB7" s="421"/>
      <c r="CC7" s="422"/>
      <c r="CD7" s="423" t="s">
        <v>103</v>
      </c>
      <c r="CE7" s="424"/>
      <c r="CF7" s="424"/>
      <c r="CG7" s="424"/>
      <c r="CH7" s="424"/>
      <c r="CI7" s="424"/>
      <c r="CJ7" s="424"/>
      <c r="CK7" s="424"/>
      <c r="CL7" s="424"/>
      <c r="CM7" s="424"/>
      <c r="CN7" s="424"/>
      <c r="CO7" s="424"/>
      <c r="CP7" s="424"/>
      <c r="CQ7" s="424"/>
      <c r="CR7" s="424"/>
      <c r="CS7" s="425"/>
      <c r="CT7" s="420">
        <v>6650898</v>
      </c>
      <c r="CU7" s="421"/>
      <c r="CV7" s="421"/>
      <c r="CW7" s="421"/>
      <c r="CX7" s="421"/>
      <c r="CY7" s="421"/>
      <c r="CZ7" s="421"/>
      <c r="DA7" s="422"/>
      <c r="DB7" s="420">
        <v>6412434</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104</v>
      </c>
      <c r="AN8" s="450"/>
      <c r="AO8" s="450"/>
      <c r="AP8" s="450"/>
      <c r="AQ8" s="450"/>
      <c r="AR8" s="450"/>
      <c r="AS8" s="450"/>
      <c r="AT8" s="451"/>
      <c r="AU8" s="452" t="s">
        <v>90</v>
      </c>
      <c r="AV8" s="453"/>
      <c r="AW8" s="453"/>
      <c r="AX8" s="453"/>
      <c r="AY8" s="454" t="s">
        <v>105</v>
      </c>
      <c r="AZ8" s="455"/>
      <c r="BA8" s="455"/>
      <c r="BB8" s="455"/>
      <c r="BC8" s="455"/>
      <c r="BD8" s="455"/>
      <c r="BE8" s="455"/>
      <c r="BF8" s="455"/>
      <c r="BG8" s="455"/>
      <c r="BH8" s="455"/>
      <c r="BI8" s="455"/>
      <c r="BJ8" s="455"/>
      <c r="BK8" s="455"/>
      <c r="BL8" s="455"/>
      <c r="BM8" s="456"/>
      <c r="BN8" s="420">
        <v>390853</v>
      </c>
      <c r="BO8" s="421"/>
      <c r="BP8" s="421"/>
      <c r="BQ8" s="421"/>
      <c r="BR8" s="421"/>
      <c r="BS8" s="421"/>
      <c r="BT8" s="421"/>
      <c r="BU8" s="422"/>
      <c r="BV8" s="420">
        <v>513061</v>
      </c>
      <c r="BW8" s="421"/>
      <c r="BX8" s="421"/>
      <c r="BY8" s="421"/>
      <c r="BZ8" s="421"/>
      <c r="CA8" s="421"/>
      <c r="CB8" s="421"/>
      <c r="CC8" s="422"/>
      <c r="CD8" s="423" t="s">
        <v>106</v>
      </c>
      <c r="CE8" s="424"/>
      <c r="CF8" s="424"/>
      <c r="CG8" s="424"/>
      <c r="CH8" s="424"/>
      <c r="CI8" s="424"/>
      <c r="CJ8" s="424"/>
      <c r="CK8" s="424"/>
      <c r="CL8" s="424"/>
      <c r="CM8" s="424"/>
      <c r="CN8" s="424"/>
      <c r="CO8" s="424"/>
      <c r="CP8" s="424"/>
      <c r="CQ8" s="424"/>
      <c r="CR8" s="424"/>
      <c r="CS8" s="425"/>
      <c r="CT8" s="460">
        <v>0.74</v>
      </c>
      <c r="CU8" s="461"/>
      <c r="CV8" s="461"/>
      <c r="CW8" s="461"/>
      <c r="CX8" s="461"/>
      <c r="CY8" s="461"/>
      <c r="CZ8" s="461"/>
      <c r="DA8" s="462"/>
      <c r="DB8" s="460">
        <v>0.73</v>
      </c>
      <c r="DC8" s="461"/>
      <c r="DD8" s="461"/>
      <c r="DE8" s="461"/>
      <c r="DF8" s="461"/>
      <c r="DG8" s="461"/>
      <c r="DH8" s="461"/>
      <c r="DI8" s="462"/>
    </row>
    <row r="9" spans="1:119" ht="18.75" customHeight="1" thickBot="1" x14ac:dyDescent="0.25">
      <c r="A9" s="163"/>
      <c r="B9" s="414" t="s">
        <v>107</v>
      </c>
      <c r="C9" s="415"/>
      <c r="D9" s="415"/>
      <c r="E9" s="415"/>
      <c r="F9" s="415"/>
      <c r="G9" s="415"/>
      <c r="H9" s="415"/>
      <c r="I9" s="415"/>
      <c r="J9" s="415"/>
      <c r="K9" s="463"/>
      <c r="L9" s="464" t="s">
        <v>108</v>
      </c>
      <c r="M9" s="465"/>
      <c r="N9" s="465"/>
      <c r="O9" s="465"/>
      <c r="P9" s="465"/>
      <c r="Q9" s="466"/>
      <c r="R9" s="467">
        <v>25522</v>
      </c>
      <c r="S9" s="468"/>
      <c r="T9" s="468"/>
      <c r="U9" s="468"/>
      <c r="V9" s="469"/>
      <c r="W9" s="377" t="s">
        <v>109</v>
      </c>
      <c r="X9" s="378"/>
      <c r="Y9" s="378"/>
      <c r="Z9" s="378"/>
      <c r="AA9" s="378"/>
      <c r="AB9" s="378"/>
      <c r="AC9" s="378"/>
      <c r="AD9" s="378"/>
      <c r="AE9" s="378"/>
      <c r="AF9" s="378"/>
      <c r="AG9" s="378"/>
      <c r="AH9" s="378"/>
      <c r="AI9" s="378"/>
      <c r="AJ9" s="378"/>
      <c r="AK9" s="378"/>
      <c r="AL9" s="379"/>
      <c r="AM9" s="449" t="s">
        <v>110</v>
      </c>
      <c r="AN9" s="450"/>
      <c r="AO9" s="450"/>
      <c r="AP9" s="450"/>
      <c r="AQ9" s="450"/>
      <c r="AR9" s="450"/>
      <c r="AS9" s="450"/>
      <c r="AT9" s="451"/>
      <c r="AU9" s="452" t="s">
        <v>90</v>
      </c>
      <c r="AV9" s="453"/>
      <c r="AW9" s="453"/>
      <c r="AX9" s="453"/>
      <c r="AY9" s="454" t="s">
        <v>111</v>
      </c>
      <c r="AZ9" s="455"/>
      <c r="BA9" s="455"/>
      <c r="BB9" s="455"/>
      <c r="BC9" s="455"/>
      <c r="BD9" s="455"/>
      <c r="BE9" s="455"/>
      <c r="BF9" s="455"/>
      <c r="BG9" s="455"/>
      <c r="BH9" s="455"/>
      <c r="BI9" s="455"/>
      <c r="BJ9" s="455"/>
      <c r="BK9" s="455"/>
      <c r="BL9" s="455"/>
      <c r="BM9" s="456"/>
      <c r="BN9" s="420">
        <v>-122208</v>
      </c>
      <c r="BO9" s="421"/>
      <c r="BP9" s="421"/>
      <c r="BQ9" s="421"/>
      <c r="BR9" s="421"/>
      <c r="BS9" s="421"/>
      <c r="BT9" s="421"/>
      <c r="BU9" s="422"/>
      <c r="BV9" s="420">
        <v>22708</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9.5</v>
      </c>
      <c r="CU9" s="418"/>
      <c r="CV9" s="418"/>
      <c r="CW9" s="418"/>
      <c r="CX9" s="418"/>
      <c r="CY9" s="418"/>
      <c r="CZ9" s="418"/>
      <c r="DA9" s="419"/>
      <c r="DB9" s="417">
        <v>9.1</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26426</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398277</v>
      </c>
      <c r="BO10" s="421"/>
      <c r="BP10" s="421"/>
      <c r="BQ10" s="421"/>
      <c r="BR10" s="421"/>
      <c r="BS10" s="421"/>
      <c r="BT10" s="421"/>
      <c r="BU10" s="422"/>
      <c r="BV10" s="420">
        <v>335756</v>
      </c>
      <c r="BW10" s="421"/>
      <c r="BX10" s="421"/>
      <c r="BY10" s="421"/>
      <c r="BZ10" s="421"/>
      <c r="CA10" s="421"/>
      <c r="CB10" s="421"/>
      <c r="CC10" s="422"/>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25558</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500000</v>
      </c>
      <c r="BO12" s="421"/>
      <c r="BP12" s="421"/>
      <c r="BQ12" s="421"/>
      <c r="BR12" s="421"/>
      <c r="BS12" s="421"/>
      <c r="BT12" s="421"/>
      <c r="BU12" s="422"/>
      <c r="BV12" s="420">
        <v>300000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8"/>
      <c r="M13" s="511" t="s">
        <v>130</v>
      </c>
      <c r="N13" s="512"/>
      <c r="O13" s="512"/>
      <c r="P13" s="512"/>
      <c r="Q13" s="513"/>
      <c r="R13" s="504">
        <v>24285</v>
      </c>
      <c r="S13" s="505"/>
      <c r="T13" s="505"/>
      <c r="U13" s="505"/>
      <c r="V13" s="506"/>
      <c r="W13" s="436" t="s">
        <v>131</v>
      </c>
      <c r="X13" s="437"/>
      <c r="Y13" s="437"/>
      <c r="Z13" s="437"/>
      <c r="AA13" s="437"/>
      <c r="AB13" s="427"/>
      <c r="AC13" s="471">
        <v>519</v>
      </c>
      <c r="AD13" s="472"/>
      <c r="AE13" s="472"/>
      <c r="AF13" s="472"/>
      <c r="AG13" s="514"/>
      <c r="AH13" s="471">
        <v>608</v>
      </c>
      <c r="AI13" s="472"/>
      <c r="AJ13" s="472"/>
      <c r="AK13" s="472"/>
      <c r="AL13" s="473"/>
      <c r="AM13" s="449" t="s">
        <v>132</v>
      </c>
      <c r="AN13" s="450"/>
      <c r="AO13" s="450"/>
      <c r="AP13" s="450"/>
      <c r="AQ13" s="450"/>
      <c r="AR13" s="450"/>
      <c r="AS13" s="450"/>
      <c r="AT13" s="451"/>
      <c r="AU13" s="452" t="s">
        <v>101</v>
      </c>
      <c r="AV13" s="453"/>
      <c r="AW13" s="453"/>
      <c r="AX13" s="453"/>
      <c r="AY13" s="454" t="s">
        <v>133</v>
      </c>
      <c r="AZ13" s="455"/>
      <c r="BA13" s="455"/>
      <c r="BB13" s="455"/>
      <c r="BC13" s="455"/>
      <c r="BD13" s="455"/>
      <c r="BE13" s="455"/>
      <c r="BF13" s="455"/>
      <c r="BG13" s="455"/>
      <c r="BH13" s="455"/>
      <c r="BI13" s="455"/>
      <c r="BJ13" s="455"/>
      <c r="BK13" s="455"/>
      <c r="BL13" s="455"/>
      <c r="BM13" s="456"/>
      <c r="BN13" s="420">
        <v>-223931</v>
      </c>
      <c r="BO13" s="421"/>
      <c r="BP13" s="421"/>
      <c r="BQ13" s="421"/>
      <c r="BR13" s="421"/>
      <c r="BS13" s="421"/>
      <c r="BT13" s="421"/>
      <c r="BU13" s="422"/>
      <c r="BV13" s="420">
        <v>58464</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6.6</v>
      </c>
      <c r="CU13" s="418"/>
      <c r="CV13" s="418"/>
      <c r="CW13" s="418"/>
      <c r="CX13" s="418"/>
      <c r="CY13" s="418"/>
      <c r="CZ13" s="418"/>
      <c r="DA13" s="419"/>
      <c r="DB13" s="417">
        <v>6.8</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25811</v>
      </c>
      <c r="S14" s="505"/>
      <c r="T14" s="505"/>
      <c r="U14" s="505"/>
      <c r="V14" s="506"/>
      <c r="W14" s="410"/>
      <c r="X14" s="411"/>
      <c r="Y14" s="411"/>
      <c r="Z14" s="411"/>
      <c r="AA14" s="411"/>
      <c r="AB14" s="400"/>
      <c r="AC14" s="507">
        <v>4.2</v>
      </c>
      <c r="AD14" s="508"/>
      <c r="AE14" s="508"/>
      <c r="AF14" s="508"/>
      <c r="AG14" s="509"/>
      <c r="AH14" s="507">
        <v>4.8</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8"/>
      <c r="M15" s="511" t="s">
        <v>130</v>
      </c>
      <c r="N15" s="512"/>
      <c r="O15" s="512"/>
      <c r="P15" s="512"/>
      <c r="Q15" s="513"/>
      <c r="R15" s="504">
        <v>24612</v>
      </c>
      <c r="S15" s="505"/>
      <c r="T15" s="505"/>
      <c r="U15" s="505"/>
      <c r="V15" s="506"/>
      <c r="W15" s="436" t="s">
        <v>137</v>
      </c>
      <c r="X15" s="437"/>
      <c r="Y15" s="437"/>
      <c r="Z15" s="437"/>
      <c r="AA15" s="437"/>
      <c r="AB15" s="427"/>
      <c r="AC15" s="471">
        <v>4730</v>
      </c>
      <c r="AD15" s="472"/>
      <c r="AE15" s="472"/>
      <c r="AF15" s="472"/>
      <c r="AG15" s="514"/>
      <c r="AH15" s="471">
        <v>5136</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4145971</v>
      </c>
      <c r="BO15" s="384"/>
      <c r="BP15" s="384"/>
      <c r="BQ15" s="384"/>
      <c r="BR15" s="384"/>
      <c r="BS15" s="384"/>
      <c r="BT15" s="384"/>
      <c r="BU15" s="385"/>
      <c r="BV15" s="383">
        <v>3953100</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38.200000000000003</v>
      </c>
      <c r="AD16" s="508"/>
      <c r="AE16" s="508"/>
      <c r="AF16" s="508"/>
      <c r="AG16" s="509"/>
      <c r="AH16" s="507">
        <v>40.200000000000003</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5506871</v>
      </c>
      <c r="BO16" s="421"/>
      <c r="BP16" s="421"/>
      <c r="BQ16" s="421"/>
      <c r="BR16" s="421"/>
      <c r="BS16" s="421"/>
      <c r="BT16" s="421"/>
      <c r="BU16" s="422"/>
      <c r="BV16" s="420">
        <v>5305817</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82"/>
      <c r="M17" s="531" t="s">
        <v>143</v>
      </c>
      <c r="N17" s="532"/>
      <c r="O17" s="532"/>
      <c r="P17" s="532"/>
      <c r="Q17" s="533"/>
      <c r="R17" s="526" t="s">
        <v>144</v>
      </c>
      <c r="S17" s="527"/>
      <c r="T17" s="527"/>
      <c r="U17" s="527"/>
      <c r="V17" s="528"/>
      <c r="W17" s="436" t="s">
        <v>145</v>
      </c>
      <c r="X17" s="437"/>
      <c r="Y17" s="437"/>
      <c r="Z17" s="437"/>
      <c r="AA17" s="437"/>
      <c r="AB17" s="427"/>
      <c r="AC17" s="471">
        <v>7120</v>
      </c>
      <c r="AD17" s="472"/>
      <c r="AE17" s="472"/>
      <c r="AF17" s="472"/>
      <c r="AG17" s="514"/>
      <c r="AH17" s="471">
        <v>7020</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5262842</v>
      </c>
      <c r="BO17" s="421"/>
      <c r="BP17" s="421"/>
      <c r="BQ17" s="421"/>
      <c r="BR17" s="421"/>
      <c r="BS17" s="421"/>
      <c r="BT17" s="421"/>
      <c r="BU17" s="422"/>
      <c r="BV17" s="420">
        <v>5004148</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31.11</v>
      </c>
      <c r="M18" s="544"/>
      <c r="N18" s="544"/>
      <c r="O18" s="544"/>
      <c r="P18" s="544"/>
      <c r="Q18" s="544"/>
      <c r="R18" s="545"/>
      <c r="S18" s="545"/>
      <c r="T18" s="545"/>
      <c r="U18" s="545"/>
      <c r="V18" s="546"/>
      <c r="W18" s="438"/>
      <c r="X18" s="439"/>
      <c r="Y18" s="439"/>
      <c r="Z18" s="439"/>
      <c r="AA18" s="439"/>
      <c r="AB18" s="430"/>
      <c r="AC18" s="547">
        <v>57.6</v>
      </c>
      <c r="AD18" s="548"/>
      <c r="AE18" s="548"/>
      <c r="AF18" s="548"/>
      <c r="AG18" s="549"/>
      <c r="AH18" s="547">
        <v>55</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6249870</v>
      </c>
      <c r="BO18" s="421"/>
      <c r="BP18" s="421"/>
      <c r="BQ18" s="421"/>
      <c r="BR18" s="421"/>
      <c r="BS18" s="421"/>
      <c r="BT18" s="421"/>
      <c r="BU18" s="422"/>
      <c r="BV18" s="420">
        <v>5982737</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820</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8070477</v>
      </c>
      <c r="BO19" s="421"/>
      <c r="BP19" s="421"/>
      <c r="BQ19" s="421"/>
      <c r="BR19" s="421"/>
      <c r="BS19" s="421"/>
      <c r="BT19" s="421"/>
      <c r="BU19" s="422"/>
      <c r="BV19" s="420">
        <v>8370166</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9728</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6938062</v>
      </c>
      <c r="BO22" s="384"/>
      <c r="BP22" s="384"/>
      <c r="BQ22" s="384"/>
      <c r="BR22" s="384"/>
      <c r="BS22" s="384"/>
      <c r="BT22" s="384"/>
      <c r="BU22" s="385"/>
      <c r="BV22" s="383">
        <v>7090966</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6318524</v>
      </c>
      <c r="BO23" s="421"/>
      <c r="BP23" s="421"/>
      <c r="BQ23" s="421"/>
      <c r="BR23" s="421"/>
      <c r="BS23" s="421"/>
      <c r="BT23" s="421"/>
      <c r="BU23" s="422"/>
      <c r="BV23" s="420">
        <v>6381295</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7180</v>
      </c>
      <c r="R24" s="472"/>
      <c r="S24" s="472"/>
      <c r="T24" s="472"/>
      <c r="U24" s="472"/>
      <c r="V24" s="514"/>
      <c r="W24" s="566"/>
      <c r="X24" s="567"/>
      <c r="Y24" s="568"/>
      <c r="Z24" s="470" t="s">
        <v>162</v>
      </c>
      <c r="AA24" s="450"/>
      <c r="AB24" s="450"/>
      <c r="AC24" s="450"/>
      <c r="AD24" s="450"/>
      <c r="AE24" s="450"/>
      <c r="AF24" s="450"/>
      <c r="AG24" s="451"/>
      <c r="AH24" s="471">
        <v>178</v>
      </c>
      <c r="AI24" s="472"/>
      <c r="AJ24" s="472"/>
      <c r="AK24" s="472"/>
      <c r="AL24" s="514"/>
      <c r="AM24" s="471">
        <v>529372</v>
      </c>
      <c r="AN24" s="472"/>
      <c r="AO24" s="472"/>
      <c r="AP24" s="472"/>
      <c r="AQ24" s="472"/>
      <c r="AR24" s="514"/>
      <c r="AS24" s="471">
        <v>2974</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3313344</v>
      </c>
      <c r="BO24" s="421"/>
      <c r="BP24" s="421"/>
      <c r="BQ24" s="421"/>
      <c r="BR24" s="421"/>
      <c r="BS24" s="421"/>
      <c r="BT24" s="421"/>
      <c r="BU24" s="422"/>
      <c r="BV24" s="420">
        <v>3083915</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5810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1485978</v>
      </c>
      <c r="BO25" s="384"/>
      <c r="BP25" s="384"/>
      <c r="BQ25" s="384"/>
      <c r="BR25" s="384"/>
      <c r="BS25" s="384"/>
      <c r="BT25" s="384"/>
      <c r="BU25" s="385"/>
      <c r="BV25" s="383">
        <v>420891</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5510</v>
      </c>
      <c r="R26" s="472"/>
      <c r="S26" s="472"/>
      <c r="T26" s="472"/>
      <c r="U26" s="472"/>
      <c r="V26" s="514"/>
      <c r="W26" s="566"/>
      <c r="X26" s="567"/>
      <c r="Y26" s="568"/>
      <c r="Z26" s="470" t="s">
        <v>168</v>
      </c>
      <c r="AA26" s="572"/>
      <c r="AB26" s="572"/>
      <c r="AC26" s="572"/>
      <c r="AD26" s="572"/>
      <c r="AE26" s="572"/>
      <c r="AF26" s="572"/>
      <c r="AG26" s="573"/>
      <c r="AH26" s="471" t="s">
        <v>122</v>
      </c>
      <c r="AI26" s="472"/>
      <c r="AJ26" s="472"/>
      <c r="AK26" s="472"/>
      <c r="AL26" s="514"/>
      <c r="AM26" s="471" t="s">
        <v>122</v>
      </c>
      <c r="AN26" s="472"/>
      <c r="AO26" s="472"/>
      <c r="AP26" s="472"/>
      <c r="AQ26" s="472"/>
      <c r="AR26" s="514"/>
      <c r="AS26" s="471" t="s">
        <v>122</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3280</v>
      </c>
      <c r="R27" s="472"/>
      <c r="S27" s="472"/>
      <c r="T27" s="472"/>
      <c r="U27" s="472"/>
      <c r="V27" s="514"/>
      <c r="W27" s="566"/>
      <c r="X27" s="567"/>
      <c r="Y27" s="568"/>
      <c r="Z27" s="470" t="s">
        <v>171</v>
      </c>
      <c r="AA27" s="450"/>
      <c r="AB27" s="450"/>
      <c r="AC27" s="450"/>
      <c r="AD27" s="450"/>
      <c r="AE27" s="450"/>
      <c r="AF27" s="450"/>
      <c r="AG27" s="451"/>
      <c r="AH27" s="471">
        <v>13</v>
      </c>
      <c r="AI27" s="472"/>
      <c r="AJ27" s="472"/>
      <c r="AK27" s="472"/>
      <c r="AL27" s="514"/>
      <c r="AM27" s="471">
        <v>43599</v>
      </c>
      <c r="AN27" s="472"/>
      <c r="AO27" s="472"/>
      <c r="AP27" s="472"/>
      <c r="AQ27" s="472"/>
      <c r="AR27" s="514"/>
      <c r="AS27" s="471">
        <v>3354</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300000</v>
      </c>
      <c r="BO27" s="540"/>
      <c r="BP27" s="540"/>
      <c r="BQ27" s="540"/>
      <c r="BR27" s="540"/>
      <c r="BS27" s="540"/>
      <c r="BT27" s="540"/>
      <c r="BU27" s="541"/>
      <c r="BV27" s="539">
        <v>300000</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2500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2244855</v>
      </c>
      <c r="BO28" s="384"/>
      <c r="BP28" s="384"/>
      <c r="BQ28" s="384"/>
      <c r="BR28" s="384"/>
      <c r="BS28" s="384"/>
      <c r="BT28" s="384"/>
      <c r="BU28" s="385"/>
      <c r="BV28" s="383">
        <v>2346578</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12</v>
      </c>
      <c r="M29" s="472"/>
      <c r="N29" s="472"/>
      <c r="O29" s="472"/>
      <c r="P29" s="514"/>
      <c r="Q29" s="471">
        <v>2270</v>
      </c>
      <c r="R29" s="472"/>
      <c r="S29" s="472"/>
      <c r="T29" s="472"/>
      <c r="U29" s="472"/>
      <c r="V29" s="514"/>
      <c r="W29" s="569"/>
      <c r="X29" s="570"/>
      <c r="Y29" s="571"/>
      <c r="Z29" s="470" t="s">
        <v>177</v>
      </c>
      <c r="AA29" s="450"/>
      <c r="AB29" s="450"/>
      <c r="AC29" s="450"/>
      <c r="AD29" s="450"/>
      <c r="AE29" s="450"/>
      <c r="AF29" s="450"/>
      <c r="AG29" s="451"/>
      <c r="AH29" s="471">
        <v>191</v>
      </c>
      <c r="AI29" s="472"/>
      <c r="AJ29" s="472"/>
      <c r="AK29" s="472"/>
      <c r="AL29" s="514"/>
      <c r="AM29" s="471">
        <v>572971</v>
      </c>
      <c r="AN29" s="472"/>
      <c r="AO29" s="472"/>
      <c r="AP29" s="472"/>
      <c r="AQ29" s="472"/>
      <c r="AR29" s="514"/>
      <c r="AS29" s="471">
        <v>3000</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553184</v>
      </c>
      <c r="BO29" s="421"/>
      <c r="BP29" s="421"/>
      <c r="BQ29" s="421"/>
      <c r="BR29" s="421"/>
      <c r="BS29" s="421"/>
      <c r="BT29" s="421"/>
      <c r="BU29" s="422"/>
      <c r="BV29" s="420">
        <v>607860</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98</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2504723</v>
      </c>
      <c r="BO30" s="540"/>
      <c r="BP30" s="540"/>
      <c r="BQ30" s="540"/>
      <c r="BR30" s="540"/>
      <c r="BS30" s="540"/>
      <c r="BT30" s="540"/>
      <c r="BU30" s="541"/>
      <c r="BV30" s="539">
        <v>2799741</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2">
      <c r="A33" s="163"/>
      <c r="B33" s="190"/>
      <c r="C33" s="444" t="s">
        <v>186</v>
      </c>
      <c r="D33" s="444"/>
      <c r="E33" s="409" t="s">
        <v>187</v>
      </c>
      <c r="F33" s="409"/>
      <c r="G33" s="409"/>
      <c r="H33" s="409"/>
      <c r="I33" s="409"/>
      <c r="J33" s="409"/>
      <c r="K33" s="409"/>
      <c r="L33" s="409"/>
      <c r="M33" s="409"/>
      <c r="N33" s="409"/>
      <c r="O33" s="409"/>
      <c r="P33" s="409"/>
      <c r="Q33" s="409"/>
      <c r="R33" s="409"/>
      <c r="S33" s="409"/>
      <c r="T33" s="167"/>
      <c r="U33" s="444" t="s">
        <v>186</v>
      </c>
      <c r="V33" s="444"/>
      <c r="W33" s="409" t="s">
        <v>187</v>
      </c>
      <c r="X33" s="409"/>
      <c r="Y33" s="409"/>
      <c r="Z33" s="409"/>
      <c r="AA33" s="409"/>
      <c r="AB33" s="409"/>
      <c r="AC33" s="409"/>
      <c r="AD33" s="409"/>
      <c r="AE33" s="409"/>
      <c r="AF33" s="409"/>
      <c r="AG33" s="409"/>
      <c r="AH33" s="409"/>
      <c r="AI33" s="409"/>
      <c r="AJ33" s="409"/>
      <c r="AK33" s="409"/>
      <c r="AL33" s="167"/>
      <c r="AM33" s="444" t="s">
        <v>186</v>
      </c>
      <c r="AN33" s="444"/>
      <c r="AO33" s="409" t="s">
        <v>187</v>
      </c>
      <c r="AP33" s="409"/>
      <c r="AQ33" s="409"/>
      <c r="AR33" s="409"/>
      <c r="AS33" s="409"/>
      <c r="AT33" s="409"/>
      <c r="AU33" s="409"/>
      <c r="AV33" s="409"/>
      <c r="AW33" s="409"/>
      <c r="AX33" s="409"/>
      <c r="AY33" s="409"/>
      <c r="AZ33" s="409"/>
      <c r="BA33" s="409"/>
      <c r="BB33" s="409"/>
      <c r="BC33" s="409"/>
      <c r="BD33" s="173"/>
      <c r="BE33" s="409" t="s">
        <v>188</v>
      </c>
      <c r="BF33" s="409"/>
      <c r="BG33" s="409" t="s">
        <v>189</v>
      </c>
      <c r="BH33" s="409"/>
      <c r="BI33" s="409"/>
      <c r="BJ33" s="409"/>
      <c r="BK33" s="409"/>
      <c r="BL33" s="409"/>
      <c r="BM33" s="409"/>
      <c r="BN33" s="409"/>
      <c r="BO33" s="409"/>
      <c r="BP33" s="409"/>
      <c r="BQ33" s="409"/>
      <c r="BR33" s="409"/>
      <c r="BS33" s="409"/>
      <c r="BT33" s="409"/>
      <c r="BU33" s="409"/>
      <c r="BV33" s="173"/>
      <c r="BW33" s="444" t="s">
        <v>188</v>
      </c>
      <c r="BX33" s="444"/>
      <c r="BY33" s="409" t="s">
        <v>190</v>
      </c>
      <c r="BZ33" s="409"/>
      <c r="CA33" s="409"/>
      <c r="CB33" s="409"/>
      <c r="CC33" s="409"/>
      <c r="CD33" s="409"/>
      <c r="CE33" s="409"/>
      <c r="CF33" s="409"/>
      <c r="CG33" s="409"/>
      <c r="CH33" s="409"/>
      <c r="CI33" s="409"/>
      <c r="CJ33" s="409"/>
      <c r="CK33" s="409"/>
      <c r="CL33" s="409"/>
      <c r="CM33" s="409"/>
      <c r="CN33" s="167"/>
      <c r="CO33" s="444" t="s">
        <v>186</v>
      </c>
      <c r="CP33" s="444"/>
      <c r="CQ33" s="409" t="s">
        <v>191</v>
      </c>
      <c r="CR33" s="409"/>
      <c r="CS33" s="409"/>
      <c r="CT33" s="409"/>
      <c r="CU33" s="409"/>
      <c r="CV33" s="409"/>
      <c r="CW33" s="409"/>
      <c r="CX33" s="409"/>
      <c r="CY33" s="409"/>
      <c r="CZ33" s="409"/>
      <c r="DA33" s="409"/>
      <c r="DB33" s="409"/>
      <c r="DC33" s="409"/>
      <c r="DD33" s="409"/>
      <c r="DE33" s="409"/>
      <c r="DF33" s="167"/>
      <c r="DG33" s="609" t="s">
        <v>192</v>
      </c>
      <c r="DH33" s="609"/>
      <c r="DI33" s="168"/>
    </row>
    <row r="34" spans="1:113" ht="32.25" customHeight="1" x14ac:dyDescent="0.2">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5</v>
      </c>
      <c r="AN34" s="610"/>
      <c r="AO34" s="611" t="str">
        <f>IF('各会計、関係団体の財政状況及び健全化判断比率'!B31="","",'各会計、関係団体の財政状況及び健全化判断比率'!B31)</f>
        <v>公共下水道事業会計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6</v>
      </c>
      <c r="BX34" s="610"/>
      <c r="BY34" s="611" t="str">
        <f>IF('各会計、関係団体の財政状況及び健全化判断比率'!B68="","",'各会計、関係団体の財政状況及び健全化判断比率'!B68)</f>
        <v>館林地区消防組合</v>
      </c>
      <c r="BZ34" s="611"/>
      <c r="CA34" s="611"/>
      <c r="CB34" s="611"/>
      <c r="CC34" s="611"/>
      <c r="CD34" s="611"/>
      <c r="CE34" s="611"/>
      <c r="CF34" s="611"/>
      <c r="CG34" s="611"/>
      <c r="CH34" s="611"/>
      <c r="CI34" s="611"/>
      <c r="CJ34" s="611"/>
      <c r="CK34" s="611"/>
      <c r="CL34" s="611"/>
      <c r="CM34" s="611"/>
      <c r="CN34" s="163"/>
      <c r="CO34" s="610" t="str">
        <f>IF(CQ34="","",MAX(C34:D43,U34:V43,AM34:AN43,BE34:BF43,BW34:BX43)+1)</f>
        <v/>
      </c>
      <c r="CP34" s="610"/>
      <c r="CQ34" s="611" t="str">
        <f>IF('各会計、関係団体の財政状況及び健全化判断比率'!BS7="","",'各会計、関係団体の財政状況及び健全化判断比率'!BS7)</f>
        <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68"/>
    </row>
    <row r="35" spans="1:113" ht="32.25" customHeight="1" x14ac:dyDescent="0.2">
      <c r="A35" s="163"/>
      <c r="B35" s="190"/>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t="str">
        <f t="shared" ref="AM35:AM43" si="0">IF(AO35="","",AM34+1)</f>
        <v/>
      </c>
      <c r="AN35" s="610"/>
      <c r="AO35" s="611"/>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7</v>
      </c>
      <c r="BX35" s="610"/>
      <c r="BY35" s="611" t="str">
        <f>IF('各会計、関係団体の財政状況及び健全化判断比率'!B69="","",'各会計、関係団体の財政状況及び健全化判断比率'!B69)</f>
        <v>群馬県後期高齢者医療広域連合（一般会計）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2">
      <c r="A36" s="163"/>
      <c r="B36" s="190"/>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8</v>
      </c>
      <c r="BX36" s="610"/>
      <c r="BY36" s="611" t="str">
        <f>IF('各会計、関係団体の財政状況及び健全化判断比率'!B70="","",'各会計、関係団体の財政状況及び健全化判断比率'!B70)</f>
        <v>群馬県後期高齢者医療広域連合（後期高齢者医療特別会計）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2">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9</v>
      </c>
      <c r="BX37" s="610"/>
      <c r="BY37" s="611" t="str">
        <f>IF('各会計、関係団体の財政状況及び健全化判断比率'!B71="","",'各会計、関係団体の財政状況及び健全化判断比率'!B71)</f>
        <v>群馬県市町村会館管理組合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2">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10</v>
      </c>
      <c r="BX38" s="610"/>
      <c r="BY38" s="611" t="str">
        <f>IF('各会計、関係団体の財政状況及び健全化判断比率'!B72="","",'各会計、関係団体の財政状況及び健全化判断比率'!B72)</f>
        <v>群馬県市町村総合事務組合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2">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11</v>
      </c>
      <c r="BX39" s="610"/>
      <c r="BY39" s="611" t="str">
        <f>IF('各会計、関係団体の財政状況及び健全化判断比率'!B73="","",'各会計、関係団体の財政状況及び健全化判断比率'!B73)</f>
        <v>群馬東部水道企業団</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2">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12</v>
      </c>
      <c r="BX40" s="610"/>
      <c r="BY40" s="611" t="str">
        <f>IF('各会計、関係団体の財政状況及び健全化判断比率'!B74="","",'各会計、関係団体の財政状況及び健全化判断比率'!B74)</f>
        <v>太田市外三町広域清掃組合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2">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13</v>
      </c>
      <c r="BX41" s="610"/>
      <c r="BY41" s="611" t="str">
        <f>IF('各会計、関係団体の財政状況及び健全化判断比率'!B75="","",'各会計、関係団体の財政状況及び健全化判断比率'!B75)</f>
        <v>大泉町外二町環境衛生施設組合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2">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14</v>
      </c>
      <c r="BX42" s="610"/>
      <c r="BY42" s="611" t="str">
        <f>IF('各会計、関係団体の財政状況及び健全化判断比率'!B76="","",'各会計、関係団体の財政状況及び健全化判断比率'!B76)</f>
        <v>邑楽館林医療企業団</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2">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0zlisJ0JPmYerqCsBNjq+cbbREcaZOfY/YgQ7F2hCkUOYk2Pd+HA3exp9jR35p8f+04WS6YekJ7/KTIuwzrIfA==" saltValue="ocHnFSfhMb4fJvufLgYW9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3843112</v>
      </c>
      <c r="S5" s="626"/>
      <c r="T5" s="626"/>
      <c r="U5" s="626"/>
      <c r="V5" s="626"/>
      <c r="W5" s="626"/>
      <c r="X5" s="626"/>
      <c r="Y5" s="627"/>
      <c r="Z5" s="628">
        <v>32.4</v>
      </c>
      <c r="AA5" s="628"/>
      <c r="AB5" s="628"/>
      <c r="AC5" s="628"/>
      <c r="AD5" s="629">
        <v>3731871</v>
      </c>
      <c r="AE5" s="629"/>
      <c r="AF5" s="629"/>
      <c r="AG5" s="629"/>
      <c r="AH5" s="629"/>
      <c r="AI5" s="629"/>
      <c r="AJ5" s="629"/>
      <c r="AK5" s="629"/>
      <c r="AL5" s="630">
        <v>59.8</v>
      </c>
      <c r="AM5" s="631"/>
      <c r="AN5" s="631"/>
      <c r="AO5" s="632"/>
      <c r="AP5" s="622" t="s">
        <v>216</v>
      </c>
      <c r="AQ5" s="623"/>
      <c r="AR5" s="623"/>
      <c r="AS5" s="623"/>
      <c r="AT5" s="623"/>
      <c r="AU5" s="623"/>
      <c r="AV5" s="623"/>
      <c r="AW5" s="623"/>
      <c r="AX5" s="623"/>
      <c r="AY5" s="623"/>
      <c r="AZ5" s="623"/>
      <c r="BA5" s="623"/>
      <c r="BB5" s="623"/>
      <c r="BC5" s="623"/>
      <c r="BD5" s="623"/>
      <c r="BE5" s="623"/>
      <c r="BF5" s="624"/>
      <c r="BG5" s="636">
        <v>3731871</v>
      </c>
      <c r="BH5" s="637"/>
      <c r="BI5" s="637"/>
      <c r="BJ5" s="637"/>
      <c r="BK5" s="637"/>
      <c r="BL5" s="637"/>
      <c r="BM5" s="637"/>
      <c r="BN5" s="638"/>
      <c r="BO5" s="639">
        <v>97.1</v>
      </c>
      <c r="BP5" s="639"/>
      <c r="BQ5" s="639"/>
      <c r="BR5" s="639"/>
      <c r="BS5" s="640">
        <v>75742</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144153</v>
      </c>
      <c r="S6" s="637"/>
      <c r="T6" s="637"/>
      <c r="U6" s="637"/>
      <c r="V6" s="637"/>
      <c r="W6" s="637"/>
      <c r="X6" s="637"/>
      <c r="Y6" s="638"/>
      <c r="Z6" s="639">
        <v>1.2</v>
      </c>
      <c r="AA6" s="639"/>
      <c r="AB6" s="639"/>
      <c r="AC6" s="639"/>
      <c r="AD6" s="640">
        <v>144153</v>
      </c>
      <c r="AE6" s="640"/>
      <c r="AF6" s="640"/>
      <c r="AG6" s="640"/>
      <c r="AH6" s="640"/>
      <c r="AI6" s="640"/>
      <c r="AJ6" s="640"/>
      <c r="AK6" s="640"/>
      <c r="AL6" s="641">
        <v>2.2999999999999998</v>
      </c>
      <c r="AM6" s="642"/>
      <c r="AN6" s="642"/>
      <c r="AO6" s="643"/>
      <c r="AP6" s="633" t="s">
        <v>221</v>
      </c>
      <c r="AQ6" s="634"/>
      <c r="AR6" s="634"/>
      <c r="AS6" s="634"/>
      <c r="AT6" s="634"/>
      <c r="AU6" s="634"/>
      <c r="AV6" s="634"/>
      <c r="AW6" s="634"/>
      <c r="AX6" s="634"/>
      <c r="AY6" s="634"/>
      <c r="AZ6" s="634"/>
      <c r="BA6" s="634"/>
      <c r="BB6" s="634"/>
      <c r="BC6" s="634"/>
      <c r="BD6" s="634"/>
      <c r="BE6" s="634"/>
      <c r="BF6" s="635"/>
      <c r="BG6" s="636">
        <v>3731871</v>
      </c>
      <c r="BH6" s="637"/>
      <c r="BI6" s="637"/>
      <c r="BJ6" s="637"/>
      <c r="BK6" s="637"/>
      <c r="BL6" s="637"/>
      <c r="BM6" s="637"/>
      <c r="BN6" s="638"/>
      <c r="BO6" s="639">
        <v>97.1</v>
      </c>
      <c r="BP6" s="639"/>
      <c r="BQ6" s="639"/>
      <c r="BR6" s="639"/>
      <c r="BS6" s="640">
        <v>75742</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99429</v>
      </c>
      <c r="CS6" s="637"/>
      <c r="CT6" s="637"/>
      <c r="CU6" s="637"/>
      <c r="CV6" s="637"/>
      <c r="CW6" s="637"/>
      <c r="CX6" s="637"/>
      <c r="CY6" s="638"/>
      <c r="CZ6" s="630">
        <v>0.9</v>
      </c>
      <c r="DA6" s="631"/>
      <c r="DB6" s="631"/>
      <c r="DC6" s="647"/>
      <c r="DD6" s="645" t="s">
        <v>122</v>
      </c>
      <c r="DE6" s="637"/>
      <c r="DF6" s="637"/>
      <c r="DG6" s="637"/>
      <c r="DH6" s="637"/>
      <c r="DI6" s="637"/>
      <c r="DJ6" s="637"/>
      <c r="DK6" s="637"/>
      <c r="DL6" s="637"/>
      <c r="DM6" s="637"/>
      <c r="DN6" s="637"/>
      <c r="DO6" s="637"/>
      <c r="DP6" s="638"/>
      <c r="DQ6" s="645">
        <v>99429</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1338</v>
      </c>
      <c r="S7" s="637"/>
      <c r="T7" s="637"/>
      <c r="U7" s="637"/>
      <c r="V7" s="637"/>
      <c r="W7" s="637"/>
      <c r="X7" s="637"/>
      <c r="Y7" s="638"/>
      <c r="Z7" s="639">
        <v>0</v>
      </c>
      <c r="AA7" s="639"/>
      <c r="AB7" s="639"/>
      <c r="AC7" s="639"/>
      <c r="AD7" s="640">
        <v>1338</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1524163</v>
      </c>
      <c r="BH7" s="637"/>
      <c r="BI7" s="637"/>
      <c r="BJ7" s="637"/>
      <c r="BK7" s="637"/>
      <c r="BL7" s="637"/>
      <c r="BM7" s="637"/>
      <c r="BN7" s="638"/>
      <c r="BO7" s="639">
        <v>39.700000000000003</v>
      </c>
      <c r="BP7" s="639"/>
      <c r="BQ7" s="639"/>
      <c r="BR7" s="639"/>
      <c r="BS7" s="640">
        <v>75742</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1778985</v>
      </c>
      <c r="CS7" s="637"/>
      <c r="CT7" s="637"/>
      <c r="CU7" s="637"/>
      <c r="CV7" s="637"/>
      <c r="CW7" s="637"/>
      <c r="CX7" s="637"/>
      <c r="CY7" s="638"/>
      <c r="CZ7" s="639">
        <v>15.6</v>
      </c>
      <c r="DA7" s="639"/>
      <c r="DB7" s="639"/>
      <c r="DC7" s="639"/>
      <c r="DD7" s="645">
        <v>12215</v>
      </c>
      <c r="DE7" s="637"/>
      <c r="DF7" s="637"/>
      <c r="DG7" s="637"/>
      <c r="DH7" s="637"/>
      <c r="DI7" s="637"/>
      <c r="DJ7" s="637"/>
      <c r="DK7" s="637"/>
      <c r="DL7" s="637"/>
      <c r="DM7" s="637"/>
      <c r="DN7" s="637"/>
      <c r="DO7" s="637"/>
      <c r="DP7" s="638"/>
      <c r="DQ7" s="645">
        <v>1433441</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26551</v>
      </c>
      <c r="S8" s="637"/>
      <c r="T8" s="637"/>
      <c r="U8" s="637"/>
      <c r="V8" s="637"/>
      <c r="W8" s="637"/>
      <c r="X8" s="637"/>
      <c r="Y8" s="638"/>
      <c r="Z8" s="639">
        <v>0.2</v>
      </c>
      <c r="AA8" s="639"/>
      <c r="AB8" s="639"/>
      <c r="AC8" s="639"/>
      <c r="AD8" s="640">
        <v>26551</v>
      </c>
      <c r="AE8" s="640"/>
      <c r="AF8" s="640"/>
      <c r="AG8" s="640"/>
      <c r="AH8" s="640"/>
      <c r="AI8" s="640"/>
      <c r="AJ8" s="640"/>
      <c r="AK8" s="640"/>
      <c r="AL8" s="641">
        <v>0.4</v>
      </c>
      <c r="AM8" s="642"/>
      <c r="AN8" s="642"/>
      <c r="AO8" s="643"/>
      <c r="AP8" s="633" t="s">
        <v>227</v>
      </c>
      <c r="AQ8" s="634"/>
      <c r="AR8" s="634"/>
      <c r="AS8" s="634"/>
      <c r="AT8" s="634"/>
      <c r="AU8" s="634"/>
      <c r="AV8" s="634"/>
      <c r="AW8" s="634"/>
      <c r="AX8" s="634"/>
      <c r="AY8" s="634"/>
      <c r="AZ8" s="634"/>
      <c r="BA8" s="634"/>
      <c r="BB8" s="634"/>
      <c r="BC8" s="634"/>
      <c r="BD8" s="634"/>
      <c r="BE8" s="634"/>
      <c r="BF8" s="635"/>
      <c r="BG8" s="636">
        <v>41471</v>
      </c>
      <c r="BH8" s="637"/>
      <c r="BI8" s="637"/>
      <c r="BJ8" s="637"/>
      <c r="BK8" s="637"/>
      <c r="BL8" s="637"/>
      <c r="BM8" s="637"/>
      <c r="BN8" s="638"/>
      <c r="BO8" s="639">
        <v>1.1000000000000001</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3792944</v>
      </c>
      <c r="CS8" s="637"/>
      <c r="CT8" s="637"/>
      <c r="CU8" s="637"/>
      <c r="CV8" s="637"/>
      <c r="CW8" s="637"/>
      <c r="CX8" s="637"/>
      <c r="CY8" s="638"/>
      <c r="CZ8" s="639">
        <v>33.299999999999997</v>
      </c>
      <c r="DA8" s="639"/>
      <c r="DB8" s="639"/>
      <c r="DC8" s="639"/>
      <c r="DD8" s="645">
        <v>1590</v>
      </c>
      <c r="DE8" s="637"/>
      <c r="DF8" s="637"/>
      <c r="DG8" s="637"/>
      <c r="DH8" s="637"/>
      <c r="DI8" s="637"/>
      <c r="DJ8" s="637"/>
      <c r="DK8" s="637"/>
      <c r="DL8" s="637"/>
      <c r="DM8" s="637"/>
      <c r="DN8" s="637"/>
      <c r="DO8" s="637"/>
      <c r="DP8" s="638"/>
      <c r="DQ8" s="645">
        <v>2278098</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35827</v>
      </c>
      <c r="S9" s="637"/>
      <c r="T9" s="637"/>
      <c r="U9" s="637"/>
      <c r="V9" s="637"/>
      <c r="W9" s="637"/>
      <c r="X9" s="637"/>
      <c r="Y9" s="638"/>
      <c r="Z9" s="639">
        <v>0.3</v>
      </c>
      <c r="AA9" s="639"/>
      <c r="AB9" s="639"/>
      <c r="AC9" s="639"/>
      <c r="AD9" s="640">
        <v>35827</v>
      </c>
      <c r="AE9" s="640"/>
      <c r="AF9" s="640"/>
      <c r="AG9" s="640"/>
      <c r="AH9" s="640"/>
      <c r="AI9" s="640"/>
      <c r="AJ9" s="640"/>
      <c r="AK9" s="640"/>
      <c r="AL9" s="641">
        <v>0.6</v>
      </c>
      <c r="AM9" s="642"/>
      <c r="AN9" s="642"/>
      <c r="AO9" s="643"/>
      <c r="AP9" s="633" t="s">
        <v>230</v>
      </c>
      <c r="AQ9" s="634"/>
      <c r="AR9" s="634"/>
      <c r="AS9" s="634"/>
      <c r="AT9" s="634"/>
      <c r="AU9" s="634"/>
      <c r="AV9" s="634"/>
      <c r="AW9" s="634"/>
      <c r="AX9" s="634"/>
      <c r="AY9" s="634"/>
      <c r="AZ9" s="634"/>
      <c r="BA9" s="634"/>
      <c r="BB9" s="634"/>
      <c r="BC9" s="634"/>
      <c r="BD9" s="634"/>
      <c r="BE9" s="634"/>
      <c r="BF9" s="635"/>
      <c r="BG9" s="636">
        <v>1126714</v>
      </c>
      <c r="BH9" s="637"/>
      <c r="BI9" s="637"/>
      <c r="BJ9" s="637"/>
      <c r="BK9" s="637"/>
      <c r="BL9" s="637"/>
      <c r="BM9" s="637"/>
      <c r="BN9" s="638"/>
      <c r="BO9" s="639">
        <v>29.3</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1086036</v>
      </c>
      <c r="CS9" s="637"/>
      <c r="CT9" s="637"/>
      <c r="CU9" s="637"/>
      <c r="CV9" s="637"/>
      <c r="CW9" s="637"/>
      <c r="CX9" s="637"/>
      <c r="CY9" s="638"/>
      <c r="CZ9" s="639">
        <v>9.5</v>
      </c>
      <c r="DA9" s="639"/>
      <c r="DB9" s="639"/>
      <c r="DC9" s="639"/>
      <c r="DD9" s="645">
        <v>23828</v>
      </c>
      <c r="DE9" s="637"/>
      <c r="DF9" s="637"/>
      <c r="DG9" s="637"/>
      <c r="DH9" s="637"/>
      <c r="DI9" s="637"/>
      <c r="DJ9" s="637"/>
      <c r="DK9" s="637"/>
      <c r="DL9" s="637"/>
      <c r="DM9" s="637"/>
      <c r="DN9" s="637"/>
      <c r="DO9" s="637"/>
      <c r="DP9" s="638"/>
      <c r="DQ9" s="645">
        <v>910759</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90533</v>
      </c>
      <c r="BH10" s="637"/>
      <c r="BI10" s="637"/>
      <c r="BJ10" s="637"/>
      <c r="BK10" s="637"/>
      <c r="BL10" s="637"/>
      <c r="BM10" s="637"/>
      <c r="BN10" s="638"/>
      <c r="BO10" s="639">
        <v>2.4</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6699</v>
      </c>
      <c r="CS10" s="637"/>
      <c r="CT10" s="637"/>
      <c r="CU10" s="637"/>
      <c r="CV10" s="637"/>
      <c r="CW10" s="637"/>
      <c r="CX10" s="637"/>
      <c r="CY10" s="638"/>
      <c r="CZ10" s="639">
        <v>0.1</v>
      </c>
      <c r="DA10" s="639"/>
      <c r="DB10" s="639"/>
      <c r="DC10" s="639"/>
      <c r="DD10" s="645" t="s">
        <v>122</v>
      </c>
      <c r="DE10" s="637"/>
      <c r="DF10" s="637"/>
      <c r="DG10" s="637"/>
      <c r="DH10" s="637"/>
      <c r="DI10" s="637"/>
      <c r="DJ10" s="637"/>
      <c r="DK10" s="637"/>
      <c r="DL10" s="637"/>
      <c r="DM10" s="637"/>
      <c r="DN10" s="637"/>
      <c r="DO10" s="637"/>
      <c r="DP10" s="638"/>
      <c r="DQ10" s="645">
        <v>699</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677000</v>
      </c>
      <c r="S11" s="637"/>
      <c r="T11" s="637"/>
      <c r="U11" s="637"/>
      <c r="V11" s="637"/>
      <c r="W11" s="637"/>
      <c r="X11" s="637"/>
      <c r="Y11" s="638"/>
      <c r="Z11" s="641">
        <v>5.7</v>
      </c>
      <c r="AA11" s="642"/>
      <c r="AB11" s="642"/>
      <c r="AC11" s="648"/>
      <c r="AD11" s="645">
        <v>677000</v>
      </c>
      <c r="AE11" s="637"/>
      <c r="AF11" s="637"/>
      <c r="AG11" s="637"/>
      <c r="AH11" s="637"/>
      <c r="AI11" s="637"/>
      <c r="AJ11" s="637"/>
      <c r="AK11" s="638"/>
      <c r="AL11" s="641">
        <v>10.9</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265445</v>
      </c>
      <c r="BH11" s="637"/>
      <c r="BI11" s="637"/>
      <c r="BJ11" s="637"/>
      <c r="BK11" s="637"/>
      <c r="BL11" s="637"/>
      <c r="BM11" s="637"/>
      <c r="BN11" s="638"/>
      <c r="BO11" s="639">
        <v>6.9</v>
      </c>
      <c r="BP11" s="639"/>
      <c r="BQ11" s="639"/>
      <c r="BR11" s="639"/>
      <c r="BS11" s="640">
        <v>75742</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177921</v>
      </c>
      <c r="CS11" s="637"/>
      <c r="CT11" s="637"/>
      <c r="CU11" s="637"/>
      <c r="CV11" s="637"/>
      <c r="CW11" s="637"/>
      <c r="CX11" s="637"/>
      <c r="CY11" s="638"/>
      <c r="CZ11" s="639">
        <v>1.6</v>
      </c>
      <c r="DA11" s="639"/>
      <c r="DB11" s="639"/>
      <c r="DC11" s="639"/>
      <c r="DD11" s="645">
        <v>54007</v>
      </c>
      <c r="DE11" s="637"/>
      <c r="DF11" s="637"/>
      <c r="DG11" s="637"/>
      <c r="DH11" s="637"/>
      <c r="DI11" s="637"/>
      <c r="DJ11" s="637"/>
      <c r="DK11" s="637"/>
      <c r="DL11" s="637"/>
      <c r="DM11" s="637"/>
      <c r="DN11" s="637"/>
      <c r="DO11" s="637"/>
      <c r="DP11" s="638"/>
      <c r="DQ11" s="645">
        <v>118871</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1904794</v>
      </c>
      <c r="BH12" s="637"/>
      <c r="BI12" s="637"/>
      <c r="BJ12" s="637"/>
      <c r="BK12" s="637"/>
      <c r="BL12" s="637"/>
      <c r="BM12" s="637"/>
      <c r="BN12" s="638"/>
      <c r="BO12" s="639">
        <v>49.6</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492386</v>
      </c>
      <c r="CS12" s="637"/>
      <c r="CT12" s="637"/>
      <c r="CU12" s="637"/>
      <c r="CV12" s="637"/>
      <c r="CW12" s="637"/>
      <c r="CX12" s="637"/>
      <c r="CY12" s="638"/>
      <c r="CZ12" s="639">
        <v>4.3</v>
      </c>
      <c r="DA12" s="639"/>
      <c r="DB12" s="639"/>
      <c r="DC12" s="639"/>
      <c r="DD12" s="645" t="s">
        <v>122</v>
      </c>
      <c r="DE12" s="637"/>
      <c r="DF12" s="637"/>
      <c r="DG12" s="637"/>
      <c r="DH12" s="637"/>
      <c r="DI12" s="637"/>
      <c r="DJ12" s="637"/>
      <c r="DK12" s="637"/>
      <c r="DL12" s="637"/>
      <c r="DM12" s="637"/>
      <c r="DN12" s="637"/>
      <c r="DO12" s="637"/>
      <c r="DP12" s="638"/>
      <c r="DQ12" s="645">
        <v>139615</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1903288</v>
      </c>
      <c r="BH13" s="637"/>
      <c r="BI13" s="637"/>
      <c r="BJ13" s="637"/>
      <c r="BK13" s="637"/>
      <c r="BL13" s="637"/>
      <c r="BM13" s="637"/>
      <c r="BN13" s="638"/>
      <c r="BO13" s="639">
        <v>49.5</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1484723</v>
      </c>
      <c r="CS13" s="637"/>
      <c r="CT13" s="637"/>
      <c r="CU13" s="637"/>
      <c r="CV13" s="637"/>
      <c r="CW13" s="637"/>
      <c r="CX13" s="637"/>
      <c r="CY13" s="638"/>
      <c r="CZ13" s="639">
        <v>13</v>
      </c>
      <c r="DA13" s="639"/>
      <c r="DB13" s="639"/>
      <c r="DC13" s="639"/>
      <c r="DD13" s="645">
        <v>1041449</v>
      </c>
      <c r="DE13" s="637"/>
      <c r="DF13" s="637"/>
      <c r="DG13" s="637"/>
      <c r="DH13" s="637"/>
      <c r="DI13" s="637"/>
      <c r="DJ13" s="637"/>
      <c r="DK13" s="637"/>
      <c r="DL13" s="637"/>
      <c r="DM13" s="637"/>
      <c r="DN13" s="637"/>
      <c r="DO13" s="637"/>
      <c r="DP13" s="638"/>
      <c r="DQ13" s="645">
        <v>408927</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105540</v>
      </c>
      <c r="BH14" s="637"/>
      <c r="BI14" s="637"/>
      <c r="BJ14" s="637"/>
      <c r="BK14" s="637"/>
      <c r="BL14" s="637"/>
      <c r="BM14" s="637"/>
      <c r="BN14" s="638"/>
      <c r="BO14" s="639">
        <v>2.7</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423068</v>
      </c>
      <c r="CS14" s="637"/>
      <c r="CT14" s="637"/>
      <c r="CU14" s="637"/>
      <c r="CV14" s="637"/>
      <c r="CW14" s="637"/>
      <c r="CX14" s="637"/>
      <c r="CY14" s="638"/>
      <c r="CZ14" s="639">
        <v>3.7</v>
      </c>
      <c r="DA14" s="639"/>
      <c r="DB14" s="639"/>
      <c r="DC14" s="639"/>
      <c r="DD14" s="645" t="s">
        <v>122</v>
      </c>
      <c r="DE14" s="637"/>
      <c r="DF14" s="637"/>
      <c r="DG14" s="637"/>
      <c r="DH14" s="637"/>
      <c r="DI14" s="637"/>
      <c r="DJ14" s="637"/>
      <c r="DK14" s="637"/>
      <c r="DL14" s="637"/>
      <c r="DM14" s="637"/>
      <c r="DN14" s="637"/>
      <c r="DO14" s="637"/>
      <c r="DP14" s="638"/>
      <c r="DQ14" s="645">
        <v>413179</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21546</v>
      </c>
      <c r="S15" s="637"/>
      <c r="T15" s="637"/>
      <c r="U15" s="637"/>
      <c r="V15" s="637"/>
      <c r="W15" s="637"/>
      <c r="X15" s="637"/>
      <c r="Y15" s="638"/>
      <c r="Z15" s="639">
        <v>0.2</v>
      </c>
      <c r="AA15" s="639"/>
      <c r="AB15" s="639"/>
      <c r="AC15" s="639"/>
      <c r="AD15" s="640">
        <v>21546</v>
      </c>
      <c r="AE15" s="640"/>
      <c r="AF15" s="640"/>
      <c r="AG15" s="640"/>
      <c r="AH15" s="640"/>
      <c r="AI15" s="640"/>
      <c r="AJ15" s="640"/>
      <c r="AK15" s="640"/>
      <c r="AL15" s="641">
        <v>0.3</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197374</v>
      </c>
      <c r="BH15" s="637"/>
      <c r="BI15" s="637"/>
      <c r="BJ15" s="637"/>
      <c r="BK15" s="637"/>
      <c r="BL15" s="637"/>
      <c r="BM15" s="637"/>
      <c r="BN15" s="638"/>
      <c r="BO15" s="639">
        <v>5.0999999999999996</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1289437</v>
      </c>
      <c r="CS15" s="637"/>
      <c r="CT15" s="637"/>
      <c r="CU15" s="637"/>
      <c r="CV15" s="637"/>
      <c r="CW15" s="637"/>
      <c r="CX15" s="637"/>
      <c r="CY15" s="638"/>
      <c r="CZ15" s="639">
        <v>11.3</v>
      </c>
      <c r="DA15" s="639"/>
      <c r="DB15" s="639"/>
      <c r="DC15" s="639"/>
      <c r="DD15" s="645">
        <v>130333</v>
      </c>
      <c r="DE15" s="637"/>
      <c r="DF15" s="637"/>
      <c r="DG15" s="637"/>
      <c r="DH15" s="637"/>
      <c r="DI15" s="637"/>
      <c r="DJ15" s="637"/>
      <c r="DK15" s="637"/>
      <c r="DL15" s="637"/>
      <c r="DM15" s="637"/>
      <c r="DN15" s="637"/>
      <c r="DO15" s="637"/>
      <c r="DP15" s="638"/>
      <c r="DQ15" s="645">
        <v>1055357</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75053</v>
      </c>
      <c r="S16" s="637"/>
      <c r="T16" s="637"/>
      <c r="U16" s="637"/>
      <c r="V16" s="637"/>
      <c r="W16" s="637"/>
      <c r="X16" s="637"/>
      <c r="Y16" s="638"/>
      <c r="Z16" s="639">
        <v>0.6</v>
      </c>
      <c r="AA16" s="639"/>
      <c r="AB16" s="639"/>
      <c r="AC16" s="639"/>
      <c r="AD16" s="640">
        <v>75053</v>
      </c>
      <c r="AE16" s="640"/>
      <c r="AF16" s="640"/>
      <c r="AG16" s="640"/>
      <c r="AH16" s="640"/>
      <c r="AI16" s="640"/>
      <c r="AJ16" s="640"/>
      <c r="AK16" s="640"/>
      <c r="AL16" s="641">
        <v>1.2</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t="s">
        <v>122</v>
      </c>
      <c r="CS16" s="637"/>
      <c r="CT16" s="637"/>
      <c r="CU16" s="637"/>
      <c r="CV16" s="637"/>
      <c r="CW16" s="637"/>
      <c r="CX16" s="637"/>
      <c r="CY16" s="638"/>
      <c r="CZ16" s="639" t="s">
        <v>122</v>
      </c>
      <c r="DA16" s="639"/>
      <c r="DB16" s="639"/>
      <c r="DC16" s="639"/>
      <c r="DD16" s="645" t="s">
        <v>122</v>
      </c>
      <c r="DE16" s="637"/>
      <c r="DF16" s="637"/>
      <c r="DG16" s="637"/>
      <c r="DH16" s="637"/>
      <c r="DI16" s="637"/>
      <c r="DJ16" s="637"/>
      <c r="DK16" s="637"/>
      <c r="DL16" s="637"/>
      <c r="DM16" s="637"/>
      <c r="DN16" s="637"/>
      <c r="DO16" s="637"/>
      <c r="DP16" s="638"/>
      <c r="DQ16" s="645" t="s">
        <v>122</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145918</v>
      </c>
      <c r="S17" s="637"/>
      <c r="T17" s="637"/>
      <c r="U17" s="637"/>
      <c r="V17" s="637"/>
      <c r="W17" s="637"/>
      <c r="X17" s="637"/>
      <c r="Y17" s="638"/>
      <c r="Z17" s="639">
        <v>1.2</v>
      </c>
      <c r="AA17" s="639"/>
      <c r="AB17" s="639"/>
      <c r="AC17" s="639"/>
      <c r="AD17" s="640">
        <v>145918</v>
      </c>
      <c r="AE17" s="640"/>
      <c r="AF17" s="640"/>
      <c r="AG17" s="640"/>
      <c r="AH17" s="640"/>
      <c r="AI17" s="640"/>
      <c r="AJ17" s="640"/>
      <c r="AK17" s="640"/>
      <c r="AL17" s="641">
        <v>2.2999999999999998</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770854</v>
      </c>
      <c r="CS17" s="637"/>
      <c r="CT17" s="637"/>
      <c r="CU17" s="637"/>
      <c r="CV17" s="637"/>
      <c r="CW17" s="637"/>
      <c r="CX17" s="637"/>
      <c r="CY17" s="638"/>
      <c r="CZ17" s="639">
        <v>6.8</v>
      </c>
      <c r="DA17" s="639"/>
      <c r="DB17" s="639"/>
      <c r="DC17" s="639"/>
      <c r="DD17" s="645" t="s">
        <v>122</v>
      </c>
      <c r="DE17" s="637"/>
      <c r="DF17" s="637"/>
      <c r="DG17" s="637"/>
      <c r="DH17" s="637"/>
      <c r="DI17" s="637"/>
      <c r="DJ17" s="637"/>
      <c r="DK17" s="637"/>
      <c r="DL17" s="637"/>
      <c r="DM17" s="637"/>
      <c r="DN17" s="637"/>
      <c r="DO17" s="637"/>
      <c r="DP17" s="638"/>
      <c r="DQ17" s="645">
        <v>769551</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26643</v>
      </c>
      <c r="S18" s="637"/>
      <c r="T18" s="637"/>
      <c r="U18" s="637"/>
      <c r="V18" s="637"/>
      <c r="W18" s="637"/>
      <c r="X18" s="637"/>
      <c r="Y18" s="638"/>
      <c r="Z18" s="639">
        <v>0.2</v>
      </c>
      <c r="AA18" s="639"/>
      <c r="AB18" s="639"/>
      <c r="AC18" s="639"/>
      <c r="AD18" s="640">
        <v>26643</v>
      </c>
      <c r="AE18" s="640"/>
      <c r="AF18" s="640"/>
      <c r="AG18" s="640"/>
      <c r="AH18" s="640"/>
      <c r="AI18" s="640"/>
      <c r="AJ18" s="640"/>
      <c r="AK18" s="640"/>
      <c r="AL18" s="641">
        <v>0.4</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113816</v>
      </c>
      <c r="S19" s="637"/>
      <c r="T19" s="637"/>
      <c r="U19" s="637"/>
      <c r="V19" s="637"/>
      <c r="W19" s="637"/>
      <c r="X19" s="637"/>
      <c r="Y19" s="638"/>
      <c r="Z19" s="639">
        <v>1</v>
      </c>
      <c r="AA19" s="639"/>
      <c r="AB19" s="639"/>
      <c r="AC19" s="639"/>
      <c r="AD19" s="640">
        <v>113816</v>
      </c>
      <c r="AE19" s="640"/>
      <c r="AF19" s="640"/>
      <c r="AG19" s="640"/>
      <c r="AH19" s="640"/>
      <c r="AI19" s="640"/>
      <c r="AJ19" s="640"/>
      <c r="AK19" s="640"/>
      <c r="AL19" s="641">
        <v>1.8</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111241</v>
      </c>
      <c r="BH19" s="637"/>
      <c r="BI19" s="637"/>
      <c r="BJ19" s="637"/>
      <c r="BK19" s="637"/>
      <c r="BL19" s="637"/>
      <c r="BM19" s="637"/>
      <c r="BN19" s="638"/>
      <c r="BO19" s="639">
        <v>2.9</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5459</v>
      </c>
      <c r="S20" s="637"/>
      <c r="T20" s="637"/>
      <c r="U20" s="637"/>
      <c r="V20" s="637"/>
      <c r="W20" s="637"/>
      <c r="X20" s="637"/>
      <c r="Y20" s="638"/>
      <c r="Z20" s="639">
        <v>0</v>
      </c>
      <c r="AA20" s="639"/>
      <c r="AB20" s="639"/>
      <c r="AC20" s="639"/>
      <c r="AD20" s="640">
        <v>5459</v>
      </c>
      <c r="AE20" s="640"/>
      <c r="AF20" s="640"/>
      <c r="AG20" s="640"/>
      <c r="AH20" s="640"/>
      <c r="AI20" s="640"/>
      <c r="AJ20" s="640"/>
      <c r="AK20" s="640"/>
      <c r="AL20" s="641">
        <v>0.1</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111241</v>
      </c>
      <c r="BH20" s="637"/>
      <c r="BI20" s="637"/>
      <c r="BJ20" s="637"/>
      <c r="BK20" s="637"/>
      <c r="BL20" s="637"/>
      <c r="BM20" s="637"/>
      <c r="BN20" s="638"/>
      <c r="BO20" s="639">
        <v>2.9</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11402482</v>
      </c>
      <c r="CS20" s="637"/>
      <c r="CT20" s="637"/>
      <c r="CU20" s="637"/>
      <c r="CV20" s="637"/>
      <c r="CW20" s="637"/>
      <c r="CX20" s="637"/>
      <c r="CY20" s="638"/>
      <c r="CZ20" s="639">
        <v>100</v>
      </c>
      <c r="DA20" s="639"/>
      <c r="DB20" s="639"/>
      <c r="DC20" s="639"/>
      <c r="DD20" s="645">
        <v>1263422</v>
      </c>
      <c r="DE20" s="637"/>
      <c r="DF20" s="637"/>
      <c r="DG20" s="637"/>
      <c r="DH20" s="637"/>
      <c r="DI20" s="637"/>
      <c r="DJ20" s="637"/>
      <c r="DK20" s="637"/>
      <c r="DL20" s="637"/>
      <c r="DM20" s="637"/>
      <c r="DN20" s="637"/>
      <c r="DO20" s="637"/>
      <c r="DP20" s="638"/>
      <c r="DQ20" s="645">
        <v>7627926</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1464290</v>
      </c>
      <c r="S21" s="637"/>
      <c r="T21" s="637"/>
      <c r="U21" s="637"/>
      <c r="V21" s="637"/>
      <c r="W21" s="637"/>
      <c r="X21" s="637"/>
      <c r="Y21" s="638"/>
      <c r="Z21" s="639">
        <v>12.4</v>
      </c>
      <c r="AA21" s="639"/>
      <c r="AB21" s="639"/>
      <c r="AC21" s="639"/>
      <c r="AD21" s="640">
        <v>1360900</v>
      </c>
      <c r="AE21" s="640"/>
      <c r="AF21" s="640"/>
      <c r="AG21" s="640"/>
      <c r="AH21" s="640"/>
      <c r="AI21" s="640"/>
      <c r="AJ21" s="640"/>
      <c r="AK21" s="640"/>
      <c r="AL21" s="641">
        <v>21.8</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t="s">
        <v>122</v>
      </c>
      <c r="BH21" s="637"/>
      <c r="BI21" s="637"/>
      <c r="BJ21" s="637"/>
      <c r="BK21" s="637"/>
      <c r="BL21" s="637"/>
      <c r="BM21" s="637"/>
      <c r="BN21" s="638"/>
      <c r="BO21" s="639" t="s">
        <v>122</v>
      </c>
      <c r="BP21" s="639"/>
      <c r="BQ21" s="639"/>
      <c r="BR21" s="639"/>
      <c r="BS21" s="640" t="s">
        <v>122</v>
      </c>
      <c r="BT21" s="640"/>
      <c r="BU21" s="640"/>
      <c r="BV21" s="640"/>
      <c r="BW21" s="640"/>
      <c r="BX21" s="640"/>
      <c r="BY21" s="640"/>
      <c r="BZ21" s="640"/>
      <c r="CA21" s="640"/>
      <c r="CB21" s="644"/>
      <c r="CD21" s="659"/>
      <c r="CE21" s="660"/>
      <c r="CF21" s="660"/>
      <c r="CG21" s="660"/>
      <c r="CH21" s="660"/>
      <c r="CI21" s="660"/>
      <c r="CJ21" s="660"/>
      <c r="CK21" s="660"/>
      <c r="CL21" s="660"/>
      <c r="CM21" s="660"/>
      <c r="CN21" s="660"/>
      <c r="CO21" s="660"/>
      <c r="CP21" s="660"/>
      <c r="CQ21" s="661"/>
      <c r="CR21" s="662"/>
      <c r="CS21" s="655"/>
      <c r="CT21" s="655"/>
      <c r="CU21" s="655"/>
      <c r="CV21" s="655"/>
      <c r="CW21" s="655"/>
      <c r="CX21" s="655"/>
      <c r="CY21" s="663"/>
      <c r="CZ21" s="664"/>
      <c r="DA21" s="664"/>
      <c r="DB21" s="664"/>
      <c r="DC21" s="664"/>
      <c r="DD21" s="654"/>
      <c r="DE21" s="655"/>
      <c r="DF21" s="655"/>
      <c r="DG21" s="655"/>
      <c r="DH21" s="655"/>
      <c r="DI21" s="655"/>
      <c r="DJ21" s="655"/>
      <c r="DK21" s="655"/>
      <c r="DL21" s="655"/>
      <c r="DM21" s="655"/>
      <c r="DN21" s="655"/>
      <c r="DO21" s="655"/>
      <c r="DP21" s="663"/>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1360900</v>
      </c>
      <c r="S22" s="637"/>
      <c r="T22" s="637"/>
      <c r="U22" s="637"/>
      <c r="V22" s="637"/>
      <c r="W22" s="637"/>
      <c r="X22" s="637"/>
      <c r="Y22" s="638"/>
      <c r="Z22" s="639">
        <v>11.5</v>
      </c>
      <c r="AA22" s="639"/>
      <c r="AB22" s="639"/>
      <c r="AC22" s="639"/>
      <c r="AD22" s="640">
        <v>1360900</v>
      </c>
      <c r="AE22" s="640"/>
      <c r="AF22" s="640"/>
      <c r="AG22" s="640"/>
      <c r="AH22" s="640"/>
      <c r="AI22" s="640"/>
      <c r="AJ22" s="640"/>
      <c r="AK22" s="640"/>
      <c r="AL22" s="641">
        <v>21.8</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103390</v>
      </c>
      <c r="S23" s="637"/>
      <c r="T23" s="637"/>
      <c r="U23" s="637"/>
      <c r="V23" s="637"/>
      <c r="W23" s="637"/>
      <c r="X23" s="637"/>
      <c r="Y23" s="638"/>
      <c r="Z23" s="639">
        <v>0.9</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111241</v>
      </c>
      <c r="BH23" s="637"/>
      <c r="BI23" s="637"/>
      <c r="BJ23" s="637"/>
      <c r="BK23" s="637"/>
      <c r="BL23" s="637"/>
      <c r="BM23" s="637"/>
      <c r="BN23" s="638"/>
      <c r="BO23" s="639">
        <v>2.9</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5" t="s">
        <v>275</v>
      </c>
      <c r="DM23" s="666"/>
      <c r="DN23" s="666"/>
      <c r="DO23" s="666"/>
      <c r="DP23" s="666"/>
      <c r="DQ23" s="666"/>
      <c r="DR23" s="666"/>
      <c r="DS23" s="666"/>
      <c r="DT23" s="666"/>
      <c r="DU23" s="666"/>
      <c r="DV23" s="667"/>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5113243</v>
      </c>
      <c r="CS24" s="626"/>
      <c r="CT24" s="626"/>
      <c r="CU24" s="626"/>
      <c r="CV24" s="626"/>
      <c r="CW24" s="626"/>
      <c r="CX24" s="626"/>
      <c r="CY24" s="627"/>
      <c r="CZ24" s="630">
        <v>44.8</v>
      </c>
      <c r="DA24" s="631"/>
      <c r="DB24" s="631"/>
      <c r="DC24" s="647"/>
      <c r="DD24" s="668">
        <v>3725442</v>
      </c>
      <c r="DE24" s="626"/>
      <c r="DF24" s="626"/>
      <c r="DG24" s="626"/>
      <c r="DH24" s="626"/>
      <c r="DI24" s="626"/>
      <c r="DJ24" s="626"/>
      <c r="DK24" s="627"/>
      <c r="DL24" s="668">
        <v>3386311</v>
      </c>
      <c r="DM24" s="626"/>
      <c r="DN24" s="626"/>
      <c r="DO24" s="626"/>
      <c r="DP24" s="626"/>
      <c r="DQ24" s="626"/>
      <c r="DR24" s="626"/>
      <c r="DS24" s="626"/>
      <c r="DT24" s="626"/>
      <c r="DU24" s="626"/>
      <c r="DV24" s="627"/>
      <c r="DW24" s="630">
        <v>54</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6434788</v>
      </c>
      <c r="S25" s="637"/>
      <c r="T25" s="637"/>
      <c r="U25" s="637"/>
      <c r="V25" s="637"/>
      <c r="W25" s="637"/>
      <c r="X25" s="637"/>
      <c r="Y25" s="638"/>
      <c r="Z25" s="639">
        <v>54.3</v>
      </c>
      <c r="AA25" s="639"/>
      <c r="AB25" s="639"/>
      <c r="AC25" s="639"/>
      <c r="AD25" s="640">
        <v>6220157</v>
      </c>
      <c r="AE25" s="640"/>
      <c r="AF25" s="640"/>
      <c r="AG25" s="640"/>
      <c r="AH25" s="640"/>
      <c r="AI25" s="640"/>
      <c r="AJ25" s="640"/>
      <c r="AK25" s="640"/>
      <c r="AL25" s="641">
        <v>99.7</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2158186</v>
      </c>
      <c r="CS25" s="657"/>
      <c r="CT25" s="657"/>
      <c r="CU25" s="657"/>
      <c r="CV25" s="657"/>
      <c r="CW25" s="657"/>
      <c r="CX25" s="657"/>
      <c r="CY25" s="658"/>
      <c r="CZ25" s="641">
        <v>18.899999999999999</v>
      </c>
      <c r="DA25" s="669"/>
      <c r="DB25" s="669"/>
      <c r="DC25" s="671"/>
      <c r="DD25" s="645">
        <v>2011556</v>
      </c>
      <c r="DE25" s="657"/>
      <c r="DF25" s="657"/>
      <c r="DG25" s="657"/>
      <c r="DH25" s="657"/>
      <c r="DI25" s="657"/>
      <c r="DJ25" s="657"/>
      <c r="DK25" s="658"/>
      <c r="DL25" s="645">
        <v>1998373</v>
      </c>
      <c r="DM25" s="657"/>
      <c r="DN25" s="657"/>
      <c r="DO25" s="657"/>
      <c r="DP25" s="657"/>
      <c r="DQ25" s="657"/>
      <c r="DR25" s="657"/>
      <c r="DS25" s="657"/>
      <c r="DT25" s="657"/>
      <c r="DU25" s="657"/>
      <c r="DV25" s="658"/>
      <c r="DW25" s="641">
        <v>31.9</v>
      </c>
      <c r="DX25" s="669"/>
      <c r="DY25" s="669"/>
      <c r="DZ25" s="669"/>
      <c r="EA25" s="669"/>
      <c r="EB25" s="669"/>
      <c r="EC25" s="670"/>
    </row>
    <row r="26" spans="2:133" ht="11.25" customHeight="1" x14ac:dyDescent="0.2">
      <c r="B26" s="633" t="s">
        <v>283</v>
      </c>
      <c r="C26" s="634"/>
      <c r="D26" s="634"/>
      <c r="E26" s="634"/>
      <c r="F26" s="634"/>
      <c r="G26" s="634"/>
      <c r="H26" s="634"/>
      <c r="I26" s="634"/>
      <c r="J26" s="634"/>
      <c r="K26" s="634"/>
      <c r="L26" s="634"/>
      <c r="M26" s="634"/>
      <c r="N26" s="634"/>
      <c r="O26" s="634"/>
      <c r="P26" s="634"/>
      <c r="Q26" s="635"/>
      <c r="R26" s="636">
        <v>3423</v>
      </c>
      <c r="S26" s="637"/>
      <c r="T26" s="637"/>
      <c r="U26" s="637"/>
      <c r="V26" s="637"/>
      <c r="W26" s="637"/>
      <c r="X26" s="637"/>
      <c r="Y26" s="638"/>
      <c r="Z26" s="639">
        <v>0</v>
      </c>
      <c r="AA26" s="639"/>
      <c r="AB26" s="639"/>
      <c r="AC26" s="639"/>
      <c r="AD26" s="640">
        <v>3423</v>
      </c>
      <c r="AE26" s="640"/>
      <c r="AF26" s="640"/>
      <c r="AG26" s="640"/>
      <c r="AH26" s="640"/>
      <c r="AI26" s="640"/>
      <c r="AJ26" s="640"/>
      <c r="AK26" s="640"/>
      <c r="AL26" s="641">
        <v>0.1</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1055613</v>
      </c>
      <c r="CS26" s="637"/>
      <c r="CT26" s="637"/>
      <c r="CU26" s="637"/>
      <c r="CV26" s="637"/>
      <c r="CW26" s="637"/>
      <c r="CX26" s="637"/>
      <c r="CY26" s="638"/>
      <c r="CZ26" s="641">
        <v>9.3000000000000007</v>
      </c>
      <c r="DA26" s="669"/>
      <c r="DB26" s="669"/>
      <c r="DC26" s="671"/>
      <c r="DD26" s="645">
        <v>954184</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9"/>
      <c r="DY26" s="669"/>
      <c r="DZ26" s="669"/>
      <c r="EA26" s="669"/>
      <c r="EB26" s="669"/>
      <c r="EC26" s="670"/>
    </row>
    <row r="27" spans="2:133" ht="11.25" customHeight="1" x14ac:dyDescent="0.2">
      <c r="B27" s="633" t="s">
        <v>286</v>
      </c>
      <c r="C27" s="634"/>
      <c r="D27" s="634"/>
      <c r="E27" s="634"/>
      <c r="F27" s="634"/>
      <c r="G27" s="634"/>
      <c r="H27" s="634"/>
      <c r="I27" s="634"/>
      <c r="J27" s="634"/>
      <c r="K27" s="634"/>
      <c r="L27" s="634"/>
      <c r="M27" s="634"/>
      <c r="N27" s="634"/>
      <c r="O27" s="634"/>
      <c r="P27" s="634"/>
      <c r="Q27" s="635"/>
      <c r="R27" s="636">
        <v>22097</v>
      </c>
      <c r="S27" s="637"/>
      <c r="T27" s="637"/>
      <c r="U27" s="637"/>
      <c r="V27" s="637"/>
      <c r="W27" s="637"/>
      <c r="X27" s="637"/>
      <c r="Y27" s="638"/>
      <c r="Z27" s="639">
        <v>0.2</v>
      </c>
      <c r="AA27" s="639"/>
      <c r="AB27" s="639"/>
      <c r="AC27" s="639"/>
      <c r="AD27" s="640">
        <v>6329</v>
      </c>
      <c r="AE27" s="640"/>
      <c r="AF27" s="640"/>
      <c r="AG27" s="640"/>
      <c r="AH27" s="640"/>
      <c r="AI27" s="640"/>
      <c r="AJ27" s="640"/>
      <c r="AK27" s="640"/>
      <c r="AL27" s="641">
        <v>0.1</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3843112</v>
      </c>
      <c r="BH27" s="637"/>
      <c r="BI27" s="637"/>
      <c r="BJ27" s="637"/>
      <c r="BK27" s="637"/>
      <c r="BL27" s="637"/>
      <c r="BM27" s="637"/>
      <c r="BN27" s="638"/>
      <c r="BO27" s="639">
        <v>100</v>
      </c>
      <c r="BP27" s="639"/>
      <c r="BQ27" s="639"/>
      <c r="BR27" s="639"/>
      <c r="BS27" s="640">
        <v>75742</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2184203</v>
      </c>
      <c r="CS27" s="657"/>
      <c r="CT27" s="657"/>
      <c r="CU27" s="657"/>
      <c r="CV27" s="657"/>
      <c r="CW27" s="657"/>
      <c r="CX27" s="657"/>
      <c r="CY27" s="658"/>
      <c r="CZ27" s="641">
        <v>19.2</v>
      </c>
      <c r="DA27" s="669"/>
      <c r="DB27" s="669"/>
      <c r="DC27" s="671"/>
      <c r="DD27" s="645">
        <v>944335</v>
      </c>
      <c r="DE27" s="657"/>
      <c r="DF27" s="657"/>
      <c r="DG27" s="657"/>
      <c r="DH27" s="657"/>
      <c r="DI27" s="657"/>
      <c r="DJ27" s="657"/>
      <c r="DK27" s="658"/>
      <c r="DL27" s="645">
        <v>618387</v>
      </c>
      <c r="DM27" s="657"/>
      <c r="DN27" s="657"/>
      <c r="DO27" s="657"/>
      <c r="DP27" s="657"/>
      <c r="DQ27" s="657"/>
      <c r="DR27" s="657"/>
      <c r="DS27" s="657"/>
      <c r="DT27" s="657"/>
      <c r="DU27" s="657"/>
      <c r="DV27" s="658"/>
      <c r="DW27" s="641">
        <v>9.9</v>
      </c>
      <c r="DX27" s="669"/>
      <c r="DY27" s="669"/>
      <c r="DZ27" s="669"/>
      <c r="EA27" s="669"/>
      <c r="EB27" s="669"/>
      <c r="EC27" s="670"/>
    </row>
    <row r="28" spans="2:133" ht="11.25" customHeight="1" x14ac:dyDescent="0.2">
      <c r="B28" s="633" t="s">
        <v>289</v>
      </c>
      <c r="C28" s="634"/>
      <c r="D28" s="634"/>
      <c r="E28" s="634"/>
      <c r="F28" s="634"/>
      <c r="G28" s="634"/>
      <c r="H28" s="634"/>
      <c r="I28" s="634"/>
      <c r="J28" s="634"/>
      <c r="K28" s="634"/>
      <c r="L28" s="634"/>
      <c r="M28" s="634"/>
      <c r="N28" s="634"/>
      <c r="O28" s="634"/>
      <c r="P28" s="634"/>
      <c r="Q28" s="635"/>
      <c r="R28" s="636">
        <v>55371</v>
      </c>
      <c r="S28" s="637"/>
      <c r="T28" s="637"/>
      <c r="U28" s="637"/>
      <c r="V28" s="637"/>
      <c r="W28" s="637"/>
      <c r="X28" s="637"/>
      <c r="Y28" s="638"/>
      <c r="Z28" s="639">
        <v>0.5</v>
      </c>
      <c r="AA28" s="639"/>
      <c r="AB28" s="639"/>
      <c r="AC28" s="639"/>
      <c r="AD28" s="640">
        <v>5964</v>
      </c>
      <c r="AE28" s="640"/>
      <c r="AF28" s="640"/>
      <c r="AG28" s="640"/>
      <c r="AH28" s="640"/>
      <c r="AI28" s="640"/>
      <c r="AJ28" s="640"/>
      <c r="AK28" s="640"/>
      <c r="AL28" s="641">
        <v>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770854</v>
      </c>
      <c r="CS28" s="637"/>
      <c r="CT28" s="637"/>
      <c r="CU28" s="637"/>
      <c r="CV28" s="637"/>
      <c r="CW28" s="637"/>
      <c r="CX28" s="637"/>
      <c r="CY28" s="638"/>
      <c r="CZ28" s="641">
        <v>6.8</v>
      </c>
      <c r="DA28" s="669"/>
      <c r="DB28" s="669"/>
      <c r="DC28" s="671"/>
      <c r="DD28" s="645">
        <v>769551</v>
      </c>
      <c r="DE28" s="637"/>
      <c r="DF28" s="637"/>
      <c r="DG28" s="637"/>
      <c r="DH28" s="637"/>
      <c r="DI28" s="637"/>
      <c r="DJ28" s="637"/>
      <c r="DK28" s="638"/>
      <c r="DL28" s="645">
        <v>769551</v>
      </c>
      <c r="DM28" s="637"/>
      <c r="DN28" s="637"/>
      <c r="DO28" s="637"/>
      <c r="DP28" s="637"/>
      <c r="DQ28" s="637"/>
      <c r="DR28" s="637"/>
      <c r="DS28" s="637"/>
      <c r="DT28" s="637"/>
      <c r="DU28" s="637"/>
      <c r="DV28" s="638"/>
      <c r="DW28" s="641">
        <v>12.3</v>
      </c>
      <c r="DX28" s="669"/>
      <c r="DY28" s="669"/>
      <c r="DZ28" s="669"/>
      <c r="EA28" s="669"/>
      <c r="EB28" s="669"/>
      <c r="EC28" s="670"/>
    </row>
    <row r="29" spans="2:133" ht="11.25" customHeight="1" x14ac:dyDescent="0.2">
      <c r="B29" s="633" t="s">
        <v>291</v>
      </c>
      <c r="C29" s="634"/>
      <c r="D29" s="634"/>
      <c r="E29" s="634"/>
      <c r="F29" s="634"/>
      <c r="G29" s="634"/>
      <c r="H29" s="634"/>
      <c r="I29" s="634"/>
      <c r="J29" s="634"/>
      <c r="K29" s="634"/>
      <c r="L29" s="634"/>
      <c r="M29" s="634"/>
      <c r="N29" s="634"/>
      <c r="O29" s="634"/>
      <c r="P29" s="634"/>
      <c r="Q29" s="635"/>
      <c r="R29" s="636">
        <v>12373</v>
      </c>
      <c r="S29" s="637"/>
      <c r="T29" s="637"/>
      <c r="U29" s="637"/>
      <c r="V29" s="637"/>
      <c r="W29" s="637"/>
      <c r="X29" s="637"/>
      <c r="Y29" s="638"/>
      <c r="Z29" s="639">
        <v>0.1</v>
      </c>
      <c r="AA29" s="639"/>
      <c r="AB29" s="639"/>
      <c r="AC29" s="639"/>
      <c r="AD29" s="640" t="s">
        <v>122</v>
      </c>
      <c r="AE29" s="640"/>
      <c r="AF29" s="640"/>
      <c r="AG29" s="640"/>
      <c r="AH29" s="640"/>
      <c r="AI29" s="640"/>
      <c r="AJ29" s="640"/>
      <c r="AK29" s="640"/>
      <c r="AL29" s="641" t="s">
        <v>122</v>
      </c>
      <c r="AM29" s="642"/>
      <c r="AN29" s="642"/>
      <c r="AO29" s="643"/>
      <c r="AP29" s="659"/>
      <c r="AQ29" s="660"/>
      <c r="AR29" s="660"/>
      <c r="AS29" s="660"/>
      <c r="AT29" s="660"/>
      <c r="AU29" s="660"/>
      <c r="AV29" s="660"/>
      <c r="AW29" s="660"/>
      <c r="AX29" s="660"/>
      <c r="AY29" s="660"/>
      <c r="AZ29" s="660"/>
      <c r="BA29" s="660"/>
      <c r="BB29" s="660"/>
      <c r="BC29" s="660"/>
      <c r="BD29" s="660"/>
      <c r="BE29" s="660"/>
      <c r="BF29" s="661"/>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4" t="s">
        <v>292</v>
      </c>
      <c r="CE29" s="675"/>
      <c r="CF29" s="633" t="s">
        <v>66</v>
      </c>
      <c r="CG29" s="634"/>
      <c r="CH29" s="634"/>
      <c r="CI29" s="634"/>
      <c r="CJ29" s="634"/>
      <c r="CK29" s="634"/>
      <c r="CL29" s="634"/>
      <c r="CM29" s="634"/>
      <c r="CN29" s="634"/>
      <c r="CO29" s="634"/>
      <c r="CP29" s="634"/>
      <c r="CQ29" s="635"/>
      <c r="CR29" s="636">
        <v>770854</v>
      </c>
      <c r="CS29" s="657"/>
      <c r="CT29" s="657"/>
      <c r="CU29" s="657"/>
      <c r="CV29" s="657"/>
      <c r="CW29" s="657"/>
      <c r="CX29" s="657"/>
      <c r="CY29" s="658"/>
      <c r="CZ29" s="641">
        <v>6.8</v>
      </c>
      <c r="DA29" s="669"/>
      <c r="DB29" s="669"/>
      <c r="DC29" s="671"/>
      <c r="DD29" s="645">
        <v>769551</v>
      </c>
      <c r="DE29" s="657"/>
      <c r="DF29" s="657"/>
      <c r="DG29" s="657"/>
      <c r="DH29" s="657"/>
      <c r="DI29" s="657"/>
      <c r="DJ29" s="657"/>
      <c r="DK29" s="658"/>
      <c r="DL29" s="645">
        <v>769551</v>
      </c>
      <c r="DM29" s="657"/>
      <c r="DN29" s="657"/>
      <c r="DO29" s="657"/>
      <c r="DP29" s="657"/>
      <c r="DQ29" s="657"/>
      <c r="DR29" s="657"/>
      <c r="DS29" s="657"/>
      <c r="DT29" s="657"/>
      <c r="DU29" s="657"/>
      <c r="DV29" s="658"/>
      <c r="DW29" s="641">
        <v>12.3</v>
      </c>
      <c r="DX29" s="669"/>
      <c r="DY29" s="669"/>
      <c r="DZ29" s="669"/>
      <c r="EA29" s="669"/>
      <c r="EB29" s="669"/>
      <c r="EC29" s="670"/>
    </row>
    <row r="30" spans="2:133" ht="11.25" customHeight="1" x14ac:dyDescent="0.2">
      <c r="B30" s="633" t="s">
        <v>293</v>
      </c>
      <c r="C30" s="634"/>
      <c r="D30" s="634"/>
      <c r="E30" s="634"/>
      <c r="F30" s="634"/>
      <c r="G30" s="634"/>
      <c r="H30" s="634"/>
      <c r="I30" s="634"/>
      <c r="J30" s="634"/>
      <c r="K30" s="634"/>
      <c r="L30" s="634"/>
      <c r="M30" s="634"/>
      <c r="N30" s="634"/>
      <c r="O30" s="634"/>
      <c r="P30" s="634"/>
      <c r="Q30" s="635"/>
      <c r="R30" s="636">
        <v>1753931</v>
      </c>
      <c r="S30" s="637"/>
      <c r="T30" s="637"/>
      <c r="U30" s="637"/>
      <c r="V30" s="637"/>
      <c r="W30" s="637"/>
      <c r="X30" s="637"/>
      <c r="Y30" s="638"/>
      <c r="Z30" s="639">
        <v>14.8</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2"/>
      <c r="BI30" s="672"/>
      <c r="BJ30" s="672"/>
      <c r="BK30" s="672"/>
      <c r="BL30" s="672"/>
      <c r="BM30" s="672"/>
      <c r="BN30" s="672"/>
      <c r="BO30" s="672"/>
      <c r="BP30" s="672"/>
      <c r="BQ30" s="673"/>
      <c r="BR30" s="618" t="s">
        <v>295</v>
      </c>
      <c r="BS30" s="672"/>
      <c r="BT30" s="672"/>
      <c r="BU30" s="672"/>
      <c r="BV30" s="672"/>
      <c r="BW30" s="672"/>
      <c r="BX30" s="672"/>
      <c r="BY30" s="672"/>
      <c r="BZ30" s="672"/>
      <c r="CA30" s="672"/>
      <c r="CB30" s="673"/>
      <c r="CD30" s="676"/>
      <c r="CE30" s="677"/>
      <c r="CF30" s="633" t="s">
        <v>296</v>
      </c>
      <c r="CG30" s="634"/>
      <c r="CH30" s="634"/>
      <c r="CI30" s="634"/>
      <c r="CJ30" s="634"/>
      <c r="CK30" s="634"/>
      <c r="CL30" s="634"/>
      <c r="CM30" s="634"/>
      <c r="CN30" s="634"/>
      <c r="CO30" s="634"/>
      <c r="CP30" s="634"/>
      <c r="CQ30" s="635"/>
      <c r="CR30" s="636">
        <v>749362</v>
      </c>
      <c r="CS30" s="637"/>
      <c r="CT30" s="637"/>
      <c r="CU30" s="637"/>
      <c r="CV30" s="637"/>
      <c r="CW30" s="637"/>
      <c r="CX30" s="637"/>
      <c r="CY30" s="638"/>
      <c r="CZ30" s="641">
        <v>6.6</v>
      </c>
      <c r="DA30" s="669"/>
      <c r="DB30" s="669"/>
      <c r="DC30" s="671"/>
      <c r="DD30" s="645">
        <v>748059</v>
      </c>
      <c r="DE30" s="637"/>
      <c r="DF30" s="637"/>
      <c r="DG30" s="637"/>
      <c r="DH30" s="637"/>
      <c r="DI30" s="637"/>
      <c r="DJ30" s="637"/>
      <c r="DK30" s="638"/>
      <c r="DL30" s="645">
        <v>748059</v>
      </c>
      <c r="DM30" s="637"/>
      <c r="DN30" s="637"/>
      <c r="DO30" s="637"/>
      <c r="DP30" s="637"/>
      <c r="DQ30" s="637"/>
      <c r="DR30" s="637"/>
      <c r="DS30" s="637"/>
      <c r="DT30" s="637"/>
      <c r="DU30" s="637"/>
      <c r="DV30" s="638"/>
      <c r="DW30" s="641">
        <v>11.9</v>
      </c>
      <c r="DX30" s="669"/>
      <c r="DY30" s="669"/>
      <c r="DZ30" s="669"/>
      <c r="EA30" s="669"/>
      <c r="EB30" s="669"/>
      <c r="EC30" s="670"/>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4" t="s">
        <v>298</v>
      </c>
      <c r="AQ31" s="685"/>
      <c r="AR31" s="685"/>
      <c r="AS31" s="685"/>
      <c r="AT31" s="690" t="s">
        <v>299</v>
      </c>
      <c r="AU31" s="200"/>
      <c r="AV31" s="200"/>
      <c r="AW31" s="200"/>
      <c r="AX31" s="622" t="s">
        <v>177</v>
      </c>
      <c r="AY31" s="623"/>
      <c r="AZ31" s="623"/>
      <c r="BA31" s="623"/>
      <c r="BB31" s="623"/>
      <c r="BC31" s="623"/>
      <c r="BD31" s="623"/>
      <c r="BE31" s="623"/>
      <c r="BF31" s="624"/>
      <c r="BG31" s="683">
        <v>99</v>
      </c>
      <c r="BH31" s="680"/>
      <c r="BI31" s="680"/>
      <c r="BJ31" s="680"/>
      <c r="BK31" s="680"/>
      <c r="BL31" s="680"/>
      <c r="BM31" s="631">
        <v>95.3</v>
      </c>
      <c r="BN31" s="680"/>
      <c r="BO31" s="680"/>
      <c r="BP31" s="680"/>
      <c r="BQ31" s="681"/>
      <c r="BR31" s="683">
        <v>99.1</v>
      </c>
      <c r="BS31" s="680"/>
      <c r="BT31" s="680"/>
      <c r="BU31" s="680"/>
      <c r="BV31" s="680"/>
      <c r="BW31" s="680"/>
      <c r="BX31" s="631">
        <v>95.7</v>
      </c>
      <c r="BY31" s="680"/>
      <c r="BZ31" s="680"/>
      <c r="CA31" s="680"/>
      <c r="CB31" s="681"/>
      <c r="CD31" s="676"/>
      <c r="CE31" s="677"/>
      <c r="CF31" s="633" t="s">
        <v>300</v>
      </c>
      <c r="CG31" s="634"/>
      <c r="CH31" s="634"/>
      <c r="CI31" s="634"/>
      <c r="CJ31" s="634"/>
      <c r="CK31" s="634"/>
      <c r="CL31" s="634"/>
      <c r="CM31" s="634"/>
      <c r="CN31" s="634"/>
      <c r="CO31" s="634"/>
      <c r="CP31" s="634"/>
      <c r="CQ31" s="635"/>
      <c r="CR31" s="636">
        <v>21492</v>
      </c>
      <c r="CS31" s="657"/>
      <c r="CT31" s="657"/>
      <c r="CU31" s="657"/>
      <c r="CV31" s="657"/>
      <c r="CW31" s="657"/>
      <c r="CX31" s="657"/>
      <c r="CY31" s="658"/>
      <c r="CZ31" s="641">
        <v>0.2</v>
      </c>
      <c r="DA31" s="669"/>
      <c r="DB31" s="669"/>
      <c r="DC31" s="671"/>
      <c r="DD31" s="645">
        <v>21492</v>
      </c>
      <c r="DE31" s="657"/>
      <c r="DF31" s="657"/>
      <c r="DG31" s="657"/>
      <c r="DH31" s="657"/>
      <c r="DI31" s="657"/>
      <c r="DJ31" s="657"/>
      <c r="DK31" s="658"/>
      <c r="DL31" s="645">
        <v>21492</v>
      </c>
      <c r="DM31" s="657"/>
      <c r="DN31" s="657"/>
      <c r="DO31" s="657"/>
      <c r="DP31" s="657"/>
      <c r="DQ31" s="657"/>
      <c r="DR31" s="657"/>
      <c r="DS31" s="657"/>
      <c r="DT31" s="657"/>
      <c r="DU31" s="657"/>
      <c r="DV31" s="658"/>
      <c r="DW31" s="641">
        <v>0.3</v>
      </c>
      <c r="DX31" s="669"/>
      <c r="DY31" s="669"/>
      <c r="DZ31" s="669"/>
      <c r="EA31" s="669"/>
      <c r="EB31" s="669"/>
      <c r="EC31" s="670"/>
    </row>
    <row r="32" spans="2:133" ht="11.25" customHeight="1" x14ac:dyDescent="0.2">
      <c r="B32" s="633" t="s">
        <v>301</v>
      </c>
      <c r="C32" s="634"/>
      <c r="D32" s="634"/>
      <c r="E32" s="634"/>
      <c r="F32" s="634"/>
      <c r="G32" s="634"/>
      <c r="H32" s="634"/>
      <c r="I32" s="634"/>
      <c r="J32" s="634"/>
      <c r="K32" s="634"/>
      <c r="L32" s="634"/>
      <c r="M32" s="634"/>
      <c r="N32" s="634"/>
      <c r="O32" s="634"/>
      <c r="P32" s="634"/>
      <c r="Q32" s="635"/>
      <c r="R32" s="636">
        <v>683650</v>
      </c>
      <c r="S32" s="637"/>
      <c r="T32" s="637"/>
      <c r="U32" s="637"/>
      <c r="V32" s="637"/>
      <c r="W32" s="637"/>
      <c r="X32" s="637"/>
      <c r="Y32" s="638"/>
      <c r="Z32" s="639">
        <v>5.8</v>
      </c>
      <c r="AA32" s="639"/>
      <c r="AB32" s="639"/>
      <c r="AC32" s="639"/>
      <c r="AD32" s="640" t="s">
        <v>122</v>
      </c>
      <c r="AE32" s="640"/>
      <c r="AF32" s="640"/>
      <c r="AG32" s="640"/>
      <c r="AH32" s="640"/>
      <c r="AI32" s="640"/>
      <c r="AJ32" s="640"/>
      <c r="AK32" s="640"/>
      <c r="AL32" s="641" t="s">
        <v>122</v>
      </c>
      <c r="AM32" s="642"/>
      <c r="AN32" s="642"/>
      <c r="AO32" s="643"/>
      <c r="AP32" s="686"/>
      <c r="AQ32" s="687"/>
      <c r="AR32" s="687"/>
      <c r="AS32" s="687"/>
      <c r="AT32" s="691"/>
      <c r="AU32" s="196" t="s">
        <v>302</v>
      </c>
      <c r="AX32" s="633" t="s">
        <v>303</v>
      </c>
      <c r="AY32" s="634"/>
      <c r="AZ32" s="634"/>
      <c r="BA32" s="634"/>
      <c r="BB32" s="634"/>
      <c r="BC32" s="634"/>
      <c r="BD32" s="634"/>
      <c r="BE32" s="634"/>
      <c r="BF32" s="635"/>
      <c r="BG32" s="693">
        <v>98.9</v>
      </c>
      <c r="BH32" s="657"/>
      <c r="BI32" s="657"/>
      <c r="BJ32" s="657"/>
      <c r="BK32" s="657"/>
      <c r="BL32" s="657"/>
      <c r="BM32" s="642">
        <v>95.6</v>
      </c>
      <c r="BN32" s="657"/>
      <c r="BO32" s="657"/>
      <c r="BP32" s="657"/>
      <c r="BQ32" s="682"/>
      <c r="BR32" s="693">
        <v>99.1</v>
      </c>
      <c r="BS32" s="657"/>
      <c r="BT32" s="657"/>
      <c r="BU32" s="657"/>
      <c r="BV32" s="657"/>
      <c r="BW32" s="657"/>
      <c r="BX32" s="642">
        <v>96.8</v>
      </c>
      <c r="BY32" s="657"/>
      <c r="BZ32" s="657"/>
      <c r="CA32" s="657"/>
      <c r="CB32" s="682"/>
      <c r="CD32" s="678"/>
      <c r="CE32" s="679"/>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9"/>
      <c r="DB32" s="669"/>
      <c r="DC32" s="671"/>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9"/>
      <c r="DY32" s="669"/>
      <c r="DZ32" s="669"/>
      <c r="EA32" s="669"/>
      <c r="EB32" s="669"/>
      <c r="EC32" s="670"/>
    </row>
    <row r="33" spans="2:133" ht="11.25" customHeight="1" x14ac:dyDescent="0.2">
      <c r="B33" s="633" t="s">
        <v>305</v>
      </c>
      <c r="C33" s="634"/>
      <c r="D33" s="634"/>
      <c r="E33" s="634"/>
      <c r="F33" s="634"/>
      <c r="G33" s="634"/>
      <c r="H33" s="634"/>
      <c r="I33" s="634"/>
      <c r="J33" s="634"/>
      <c r="K33" s="634"/>
      <c r="L33" s="634"/>
      <c r="M33" s="634"/>
      <c r="N33" s="634"/>
      <c r="O33" s="634"/>
      <c r="P33" s="634"/>
      <c r="Q33" s="635"/>
      <c r="R33" s="636">
        <v>21717</v>
      </c>
      <c r="S33" s="637"/>
      <c r="T33" s="637"/>
      <c r="U33" s="637"/>
      <c r="V33" s="637"/>
      <c r="W33" s="637"/>
      <c r="X33" s="637"/>
      <c r="Y33" s="638"/>
      <c r="Z33" s="639">
        <v>0.2</v>
      </c>
      <c r="AA33" s="639"/>
      <c r="AB33" s="639"/>
      <c r="AC33" s="639"/>
      <c r="AD33" s="640">
        <v>974</v>
      </c>
      <c r="AE33" s="640"/>
      <c r="AF33" s="640"/>
      <c r="AG33" s="640"/>
      <c r="AH33" s="640"/>
      <c r="AI33" s="640"/>
      <c r="AJ33" s="640"/>
      <c r="AK33" s="640"/>
      <c r="AL33" s="641">
        <v>0</v>
      </c>
      <c r="AM33" s="642"/>
      <c r="AN33" s="642"/>
      <c r="AO33" s="643"/>
      <c r="AP33" s="688"/>
      <c r="AQ33" s="689"/>
      <c r="AR33" s="689"/>
      <c r="AS33" s="689"/>
      <c r="AT33" s="692"/>
      <c r="AU33" s="201"/>
      <c r="AV33" s="201"/>
      <c r="AW33" s="201"/>
      <c r="AX33" s="659" t="s">
        <v>306</v>
      </c>
      <c r="AY33" s="660"/>
      <c r="AZ33" s="660"/>
      <c r="BA33" s="660"/>
      <c r="BB33" s="660"/>
      <c r="BC33" s="660"/>
      <c r="BD33" s="660"/>
      <c r="BE33" s="660"/>
      <c r="BF33" s="661"/>
      <c r="BG33" s="694">
        <v>99.1</v>
      </c>
      <c r="BH33" s="695"/>
      <c r="BI33" s="695"/>
      <c r="BJ33" s="695"/>
      <c r="BK33" s="695"/>
      <c r="BL33" s="695"/>
      <c r="BM33" s="696">
        <v>94.5</v>
      </c>
      <c r="BN33" s="695"/>
      <c r="BO33" s="695"/>
      <c r="BP33" s="695"/>
      <c r="BQ33" s="697"/>
      <c r="BR33" s="694">
        <v>99</v>
      </c>
      <c r="BS33" s="695"/>
      <c r="BT33" s="695"/>
      <c r="BU33" s="695"/>
      <c r="BV33" s="695"/>
      <c r="BW33" s="695"/>
      <c r="BX33" s="696">
        <v>94.2</v>
      </c>
      <c r="BY33" s="695"/>
      <c r="BZ33" s="695"/>
      <c r="CA33" s="695"/>
      <c r="CB33" s="697"/>
      <c r="CD33" s="633" t="s">
        <v>307</v>
      </c>
      <c r="CE33" s="634"/>
      <c r="CF33" s="634"/>
      <c r="CG33" s="634"/>
      <c r="CH33" s="634"/>
      <c r="CI33" s="634"/>
      <c r="CJ33" s="634"/>
      <c r="CK33" s="634"/>
      <c r="CL33" s="634"/>
      <c r="CM33" s="634"/>
      <c r="CN33" s="634"/>
      <c r="CO33" s="634"/>
      <c r="CP33" s="634"/>
      <c r="CQ33" s="635"/>
      <c r="CR33" s="636">
        <v>5025817</v>
      </c>
      <c r="CS33" s="657"/>
      <c r="CT33" s="657"/>
      <c r="CU33" s="657"/>
      <c r="CV33" s="657"/>
      <c r="CW33" s="657"/>
      <c r="CX33" s="657"/>
      <c r="CY33" s="658"/>
      <c r="CZ33" s="641">
        <v>44.1</v>
      </c>
      <c r="DA33" s="669"/>
      <c r="DB33" s="669"/>
      <c r="DC33" s="671"/>
      <c r="DD33" s="645">
        <v>3795672</v>
      </c>
      <c r="DE33" s="657"/>
      <c r="DF33" s="657"/>
      <c r="DG33" s="657"/>
      <c r="DH33" s="657"/>
      <c r="DI33" s="657"/>
      <c r="DJ33" s="657"/>
      <c r="DK33" s="658"/>
      <c r="DL33" s="645">
        <v>2863559</v>
      </c>
      <c r="DM33" s="657"/>
      <c r="DN33" s="657"/>
      <c r="DO33" s="657"/>
      <c r="DP33" s="657"/>
      <c r="DQ33" s="657"/>
      <c r="DR33" s="657"/>
      <c r="DS33" s="657"/>
      <c r="DT33" s="657"/>
      <c r="DU33" s="657"/>
      <c r="DV33" s="658"/>
      <c r="DW33" s="641">
        <v>45.7</v>
      </c>
      <c r="DX33" s="669"/>
      <c r="DY33" s="669"/>
      <c r="DZ33" s="669"/>
      <c r="EA33" s="669"/>
      <c r="EB33" s="669"/>
      <c r="EC33" s="670"/>
    </row>
    <row r="34" spans="2:133" ht="11.25" customHeight="1" x14ac:dyDescent="0.2">
      <c r="B34" s="633" t="s">
        <v>308</v>
      </c>
      <c r="C34" s="634"/>
      <c r="D34" s="634"/>
      <c r="E34" s="634"/>
      <c r="F34" s="634"/>
      <c r="G34" s="634"/>
      <c r="H34" s="634"/>
      <c r="I34" s="634"/>
      <c r="J34" s="634"/>
      <c r="K34" s="634"/>
      <c r="L34" s="634"/>
      <c r="M34" s="634"/>
      <c r="N34" s="634"/>
      <c r="O34" s="634"/>
      <c r="P34" s="634"/>
      <c r="Q34" s="635"/>
      <c r="R34" s="636">
        <v>116748</v>
      </c>
      <c r="S34" s="637"/>
      <c r="T34" s="637"/>
      <c r="U34" s="637"/>
      <c r="V34" s="637"/>
      <c r="W34" s="637"/>
      <c r="X34" s="637"/>
      <c r="Y34" s="638"/>
      <c r="Z34" s="639">
        <v>1</v>
      </c>
      <c r="AA34" s="639"/>
      <c r="AB34" s="639"/>
      <c r="AC34" s="639"/>
      <c r="AD34" s="640" t="s">
        <v>122</v>
      </c>
      <c r="AE34" s="640"/>
      <c r="AF34" s="640"/>
      <c r="AG34" s="640"/>
      <c r="AH34" s="640"/>
      <c r="AI34" s="640"/>
      <c r="AJ34" s="640"/>
      <c r="AK34" s="640"/>
      <c r="AL34" s="641" t="s">
        <v>122</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309</v>
      </c>
      <c r="CE34" s="634"/>
      <c r="CF34" s="634"/>
      <c r="CG34" s="634"/>
      <c r="CH34" s="634"/>
      <c r="CI34" s="634"/>
      <c r="CJ34" s="634"/>
      <c r="CK34" s="634"/>
      <c r="CL34" s="634"/>
      <c r="CM34" s="634"/>
      <c r="CN34" s="634"/>
      <c r="CO34" s="634"/>
      <c r="CP34" s="634"/>
      <c r="CQ34" s="635"/>
      <c r="CR34" s="636">
        <v>1421690</v>
      </c>
      <c r="CS34" s="637"/>
      <c r="CT34" s="637"/>
      <c r="CU34" s="637"/>
      <c r="CV34" s="637"/>
      <c r="CW34" s="637"/>
      <c r="CX34" s="637"/>
      <c r="CY34" s="638"/>
      <c r="CZ34" s="641">
        <v>12.5</v>
      </c>
      <c r="DA34" s="669"/>
      <c r="DB34" s="669"/>
      <c r="DC34" s="671"/>
      <c r="DD34" s="645">
        <v>1018837</v>
      </c>
      <c r="DE34" s="637"/>
      <c r="DF34" s="637"/>
      <c r="DG34" s="637"/>
      <c r="DH34" s="637"/>
      <c r="DI34" s="637"/>
      <c r="DJ34" s="637"/>
      <c r="DK34" s="638"/>
      <c r="DL34" s="645">
        <v>903846</v>
      </c>
      <c r="DM34" s="637"/>
      <c r="DN34" s="637"/>
      <c r="DO34" s="637"/>
      <c r="DP34" s="637"/>
      <c r="DQ34" s="637"/>
      <c r="DR34" s="637"/>
      <c r="DS34" s="637"/>
      <c r="DT34" s="637"/>
      <c r="DU34" s="637"/>
      <c r="DV34" s="638"/>
      <c r="DW34" s="641">
        <v>14.4</v>
      </c>
      <c r="DX34" s="669"/>
      <c r="DY34" s="669"/>
      <c r="DZ34" s="669"/>
      <c r="EA34" s="669"/>
      <c r="EB34" s="669"/>
      <c r="EC34" s="670"/>
    </row>
    <row r="35" spans="2:133" ht="11.25" customHeight="1" x14ac:dyDescent="0.2">
      <c r="B35" s="633" t="s">
        <v>310</v>
      </c>
      <c r="C35" s="634"/>
      <c r="D35" s="634"/>
      <c r="E35" s="634"/>
      <c r="F35" s="634"/>
      <c r="G35" s="634"/>
      <c r="H35" s="634"/>
      <c r="I35" s="634"/>
      <c r="J35" s="634"/>
      <c r="K35" s="634"/>
      <c r="L35" s="634"/>
      <c r="M35" s="634"/>
      <c r="N35" s="634"/>
      <c r="O35" s="634"/>
      <c r="P35" s="634"/>
      <c r="Q35" s="635"/>
      <c r="R35" s="636">
        <v>1096034</v>
      </c>
      <c r="S35" s="637"/>
      <c r="T35" s="637"/>
      <c r="U35" s="637"/>
      <c r="V35" s="637"/>
      <c r="W35" s="637"/>
      <c r="X35" s="637"/>
      <c r="Y35" s="638"/>
      <c r="Z35" s="639">
        <v>9.3000000000000007</v>
      </c>
      <c r="AA35" s="639"/>
      <c r="AB35" s="639"/>
      <c r="AC35" s="639"/>
      <c r="AD35" s="640" t="s">
        <v>122</v>
      </c>
      <c r="AE35" s="640"/>
      <c r="AF35" s="640"/>
      <c r="AG35" s="640"/>
      <c r="AH35" s="640"/>
      <c r="AI35" s="640"/>
      <c r="AJ35" s="640"/>
      <c r="AK35" s="640"/>
      <c r="AL35" s="641" t="s">
        <v>122</v>
      </c>
      <c r="AM35" s="642"/>
      <c r="AN35" s="642"/>
      <c r="AO35" s="643"/>
      <c r="AP35" s="206"/>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123571</v>
      </c>
      <c r="CS35" s="657"/>
      <c r="CT35" s="657"/>
      <c r="CU35" s="657"/>
      <c r="CV35" s="657"/>
      <c r="CW35" s="657"/>
      <c r="CX35" s="657"/>
      <c r="CY35" s="658"/>
      <c r="CZ35" s="641">
        <v>1.1000000000000001</v>
      </c>
      <c r="DA35" s="669"/>
      <c r="DB35" s="669"/>
      <c r="DC35" s="671"/>
      <c r="DD35" s="645">
        <v>66657</v>
      </c>
      <c r="DE35" s="657"/>
      <c r="DF35" s="657"/>
      <c r="DG35" s="657"/>
      <c r="DH35" s="657"/>
      <c r="DI35" s="657"/>
      <c r="DJ35" s="657"/>
      <c r="DK35" s="658"/>
      <c r="DL35" s="645">
        <v>66657</v>
      </c>
      <c r="DM35" s="657"/>
      <c r="DN35" s="657"/>
      <c r="DO35" s="657"/>
      <c r="DP35" s="657"/>
      <c r="DQ35" s="657"/>
      <c r="DR35" s="657"/>
      <c r="DS35" s="657"/>
      <c r="DT35" s="657"/>
      <c r="DU35" s="657"/>
      <c r="DV35" s="658"/>
      <c r="DW35" s="641">
        <v>1.1000000000000001</v>
      </c>
      <c r="DX35" s="669"/>
      <c r="DY35" s="669"/>
      <c r="DZ35" s="669"/>
      <c r="EA35" s="669"/>
      <c r="EB35" s="669"/>
      <c r="EC35" s="670"/>
    </row>
    <row r="36" spans="2:133" ht="11.25" customHeight="1" x14ac:dyDescent="0.2">
      <c r="B36" s="633" t="s">
        <v>314</v>
      </c>
      <c r="C36" s="634"/>
      <c r="D36" s="634"/>
      <c r="E36" s="634"/>
      <c r="F36" s="634"/>
      <c r="G36" s="634"/>
      <c r="H36" s="634"/>
      <c r="I36" s="634"/>
      <c r="J36" s="634"/>
      <c r="K36" s="634"/>
      <c r="L36" s="634"/>
      <c r="M36" s="634"/>
      <c r="N36" s="634"/>
      <c r="O36" s="634"/>
      <c r="P36" s="634"/>
      <c r="Q36" s="635"/>
      <c r="R36" s="636">
        <v>548253</v>
      </c>
      <c r="S36" s="637"/>
      <c r="T36" s="637"/>
      <c r="U36" s="637"/>
      <c r="V36" s="637"/>
      <c r="W36" s="637"/>
      <c r="X36" s="637"/>
      <c r="Y36" s="638"/>
      <c r="Z36" s="639">
        <v>4.5999999999999996</v>
      </c>
      <c r="AA36" s="639"/>
      <c r="AB36" s="639"/>
      <c r="AC36" s="639"/>
      <c r="AD36" s="640" t="s">
        <v>122</v>
      </c>
      <c r="AE36" s="640"/>
      <c r="AF36" s="640"/>
      <c r="AG36" s="640"/>
      <c r="AH36" s="640"/>
      <c r="AI36" s="640"/>
      <c r="AJ36" s="640"/>
      <c r="AK36" s="640"/>
      <c r="AL36" s="641" t="s">
        <v>122</v>
      </c>
      <c r="AM36" s="642"/>
      <c r="AN36" s="642"/>
      <c r="AO36" s="643"/>
      <c r="AP36" s="206"/>
      <c r="AQ36" s="702" t="s">
        <v>315</v>
      </c>
      <c r="AR36" s="703"/>
      <c r="AS36" s="703"/>
      <c r="AT36" s="703"/>
      <c r="AU36" s="703"/>
      <c r="AV36" s="703"/>
      <c r="AW36" s="703"/>
      <c r="AX36" s="703"/>
      <c r="AY36" s="704"/>
      <c r="AZ36" s="625">
        <v>1215236</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164928</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1872844</v>
      </c>
      <c r="CS36" s="637"/>
      <c r="CT36" s="637"/>
      <c r="CU36" s="637"/>
      <c r="CV36" s="637"/>
      <c r="CW36" s="637"/>
      <c r="CX36" s="637"/>
      <c r="CY36" s="638"/>
      <c r="CZ36" s="641">
        <v>16.399999999999999</v>
      </c>
      <c r="DA36" s="669"/>
      <c r="DB36" s="669"/>
      <c r="DC36" s="671"/>
      <c r="DD36" s="645">
        <v>1436296</v>
      </c>
      <c r="DE36" s="637"/>
      <c r="DF36" s="637"/>
      <c r="DG36" s="637"/>
      <c r="DH36" s="637"/>
      <c r="DI36" s="637"/>
      <c r="DJ36" s="637"/>
      <c r="DK36" s="638"/>
      <c r="DL36" s="645">
        <v>1189363</v>
      </c>
      <c r="DM36" s="637"/>
      <c r="DN36" s="637"/>
      <c r="DO36" s="637"/>
      <c r="DP36" s="637"/>
      <c r="DQ36" s="637"/>
      <c r="DR36" s="637"/>
      <c r="DS36" s="637"/>
      <c r="DT36" s="637"/>
      <c r="DU36" s="637"/>
      <c r="DV36" s="638"/>
      <c r="DW36" s="641">
        <v>19</v>
      </c>
      <c r="DX36" s="669"/>
      <c r="DY36" s="669"/>
      <c r="DZ36" s="669"/>
      <c r="EA36" s="669"/>
      <c r="EB36" s="669"/>
      <c r="EC36" s="670"/>
    </row>
    <row r="37" spans="2:133" ht="11.25" customHeight="1" x14ac:dyDescent="0.2">
      <c r="B37" s="633" t="s">
        <v>318</v>
      </c>
      <c r="C37" s="634"/>
      <c r="D37" s="634"/>
      <c r="E37" s="634"/>
      <c r="F37" s="634"/>
      <c r="G37" s="634"/>
      <c r="H37" s="634"/>
      <c r="I37" s="634"/>
      <c r="J37" s="634"/>
      <c r="K37" s="634"/>
      <c r="L37" s="634"/>
      <c r="M37" s="634"/>
      <c r="N37" s="634"/>
      <c r="O37" s="634"/>
      <c r="P37" s="634"/>
      <c r="Q37" s="635"/>
      <c r="R37" s="636">
        <v>500192</v>
      </c>
      <c r="S37" s="637"/>
      <c r="T37" s="637"/>
      <c r="U37" s="637"/>
      <c r="V37" s="637"/>
      <c r="W37" s="637"/>
      <c r="X37" s="637"/>
      <c r="Y37" s="638"/>
      <c r="Z37" s="639">
        <v>4.2</v>
      </c>
      <c r="AA37" s="639"/>
      <c r="AB37" s="639"/>
      <c r="AC37" s="639"/>
      <c r="AD37" s="640">
        <v>1413</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188957</v>
      </c>
      <c r="BA37" s="637"/>
      <c r="BB37" s="637"/>
      <c r="BC37" s="637"/>
      <c r="BD37" s="657"/>
      <c r="BE37" s="657"/>
      <c r="BF37" s="682"/>
      <c r="BG37" s="633" t="s">
        <v>320</v>
      </c>
      <c r="BH37" s="634"/>
      <c r="BI37" s="634"/>
      <c r="BJ37" s="634"/>
      <c r="BK37" s="634"/>
      <c r="BL37" s="634"/>
      <c r="BM37" s="634"/>
      <c r="BN37" s="634"/>
      <c r="BO37" s="634"/>
      <c r="BP37" s="634"/>
      <c r="BQ37" s="634"/>
      <c r="BR37" s="634"/>
      <c r="BS37" s="634"/>
      <c r="BT37" s="634"/>
      <c r="BU37" s="635"/>
      <c r="BV37" s="636">
        <v>154334</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714025</v>
      </c>
      <c r="CS37" s="657"/>
      <c r="CT37" s="657"/>
      <c r="CU37" s="657"/>
      <c r="CV37" s="657"/>
      <c r="CW37" s="657"/>
      <c r="CX37" s="657"/>
      <c r="CY37" s="658"/>
      <c r="CZ37" s="641">
        <v>6.3</v>
      </c>
      <c r="DA37" s="669"/>
      <c r="DB37" s="669"/>
      <c r="DC37" s="671"/>
      <c r="DD37" s="645">
        <v>713974</v>
      </c>
      <c r="DE37" s="657"/>
      <c r="DF37" s="657"/>
      <c r="DG37" s="657"/>
      <c r="DH37" s="657"/>
      <c r="DI37" s="657"/>
      <c r="DJ37" s="657"/>
      <c r="DK37" s="658"/>
      <c r="DL37" s="645">
        <v>621937</v>
      </c>
      <c r="DM37" s="657"/>
      <c r="DN37" s="657"/>
      <c r="DO37" s="657"/>
      <c r="DP37" s="657"/>
      <c r="DQ37" s="657"/>
      <c r="DR37" s="657"/>
      <c r="DS37" s="657"/>
      <c r="DT37" s="657"/>
      <c r="DU37" s="657"/>
      <c r="DV37" s="658"/>
      <c r="DW37" s="641">
        <v>9.9</v>
      </c>
      <c r="DX37" s="669"/>
      <c r="DY37" s="669"/>
      <c r="DZ37" s="669"/>
      <c r="EA37" s="669"/>
      <c r="EB37" s="669"/>
      <c r="EC37" s="670"/>
    </row>
    <row r="38" spans="2:133" ht="11.25" customHeight="1" x14ac:dyDescent="0.2">
      <c r="B38" s="633" t="s">
        <v>322</v>
      </c>
      <c r="C38" s="634"/>
      <c r="D38" s="634"/>
      <c r="E38" s="634"/>
      <c r="F38" s="634"/>
      <c r="G38" s="634"/>
      <c r="H38" s="634"/>
      <c r="I38" s="634"/>
      <c r="J38" s="634"/>
      <c r="K38" s="634"/>
      <c r="L38" s="634"/>
      <c r="M38" s="634"/>
      <c r="N38" s="634"/>
      <c r="O38" s="634"/>
      <c r="P38" s="634"/>
      <c r="Q38" s="635"/>
      <c r="R38" s="636">
        <v>596456</v>
      </c>
      <c r="S38" s="637"/>
      <c r="T38" s="637"/>
      <c r="U38" s="637"/>
      <c r="V38" s="637"/>
      <c r="W38" s="637"/>
      <c r="X38" s="637"/>
      <c r="Y38" s="638"/>
      <c r="Z38" s="639">
        <v>5</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118381</v>
      </c>
      <c r="BA38" s="637"/>
      <c r="BB38" s="637"/>
      <c r="BC38" s="637"/>
      <c r="BD38" s="657"/>
      <c r="BE38" s="657"/>
      <c r="BF38" s="682"/>
      <c r="BG38" s="633" t="s">
        <v>324</v>
      </c>
      <c r="BH38" s="634"/>
      <c r="BI38" s="634"/>
      <c r="BJ38" s="634"/>
      <c r="BK38" s="634"/>
      <c r="BL38" s="634"/>
      <c r="BM38" s="634"/>
      <c r="BN38" s="634"/>
      <c r="BO38" s="634"/>
      <c r="BP38" s="634"/>
      <c r="BQ38" s="634"/>
      <c r="BR38" s="634"/>
      <c r="BS38" s="634"/>
      <c r="BT38" s="634"/>
      <c r="BU38" s="635"/>
      <c r="BV38" s="636">
        <v>3475</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907898</v>
      </c>
      <c r="CS38" s="637"/>
      <c r="CT38" s="637"/>
      <c r="CU38" s="637"/>
      <c r="CV38" s="637"/>
      <c r="CW38" s="637"/>
      <c r="CX38" s="637"/>
      <c r="CY38" s="638"/>
      <c r="CZ38" s="641">
        <v>8</v>
      </c>
      <c r="DA38" s="669"/>
      <c r="DB38" s="669"/>
      <c r="DC38" s="671"/>
      <c r="DD38" s="645">
        <v>723118</v>
      </c>
      <c r="DE38" s="637"/>
      <c r="DF38" s="637"/>
      <c r="DG38" s="637"/>
      <c r="DH38" s="637"/>
      <c r="DI38" s="637"/>
      <c r="DJ38" s="637"/>
      <c r="DK38" s="638"/>
      <c r="DL38" s="645">
        <v>703693</v>
      </c>
      <c r="DM38" s="637"/>
      <c r="DN38" s="637"/>
      <c r="DO38" s="637"/>
      <c r="DP38" s="637"/>
      <c r="DQ38" s="637"/>
      <c r="DR38" s="637"/>
      <c r="DS38" s="637"/>
      <c r="DT38" s="637"/>
      <c r="DU38" s="637"/>
      <c r="DV38" s="638"/>
      <c r="DW38" s="641">
        <v>11.2</v>
      </c>
      <c r="DX38" s="669"/>
      <c r="DY38" s="669"/>
      <c r="DZ38" s="669"/>
      <c r="EA38" s="669"/>
      <c r="EB38" s="669"/>
      <c r="EC38" s="670"/>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t="s">
        <v>122</v>
      </c>
      <c r="BA39" s="637"/>
      <c r="BB39" s="637"/>
      <c r="BC39" s="637"/>
      <c r="BD39" s="657"/>
      <c r="BE39" s="657"/>
      <c r="BF39" s="682"/>
      <c r="BG39" s="633" t="s">
        <v>328</v>
      </c>
      <c r="BH39" s="634"/>
      <c r="BI39" s="634"/>
      <c r="BJ39" s="634"/>
      <c r="BK39" s="634"/>
      <c r="BL39" s="634"/>
      <c r="BM39" s="634"/>
      <c r="BN39" s="634"/>
      <c r="BO39" s="634"/>
      <c r="BP39" s="634"/>
      <c r="BQ39" s="634"/>
      <c r="BR39" s="634"/>
      <c r="BS39" s="634"/>
      <c r="BT39" s="634"/>
      <c r="BU39" s="635"/>
      <c r="BV39" s="636">
        <v>5238</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637366</v>
      </c>
      <c r="CS39" s="657"/>
      <c r="CT39" s="657"/>
      <c r="CU39" s="657"/>
      <c r="CV39" s="657"/>
      <c r="CW39" s="657"/>
      <c r="CX39" s="657"/>
      <c r="CY39" s="658"/>
      <c r="CZ39" s="641">
        <v>5.6</v>
      </c>
      <c r="DA39" s="669"/>
      <c r="DB39" s="669"/>
      <c r="DC39" s="671"/>
      <c r="DD39" s="645">
        <v>514916</v>
      </c>
      <c r="DE39" s="657"/>
      <c r="DF39" s="657"/>
      <c r="DG39" s="657"/>
      <c r="DH39" s="657"/>
      <c r="DI39" s="657"/>
      <c r="DJ39" s="657"/>
      <c r="DK39" s="658"/>
      <c r="DL39" s="645" t="s">
        <v>122</v>
      </c>
      <c r="DM39" s="657"/>
      <c r="DN39" s="657"/>
      <c r="DO39" s="657"/>
      <c r="DP39" s="657"/>
      <c r="DQ39" s="657"/>
      <c r="DR39" s="657"/>
      <c r="DS39" s="657"/>
      <c r="DT39" s="657"/>
      <c r="DU39" s="657"/>
      <c r="DV39" s="658"/>
      <c r="DW39" s="641" t="s">
        <v>122</v>
      </c>
      <c r="DX39" s="669"/>
      <c r="DY39" s="669"/>
      <c r="DZ39" s="669"/>
      <c r="EA39" s="669"/>
      <c r="EB39" s="669"/>
      <c r="EC39" s="670"/>
    </row>
    <row r="40" spans="2:133" ht="11.25" customHeight="1" x14ac:dyDescent="0.2">
      <c r="B40" s="633" t="s">
        <v>330</v>
      </c>
      <c r="C40" s="634"/>
      <c r="D40" s="634"/>
      <c r="E40" s="634"/>
      <c r="F40" s="634"/>
      <c r="G40" s="634"/>
      <c r="H40" s="634"/>
      <c r="I40" s="634"/>
      <c r="J40" s="634"/>
      <c r="K40" s="634"/>
      <c r="L40" s="634"/>
      <c r="M40" s="634"/>
      <c r="N40" s="634"/>
      <c r="O40" s="634"/>
      <c r="P40" s="634"/>
      <c r="Q40" s="635"/>
      <c r="R40" s="636">
        <v>27156</v>
      </c>
      <c r="S40" s="637"/>
      <c r="T40" s="637"/>
      <c r="U40" s="637"/>
      <c r="V40" s="637"/>
      <c r="W40" s="637"/>
      <c r="X40" s="637"/>
      <c r="Y40" s="638"/>
      <c r="Z40" s="639">
        <v>0.2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57"/>
      <c r="BE40" s="657"/>
      <c r="BF40" s="682"/>
      <c r="BG40" s="686" t="s">
        <v>332</v>
      </c>
      <c r="BH40" s="687"/>
      <c r="BI40" s="687"/>
      <c r="BJ40" s="687"/>
      <c r="BK40" s="687"/>
      <c r="BL40" s="202"/>
      <c r="BM40" s="634" t="s">
        <v>333</v>
      </c>
      <c r="BN40" s="634"/>
      <c r="BO40" s="634"/>
      <c r="BP40" s="634"/>
      <c r="BQ40" s="634"/>
      <c r="BR40" s="634"/>
      <c r="BS40" s="634"/>
      <c r="BT40" s="634"/>
      <c r="BU40" s="635"/>
      <c r="BV40" s="636">
        <v>102</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62448</v>
      </c>
      <c r="CS40" s="637"/>
      <c r="CT40" s="637"/>
      <c r="CU40" s="637"/>
      <c r="CV40" s="637"/>
      <c r="CW40" s="637"/>
      <c r="CX40" s="637"/>
      <c r="CY40" s="638"/>
      <c r="CZ40" s="641">
        <v>0.5</v>
      </c>
      <c r="DA40" s="669"/>
      <c r="DB40" s="669"/>
      <c r="DC40" s="671"/>
      <c r="DD40" s="645">
        <v>35848</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9"/>
      <c r="DY40" s="669"/>
      <c r="DZ40" s="669"/>
      <c r="EA40" s="669"/>
      <c r="EB40" s="669"/>
      <c r="EC40" s="670"/>
    </row>
    <row r="41" spans="2:133" ht="11.25" customHeight="1" x14ac:dyDescent="0.2">
      <c r="B41" s="659" t="s">
        <v>335</v>
      </c>
      <c r="C41" s="660"/>
      <c r="D41" s="660"/>
      <c r="E41" s="660"/>
      <c r="F41" s="660"/>
      <c r="G41" s="660"/>
      <c r="H41" s="660"/>
      <c r="I41" s="660"/>
      <c r="J41" s="660"/>
      <c r="K41" s="660"/>
      <c r="L41" s="660"/>
      <c r="M41" s="660"/>
      <c r="N41" s="660"/>
      <c r="O41" s="660"/>
      <c r="P41" s="660"/>
      <c r="Q41" s="661"/>
      <c r="R41" s="708">
        <v>11845033</v>
      </c>
      <c r="S41" s="709"/>
      <c r="T41" s="709"/>
      <c r="U41" s="709"/>
      <c r="V41" s="709"/>
      <c r="W41" s="709"/>
      <c r="X41" s="709"/>
      <c r="Y41" s="713"/>
      <c r="Z41" s="714">
        <v>100</v>
      </c>
      <c r="AA41" s="714"/>
      <c r="AB41" s="714"/>
      <c r="AC41" s="714"/>
      <c r="AD41" s="715">
        <v>6238260</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178019</v>
      </c>
      <c r="BA41" s="637"/>
      <c r="BB41" s="637"/>
      <c r="BC41" s="637"/>
      <c r="BD41" s="657"/>
      <c r="BE41" s="657"/>
      <c r="BF41" s="682"/>
      <c r="BG41" s="686"/>
      <c r="BH41" s="687"/>
      <c r="BI41" s="687"/>
      <c r="BJ41" s="687"/>
      <c r="BK41" s="687"/>
      <c r="BL41" s="202"/>
      <c r="BM41" s="634" t="s">
        <v>337</v>
      </c>
      <c r="BN41" s="634"/>
      <c r="BO41" s="634"/>
      <c r="BP41" s="634"/>
      <c r="BQ41" s="634"/>
      <c r="BR41" s="634"/>
      <c r="BS41" s="634"/>
      <c r="BT41" s="634"/>
      <c r="BU41" s="635"/>
      <c r="BV41" s="636">
        <v>1</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57"/>
      <c r="CT41" s="657"/>
      <c r="CU41" s="657"/>
      <c r="CV41" s="657"/>
      <c r="CW41" s="657"/>
      <c r="CX41" s="657"/>
      <c r="CY41" s="658"/>
      <c r="CZ41" s="641" t="s">
        <v>122</v>
      </c>
      <c r="DA41" s="669"/>
      <c r="DB41" s="669"/>
      <c r="DC41" s="671"/>
      <c r="DD41" s="645" t="s">
        <v>122</v>
      </c>
      <c r="DE41" s="657"/>
      <c r="DF41" s="657"/>
      <c r="DG41" s="657"/>
      <c r="DH41" s="657"/>
      <c r="DI41" s="657"/>
      <c r="DJ41" s="657"/>
      <c r="DK41" s="658"/>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729879</v>
      </c>
      <c r="BA42" s="709"/>
      <c r="BB42" s="709"/>
      <c r="BC42" s="709"/>
      <c r="BD42" s="695"/>
      <c r="BE42" s="695"/>
      <c r="BF42" s="697"/>
      <c r="BG42" s="688"/>
      <c r="BH42" s="689"/>
      <c r="BI42" s="689"/>
      <c r="BJ42" s="689"/>
      <c r="BK42" s="689"/>
      <c r="BL42" s="203"/>
      <c r="BM42" s="660" t="s">
        <v>340</v>
      </c>
      <c r="BN42" s="660"/>
      <c r="BO42" s="660"/>
      <c r="BP42" s="660"/>
      <c r="BQ42" s="660"/>
      <c r="BR42" s="660"/>
      <c r="BS42" s="660"/>
      <c r="BT42" s="660"/>
      <c r="BU42" s="661"/>
      <c r="BV42" s="708">
        <v>362</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1263422</v>
      </c>
      <c r="CS42" s="657"/>
      <c r="CT42" s="657"/>
      <c r="CU42" s="657"/>
      <c r="CV42" s="657"/>
      <c r="CW42" s="657"/>
      <c r="CX42" s="657"/>
      <c r="CY42" s="658"/>
      <c r="CZ42" s="641">
        <v>11.1</v>
      </c>
      <c r="DA42" s="669"/>
      <c r="DB42" s="669"/>
      <c r="DC42" s="671"/>
      <c r="DD42" s="645">
        <v>106812</v>
      </c>
      <c r="DE42" s="657"/>
      <c r="DF42" s="657"/>
      <c r="DG42" s="657"/>
      <c r="DH42" s="657"/>
      <c r="DI42" s="657"/>
      <c r="DJ42" s="657"/>
      <c r="DK42" s="658"/>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43046</v>
      </c>
      <c r="CS43" s="657"/>
      <c r="CT43" s="657"/>
      <c r="CU43" s="657"/>
      <c r="CV43" s="657"/>
      <c r="CW43" s="657"/>
      <c r="CX43" s="657"/>
      <c r="CY43" s="658"/>
      <c r="CZ43" s="641">
        <v>0.4</v>
      </c>
      <c r="DA43" s="669"/>
      <c r="DB43" s="669"/>
      <c r="DC43" s="671"/>
      <c r="DD43" s="645">
        <v>43046</v>
      </c>
      <c r="DE43" s="657"/>
      <c r="DF43" s="657"/>
      <c r="DG43" s="657"/>
      <c r="DH43" s="657"/>
      <c r="DI43" s="657"/>
      <c r="DJ43" s="657"/>
      <c r="DK43" s="658"/>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4" t="s">
        <v>292</v>
      </c>
      <c r="CE44" s="675"/>
      <c r="CF44" s="633" t="s">
        <v>345</v>
      </c>
      <c r="CG44" s="634"/>
      <c r="CH44" s="634"/>
      <c r="CI44" s="634"/>
      <c r="CJ44" s="634"/>
      <c r="CK44" s="634"/>
      <c r="CL44" s="634"/>
      <c r="CM44" s="634"/>
      <c r="CN44" s="634"/>
      <c r="CO44" s="634"/>
      <c r="CP44" s="634"/>
      <c r="CQ44" s="635"/>
      <c r="CR44" s="636">
        <v>1263422</v>
      </c>
      <c r="CS44" s="637"/>
      <c r="CT44" s="637"/>
      <c r="CU44" s="637"/>
      <c r="CV44" s="637"/>
      <c r="CW44" s="637"/>
      <c r="CX44" s="637"/>
      <c r="CY44" s="638"/>
      <c r="CZ44" s="641">
        <v>11.1</v>
      </c>
      <c r="DA44" s="642"/>
      <c r="DB44" s="642"/>
      <c r="DC44" s="648"/>
      <c r="DD44" s="645">
        <v>106812</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6"/>
      <c r="CE45" s="677"/>
      <c r="CF45" s="633" t="s">
        <v>347</v>
      </c>
      <c r="CG45" s="634"/>
      <c r="CH45" s="634"/>
      <c r="CI45" s="634"/>
      <c r="CJ45" s="634"/>
      <c r="CK45" s="634"/>
      <c r="CL45" s="634"/>
      <c r="CM45" s="634"/>
      <c r="CN45" s="634"/>
      <c r="CO45" s="634"/>
      <c r="CP45" s="634"/>
      <c r="CQ45" s="635"/>
      <c r="CR45" s="636">
        <v>756129</v>
      </c>
      <c r="CS45" s="657"/>
      <c r="CT45" s="657"/>
      <c r="CU45" s="657"/>
      <c r="CV45" s="657"/>
      <c r="CW45" s="657"/>
      <c r="CX45" s="657"/>
      <c r="CY45" s="658"/>
      <c r="CZ45" s="641">
        <v>6.6</v>
      </c>
      <c r="DA45" s="669"/>
      <c r="DB45" s="669"/>
      <c r="DC45" s="671"/>
      <c r="DD45" s="645">
        <v>22229</v>
      </c>
      <c r="DE45" s="657"/>
      <c r="DF45" s="657"/>
      <c r="DG45" s="657"/>
      <c r="DH45" s="657"/>
      <c r="DI45" s="657"/>
      <c r="DJ45" s="657"/>
      <c r="DK45" s="658"/>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6"/>
      <c r="CE46" s="677"/>
      <c r="CF46" s="633" t="s">
        <v>348</v>
      </c>
      <c r="CG46" s="634"/>
      <c r="CH46" s="634"/>
      <c r="CI46" s="634"/>
      <c r="CJ46" s="634"/>
      <c r="CK46" s="634"/>
      <c r="CL46" s="634"/>
      <c r="CM46" s="634"/>
      <c r="CN46" s="634"/>
      <c r="CO46" s="634"/>
      <c r="CP46" s="634"/>
      <c r="CQ46" s="635"/>
      <c r="CR46" s="636">
        <v>480738</v>
      </c>
      <c r="CS46" s="637"/>
      <c r="CT46" s="637"/>
      <c r="CU46" s="637"/>
      <c r="CV46" s="637"/>
      <c r="CW46" s="637"/>
      <c r="CX46" s="637"/>
      <c r="CY46" s="638"/>
      <c r="CZ46" s="641">
        <v>4.2</v>
      </c>
      <c r="DA46" s="642"/>
      <c r="DB46" s="642"/>
      <c r="DC46" s="648"/>
      <c r="DD46" s="645">
        <v>84583</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6"/>
      <c r="CE47" s="677"/>
      <c r="CF47" s="633" t="s">
        <v>349</v>
      </c>
      <c r="CG47" s="634"/>
      <c r="CH47" s="634"/>
      <c r="CI47" s="634"/>
      <c r="CJ47" s="634"/>
      <c r="CK47" s="634"/>
      <c r="CL47" s="634"/>
      <c r="CM47" s="634"/>
      <c r="CN47" s="634"/>
      <c r="CO47" s="634"/>
      <c r="CP47" s="634"/>
      <c r="CQ47" s="635"/>
      <c r="CR47" s="636" t="s">
        <v>122</v>
      </c>
      <c r="CS47" s="657"/>
      <c r="CT47" s="657"/>
      <c r="CU47" s="657"/>
      <c r="CV47" s="657"/>
      <c r="CW47" s="657"/>
      <c r="CX47" s="657"/>
      <c r="CY47" s="658"/>
      <c r="CZ47" s="641" t="s">
        <v>122</v>
      </c>
      <c r="DA47" s="669"/>
      <c r="DB47" s="669"/>
      <c r="DC47" s="671"/>
      <c r="DD47" s="645" t="s">
        <v>122</v>
      </c>
      <c r="DE47" s="657"/>
      <c r="DF47" s="657"/>
      <c r="DG47" s="657"/>
      <c r="DH47" s="657"/>
      <c r="DI47" s="657"/>
      <c r="DJ47" s="657"/>
      <c r="DK47" s="658"/>
      <c r="DL47" s="719"/>
      <c r="DM47" s="720"/>
      <c r="DN47" s="720"/>
      <c r="DO47" s="720"/>
      <c r="DP47" s="720"/>
      <c r="DQ47" s="720"/>
      <c r="DR47" s="720"/>
      <c r="DS47" s="720"/>
      <c r="DT47" s="720"/>
      <c r="DU47" s="720"/>
      <c r="DV47" s="721"/>
      <c r="DW47" s="710"/>
      <c r="DX47" s="711"/>
      <c r="DY47" s="711"/>
      <c r="DZ47" s="711"/>
      <c r="EA47" s="711"/>
      <c r="EB47" s="711"/>
      <c r="EC47" s="712"/>
    </row>
    <row r="48" spans="2:133" ht="11" x14ac:dyDescent="0.2">
      <c r="B48" s="207"/>
      <c r="CD48" s="678"/>
      <c r="CE48" s="679"/>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9" t="s">
        <v>351</v>
      </c>
      <c r="CE49" s="660"/>
      <c r="CF49" s="660"/>
      <c r="CG49" s="660"/>
      <c r="CH49" s="660"/>
      <c r="CI49" s="660"/>
      <c r="CJ49" s="660"/>
      <c r="CK49" s="660"/>
      <c r="CL49" s="660"/>
      <c r="CM49" s="660"/>
      <c r="CN49" s="660"/>
      <c r="CO49" s="660"/>
      <c r="CP49" s="660"/>
      <c r="CQ49" s="661"/>
      <c r="CR49" s="708">
        <v>11402482</v>
      </c>
      <c r="CS49" s="695"/>
      <c r="CT49" s="695"/>
      <c r="CU49" s="695"/>
      <c r="CV49" s="695"/>
      <c r="CW49" s="695"/>
      <c r="CX49" s="695"/>
      <c r="CY49" s="724"/>
      <c r="CZ49" s="716">
        <v>100</v>
      </c>
      <c r="DA49" s="725"/>
      <c r="DB49" s="725"/>
      <c r="DC49" s="726"/>
      <c r="DD49" s="727">
        <v>7627926</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arms2qjiFY/fjr/p+o2FRBmQeCKlWZTMh0qnBc81DcMj8hRaZjkklRi9ORIGdydHNsSwvWyvkXwMzgkOJjhu4A==" saltValue="HfLnzpywVuF+CMG1+GcHd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7"/>
    </row>
    <row r="6" spans="1:131" s="218"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x14ac:dyDescent="0.2">
      <c r="A7" s="219">
        <v>1</v>
      </c>
      <c r="B7" s="762" t="s">
        <v>374</v>
      </c>
      <c r="C7" s="763"/>
      <c r="D7" s="763"/>
      <c r="E7" s="763"/>
      <c r="F7" s="763"/>
      <c r="G7" s="763"/>
      <c r="H7" s="763"/>
      <c r="I7" s="763"/>
      <c r="J7" s="763"/>
      <c r="K7" s="763"/>
      <c r="L7" s="763"/>
      <c r="M7" s="763"/>
      <c r="N7" s="763"/>
      <c r="O7" s="763"/>
      <c r="P7" s="764"/>
      <c r="Q7" s="765">
        <v>11886</v>
      </c>
      <c r="R7" s="766"/>
      <c r="S7" s="766"/>
      <c r="T7" s="766"/>
      <c r="U7" s="766"/>
      <c r="V7" s="766">
        <v>11443</v>
      </c>
      <c r="W7" s="766"/>
      <c r="X7" s="766"/>
      <c r="Y7" s="766"/>
      <c r="Z7" s="766"/>
      <c r="AA7" s="766">
        <v>443</v>
      </c>
      <c r="AB7" s="766"/>
      <c r="AC7" s="766"/>
      <c r="AD7" s="766"/>
      <c r="AE7" s="767"/>
      <c r="AF7" s="768">
        <v>391</v>
      </c>
      <c r="AG7" s="769"/>
      <c r="AH7" s="769"/>
      <c r="AI7" s="769"/>
      <c r="AJ7" s="770"/>
      <c r="AK7" s="771">
        <v>1090</v>
      </c>
      <c r="AL7" s="772"/>
      <c r="AM7" s="772"/>
      <c r="AN7" s="772"/>
      <c r="AO7" s="772"/>
      <c r="AP7" s="772">
        <v>6938</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c r="BS7" s="759"/>
      <c r="BT7" s="760"/>
      <c r="BU7" s="760"/>
      <c r="BV7" s="760"/>
      <c r="BW7" s="760"/>
      <c r="BX7" s="760"/>
      <c r="BY7" s="760"/>
      <c r="BZ7" s="760"/>
      <c r="CA7" s="760"/>
      <c r="CB7" s="760"/>
      <c r="CC7" s="760"/>
      <c r="CD7" s="760"/>
      <c r="CE7" s="760"/>
      <c r="CF7" s="760"/>
      <c r="CG7" s="775"/>
      <c r="CH7" s="756"/>
      <c r="CI7" s="757"/>
      <c r="CJ7" s="757"/>
      <c r="CK7" s="757"/>
      <c r="CL7" s="758"/>
      <c r="CM7" s="756"/>
      <c r="CN7" s="757"/>
      <c r="CO7" s="757"/>
      <c r="CP7" s="757"/>
      <c r="CQ7" s="758"/>
      <c r="CR7" s="756"/>
      <c r="CS7" s="757"/>
      <c r="CT7" s="757"/>
      <c r="CU7" s="757"/>
      <c r="CV7" s="758"/>
      <c r="CW7" s="756"/>
      <c r="CX7" s="757"/>
      <c r="CY7" s="757"/>
      <c r="CZ7" s="757"/>
      <c r="DA7" s="758"/>
      <c r="DB7" s="756"/>
      <c r="DC7" s="757"/>
      <c r="DD7" s="757"/>
      <c r="DE7" s="757"/>
      <c r="DF7" s="758"/>
      <c r="DG7" s="756"/>
      <c r="DH7" s="757"/>
      <c r="DI7" s="757"/>
      <c r="DJ7" s="757"/>
      <c r="DK7" s="758"/>
      <c r="DL7" s="756"/>
      <c r="DM7" s="757"/>
      <c r="DN7" s="757"/>
      <c r="DO7" s="757"/>
      <c r="DP7" s="758"/>
      <c r="DQ7" s="756"/>
      <c r="DR7" s="757"/>
      <c r="DS7" s="757"/>
      <c r="DT7" s="757"/>
      <c r="DU7" s="758"/>
      <c r="DV7" s="759"/>
      <c r="DW7" s="760"/>
      <c r="DX7" s="760"/>
      <c r="DY7" s="760"/>
      <c r="DZ7" s="761"/>
      <c r="EA7" s="217"/>
    </row>
    <row r="8" spans="1:131" s="218" customFormat="1" ht="26.25" customHeight="1" x14ac:dyDescent="0.2">
      <c r="A8" s="221">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7"/>
    </row>
    <row r="9" spans="1:131" s="218" customFormat="1" ht="26.25" customHeight="1" x14ac:dyDescent="0.2">
      <c r="A9" s="221">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7"/>
    </row>
    <row r="10" spans="1:131" s="218" customFormat="1" ht="26.25" customHeight="1" x14ac:dyDescent="0.2">
      <c r="A10" s="221">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7"/>
    </row>
    <row r="11" spans="1:131" s="218" customFormat="1" ht="26.25" customHeight="1" x14ac:dyDescent="0.2">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7"/>
    </row>
    <row r="12" spans="1:131" s="218" customFormat="1" ht="26.25" customHeight="1" x14ac:dyDescent="0.2">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7"/>
    </row>
    <row r="13" spans="1:131" s="218" customFormat="1" ht="26.25" customHeight="1" x14ac:dyDescent="0.2">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7"/>
    </row>
    <row r="14" spans="1:131" s="218" customFormat="1" ht="26.25" customHeight="1" x14ac:dyDescent="0.2">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7"/>
    </row>
    <row r="15" spans="1:131" s="218" customFormat="1" ht="26.25" customHeight="1" x14ac:dyDescent="0.2">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customHeight="1" x14ac:dyDescent="0.2">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customHeight="1" x14ac:dyDescent="0.2">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customHeight="1" x14ac:dyDescent="0.2">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x14ac:dyDescent="0.2">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x14ac:dyDescent="0.2">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x14ac:dyDescent="0.25">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x14ac:dyDescent="0.2">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x14ac:dyDescent="0.25">
      <c r="A23" s="223" t="s">
        <v>376</v>
      </c>
      <c r="B23" s="802" t="s">
        <v>377</v>
      </c>
      <c r="C23" s="803"/>
      <c r="D23" s="803"/>
      <c r="E23" s="803"/>
      <c r="F23" s="803"/>
      <c r="G23" s="803"/>
      <c r="H23" s="803"/>
      <c r="I23" s="803"/>
      <c r="J23" s="803"/>
      <c r="K23" s="803"/>
      <c r="L23" s="803"/>
      <c r="M23" s="803"/>
      <c r="N23" s="803"/>
      <c r="O23" s="803"/>
      <c r="P23" s="804"/>
      <c r="Q23" s="805">
        <v>11886</v>
      </c>
      <c r="R23" s="806"/>
      <c r="S23" s="806"/>
      <c r="T23" s="806"/>
      <c r="U23" s="806"/>
      <c r="V23" s="806">
        <v>11443</v>
      </c>
      <c r="W23" s="806"/>
      <c r="X23" s="806"/>
      <c r="Y23" s="806"/>
      <c r="Z23" s="806"/>
      <c r="AA23" s="806">
        <v>443</v>
      </c>
      <c r="AB23" s="806"/>
      <c r="AC23" s="806"/>
      <c r="AD23" s="806"/>
      <c r="AE23" s="807"/>
      <c r="AF23" s="808">
        <v>391</v>
      </c>
      <c r="AG23" s="806"/>
      <c r="AH23" s="806"/>
      <c r="AI23" s="806"/>
      <c r="AJ23" s="809"/>
      <c r="AK23" s="810"/>
      <c r="AL23" s="811"/>
      <c r="AM23" s="811"/>
      <c r="AN23" s="811"/>
      <c r="AO23" s="811"/>
      <c r="AP23" s="806">
        <v>6938</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x14ac:dyDescent="0.2">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x14ac:dyDescent="0.25">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5">
        <v>1</v>
      </c>
      <c r="B28" s="762" t="s">
        <v>388</v>
      </c>
      <c r="C28" s="763"/>
      <c r="D28" s="763"/>
      <c r="E28" s="763"/>
      <c r="F28" s="763"/>
      <c r="G28" s="763"/>
      <c r="H28" s="763"/>
      <c r="I28" s="763"/>
      <c r="J28" s="763"/>
      <c r="K28" s="763"/>
      <c r="L28" s="763"/>
      <c r="M28" s="763"/>
      <c r="N28" s="763"/>
      <c r="O28" s="763"/>
      <c r="P28" s="764"/>
      <c r="Q28" s="835">
        <v>2968</v>
      </c>
      <c r="R28" s="836"/>
      <c r="S28" s="836"/>
      <c r="T28" s="836"/>
      <c r="U28" s="836"/>
      <c r="V28" s="836">
        <v>2803</v>
      </c>
      <c r="W28" s="836"/>
      <c r="X28" s="836"/>
      <c r="Y28" s="836"/>
      <c r="Z28" s="836"/>
      <c r="AA28" s="836">
        <v>165</v>
      </c>
      <c r="AB28" s="836"/>
      <c r="AC28" s="836"/>
      <c r="AD28" s="836"/>
      <c r="AE28" s="837"/>
      <c r="AF28" s="838">
        <v>165</v>
      </c>
      <c r="AG28" s="836"/>
      <c r="AH28" s="836"/>
      <c r="AI28" s="836"/>
      <c r="AJ28" s="839"/>
      <c r="AK28" s="840">
        <v>233</v>
      </c>
      <c r="AL28" s="841"/>
      <c r="AM28" s="841"/>
      <c r="AN28" s="841"/>
      <c r="AO28" s="841"/>
      <c r="AP28" s="841" t="s">
        <v>549</v>
      </c>
      <c r="AQ28" s="841"/>
      <c r="AR28" s="841"/>
      <c r="AS28" s="841"/>
      <c r="AT28" s="841"/>
      <c r="AU28" s="841" t="s">
        <v>549</v>
      </c>
      <c r="AV28" s="841"/>
      <c r="AW28" s="841"/>
      <c r="AX28" s="841"/>
      <c r="AY28" s="841"/>
      <c r="AZ28" s="842" t="s">
        <v>549</v>
      </c>
      <c r="BA28" s="842"/>
      <c r="BB28" s="842"/>
      <c r="BC28" s="842"/>
      <c r="BD28" s="842"/>
      <c r="BE28" s="833"/>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5">
        <v>2</v>
      </c>
      <c r="B29" s="793" t="s">
        <v>389</v>
      </c>
      <c r="C29" s="794"/>
      <c r="D29" s="794"/>
      <c r="E29" s="794"/>
      <c r="F29" s="794"/>
      <c r="G29" s="794"/>
      <c r="H29" s="794"/>
      <c r="I29" s="794"/>
      <c r="J29" s="794"/>
      <c r="K29" s="794"/>
      <c r="L29" s="794"/>
      <c r="M29" s="794"/>
      <c r="N29" s="794"/>
      <c r="O29" s="794"/>
      <c r="P29" s="795"/>
      <c r="Q29" s="796">
        <v>2266</v>
      </c>
      <c r="R29" s="797"/>
      <c r="S29" s="797"/>
      <c r="T29" s="797"/>
      <c r="U29" s="797"/>
      <c r="V29" s="797">
        <v>2145</v>
      </c>
      <c r="W29" s="797"/>
      <c r="X29" s="797"/>
      <c r="Y29" s="797"/>
      <c r="Z29" s="797"/>
      <c r="AA29" s="797">
        <v>121</v>
      </c>
      <c r="AB29" s="797"/>
      <c r="AC29" s="797"/>
      <c r="AD29" s="797"/>
      <c r="AE29" s="798"/>
      <c r="AF29" s="799">
        <v>121</v>
      </c>
      <c r="AG29" s="800"/>
      <c r="AH29" s="800"/>
      <c r="AI29" s="800"/>
      <c r="AJ29" s="801"/>
      <c r="AK29" s="847">
        <v>351</v>
      </c>
      <c r="AL29" s="843"/>
      <c r="AM29" s="843"/>
      <c r="AN29" s="843"/>
      <c r="AO29" s="843"/>
      <c r="AP29" s="843" t="s">
        <v>549</v>
      </c>
      <c r="AQ29" s="843"/>
      <c r="AR29" s="843"/>
      <c r="AS29" s="843"/>
      <c r="AT29" s="843"/>
      <c r="AU29" s="843" t="s">
        <v>549</v>
      </c>
      <c r="AV29" s="843"/>
      <c r="AW29" s="843"/>
      <c r="AX29" s="843"/>
      <c r="AY29" s="843"/>
      <c r="AZ29" s="844" t="s">
        <v>549</v>
      </c>
      <c r="BA29" s="844"/>
      <c r="BB29" s="844"/>
      <c r="BC29" s="844"/>
      <c r="BD29" s="844"/>
      <c r="BE29" s="845"/>
      <c r="BF29" s="845"/>
      <c r="BG29" s="845"/>
      <c r="BH29" s="845"/>
      <c r="BI29" s="846"/>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5">
        <v>3</v>
      </c>
      <c r="B30" s="793" t="s">
        <v>390</v>
      </c>
      <c r="C30" s="794"/>
      <c r="D30" s="794"/>
      <c r="E30" s="794"/>
      <c r="F30" s="794"/>
      <c r="G30" s="794"/>
      <c r="H30" s="794"/>
      <c r="I30" s="794"/>
      <c r="J30" s="794"/>
      <c r="K30" s="794"/>
      <c r="L30" s="794"/>
      <c r="M30" s="794"/>
      <c r="N30" s="794"/>
      <c r="O30" s="794"/>
      <c r="P30" s="795"/>
      <c r="Q30" s="796">
        <v>466</v>
      </c>
      <c r="R30" s="797"/>
      <c r="S30" s="797"/>
      <c r="T30" s="797"/>
      <c r="U30" s="797"/>
      <c r="V30" s="797">
        <v>465</v>
      </c>
      <c r="W30" s="797"/>
      <c r="X30" s="797"/>
      <c r="Y30" s="797"/>
      <c r="Z30" s="797"/>
      <c r="AA30" s="797">
        <v>1</v>
      </c>
      <c r="AB30" s="797"/>
      <c r="AC30" s="797"/>
      <c r="AD30" s="797"/>
      <c r="AE30" s="798"/>
      <c r="AF30" s="799">
        <v>1</v>
      </c>
      <c r="AG30" s="800"/>
      <c r="AH30" s="800"/>
      <c r="AI30" s="800"/>
      <c r="AJ30" s="801"/>
      <c r="AK30" s="847">
        <v>98</v>
      </c>
      <c r="AL30" s="843"/>
      <c r="AM30" s="843"/>
      <c r="AN30" s="843"/>
      <c r="AO30" s="843"/>
      <c r="AP30" s="843" t="s">
        <v>549</v>
      </c>
      <c r="AQ30" s="843"/>
      <c r="AR30" s="843"/>
      <c r="AS30" s="843"/>
      <c r="AT30" s="843"/>
      <c r="AU30" s="843" t="s">
        <v>549</v>
      </c>
      <c r="AV30" s="843"/>
      <c r="AW30" s="843"/>
      <c r="AX30" s="843"/>
      <c r="AY30" s="843"/>
      <c r="AZ30" s="844" t="s">
        <v>549</v>
      </c>
      <c r="BA30" s="844"/>
      <c r="BB30" s="844"/>
      <c r="BC30" s="844"/>
      <c r="BD30" s="844"/>
      <c r="BE30" s="845"/>
      <c r="BF30" s="845"/>
      <c r="BG30" s="845"/>
      <c r="BH30" s="845"/>
      <c r="BI30" s="846"/>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5">
        <v>4</v>
      </c>
      <c r="B31" s="793" t="s">
        <v>391</v>
      </c>
      <c r="C31" s="794"/>
      <c r="D31" s="794"/>
      <c r="E31" s="794"/>
      <c r="F31" s="794"/>
      <c r="G31" s="794"/>
      <c r="H31" s="794"/>
      <c r="I31" s="794"/>
      <c r="J31" s="794"/>
      <c r="K31" s="794"/>
      <c r="L31" s="794"/>
      <c r="M31" s="794"/>
      <c r="N31" s="794"/>
      <c r="O31" s="794"/>
      <c r="P31" s="795"/>
      <c r="Q31" s="796">
        <v>360</v>
      </c>
      <c r="R31" s="797"/>
      <c r="S31" s="797"/>
      <c r="T31" s="797"/>
      <c r="U31" s="797"/>
      <c r="V31" s="797">
        <v>315</v>
      </c>
      <c r="W31" s="797"/>
      <c r="X31" s="797"/>
      <c r="Y31" s="797"/>
      <c r="Z31" s="797"/>
      <c r="AA31" s="797">
        <v>45</v>
      </c>
      <c r="AB31" s="797"/>
      <c r="AC31" s="797"/>
      <c r="AD31" s="797"/>
      <c r="AE31" s="798"/>
      <c r="AF31" s="799">
        <v>42</v>
      </c>
      <c r="AG31" s="800"/>
      <c r="AH31" s="800"/>
      <c r="AI31" s="800"/>
      <c r="AJ31" s="801"/>
      <c r="AK31" s="847">
        <v>189</v>
      </c>
      <c r="AL31" s="843"/>
      <c r="AM31" s="843"/>
      <c r="AN31" s="843"/>
      <c r="AO31" s="843"/>
      <c r="AP31" s="843">
        <v>1210</v>
      </c>
      <c r="AQ31" s="843"/>
      <c r="AR31" s="843"/>
      <c r="AS31" s="843"/>
      <c r="AT31" s="843"/>
      <c r="AU31" s="843">
        <v>1082</v>
      </c>
      <c r="AV31" s="843"/>
      <c r="AW31" s="843"/>
      <c r="AX31" s="843"/>
      <c r="AY31" s="843"/>
      <c r="AZ31" s="844" t="s">
        <v>549</v>
      </c>
      <c r="BA31" s="844"/>
      <c r="BB31" s="844"/>
      <c r="BC31" s="844"/>
      <c r="BD31" s="844"/>
      <c r="BE31" s="845" t="s">
        <v>392</v>
      </c>
      <c r="BF31" s="845"/>
      <c r="BG31" s="845"/>
      <c r="BH31" s="845"/>
      <c r="BI31" s="846"/>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5">
        <v>5</v>
      </c>
      <c r="B32" s="793"/>
      <c r="C32" s="794"/>
      <c r="D32" s="794"/>
      <c r="E32" s="794"/>
      <c r="F32" s="794"/>
      <c r="G32" s="794"/>
      <c r="H32" s="794"/>
      <c r="I32" s="794"/>
      <c r="J32" s="794"/>
      <c r="K32" s="794"/>
      <c r="L32" s="794"/>
      <c r="M32" s="794"/>
      <c r="N32" s="794"/>
      <c r="O32" s="794"/>
      <c r="P32" s="795"/>
      <c r="Q32" s="796"/>
      <c r="R32" s="797"/>
      <c r="S32" s="797"/>
      <c r="T32" s="797"/>
      <c r="U32" s="797"/>
      <c r="V32" s="797"/>
      <c r="W32" s="797"/>
      <c r="X32" s="797"/>
      <c r="Y32" s="797"/>
      <c r="Z32" s="797"/>
      <c r="AA32" s="797"/>
      <c r="AB32" s="797"/>
      <c r="AC32" s="797"/>
      <c r="AD32" s="797"/>
      <c r="AE32" s="798"/>
      <c r="AF32" s="799"/>
      <c r="AG32" s="800"/>
      <c r="AH32" s="800"/>
      <c r="AI32" s="800"/>
      <c r="AJ32" s="801"/>
      <c r="AK32" s="847"/>
      <c r="AL32" s="843"/>
      <c r="AM32" s="843"/>
      <c r="AN32" s="843"/>
      <c r="AO32" s="843"/>
      <c r="AP32" s="843"/>
      <c r="AQ32" s="843"/>
      <c r="AR32" s="843"/>
      <c r="AS32" s="843"/>
      <c r="AT32" s="843"/>
      <c r="AU32" s="843"/>
      <c r="AV32" s="843"/>
      <c r="AW32" s="843"/>
      <c r="AX32" s="843"/>
      <c r="AY32" s="843"/>
      <c r="AZ32" s="844"/>
      <c r="BA32" s="844"/>
      <c r="BB32" s="844"/>
      <c r="BC32" s="844"/>
      <c r="BD32" s="844"/>
      <c r="BE32" s="845"/>
      <c r="BF32" s="845"/>
      <c r="BG32" s="845"/>
      <c r="BH32" s="845"/>
      <c r="BI32" s="846"/>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5">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5">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5">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5">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5">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5">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1">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1">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1">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1">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1">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1">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1">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1">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1">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1">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1">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1">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1">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393</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3" t="s">
        <v>376</v>
      </c>
      <c r="B63" s="802" t="s">
        <v>394</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329</v>
      </c>
      <c r="AG63" s="857"/>
      <c r="AH63" s="857"/>
      <c r="AI63" s="857"/>
      <c r="AJ63" s="858"/>
      <c r="AK63" s="859"/>
      <c r="AL63" s="854"/>
      <c r="AM63" s="854"/>
      <c r="AN63" s="854"/>
      <c r="AO63" s="854"/>
      <c r="AP63" s="857">
        <v>1210</v>
      </c>
      <c r="AQ63" s="857"/>
      <c r="AR63" s="857"/>
      <c r="AS63" s="857"/>
      <c r="AT63" s="857"/>
      <c r="AU63" s="857">
        <v>1082</v>
      </c>
      <c r="AV63" s="857"/>
      <c r="AW63" s="857"/>
      <c r="AX63" s="857"/>
      <c r="AY63" s="857"/>
      <c r="AZ63" s="861"/>
      <c r="BA63" s="861"/>
      <c r="BB63" s="861"/>
      <c r="BC63" s="861"/>
      <c r="BD63" s="861"/>
      <c r="BE63" s="862"/>
      <c r="BF63" s="862"/>
      <c r="BG63" s="862"/>
      <c r="BH63" s="862"/>
      <c r="BI63" s="863"/>
      <c r="BJ63" s="864" t="s">
        <v>122</v>
      </c>
      <c r="BK63" s="865"/>
      <c r="BL63" s="865"/>
      <c r="BM63" s="865"/>
      <c r="BN63" s="866"/>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396</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7" t="s">
        <v>383</v>
      </c>
      <c r="AG66" s="828"/>
      <c r="AH66" s="828"/>
      <c r="AI66" s="828"/>
      <c r="AJ66" s="868"/>
      <c r="AK66" s="746" t="s">
        <v>384</v>
      </c>
      <c r="AL66" s="741"/>
      <c r="AM66" s="741"/>
      <c r="AN66" s="741"/>
      <c r="AO66" s="742"/>
      <c r="AP66" s="746" t="s">
        <v>385</v>
      </c>
      <c r="AQ66" s="747"/>
      <c r="AR66" s="747"/>
      <c r="AS66" s="747"/>
      <c r="AT66" s="748"/>
      <c r="AU66" s="746" t="s">
        <v>397</v>
      </c>
      <c r="AV66" s="747"/>
      <c r="AW66" s="747"/>
      <c r="AX66" s="747"/>
      <c r="AY66" s="748"/>
      <c r="AZ66" s="746" t="s">
        <v>364</v>
      </c>
      <c r="BA66" s="747"/>
      <c r="BB66" s="747"/>
      <c r="BC66" s="747"/>
      <c r="BD66" s="753"/>
      <c r="BE66" s="224"/>
      <c r="BF66" s="224"/>
      <c r="BG66" s="224"/>
      <c r="BH66" s="224"/>
      <c r="BI66" s="224"/>
      <c r="BJ66" s="224"/>
      <c r="BK66" s="224"/>
      <c r="BL66" s="224"/>
      <c r="BM66" s="224"/>
      <c r="BN66" s="224"/>
      <c r="BO66" s="224"/>
      <c r="BP66" s="224"/>
      <c r="BQ66" s="221">
        <v>60</v>
      </c>
      <c r="BR66" s="22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9">
        <v>1</v>
      </c>
      <c r="B68" s="882" t="s">
        <v>541</v>
      </c>
      <c r="C68" s="883"/>
      <c r="D68" s="883"/>
      <c r="E68" s="883"/>
      <c r="F68" s="883"/>
      <c r="G68" s="883"/>
      <c r="H68" s="883"/>
      <c r="I68" s="883"/>
      <c r="J68" s="883"/>
      <c r="K68" s="883"/>
      <c r="L68" s="883"/>
      <c r="M68" s="883"/>
      <c r="N68" s="883"/>
      <c r="O68" s="883"/>
      <c r="P68" s="884"/>
      <c r="Q68" s="885">
        <v>2522</v>
      </c>
      <c r="R68" s="879"/>
      <c r="S68" s="879"/>
      <c r="T68" s="879"/>
      <c r="U68" s="879"/>
      <c r="V68" s="879">
        <v>2449</v>
      </c>
      <c r="W68" s="879"/>
      <c r="X68" s="879"/>
      <c r="Y68" s="879"/>
      <c r="Z68" s="879"/>
      <c r="AA68" s="879">
        <v>73</v>
      </c>
      <c r="AB68" s="879"/>
      <c r="AC68" s="879"/>
      <c r="AD68" s="879"/>
      <c r="AE68" s="879"/>
      <c r="AF68" s="879">
        <v>73</v>
      </c>
      <c r="AG68" s="879"/>
      <c r="AH68" s="879"/>
      <c r="AI68" s="879"/>
      <c r="AJ68" s="879"/>
      <c r="AK68" s="879">
        <v>70</v>
      </c>
      <c r="AL68" s="879"/>
      <c r="AM68" s="879"/>
      <c r="AN68" s="879"/>
      <c r="AO68" s="879"/>
      <c r="AP68" s="879">
        <v>2556</v>
      </c>
      <c r="AQ68" s="879"/>
      <c r="AR68" s="879"/>
      <c r="AS68" s="879"/>
      <c r="AT68" s="879"/>
      <c r="AU68" s="879">
        <v>493</v>
      </c>
      <c r="AV68" s="879"/>
      <c r="AW68" s="879"/>
      <c r="AX68" s="879"/>
      <c r="AY68" s="879"/>
      <c r="AZ68" s="880"/>
      <c r="BA68" s="880"/>
      <c r="BB68" s="880"/>
      <c r="BC68" s="880"/>
      <c r="BD68" s="881"/>
      <c r="BE68" s="224"/>
      <c r="BF68" s="224"/>
      <c r="BG68" s="224"/>
      <c r="BH68" s="224"/>
      <c r="BI68" s="224"/>
      <c r="BJ68" s="224"/>
      <c r="BK68" s="224"/>
      <c r="BL68" s="224"/>
      <c r="BM68" s="224"/>
      <c r="BN68" s="224"/>
      <c r="BO68" s="224"/>
      <c r="BP68" s="224"/>
      <c r="BQ68" s="221">
        <v>62</v>
      </c>
      <c r="BR68" s="22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1">
        <v>2</v>
      </c>
      <c r="B69" s="886" t="s">
        <v>547</v>
      </c>
      <c r="C69" s="887"/>
      <c r="D69" s="887"/>
      <c r="E69" s="887"/>
      <c r="F69" s="887"/>
      <c r="G69" s="887"/>
      <c r="H69" s="887"/>
      <c r="I69" s="887"/>
      <c r="J69" s="887"/>
      <c r="K69" s="887"/>
      <c r="L69" s="887"/>
      <c r="M69" s="887"/>
      <c r="N69" s="887"/>
      <c r="O69" s="887"/>
      <c r="P69" s="888"/>
      <c r="Q69" s="889">
        <v>103</v>
      </c>
      <c r="R69" s="843"/>
      <c r="S69" s="843"/>
      <c r="T69" s="843"/>
      <c r="U69" s="843"/>
      <c r="V69" s="843">
        <v>91</v>
      </c>
      <c r="W69" s="843"/>
      <c r="X69" s="843"/>
      <c r="Y69" s="843"/>
      <c r="Z69" s="843"/>
      <c r="AA69" s="843">
        <v>11</v>
      </c>
      <c r="AB69" s="843"/>
      <c r="AC69" s="843"/>
      <c r="AD69" s="843"/>
      <c r="AE69" s="843"/>
      <c r="AF69" s="843">
        <v>11</v>
      </c>
      <c r="AG69" s="843"/>
      <c r="AH69" s="843"/>
      <c r="AI69" s="843"/>
      <c r="AJ69" s="843"/>
      <c r="AK69" s="843" t="s">
        <v>549</v>
      </c>
      <c r="AL69" s="843"/>
      <c r="AM69" s="843"/>
      <c r="AN69" s="843"/>
      <c r="AO69" s="843"/>
      <c r="AP69" s="843" t="s">
        <v>549</v>
      </c>
      <c r="AQ69" s="843"/>
      <c r="AR69" s="843"/>
      <c r="AS69" s="843"/>
      <c r="AT69" s="843"/>
      <c r="AU69" s="843" t="s">
        <v>549</v>
      </c>
      <c r="AV69" s="843"/>
      <c r="AW69" s="843"/>
      <c r="AX69" s="843"/>
      <c r="AY69" s="843"/>
      <c r="AZ69" s="845"/>
      <c r="BA69" s="845"/>
      <c r="BB69" s="845"/>
      <c r="BC69" s="845"/>
      <c r="BD69" s="846"/>
      <c r="BE69" s="224"/>
      <c r="BF69" s="224"/>
      <c r="BG69" s="224"/>
      <c r="BH69" s="224"/>
      <c r="BI69" s="224"/>
      <c r="BJ69" s="224"/>
      <c r="BK69" s="224"/>
      <c r="BL69" s="224"/>
      <c r="BM69" s="224"/>
      <c r="BN69" s="224"/>
      <c r="BO69" s="224"/>
      <c r="BP69" s="224"/>
      <c r="BQ69" s="221">
        <v>63</v>
      </c>
      <c r="BR69" s="22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1">
        <v>3</v>
      </c>
      <c r="B70" s="886" t="s">
        <v>550</v>
      </c>
      <c r="C70" s="887"/>
      <c r="D70" s="887"/>
      <c r="E70" s="887"/>
      <c r="F70" s="887"/>
      <c r="G70" s="887"/>
      <c r="H70" s="887"/>
      <c r="I70" s="887"/>
      <c r="J70" s="887"/>
      <c r="K70" s="887"/>
      <c r="L70" s="887"/>
      <c r="M70" s="887"/>
      <c r="N70" s="887"/>
      <c r="O70" s="887"/>
      <c r="P70" s="888"/>
      <c r="Q70" s="889">
        <v>276838</v>
      </c>
      <c r="R70" s="843"/>
      <c r="S70" s="843"/>
      <c r="T70" s="843"/>
      <c r="U70" s="843"/>
      <c r="V70" s="843">
        <v>269931</v>
      </c>
      <c r="W70" s="843"/>
      <c r="X70" s="843"/>
      <c r="Y70" s="843"/>
      <c r="Z70" s="843"/>
      <c r="AA70" s="843">
        <v>6907</v>
      </c>
      <c r="AB70" s="843"/>
      <c r="AC70" s="843"/>
      <c r="AD70" s="843"/>
      <c r="AE70" s="843"/>
      <c r="AF70" s="843">
        <v>6907</v>
      </c>
      <c r="AG70" s="843"/>
      <c r="AH70" s="843"/>
      <c r="AI70" s="843"/>
      <c r="AJ70" s="843"/>
      <c r="AK70" s="843">
        <v>2277</v>
      </c>
      <c r="AL70" s="843"/>
      <c r="AM70" s="843"/>
      <c r="AN70" s="843"/>
      <c r="AO70" s="843"/>
      <c r="AP70" s="843" t="s">
        <v>549</v>
      </c>
      <c r="AQ70" s="843"/>
      <c r="AR70" s="843"/>
      <c r="AS70" s="843"/>
      <c r="AT70" s="843"/>
      <c r="AU70" s="843" t="s">
        <v>549</v>
      </c>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v>64</v>
      </c>
      <c r="BR70" s="22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1">
        <v>4</v>
      </c>
      <c r="B71" s="886" t="s">
        <v>545</v>
      </c>
      <c r="C71" s="887"/>
      <c r="D71" s="887"/>
      <c r="E71" s="887"/>
      <c r="F71" s="887"/>
      <c r="G71" s="887"/>
      <c r="H71" s="887"/>
      <c r="I71" s="887"/>
      <c r="J71" s="887"/>
      <c r="K71" s="887"/>
      <c r="L71" s="887"/>
      <c r="M71" s="887"/>
      <c r="N71" s="887"/>
      <c r="O71" s="887"/>
      <c r="P71" s="888"/>
      <c r="Q71" s="889">
        <v>227</v>
      </c>
      <c r="R71" s="843"/>
      <c r="S71" s="843"/>
      <c r="T71" s="843"/>
      <c r="U71" s="843"/>
      <c r="V71" s="843">
        <v>199</v>
      </c>
      <c r="W71" s="843"/>
      <c r="X71" s="843"/>
      <c r="Y71" s="843"/>
      <c r="Z71" s="843"/>
      <c r="AA71" s="843">
        <v>28</v>
      </c>
      <c r="AB71" s="843"/>
      <c r="AC71" s="843"/>
      <c r="AD71" s="843"/>
      <c r="AE71" s="843"/>
      <c r="AF71" s="843">
        <v>28</v>
      </c>
      <c r="AG71" s="843"/>
      <c r="AH71" s="843"/>
      <c r="AI71" s="843"/>
      <c r="AJ71" s="843"/>
      <c r="AK71" s="843">
        <v>75</v>
      </c>
      <c r="AL71" s="843"/>
      <c r="AM71" s="843"/>
      <c r="AN71" s="843"/>
      <c r="AO71" s="843"/>
      <c r="AP71" s="843" t="s">
        <v>549</v>
      </c>
      <c r="AQ71" s="843"/>
      <c r="AR71" s="843"/>
      <c r="AS71" s="843"/>
      <c r="AT71" s="843"/>
      <c r="AU71" s="843" t="s">
        <v>549</v>
      </c>
      <c r="AV71" s="843"/>
      <c r="AW71" s="843"/>
      <c r="AX71" s="843"/>
      <c r="AY71" s="843"/>
      <c r="AZ71" s="845"/>
      <c r="BA71" s="845"/>
      <c r="BB71" s="845"/>
      <c r="BC71" s="845"/>
      <c r="BD71" s="846"/>
      <c r="BE71" s="224"/>
      <c r="BF71" s="224"/>
      <c r="BG71" s="224"/>
      <c r="BH71" s="224"/>
      <c r="BI71" s="224"/>
      <c r="BJ71" s="224"/>
      <c r="BK71" s="224"/>
      <c r="BL71" s="224"/>
      <c r="BM71" s="224"/>
      <c r="BN71" s="224"/>
      <c r="BO71" s="224"/>
      <c r="BP71" s="224"/>
      <c r="BQ71" s="221">
        <v>65</v>
      </c>
      <c r="BR71" s="22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1">
        <v>5</v>
      </c>
      <c r="B72" s="886" t="s">
        <v>546</v>
      </c>
      <c r="C72" s="887"/>
      <c r="D72" s="887"/>
      <c r="E72" s="887"/>
      <c r="F72" s="887"/>
      <c r="G72" s="887"/>
      <c r="H72" s="887"/>
      <c r="I72" s="887"/>
      <c r="J72" s="887"/>
      <c r="K72" s="887"/>
      <c r="L72" s="887"/>
      <c r="M72" s="887"/>
      <c r="N72" s="887"/>
      <c r="O72" s="887"/>
      <c r="P72" s="888"/>
      <c r="Q72" s="889">
        <v>4539</v>
      </c>
      <c r="R72" s="843"/>
      <c r="S72" s="843"/>
      <c r="T72" s="843"/>
      <c r="U72" s="843"/>
      <c r="V72" s="843">
        <v>4239</v>
      </c>
      <c r="W72" s="843"/>
      <c r="X72" s="843"/>
      <c r="Y72" s="843"/>
      <c r="Z72" s="843"/>
      <c r="AA72" s="843">
        <v>300</v>
      </c>
      <c r="AB72" s="843"/>
      <c r="AC72" s="843"/>
      <c r="AD72" s="843"/>
      <c r="AE72" s="843"/>
      <c r="AF72" s="843">
        <v>300</v>
      </c>
      <c r="AG72" s="843"/>
      <c r="AH72" s="843"/>
      <c r="AI72" s="843"/>
      <c r="AJ72" s="843"/>
      <c r="AK72" s="843" t="s">
        <v>549</v>
      </c>
      <c r="AL72" s="843"/>
      <c r="AM72" s="843"/>
      <c r="AN72" s="843"/>
      <c r="AO72" s="843"/>
      <c r="AP72" s="843" t="s">
        <v>549</v>
      </c>
      <c r="AQ72" s="843"/>
      <c r="AR72" s="843"/>
      <c r="AS72" s="843"/>
      <c r="AT72" s="843"/>
      <c r="AU72" s="843" t="s">
        <v>549</v>
      </c>
      <c r="AV72" s="843"/>
      <c r="AW72" s="843"/>
      <c r="AX72" s="843"/>
      <c r="AY72" s="843"/>
      <c r="AZ72" s="845"/>
      <c r="BA72" s="845"/>
      <c r="BB72" s="845"/>
      <c r="BC72" s="845"/>
      <c r="BD72" s="846"/>
      <c r="BE72" s="224"/>
      <c r="BF72" s="224"/>
      <c r="BG72" s="224"/>
      <c r="BH72" s="224"/>
      <c r="BI72" s="224"/>
      <c r="BJ72" s="224"/>
      <c r="BK72" s="224"/>
      <c r="BL72" s="224"/>
      <c r="BM72" s="224"/>
      <c r="BN72" s="224"/>
      <c r="BO72" s="224"/>
      <c r="BP72" s="224"/>
      <c r="BQ72" s="221">
        <v>66</v>
      </c>
      <c r="BR72" s="22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1">
        <v>6</v>
      </c>
      <c r="B73" s="886" t="s">
        <v>548</v>
      </c>
      <c r="C73" s="887"/>
      <c r="D73" s="887"/>
      <c r="E73" s="887"/>
      <c r="F73" s="887"/>
      <c r="G73" s="887"/>
      <c r="H73" s="887"/>
      <c r="I73" s="887"/>
      <c r="J73" s="887"/>
      <c r="K73" s="887"/>
      <c r="L73" s="887"/>
      <c r="M73" s="887"/>
      <c r="N73" s="887"/>
      <c r="O73" s="887"/>
      <c r="P73" s="888"/>
      <c r="Q73" s="889">
        <v>10336</v>
      </c>
      <c r="R73" s="843"/>
      <c r="S73" s="843"/>
      <c r="T73" s="843"/>
      <c r="U73" s="843"/>
      <c r="V73" s="843">
        <v>8903</v>
      </c>
      <c r="W73" s="843"/>
      <c r="X73" s="843"/>
      <c r="Y73" s="843"/>
      <c r="Z73" s="843"/>
      <c r="AA73" s="843">
        <v>1433</v>
      </c>
      <c r="AB73" s="843"/>
      <c r="AC73" s="843"/>
      <c r="AD73" s="843"/>
      <c r="AE73" s="843"/>
      <c r="AF73" s="843">
        <v>5026</v>
      </c>
      <c r="AG73" s="843"/>
      <c r="AH73" s="843"/>
      <c r="AI73" s="843"/>
      <c r="AJ73" s="843"/>
      <c r="AK73" s="843" t="s">
        <v>549</v>
      </c>
      <c r="AL73" s="843"/>
      <c r="AM73" s="843"/>
      <c r="AN73" s="843"/>
      <c r="AO73" s="843"/>
      <c r="AP73" s="843">
        <v>27292</v>
      </c>
      <c r="AQ73" s="843"/>
      <c r="AR73" s="843"/>
      <c r="AS73" s="843"/>
      <c r="AT73" s="843"/>
      <c r="AU73" s="843" t="s">
        <v>549</v>
      </c>
      <c r="AV73" s="843"/>
      <c r="AW73" s="843"/>
      <c r="AX73" s="843"/>
      <c r="AY73" s="843"/>
      <c r="AZ73" s="845"/>
      <c r="BA73" s="845"/>
      <c r="BB73" s="845"/>
      <c r="BC73" s="845"/>
      <c r="BD73" s="846"/>
      <c r="BE73" s="224"/>
      <c r="BF73" s="224"/>
      <c r="BG73" s="224"/>
      <c r="BH73" s="224"/>
      <c r="BI73" s="224"/>
      <c r="BJ73" s="224"/>
      <c r="BK73" s="224"/>
      <c r="BL73" s="224"/>
      <c r="BM73" s="224"/>
      <c r="BN73" s="224"/>
      <c r="BO73" s="224"/>
      <c r="BP73" s="224"/>
      <c r="BQ73" s="221">
        <v>67</v>
      </c>
      <c r="BR73" s="22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1">
        <v>7</v>
      </c>
      <c r="B74" s="886" t="s">
        <v>543</v>
      </c>
      <c r="C74" s="887"/>
      <c r="D74" s="887"/>
      <c r="E74" s="887"/>
      <c r="F74" s="887"/>
      <c r="G74" s="887"/>
      <c r="H74" s="887"/>
      <c r="I74" s="887"/>
      <c r="J74" s="887"/>
      <c r="K74" s="887"/>
      <c r="L74" s="887"/>
      <c r="M74" s="887"/>
      <c r="N74" s="887"/>
      <c r="O74" s="887"/>
      <c r="P74" s="888"/>
      <c r="Q74" s="889">
        <v>4245</v>
      </c>
      <c r="R74" s="843"/>
      <c r="S74" s="843"/>
      <c r="T74" s="843"/>
      <c r="U74" s="843"/>
      <c r="V74" s="843">
        <v>3635</v>
      </c>
      <c r="W74" s="843"/>
      <c r="X74" s="843"/>
      <c r="Y74" s="843"/>
      <c r="Z74" s="843"/>
      <c r="AA74" s="843">
        <v>609</v>
      </c>
      <c r="AB74" s="843"/>
      <c r="AC74" s="843"/>
      <c r="AD74" s="843"/>
      <c r="AE74" s="843"/>
      <c r="AF74" s="843">
        <v>173</v>
      </c>
      <c r="AG74" s="843"/>
      <c r="AH74" s="843"/>
      <c r="AI74" s="843"/>
      <c r="AJ74" s="843"/>
      <c r="AK74" s="843">
        <v>170</v>
      </c>
      <c r="AL74" s="843"/>
      <c r="AM74" s="843"/>
      <c r="AN74" s="843"/>
      <c r="AO74" s="843"/>
      <c r="AP74" s="843">
        <v>12401</v>
      </c>
      <c r="AQ74" s="843"/>
      <c r="AR74" s="843"/>
      <c r="AS74" s="843"/>
      <c r="AT74" s="843"/>
      <c r="AU74" s="843">
        <v>1211</v>
      </c>
      <c r="AV74" s="843"/>
      <c r="AW74" s="843"/>
      <c r="AX74" s="843"/>
      <c r="AY74" s="843"/>
      <c r="AZ74" s="845"/>
      <c r="BA74" s="845"/>
      <c r="BB74" s="845"/>
      <c r="BC74" s="845"/>
      <c r="BD74" s="846"/>
      <c r="BE74" s="224"/>
      <c r="BF74" s="224"/>
      <c r="BG74" s="224"/>
      <c r="BH74" s="224"/>
      <c r="BI74" s="224"/>
      <c r="BJ74" s="224"/>
      <c r="BK74" s="224"/>
      <c r="BL74" s="224"/>
      <c r="BM74" s="224"/>
      <c r="BN74" s="224"/>
      <c r="BO74" s="224"/>
      <c r="BP74" s="224"/>
      <c r="BQ74" s="221">
        <v>68</v>
      </c>
      <c r="BR74" s="22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1">
        <v>8</v>
      </c>
      <c r="B75" s="886" t="s">
        <v>544</v>
      </c>
      <c r="C75" s="887"/>
      <c r="D75" s="887"/>
      <c r="E75" s="887"/>
      <c r="F75" s="887"/>
      <c r="G75" s="887"/>
      <c r="H75" s="887"/>
      <c r="I75" s="887"/>
      <c r="J75" s="887"/>
      <c r="K75" s="887"/>
      <c r="L75" s="887"/>
      <c r="M75" s="887"/>
      <c r="N75" s="887"/>
      <c r="O75" s="887"/>
      <c r="P75" s="888"/>
      <c r="Q75" s="890">
        <v>976</v>
      </c>
      <c r="R75" s="891"/>
      <c r="S75" s="891"/>
      <c r="T75" s="891"/>
      <c r="U75" s="847"/>
      <c r="V75" s="892">
        <v>946</v>
      </c>
      <c r="W75" s="891"/>
      <c r="X75" s="891"/>
      <c r="Y75" s="891"/>
      <c r="Z75" s="847"/>
      <c r="AA75" s="892">
        <v>31</v>
      </c>
      <c r="AB75" s="891"/>
      <c r="AC75" s="891"/>
      <c r="AD75" s="891"/>
      <c r="AE75" s="847"/>
      <c r="AF75" s="892">
        <v>31</v>
      </c>
      <c r="AG75" s="891"/>
      <c r="AH75" s="891"/>
      <c r="AI75" s="891"/>
      <c r="AJ75" s="847"/>
      <c r="AK75" s="892">
        <v>70</v>
      </c>
      <c r="AL75" s="891"/>
      <c r="AM75" s="891"/>
      <c r="AN75" s="891"/>
      <c r="AO75" s="847"/>
      <c r="AP75" s="892">
        <v>358</v>
      </c>
      <c r="AQ75" s="891"/>
      <c r="AR75" s="891"/>
      <c r="AS75" s="891"/>
      <c r="AT75" s="847"/>
      <c r="AU75" s="892" t="s">
        <v>549</v>
      </c>
      <c r="AV75" s="891"/>
      <c r="AW75" s="891"/>
      <c r="AX75" s="891"/>
      <c r="AY75" s="847"/>
      <c r="AZ75" s="845"/>
      <c r="BA75" s="845"/>
      <c r="BB75" s="845"/>
      <c r="BC75" s="845"/>
      <c r="BD75" s="846"/>
      <c r="BE75" s="224"/>
      <c r="BF75" s="224"/>
      <c r="BG75" s="224"/>
      <c r="BH75" s="224"/>
      <c r="BI75" s="224"/>
      <c r="BJ75" s="224"/>
      <c r="BK75" s="224"/>
      <c r="BL75" s="224"/>
      <c r="BM75" s="224"/>
      <c r="BN75" s="224"/>
      <c r="BO75" s="224"/>
      <c r="BP75" s="224"/>
      <c r="BQ75" s="221">
        <v>69</v>
      </c>
      <c r="BR75" s="22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1">
        <v>9</v>
      </c>
      <c r="B76" s="886" t="s">
        <v>542</v>
      </c>
      <c r="C76" s="887"/>
      <c r="D76" s="887"/>
      <c r="E76" s="887"/>
      <c r="F76" s="887"/>
      <c r="G76" s="887"/>
      <c r="H76" s="887"/>
      <c r="I76" s="887"/>
      <c r="J76" s="887"/>
      <c r="K76" s="887"/>
      <c r="L76" s="887"/>
      <c r="M76" s="887"/>
      <c r="N76" s="887"/>
      <c r="O76" s="887"/>
      <c r="P76" s="888"/>
      <c r="Q76" s="890">
        <v>9440</v>
      </c>
      <c r="R76" s="891"/>
      <c r="S76" s="891"/>
      <c r="T76" s="891"/>
      <c r="U76" s="847"/>
      <c r="V76" s="892">
        <v>10260</v>
      </c>
      <c r="W76" s="891"/>
      <c r="X76" s="891"/>
      <c r="Y76" s="891"/>
      <c r="Z76" s="847"/>
      <c r="AA76" s="892">
        <v>-819</v>
      </c>
      <c r="AB76" s="891"/>
      <c r="AC76" s="891"/>
      <c r="AD76" s="891"/>
      <c r="AE76" s="847"/>
      <c r="AF76" s="892">
        <v>3578</v>
      </c>
      <c r="AG76" s="891"/>
      <c r="AH76" s="891"/>
      <c r="AI76" s="891"/>
      <c r="AJ76" s="847"/>
      <c r="AK76" s="892" t="s">
        <v>549</v>
      </c>
      <c r="AL76" s="891"/>
      <c r="AM76" s="891"/>
      <c r="AN76" s="891"/>
      <c r="AO76" s="847"/>
      <c r="AP76" s="892">
        <v>6429</v>
      </c>
      <c r="AQ76" s="891"/>
      <c r="AR76" s="891"/>
      <c r="AS76" s="891"/>
      <c r="AT76" s="847"/>
      <c r="AU76" s="892">
        <v>418</v>
      </c>
      <c r="AV76" s="891"/>
      <c r="AW76" s="891"/>
      <c r="AX76" s="891"/>
      <c r="AY76" s="847"/>
      <c r="AZ76" s="845"/>
      <c r="BA76" s="845"/>
      <c r="BB76" s="845"/>
      <c r="BC76" s="845"/>
      <c r="BD76" s="846"/>
      <c r="BE76" s="224"/>
      <c r="BF76" s="224"/>
      <c r="BG76" s="224"/>
      <c r="BH76" s="224"/>
      <c r="BI76" s="224"/>
      <c r="BJ76" s="224"/>
      <c r="BK76" s="224"/>
      <c r="BL76" s="224"/>
      <c r="BM76" s="224"/>
      <c r="BN76" s="224"/>
      <c r="BO76" s="224"/>
      <c r="BP76" s="224"/>
      <c r="BQ76" s="221">
        <v>70</v>
      </c>
      <c r="BR76" s="22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1">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4"/>
      <c r="BF77" s="224"/>
      <c r="BG77" s="224"/>
      <c r="BH77" s="224"/>
      <c r="BI77" s="224"/>
      <c r="BJ77" s="224"/>
      <c r="BK77" s="224"/>
      <c r="BL77" s="224"/>
      <c r="BM77" s="224"/>
      <c r="BN77" s="224"/>
      <c r="BO77" s="224"/>
      <c r="BP77" s="224"/>
      <c r="BQ77" s="221">
        <v>71</v>
      </c>
      <c r="BR77" s="22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1">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v>72</v>
      </c>
      <c r="BR78" s="22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1">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v>73</v>
      </c>
      <c r="BR79" s="22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1">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v>74</v>
      </c>
      <c r="BR80" s="22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1">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v>75</v>
      </c>
      <c r="BR81" s="22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1">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v>76</v>
      </c>
      <c r="BR82" s="22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1">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v>77</v>
      </c>
      <c r="BR83" s="22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1">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v>78</v>
      </c>
      <c r="BR84" s="22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1">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v>79</v>
      </c>
      <c r="BR85" s="22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1">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v>80</v>
      </c>
      <c r="BR86" s="22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7">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4"/>
      <c r="BF87" s="224"/>
      <c r="BG87" s="224"/>
      <c r="BH87" s="224"/>
      <c r="BI87" s="224"/>
      <c r="BJ87" s="224"/>
      <c r="BK87" s="224"/>
      <c r="BL87" s="224"/>
      <c r="BM87" s="224"/>
      <c r="BN87" s="224"/>
      <c r="BO87" s="224"/>
      <c r="BP87" s="224"/>
      <c r="BQ87" s="221">
        <v>81</v>
      </c>
      <c r="BR87" s="22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3" t="s">
        <v>376</v>
      </c>
      <c r="B88" s="802" t="s">
        <v>398</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16127</v>
      </c>
      <c r="AG88" s="857"/>
      <c r="AH88" s="857"/>
      <c r="AI88" s="857"/>
      <c r="AJ88" s="857"/>
      <c r="AK88" s="854"/>
      <c r="AL88" s="854"/>
      <c r="AM88" s="854"/>
      <c r="AN88" s="854"/>
      <c r="AO88" s="854"/>
      <c r="AP88" s="857">
        <v>49037</v>
      </c>
      <c r="AQ88" s="857"/>
      <c r="AR88" s="857"/>
      <c r="AS88" s="857"/>
      <c r="AT88" s="857"/>
      <c r="AU88" s="857">
        <v>2123</v>
      </c>
      <c r="AV88" s="857"/>
      <c r="AW88" s="857"/>
      <c r="AX88" s="857"/>
      <c r="AY88" s="857"/>
      <c r="AZ88" s="862"/>
      <c r="BA88" s="862"/>
      <c r="BB88" s="862"/>
      <c r="BC88" s="862"/>
      <c r="BD88" s="863"/>
      <c r="BE88" s="224"/>
      <c r="BF88" s="224"/>
      <c r="BG88" s="224"/>
      <c r="BH88" s="224"/>
      <c r="BI88" s="224"/>
      <c r="BJ88" s="224"/>
      <c r="BK88" s="224"/>
      <c r="BL88" s="224"/>
      <c r="BM88" s="224"/>
      <c r="BN88" s="224"/>
      <c r="BO88" s="224"/>
      <c r="BP88" s="224"/>
      <c r="BQ88" s="221">
        <v>82</v>
      </c>
      <c r="BR88" s="22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802" t="s">
        <v>399</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8" t="s">
        <v>400</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9" t="s">
        <v>401</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404</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405</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406</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407</v>
      </c>
      <c r="AB109" s="906"/>
      <c r="AC109" s="906"/>
      <c r="AD109" s="906"/>
      <c r="AE109" s="907"/>
      <c r="AF109" s="905" t="s">
        <v>408</v>
      </c>
      <c r="AG109" s="906"/>
      <c r="AH109" s="906"/>
      <c r="AI109" s="906"/>
      <c r="AJ109" s="907"/>
      <c r="AK109" s="905" t="s">
        <v>294</v>
      </c>
      <c r="AL109" s="906"/>
      <c r="AM109" s="906"/>
      <c r="AN109" s="906"/>
      <c r="AO109" s="907"/>
      <c r="AP109" s="905" t="s">
        <v>409</v>
      </c>
      <c r="AQ109" s="906"/>
      <c r="AR109" s="906"/>
      <c r="AS109" s="906"/>
      <c r="AT109" s="908"/>
      <c r="AU109" s="925" t="s">
        <v>406</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407</v>
      </c>
      <c r="BR109" s="906"/>
      <c r="BS109" s="906"/>
      <c r="BT109" s="906"/>
      <c r="BU109" s="907"/>
      <c r="BV109" s="905" t="s">
        <v>408</v>
      </c>
      <c r="BW109" s="906"/>
      <c r="BX109" s="906"/>
      <c r="BY109" s="906"/>
      <c r="BZ109" s="907"/>
      <c r="CA109" s="905" t="s">
        <v>294</v>
      </c>
      <c r="CB109" s="906"/>
      <c r="CC109" s="906"/>
      <c r="CD109" s="906"/>
      <c r="CE109" s="907"/>
      <c r="CF109" s="926" t="s">
        <v>409</v>
      </c>
      <c r="CG109" s="926"/>
      <c r="CH109" s="926"/>
      <c r="CI109" s="926"/>
      <c r="CJ109" s="926"/>
      <c r="CK109" s="905" t="s">
        <v>410</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407</v>
      </c>
      <c r="DH109" s="906"/>
      <c r="DI109" s="906"/>
      <c r="DJ109" s="906"/>
      <c r="DK109" s="907"/>
      <c r="DL109" s="905" t="s">
        <v>408</v>
      </c>
      <c r="DM109" s="906"/>
      <c r="DN109" s="906"/>
      <c r="DO109" s="906"/>
      <c r="DP109" s="907"/>
      <c r="DQ109" s="905" t="s">
        <v>294</v>
      </c>
      <c r="DR109" s="906"/>
      <c r="DS109" s="906"/>
      <c r="DT109" s="906"/>
      <c r="DU109" s="907"/>
      <c r="DV109" s="905" t="s">
        <v>409</v>
      </c>
      <c r="DW109" s="906"/>
      <c r="DX109" s="906"/>
      <c r="DY109" s="906"/>
      <c r="DZ109" s="908"/>
    </row>
    <row r="110" spans="1:131" s="212" customFormat="1" ht="26.25" customHeight="1" x14ac:dyDescent="0.2">
      <c r="A110" s="909" t="s">
        <v>411</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762772</v>
      </c>
      <c r="AB110" s="913"/>
      <c r="AC110" s="913"/>
      <c r="AD110" s="913"/>
      <c r="AE110" s="914"/>
      <c r="AF110" s="915">
        <v>762749</v>
      </c>
      <c r="AG110" s="913"/>
      <c r="AH110" s="913"/>
      <c r="AI110" s="913"/>
      <c r="AJ110" s="914"/>
      <c r="AK110" s="915">
        <v>770854</v>
      </c>
      <c r="AL110" s="913"/>
      <c r="AM110" s="913"/>
      <c r="AN110" s="913"/>
      <c r="AO110" s="914"/>
      <c r="AP110" s="916">
        <v>12.8</v>
      </c>
      <c r="AQ110" s="917"/>
      <c r="AR110" s="917"/>
      <c r="AS110" s="917"/>
      <c r="AT110" s="918"/>
      <c r="AU110" s="919" t="s">
        <v>69</v>
      </c>
      <c r="AV110" s="920"/>
      <c r="AW110" s="920"/>
      <c r="AX110" s="920"/>
      <c r="AY110" s="920"/>
      <c r="AZ110" s="942" t="s">
        <v>412</v>
      </c>
      <c r="BA110" s="910"/>
      <c r="BB110" s="910"/>
      <c r="BC110" s="910"/>
      <c r="BD110" s="910"/>
      <c r="BE110" s="910"/>
      <c r="BF110" s="910"/>
      <c r="BG110" s="910"/>
      <c r="BH110" s="910"/>
      <c r="BI110" s="910"/>
      <c r="BJ110" s="910"/>
      <c r="BK110" s="910"/>
      <c r="BL110" s="910"/>
      <c r="BM110" s="910"/>
      <c r="BN110" s="910"/>
      <c r="BO110" s="910"/>
      <c r="BP110" s="911"/>
      <c r="BQ110" s="943">
        <v>7409674</v>
      </c>
      <c r="BR110" s="944"/>
      <c r="BS110" s="944"/>
      <c r="BT110" s="944"/>
      <c r="BU110" s="944"/>
      <c r="BV110" s="944">
        <v>7090966</v>
      </c>
      <c r="BW110" s="944"/>
      <c r="BX110" s="944"/>
      <c r="BY110" s="944"/>
      <c r="BZ110" s="944"/>
      <c r="CA110" s="944">
        <v>6938062</v>
      </c>
      <c r="CB110" s="944"/>
      <c r="CC110" s="944"/>
      <c r="CD110" s="944"/>
      <c r="CE110" s="944"/>
      <c r="CF110" s="957">
        <v>114.8</v>
      </c>
      <c r="CG110" s="958"/>
      <c r="CH110" s="958"/>
      <c r="CI110" s="958"/>
      <c r="CJ110" s="958"/>
      <c r="CK110" s="959" t="s">
        <v>413</v>
      </c>
      <c r="CL110" s="960"/>
      <c r="CM110" s="942" t="s">
        <v>414</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415</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416</v>
      </c>
      <c r="BA111" s="936"/>
      <c r="BB111" s="936"/>
      <c r="BC111" s="936"/>
      <c r="BD111" s="936"/>
      <c r="BE111" s="936"/>
      <c r="BF111" s="936"/>
      <c r="BG111" s="936"/>
      <c r="BH111" s="936"/>
      <c r="BI111" s="936"/>
      <c r="BJ111" s="936"/>
      <c r="BK111" s="936"/>
      <c r="BL111" s="936"/>
      <c r="BM111" s="936"/>
      <c r="BN111" s="936"/>
      <c r="BO111" s="936"/>
      <c r="BP111" s="937"/>
      <c r="BQ111" s="938">
        <v>2313</v>
      </c>
      <c r="BR111" s="939"/>
      <c r="BS111" s="939"/>
      <c r="BT111" s="939"/>
      <c r="BU111" s="939"/>
      <c r="BV111" s="939">
        <v>2124</v>
      </c>
      <c r="BW111" s="939"/>
      <c r="BX111" s="939"/>
      <c r="BY111" s="939"/>
      <c r="BZ111" s="939"/>
      <c r="CA111" s="939">
        <v>3517</v>
      </c>
      <c r="CB111" s="939"/>
      <c r="CC111" s="939"/>
      <c r="CD111" s="939"/>
      <c r="CE111" s="939"/>
      <c r="CF111" s="933">
        <v>0.1</v>
      </c>
      <c r="CG111" s="934"/>
      <c r="CH111" s="934"/>
      <c r="CI111" s="934"/>
      <c r="CJ111" s="934"/>
      <c r="CK111" s="961"/>
      <c r="CL111" s="962"/>
      <c r="CM111" s="935" t="s">
        <v>417</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418</v>
      </c>
      <c r="B112" s="966"/>
      <c r="C112" s="936" t="s">
        <v>419</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420</v>
      </c>
      <c r="BA112" s="936"/>
      <c r="BB112" s="936"/>
      <c r="BC112" s="936"/>
      <c r="BD112" s="936"/>
      <c r="BE112" s="936"/>
      <c r="BF112" s="936"/>
      <c r="BG112" s="936"/>
      <c r="BH112" s="936"/>
      <c r="BI112" s="936"/>
      <c r="BJ112" s="936"/>
      <c r="BK112" s="936"/>
      <c r="BL112" s="936"/>
      <c r="BM112" s="936"/>
      <c r="BN112" s="936"/>
      <c r="BO112" s="936"/>
      <c r="BP112" s="937"/>
      <c r="BQ112" s="938">
        <v>1243957</v>
      </c>
      <c r="BR112" s="939"/>
      <c r="BS112" s="939"/>
      <c r="BT112" s="939"/>
      <c r="BU112" s="939"/>
      <c r="BV112" s="939">
        <v>1191184</v>
      </c>
      <c r="BW112" s="939"/>
      <c r="BX112" s="939"/>
      <c r="BY112" s="939"/>
      <c r="BZ112" s="939"/>
      <c r="CA112" s="939">
        <v>1082011</v>
      </c>
      <c r="CB112" s="939"/>
      <c r="CC112" s="939"/>
      <c r="CD112" s="939"/>
      <c r="CE112" s="939"/>
      <c r="CF112" s="933">
        <v>17.899999999999999</v>
      </c>
      <c r="CG112" s="934"/>
      <c r="CH112" s="934"/>
      <c r="CI112" s="934"/>
      <c r="CJ112" s="934"/>
      <c r="CK112" s="961"/>
      <c r="CL112" s="962"/>
      <c r="CM112" s="935" t="s">
        <v>421</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422</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148349</v>
      </c>
      <c r="AB113" s="951"/>
      <c r="AC113" s="951"/>
      <c r="AD113" s="951"/>
      <c r="AE113" s="952"/>
      <c r="AF113" s="953">
        <v>141950</v>
      </c>
      <c r="AG113" s="951"/>
      <c r="AH113" s="951"/>
      <c r="AI113" s="951"/>
      <c r="AJ113" s="952"/>
      <c r="AK113" s="953">
        <v>105764</v>
      </c>
      <c r="AL113" s="951"/>
      <c r="AM113" s="951"/>
      <c r="AN113" s="951"/>
      <c r="AO113" s="952"/>
      <c r="AP113" s="954">
        <v>1.7</v>
      </c>
      <c r="AQ113" s="955"/>
      <c r="AR113" s="955"/>
      <c r="AS113" s="955"/>
      <c r="AT113" s="956"/>
      <c r="AU113" s="921"/>
      <c r="AV113" s="922"/>
      <c r="AW113" s="922"/>
      <c r="AX113" s="922"/>
      <c r="AY113" s="922"/>
      <c r="AZ113" s="935" t="s">
        <v>423</v>
      </c>
      <c r="BA113" s="936"/>
      <c r="BB113" s="936"/>
      <c r="BC113" s="936"/>
      <c r="BD113" s="936"/>
      <c r="BE113" s="936"/>
      <c r="BF113" s="936"/>
      <c r="BG113" s="936"/>
      <c r="BH113" s="936"/>
      <c r="BI113" s="936"/>
      <c r="BJ113" s="936"/>
      <c r="BK113" s="936"/>
      <c r="BL113" s="936"/>
      <c r="BM113" s="936"/>
      <c r="BN113" s="936"/>
      <c r="BO113" s="936"/>
      <c r="BP113" s="937"/>
      <c r="BQ113" s="938">
        <v>2283932</v>
      </c>
      <c r="BR113" s="939"/>
      <c r="BS113" s="939"/>
      <c r="BT113" s="939"/>
      <c r="BU113" s="939"/>
      <c r="BV113" s="939">
        <v>2202563</v>
      </c>
      <c r="BW113" s="939"/>
      <c r="BX113" s="939"/>
      <c r="BY113" s="939"/>
      <c r="BZ113" s="939"/>
      <c r="CA113" s="939">
        <v>2122684</v>
      </c>
      <c r="CB113" s="939"/>
      <c r="CC113" s="939"/>
      <c r="CD113" s="939"/>
      <c r="CE113" s="939"/>
      <c r="CF113" s="933">
        <v>35.1</v>
      </c>
      <c r="CG113" s="934"/>
      <c r="CH113" s="934"/>
      <c r="CI113" s="934"/>
      <c r="CJ113" s="934"/>
      <c r="CK113" s="961"/>
      <c r="CL113" s="962"/>
      <c r="CM113" s="935" t="s">
        <v>424</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425</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149654</v>
      </c>
      <c r="AB114" s="972"/>
      <c r="AC114" s="972"/>
      <c r="AD114" s="972"/>
      <c r="AE114" s="973"/>
      <c r="AF114" s="974">
        <v>152242</v>
      </c>
      <c r="AG114" s="972"/>
      <c r="AH114" s="972"/>
      <c r="AI114" s="972"/>
      <c r="AJ114" s="973"/>
      <c r="AK114" s="974">
        <v>160342</v>
      </c>
      <c r="AL114" s="972"/>
      <c r="AM114" s="972"/>
      <c r="AN114" s="972"/>
      <c r="AO114" s="973"/>
      <c r="AP114" s="975">
        <v>2.7</v>
      </c>
      <c r="AQ114" s="976"/>
      <c r="AR114" s="976"/>
      <c r="AS114" s="976"/>
      <c r="AT114" s="977"/>
      <c r="AU114" s="921"/>
      <c r="AV114" s="922"/>
      <c r="AW114" s="922"/>
      <c r="AX114" s="922"/>
      <c r="AY114" s="922"/>
      <c r="AZ114" s="935" t="s">
        <v>426</v>
      </c>
      <c r="BA114" s="936"/>
      <c r="BB114" s="936"/>
      <c r="BC114" s="936"/>
      <c r="BD114" s="936"/>
      <c r="BE114" s="936"/>
      <c r="BF114" s="936"/>
      <c r="BG114" s="936"/>
      <c r="BH114" s="936"/>
      <c r="BI114" s="936"/>
      <c r="BJ114" s="936"/>
      <c r="BK114" s="936"/>
      <c r="BL114" s="936"/>
      <c r="BM114" s="936"/>
      <c r="BN114" s="936"/>
      <c r="BO114" s="936"/>
      <c r="BP114" s="937"/>
      <c r="BQ114" s="938">
        <v>1251952</v>
      </c>
      <c r="BR114" s="939"/>
      <c r="BS114" s="939"/>
      <c r="BT114" s="939"/>
      <c r="BU114" s="939"/>
      <c r="BV114" s="939">
        <v>1198956</v>
      </c>
      <c r="BW114" s="939"/>
      <c r="BX114" s="939"/>
      <c r="BY114" s="939"/>
      <c r="BZ114" s="939"/>
      <c r="CA114" s="939">
        <v>1218248</v>
      </c>
      <c r="CB114" s="939"/>
      <c r="CC114" s="939"/>
      <c r="CD114" s="939"/>
      <c r="CE114" s="939"/>
      <c r="CF114" s="933">
        <v>20.2</v>
      </c>
      <c r="CG114" s="934"/>
      <c r="CH114" s="934"/>
      <c r="CI114" s="934"/>
      <c r="CJ114" s="934"/>
      <c r="CK114" s="961"/>
      <c r="CL114" s="962"/>
      <c r="CM114" s="935" t="s">
        <v>427</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428</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1032</v>
      </c>
      <c r="AB115" s="951"/>
      <c r="AC115" s="951"/>
      <c r="AD115" s="951"/>
      <c r="AE115" s="952"/>
      <c r="AF115" s="953">
        <v>933</v>
      </c>
      <c r="AG115" s="951"/>
      <c r="AH115" s="951"/>
      <c r="AI115" s="951"/>
      <c r="AJ115" s="952"/>
      <c r="AK115" s="953">
        <v>912</v>
      </c>
      <c r="AL115" s="951"/>
      <c r="AM115" s="951"/>
      <c r="AN115" s="951"/>
      <c r="AO115" s="952"/>
      <c r="AP115" s="954">
        <v>0</v>
      </c>
      <c r="AQ115" s="955"/>
      <c r="AR115" s="955"/>
      <c r="AS115" s="955"/>
      <c r="AT115" s="956"/>
      <c r="AU115" s="921"/>
      <c r="AV115" s="922"/>
      <c r="AW115" s="922"/>
      <c r="AX115" s="922"/>
      <c r="AY115" s="922"/>
      <c r="AZ115" s="935" t="s">
        <v>429</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v>2702</v>
      </c>
      <c r="BW115" s="939"/>
      <c r="BX115" s="939"/>
      <c r="BY115" s="939"/>
      <c r="BZ115" s="939"/>
      <c r="CA115" s="939" t="s">
        <v>122</v>
      </c>
      <c r="CB115" s="939"/>
      <c r="CC115" s="939"/>
      <c r="CD115" s="939"/>
      <c r="CE115" s="939"/>
      <c r="CF115" s="933" t="s">
        <v>122</v>
      </c>
      <c r="CG115" s="934"/>
      <c r="CH115" s="934"/>
      <c r="CI115" s="934"/>
      <c r="CJ115" s="934"/>
      <c r="CK115" s="961"/>
      <c r="CL115" s="962"/>
      <c r="CM115" s="935" t="s">
        <v>430</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431</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432</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433</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434</v>
      </c>
      <c r="Z117" s="907"/>
      <c r="AA117" s="991">
        <v>1061807</v>
      </c>
      <c r="AB117" s="992"/>
      <c r="AC117" s="992"/>
      <c r="AD117" s="992"/>
      <c r="AE117" s="993"/>
      <c r="AF117" s="994">
        <v>1057874</v>
      </c>
      <c r="AG117" s="992"/>
      <c r="AH117" s="992"/>
      <c r="AI117" s="992"/>
      <c r="AJ117" s="993"/>
      <c r="AK117" s="994">
        <v>1037872</v>
      </c>
      <c r="AL117" s="992"/>
      <c r="AM117" s="992"/>
      <c r="AN117" s="992"/>
      <c r="AO117" s="993"/>
      <c r="AP117" s="995"/>
      <c r="AQ117" s="996"/>
      <c r="AR117" s="996"/>
      <c r="AS117" s="996"/>
      <c r="AT117" s="997"/>
      <c r="AU117" s="921"/>
      <c r="AV117" s="922"/>
      <c r="AW117" s="922"/>
      <c r="AX117" s="922"/>
      <c r="AY117" s="922"/>
      <c r="AZ117" s="987" t="s">
        <v>435</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436</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410</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407</v>
      </c>
      <c r="AB118" s="906"/>
      <c r="AC118" s="906"/>
      <c r="AD118" s="906"/>
      <c r="AE118" s="907"/>
      <c r="AF118" s="905" t="s">
        <v>408</v>
      </c>
      <c r="AG118" s="906"/>
      <c r="AH118" s="906"/>
      <c r="AI118" s="906"/>
      <c r="AJ118" s="907"/>
      <c r="AK118" s="905" t="s">
        <v>294</v>
      </c>
      <c r="AL118" s="906"/>
      <c r="AM118" s="906"/>
      <c r="AN118" s="906"/>
      <c r="AO118" s="907"/>
      <c r="AP118" s="983" t="s">
        <v>409</v>
      </c>
      <c r="AQ118" s="984"/>
      <c r="AR118" s="984"/>
      <c r="AS118" s="984"/>
      <c r="AT118" s="985"/>
      <c r="AU118" s="921"/>
      <c r="AV118" s="922"/>
      <c r="AW118" s="922"/>
      <c r="AX118" s="922"/>
      <c r="AY118" s="922"/>
      <c r="AZ118" s="986" t="s">
        <v>437</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438</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413</v>
      </c>
      <c r="B119" s="960"/>
      <c r="C119" s="942" t="s">
        <v>414</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5" t="s">
        <v>177</v>
      </c>
      <c r="BA119" s="235"/>
      <c r="BB119" s="235"/>
      <c r="BC119" s="235"/>
      <c r="BD119" s="235"/>
      <c r="BE119" s="235"/>
      <c r="BF119" s="235"/>
      <c r="BG119" s="235"/>
      <c r="BH119" s="235"/>
      <c r="BI119" s="235"/>
      <c r="BJ119" s="235"/>
      <c r="BK119" s="235"/>
      <c r="BL119" s="235"/>
      <c r="BM119" s="235"/>
      <c r="BN119" s="235"/>
      <c r="BO119" s="990" t="s">
        <v>439</v>
      </c>
      <c r="BP119" s="1018"/>
      <c r="BQ119" s="1012">
        <v>12191828</v>
      </c>
      <c r="BR119" s="1013"/>
      <c r="BS119" s="1013"/>
      <c r="BT119" s="1013"/>
      <c r="BU119" s="1013"/>
      <c r="BV119" s="1013">
        <v>11688495</v>
      </c>
      <c r="BW119" s="1013"/>
      <c r="BX119" s="1013"/>
      <c r="BY119" s="1013"/>
      <c r="BZ119" s="1013"/>
      <c r="CA119" s="1013">
        <v>11364522</v>
      </c>
      <c r="CB119" s="1013"/>
      <c r="CC119" s="1013"/>
      <c r="CD119" s="1013"/>
      <c r="CE119" s="1013"/>
      <c r="CF119" s="1014"/>
      <c r="CG119" s="1015"/>
      <c r="CH119" s="1015"/>
      <c r="CI119" s="1015"/>
      <c r="CJ119" s="1016"/>
      <c r="CK119" s="963"/>
      <c r="CL119" s="964"/>
      <c r="CM119" s="986" t="s">
        <v>440</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2313</v>
      </c>
      <c r="DH119" s="999"/>
      <c r="DI119" s="999"/>
      <c r="DJ119" s="999"/>
      <c r="DK119" s="1000"/>
      <c r="DL119" s="998">
        <v>2124</v>
      </c>
      <c r="DM119" s="999"/>
      <c r="DN119" s="999"/>
      <c r="DO119" s="999"/>
      <c r="DP119" s="1000"/>
      <c r="DQ119" s="998">
        <v>3517</v>
      </c>
      <c r="DR119" s="999"/>
      <c r="DS119" s="999"/>
      <c r="DT119" s="999"/>
      <c r="DU119" s="1000"/>
      <c r="DV119" s="1001">
        <v>0.1</v>
      </c>
      <c r="DW119" s="1002"/>
      <c r="DX119" s="1002"/>
      <c r="DY119" s="1002"/>
      <c r="DZ119" s="1003"/>
    </row>
    <row r="120" spans="1:130" s="212" customFormat="1" ht="26.25" customHeight="1" x14ac:dyDescent="0.2">
      <c r="A120" s="1070"/>
      <c r="B120" s="962"/>
      <c r="C120" s="935" t="s">
        <v>417</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441</v>
      </c>
      <c r="AV120" s="1005"/>
      <c r="AW120" s="1005"/>
      <c r="AX120" s="1005"/>
      <c r="AY120" s="1006"/>
      <c r="AZ120" s="942" t="s">
        <v>442</v>
      </c>
      <c r="BA120" s="910"/>
      <c r="BB120" s="910"/>
      <c r="BC120" s="910"/>
      <c r="BD120" s="910"/>
      <c r="BE120" s="910"/>
      <c r="BF120" s="910"/>
      <c r="BG120" s="910"/>
      <c r="BH120" s="910"/>
      <c r="BI120" s="910"/>
      <c r="BJ120" s="910"/>
      <c r="BK120" s="910"/>
      <c r="BL120" s="910"/>
      <c r="BM120" s="910"/>
      <c r="BN120" s="910"/>
      <c r="BO120" s="910"/>
      <c r="BP120" s="911"/>
      <c r="BQ120" s="943">
        <v>6163453</v>
      </c>
      <c r="BR120" s="944"/>
      <c r="BS120" s="944"/>
      <c r="BT120" s="944"/>
      <c r="BU120" s="944"/>
      <c r="BV120" s="944">
        <v>6694718</v>
      </c>
      <c r="BW120" s="944"/>
      <c r="BX120" s="944"/>
      <c r="BY120" s="944"/>
      <c r="BZ120" s="944"/>
      <c r="CA120" s="944">
        <v>6273686</v>
      </c>
      <c r="CB120" s="944"/>
      <c r="CC120" s="944"/>
      <c r="CD120" s="944"/>
      <c r="CE120" s="944"/>
      <c r="CF120" s="957">
        <v>103.8</v>
      </c>
      <c r="CG120" s="958"/>
      <c r="CH120" s="958"/>
      <c r="CI120" s="958"/>
      <c r="CJ120" s="958"/>
      <c r="CK120" s="1019" t="s">
        <v>443</v>
      </c>
      <c r="CL120" s="1020"/>
      <c r="CM120" s="1020"/>
      <c r="CN120" s="1020"/>
      <c r="CO120" s="1021"/>
      <c r="CP120" s="1027" t="s">
        <v>391</v>
      </c>
      <c r="CQ120" s="1028"/>
      <c r="CR120" s="1028"/>
      <c r="CS120" s="1028"/>
      <c r="CT120" s="1028"/>
      <c r="CU120" s="1028"/>
      <c r="CV120" s="1028"/>
      <c r="CW120" s="1028"/>
      <c r="CX120" s="1028"/>
      <c r="CY120" s="1028"/>
      <c r="CZ120" s="1028"/>
      <c r="DA120" s="1028"/>
      <c r="DB120" s="1028"/>
      <c r="DC120" s="1028"/>
      <c r="DD120" s="1028"/>
      <c r="DE120" s="1028"/>
      <c r="DF120" s="1029"/>
      <c r="DG120" s="943" t="s">
        <v>122</v>
      </c>
      <c r="DH120" s="944"/>
      <c r="DI120" s="944"/>
      <c r="DJ120" s="944"/>
      <c r="DK120" s="944"/>
      <c r="DL120" s="944" t="s">
        <v>122</v>
      </c>
      <c r="DM120" s="944"/>
      <c r="DN120" s="944"/>
      <c r="DO120" s="944"/>
      <c r="DP120" s="944"/>
      <c r="DQ120" s="944">
        <v>1082011</v>
      </c>
      <c r="DR120" s="944"/>
      <c r="DS120" s="944"/>
      <c r="DT120" s="944"/>
      <c r="DU120" s="944"/>
      <c r="DV120" s="945">
        <v>17.899999999999999</v>
      </c>
      <c r="DW120" s="945"/>
      <c r="DX120" s="945"/>
      <c r="DY120" s="945"/>
      <c r="DZ120" s="946"/>
    </row>
    <row r="121" spans="1:130" s="212" customFormat="1" ht="26.25" customHeight="1" x14ac:dyDescent="0.2">
      <c r="A121" s="1070"/>
      <c r="B121" s="962"/>
      <c r="C121" s="987" t="s">
        <v>444</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445</v>
      </c>
      <c r="BA121" s="936"/>
      <c r="BB121" s="936"/>
      <c r="BC121" s="936"/>
      <c r="BD121" s="936"/>
      <c r="BE121" s="936"/>
      <c r="BF121" s="936"/>
      <c r="BG121" s="936"/>
      <c r="BH121" s="936"/>
      <c r="BI121" s="936"/>
      <c r="BJ121" s="936"/>
      <c r="BK121" s="936"/>
      <c r="BL121" s="936"/>
      <c r="BM121" s="936"/>
      <c r="BN121" s="936"/>
      <c r="BO121" s="936"/>
      <c r="BP121" s="937"/>
      <c r="BQ121" s="938">
        <v>551170</v>
      </c>
      <c r="BR121" s="939"/>
      <c r="BS121" s="939"/>
      <c r="BT121" s="939"/>
      <c r="BU121" s="939"/>
      <c r="BV121" s="939">
        <v>572334</v>
      </c>
      <c r="BW121" s="939"/>
      <c r="BX121" s="939"/>
      <c r="BY121" s="939"/>
      <c r="BZ121" s="939"/>
      <c r="CA121" s="939">
        <v>572242</v>
      </c>
      <c r="CB121" s="939"/>
      <c r="CC121" s="939"/>
      <c r="CD121" s="939"/>
      <c r="CE121" s="939"/>
      <c r="CF121" s="933">
        <v>9.5</v>
      </c>
      <c r="CG121" s="934"/>
      <c r="CH121" s="934"/>
      <c r="CI121" s="934"/>
      <c r="CJ121" s="934"/>
      <c r="CK121" s="1022"/>
      <c r="CL121" s="1023"/>
      <c r="CM121" s="1023"/>
      <c r="CN121" s="1023"/>
      <c r="CO121" s="1024"/>
      <c r="CP121" s="1032" t="s">
        <v>389</v>
      </c>
      <c r="CQ121" s="1033"/>
      <c r="CR121" s="1033"/>
      <c r="CS121" s="1033"/>
      <c r="CT121" s="1033"/>
      <c r="CU121" s="1033"/>
      <c r="CV121" s="1033"/>
      <c r="CW121" s="1033"/>
      <c r="CX121" s="1033"/>
      <c r="CY121" s="1033"/>
      <c r="CZ121" s="1033"/>
      <c r="DA121" s="1033"/>
      <c r="DB121" s="1033"/>
      <c r="DC121" s="1033"/>
      <c r="DD121" s="1033"/>
      <c r="DE121" s="1033"/>
      <c r="DF121" s="1034"/>
      <c r="DG121" s="938" t="s">
        <v>122</v>
      </c>
      <c r="DH121" s="939"/>
      <c r="DI121" s="939"/>
      <c r="DJ121" s="939"/>
      <c r="DK121" s="939"/>
      <c r="DL121" s="939" t="s">
        <v>122</v>
      </c>
      <c r="DM121" s="939"/>
      <c r="DN121" s="939"/>
      <c r="DO121" s="939"/>
      <c r="DP121" s="939"/>
      <c r="DQ121" s="939" t="s">
        <v>122</v>
      </c>
      <c r="DR121" s="939"/>
      <c r="DS121" s="939"/>
      <c r="DT121" s="939"/>
      <c r="DU121" s="939"/>
      <c r="DV121" s="940" t="s">
        <v>122</v>
      </c>
      <c r="DW121" s="940"/>
      <c r="DX121" s="940"/>
      <c r="DY121" s="940"/>
      <c r="DZ121" s="941"/>
    </row>
    <row r="122" spans="1:130" s="212" customFormat="1" ht="26.25" customHeight="1" x14ac:dyDescent="0.2">
      <c r="A122" s="1070"/>
      <c r="B122" s="962"/>
      <c r="C122" s="935" t="s">
        <v>427</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446</v>
      </c>
      <c r="BA122" s="978"/>
      <c r="BB122" s="978"/>
      <c r="BC122" s="978"/>
      <c r="BD122" s="978"/>
      <c r="BE122" s="978"/>
      <c r="BF122" s="978"/>
      <c r="BG122" s="978"/>
      <c r="BH122" s="978"/>
      <c r="BI122" s="978"/>
      <c r="BJ122" s="978"/>
      <c r="BK122" s="978"/>
      <c r="BL122" s="978"/>
      <c r="BM122" s="978"/>
      <c r="BN122" s="978"/>
      <c r="BO122" s="978"/>
      <c r="BP122" s="979"/>
      <c r="BQ122" s="1012">
        <v>7679629</v>
      </c>
      <c r="BR122" s="1013"/>
      <c r="BS122" s="1013"/>
      <c r="BT122" s="1013"/>
      <c r="BU122" s="1013"/>
      <c r="BV122" s="1013">
        <v>7284233</v>
      </c>
      <c r="BW122" s="1013"/>
      <c r="BX122" s="1013"/>
      <c r="BY122" s="1013"/>
      <c r="BZ122" s="1013"/>
      <c r="CA122" s="1013">
        <v>6860533</v>
      </c>
      <c r="CB122" s="1013"/>
      <c r="CC122" s="1013"/>
      <c r="CD122" s="1013"/>
      <c r="CE122" s="1013"/>
      <c r="CF122" s="1030">
        <v>113.5</v>
      </c>
      <c r="CG122" s="1031"/>
      <c r="CH122" s="1031"/>
      <c r="CI122" s="1031"/>
      <c r="CJ122" s="1031"/>
      <c r="CK122" s="1022"/>
      <c r="CL122" s="1023"/>
      <c r="CM122" s="1023"/>
      <c r="CN122" s="1023"/>
      <c r="CO122" s="1024"/>
      <c r="CP122" s="1032" t="s">
        <v>390</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
      <c r="A123" s="1070"/>
      <c r="B123" s="962"/>
      <c r="C123" s="935" t="s">
        <v>433</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5" t="s">
        <v>177</v>
      </c>
      <c r="BA123" s="235"/>
      <c r="BB123" s="235"/>
      <c r="BC123" s="235"/>
      <c r="BD123" s="235"/>
      <c r="BE123" s="235"/>
      <c r="BF123" s="235"/>
      <c r="BG123" s="235"/>
      <c r="BH123" s="235"/>
      <c r="BI123" s="235"/>
      <c r="BJ123" s="235"/>
      <c r="BK123" s="235"/>
      <c r="BL123" s="235"/>
      <c r="BM123" s="235"/>
      <c r="BN123" s="235"/>
      <c r="BO123" s="990" t="s">
        <v>447</v>
      </c>
      <c r="BP123" s="1018"/>
      <c r="BQ123" s="1076">
        <v>14394252</v>
      </c>
      <c r="BR123" s="1077"/>
      <c r="BS123" s="1077"/>
      <c r="BT123" s="1077"/>
      <c r="BU123" s="1077"/>
      <c r="BV123" s="1077">
        <v>14551285</v>
      </c>
      <c r="BW123" s="1077"/>
      <c r="BX123" s="1077"/>
      <c r="BY123" s="1077"/>
      <c r="BZ123" s="1077"/>
      <c r="CA123" s="1077">
        <v>13706461</v>
      </c>
      <c r="CB123" s="1077"/>
      <c r="CC123" s="1077"/>
      <c r="CD123" s="1077"/>
      <c r="CE123" s="1077"/>
      <c r="CF123" s="1014"/>
      <c r="CG123" s="1015"/>
      <c r="CH123" s="1015"/>
      <c r="CI123" s="1015"/>
      <c r="CJ123" s="1016"/>
      <c r="CK123" s="1022"/>
      <c r="CL123" s="1023"/>
      <c r="CM123" s="1023"/>
      <c r="CN123" s="1023"/>
      <c r="CO123" s="1024"/>
      <c r="CP123" s="1032" t="s">
        <v>388</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436</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448</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449</v>
      </c>
      <c r="CQ124" s="1033"/>
      <c r="CR124" s="1033"/>
      <c r="CS124" s="1033"/>
      <c r="CT124" s="1033"/>
      <c r="CU124" s="1033"/>
      <c r="CV124" s="1033"/>
      <c r="CW124" s="1033"/>
      <c r="CX124" s="1033"/>
      <c r="CY124" s="1033"/>
      <c r="CZ124" s="1033"/>
      <c r="DA124" s="1033"/>
      <c r="DB124" s="1033"/>
      <c r="DC124" s="1033"/>
      <c r="DD124" s="1033"/>
      <c r="DE124" s="1033"/>
      <c r="DF124" s="1034"/>
      <c r="DG124" s="1017">
        <v>1243957</v>
      </c>
      <c r="DH124" s="999"/>
      <c r="DI124" s="999"/>
      <c r="DJ124" s="999"/>
      <c r="DK124" s="1000"/>
      <c r="DL124" s="998">
        <v>1191184</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438</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450</v>
      </c>
      <c r="CL125" s="1020"/>
      <c r="CM125" s="1020"/>
      <c r="CN125" s="1020"/>
      <c r="CO125" s="1021"/>
      <c r="CP125" s="942" t="s">
        <v>451</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440</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452</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453</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1032</v>
      </c>
      <c r="AB127" s="972"/>
      <c r="AC127" s="972"/>
      <c r="AD127" s="972"/>
      <c r="AE127" s="973"/>
      <c r="AF127" s="974">
        <v>933</v>
      </c>
      <c r="AG127" s="972"/>
      <c r="AH127" s="972"/>
      <c r="AI127" s="972"/>
      <c r="AJ127" s="973"/>
      <c r="AK127" s="974">
        <v>912</v>
      </c>
      <c r="AL127" s="972"/>
      <c r="AM127" s="972"/>
      <c r="AN127" s="972"/>
      <c r="AO127" s="973"/>
      <c r="AP127" s="975">
        <v>0</v>
      </c>
      <c r="AQ127" s="976"/>
      <c r="AR127" s="976"/>
      <c r="AS127" s="976"/>
      <c r="AT127" s="977"/>
      <c r="AU127" s="214"/>
      <c r="AV127" s="214"/>
      <c r="AW127" s="214"/>
      <c r="AX127" s="1044" t="s">
        <v>454</v>
      </c>
      <c r="AY127" s="1045"/>
      <c r="AZ127" s="1045"/>
      <c r="BA127" s="1045"/>
      <c r="BB127" s="1045"/>
      <c r="BC127" s="1045"/>
      <c r="BD127" s="1045"/>
      <c r="BE127" s="1046"/>
      <c r="BF127" s="1047" t="s">
        <v>455</v>
      </c>
      <c r="BG127" s="1045"/>
      <c r="BH127" s="1045"/>
      <c r="BI127" s="1045"/>
      <c r="BJ127" s="1045"/>
      <c r="BK127" s="1045"/>
      <c r="BL127" s="1046"/>
      <c r="BM127" s="1047" t="s">
        <v>456</v>
      </c>
      <c r="BN127" s="1045"/>
      <c r="BO127" s="1045"/>
      <c r="BP127" s="1045"/>
      <c r="BQ127" s="1045"/>
      <c r="BR127" s="1045"/>
      <c r="BS127" s="1046"/>
      <c r="BT127" s="1047" t="s">
        <v>457</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458</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459</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460</v>
      </c>
      <c r="X128" s="1056"/>
      <c r="Y128" s="1056"/>
      <c r="Z128" s="1057"/>
      <c r="AA128" s="1058">
        <v>70114</v>
      </c>
      <c r="AB128" s="1059"/>
      <c r="AC128" s="1059"/>
      <c r="AD128" s="1059"/>
      <c r="AE128" s="1060"/>
      <c r="AF128" s="1061">
        <v>72408</v>
      </c>
      <c r="AG128" s="1059"/>
      <c r="AH128" s="1059"/>
      <c r="AI128" s="1059"/>
      <c r="AJ128" s="1060"/>
      <c r="AK128" s="1061">
        <v>69890</v>
      </c>
      <c r="AL128" s="1059"/>
      <c r="AM128" s="1059"/>
      <c r="AN128" s="1059"/>
      <c r="AO128" s="1060"/>
      <c r="AP128" s="1062"/>
      <c r="AQ128" s="1063"/>
      <c r="AR128" s="1063"/>
      <c r="AS128" s="1063"/>
      <c r="AT128" s="1064"/>
      <c r="AU128" s="214"/>
      <c r="AV128" s="214"/>
      <c r="AW128" s="214"/>
      <c r="AX128" s="909" t="s">
        <v>461</v>
      </c>
      <c r="AY128" s="910"/>
      <c r="AZ128" s="910"/>
      <c r="BA128" s="910"/>
      <c r="BB128" s="910"/>
      <c r="BC128" s="910"/>
      <c r="BD128" s="910"/>
      <c r="BE128" s="911"/>
      <c r="BF128" s="1065" t="s">
        <v>122</v>
      </c>
      <c r="BG128" s="1066"/>
      <c r="BH128" s="1066"/>
      <c r="BI128" s="1066"/>
      <c r="BJ128" s="1066"/>
      <c r="BK128" s="1066"/>
      <c r="BL128" s="1067"/>
      <c r="BM128" s="1065">
        <v>14.17</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462</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v>2702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103</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463</v>
      </c>
      <c r="X129" s="1084"/>
      <c r="Y129" s="1084"/>
      <c r="Z129" s="1085"/>
      <c r="AA129" s="971">
        <v>6182339</v>
      </c>
      <c r="AB129" s="972"/>
      <c r="AC129" s="972"/>
      <c r="AD129" s="972"/>
      <c r="AE129" s="973"/>
      <c r="AF129" s="974">
        <v>6412434</v>
      </c>
      <c r="AG129" s="972"/>
      <c r="AH129" s="972"/>
      <c r="AI129" s="972"/>
      <c r="AJ129" s="973"/>
      <c r="AK129" s="974">
        <v>6650898</v>
      </c>
      <c r="AL129" s="972"/>
      <c r="AM129" s="972"/>
      <c r="AN129" s="972"/>
      <c r="AO129" s="973"/>
      <c r="AP129" s="1086"/>
      <c r="AQ129" s="1087"/>
      <c r="AR129" s="1087"/>
      <c r="AS129" s="1087"/>
      <c r="AT129" s="1088"/>
      <c r="AU129" s="215"/>
      <c r="AV129" s="215"/>
      <c r="AW129" s="215"/>
      <c r="AX129" s="1078" t="s">
        <v>464</v>
      </c>
      <c r="AY129" s="936"/>
      <c r="AZ129" s="936"/>
      <c r="BA129" s="936"/>
      <c r="BB129" s="936"/>
      <c r="BC129" s="936"/>
      <c r="BD129" s="936"/>
      <c r="BE129" s="937"/>
      <c r="BF129" s="1079" t="s">
        <v>122</v>
      </c>
      <c r="BG129" s="1080"/>
      <c r="BH129" s="1080"/>
      <c r="BI129" s="1080"/>
      <c r="BJ129" s="1080"/>
      <c r="BK129" s="1080"/>
      <c r="BL129" s="1081"/>
      <c r="BM129" s="1079">
        <v>19.170000000000002</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465</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466</v>
      </c>
      <c r="X130" s="1084"/>
      <c r="Y130" s="1084"/>
      <c r="Z130" s="1085"/>
      <c r="AA130" s="971">
        <v>574893</v>
      </c>
      <c r="AB130" s="972"/>
      <c r="AC130" s="972"/>
      <c r="AD130" s="972"/>
      <c r="AE130" s="973"/>
      <c r="AF130" s="974">
        <v>615784</v>
      </c>
      <c r="AG130" s="972"/>
      <c r="AH130" s="972"/>
      <c r="AI130" s="972"/>
      <c r="AJ130" s="973"/>
      <c r="AK130" s="974">
        <v>605082</v>
      </c>
      <c r="AL130" s="972"/>
      <c r="AM130" s="972"/>
      <c r="AN130" s="972"/>
      <c r="AO130" s="973"/>
      <c r="AP130" s="1086"/>
      <c r="AQ130" s="1087"/>
      <c r="AR130" s="1087"/>
      <c r="AS130" s="1087"/>
      <c r="AT130" s="1088"/>
      <c r="AU130" s="215"/>
      <c r="AV130" s="215"/>
      <c r="AW130" s="215"/>
      <c r="AX130" s="1078" t="s">
        <v>467</v>
      </c>
      <c r="AY130" s="936"/>
      <c r="AZ130" s="936"/>
      <c r="BA130" s="936"/>
      <c r="BB130" s="936"/>
      <c r="BC130" s="936"/>
      <c r="BD130" s="936"/>
      <c r="BE130" s="937"/>
      <c r="BF130" s="1114">
        <v>6.6</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468</v>
      </c>
      <c r="X131" s="1121"/>
      <c r="Y131" s="1121"/>
      <c r="Z131" s="1122"/>
      <c r="AA131" s="1017">
        <v>5607446</v>
      </c>
      <c r="AB131" s="999"/>
      <c r="AC131" s="999"/>
      <c r="AD131" s="999"/>
      <c r="AE131" s="1000"/>
      <c r="AF131" s="998">
        <v>5796650</v>
      </c>
      <c r="AG131" s="999"/>
      <c r="AH131" s="999"/>
      <c r="AI131" s="999"/>
      <c r="AJ131" s="1000"/>
      <c r="AK131" s="998">
        <v>6045816</v>
      </c>
      <c r="AL131" s="999"/>
      <c r="AM131" s="999"/>
      <c r="AN131" s="999"/>
      <c r="AO131" s="1000"/>
      <c r="AP131" s="1123"/>
      <c r="AQ131" s="1124"/>
      <c r="AR131" s="1124"/>
      <c r="AS131" s="1124"/>
      <c r="AT131" s="1125"/>
      <c r="AU131" s="215"/>
      <c r="AV131" s="215"/>
      <c r="AW131" s="215"/>
      <c r="AX131" s="1096" t="s">
        <v>469</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470</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471</v>
      </c>
      <c r="W132" s="1107"/>
      <c r="X132" s="1107"/>
      <c r="Y132" s="1107"/>
      <c r="Z132" s="1108"/>
      <c r="AA132" s="1109">
        <v>7.4329739420000003</v>
      </c>
      <c r="AB132" s="1110"/>
      <c r="AC132" s="1110"/>
      <c r="AD132" s="1110"/>
      <c r="AE132" s="1111"/>
      <c r="AF132" s="1112">
        <v>6.377511149</v>
      </c>
      <c r="AG132" s="1110"/>
      <c r="AH132" s="1110"/>
      <c r="AI132" s="1110"/>
      <c r="AJ132" s="1111"/>
      <c r="AK132" s="1112">
        <v>6.0024982570000001</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472</v>
      </c>
      <c r="W133" s="1090"/>
      <c r="X133" s="1090"/>
      <c r="Y133" s="1090"/>
      <c r="Z133" s="1091"/>
      <c r="AA133" s="1092">
        <v>6.7</v>
      </c>
      <c r="AB133" s="1093"/>
      <c r="AC133" s="1093"/>
      <c r="AD133" s="1093"/>
      <c r="AE133" s="1094"/>
      <c r="AF133" s="1092">
        <v>6.8</v>
      </c>
      <c r="AG133" s="1093"/>
      <c r="AH133" s="1093"/>
      <c r="AI133" s="1093"/>
      <c r="AJ133" s="1094"/>
      <c r="AK133" s="1092">
        <v>6.6</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xImqn7UvOYiVdeFp3uSBN04VXTX8kGvbd3UtXPiyRUkgdazZvUQQdWww4n0uqm328L2F9CetBm2QpfQAVMUaog==" saltValue="SjCaL6Jna7qhwXIkY6458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473</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Z90sHNUb51no3tZXBSsQ2Scf4HBZ/0ivgXljgNJrrRwxZHSe5n0bMrIIilUcozTSyeMpwEYcYRcJwOm8E5ZuNA==" saltValue="hSg82RwE9zBe5+Ue61l/W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hDRTFlasJItaajX/eT3zVYlMD3aqGx87a1OBaFsygIw7gB39I1GwdjMqKtu0yusIM8COL2q8yWL/cfE3cLwQfg==" saltValue="97LVcmuOaXs2NlIFt0ApOg==" spinCount="100000" sheet="1" objects="1" scenarios="1"/>
  <dataConsolidate/>
  <phoneticPr fontId="2"/>
  <printOptions horizontalCentered="1" verticalCentered="1"/>
  <pageMargins left="0" right="0" top="0" bottom="0" header="0" footer="0"/>
  <pageSetup paperSize="9" scale="48" orientation="landscape"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475</v>
      </c>
      <c r="AL6" s="248"/>
      <c r="AM6" s="248"/>
      <c r="AN6" s="248"/>
    </row>
    <row r="7" spans="1:46" ht="13.5" customHeight="1" x14ac:dyDescent="0.2">
      <c r="A7" s="247"/>
      <c r="AK7" s="250"/>
      <c r="AL7" s="251"/>
      <c r="AM7" s="251"/>
      <c r="AN7" s="252"/>
      <c r="AO7" s="1127" t="s">
        <v>476</v>
      </c>
      <c r="AP7" s="253"/>
      <c r="AQ7" s="254" t="s">
        <v>477</v>
      </c>
      <c r="AR7" s="255"/>
    </row>
    <row r="8" spans="1:46" ht="13" x14ac:dyDescent="0.2">
      <c r="A8" s="247"/>
      <c r="AK8" s="256"/>
      <c r="AL8" s="257"/>
      <c r="AM8" s="257"/>
      <c r="AN8" s="258"/>
      <c r="AO8" s="1128"/>
      <c r="AP8" s="259" t="s">
        <v>478</v>
      </c>
      <c r="AQ8" s="260" t="s">
        <v>479</v>
      </c>
      <c r="AR8" s="261" t="s">
        <v>480</v>
      </c>
    </row>
    <row r="9" spans="1:46" ht="13" x14ac:dyDescent="0.2">
      <c r="A9" s="247"/>
      <c r="AK9" s="1129" t="s">
        <v>481</v>
      </c>
      <c r="AL9" s="1130"/>
      <c r="AM9" s="1130"/>
      <c r="AN9" s="1131"/>
      <c r="AO9" s="262">
        <v>2158186</v>
      </c>
      <c r="AP9" s="262">
        <v>84443</v>
      </c>
      <c r="AQ9" s="263">
        <v>83961</v>
      </c>
      <c r="AR9" s="264">
        <v>0.6</v>
      </c>
    </row>
    <row r="10" spans="1:46" ht="13.5" customHeight="1" x14ac:dyDescent="0.2">
      <c r="A10" s="247"/>
      <c r="AK10" s="1129" t="s">
        <v>482</v>
      </c>
      <c r="AL10" s="1130"/>
      <c r="AM10" s="1130"/>
      <c r="AN10" s="1131"/>
      <c r="AO10" s="265">
        <v>331689</v>
      </c>
      <c r="AP10" s="265">
        <v>12978</v>
      </c>
      <c r="AQ10" s="266">
        <v>9090</v>
      </c>
      <c r="AR10" s="267">
        <v>42.8</v>
      </c>
    </row>
    <row r="11" spans="1:46" ht="13.5" customHeight="1" x14ac:dyDescent="0.2">
      <c r="A11" s="247"/>
      <c r="AK11" s="1129" t="s">
        <v>483</v>
      </c>
      <c r="AL11" s="1130"/>
      <c r="AM11" s="1130"/>
      <c r="AN11" s="1131"/>
      <c r="AO11" s="265">
        <v>25852</v>
      </c>
      <c r="AP11" s="265">
        <v>1012</v>
      </c>
      <c r="AQ11" s="266">
        <v>842</v>
      </c>
      <c r="AR11" s="267">
        <v>20.2</v>
      </c>
    </row>
    <row r="12" spans="1:46" ht="13.5" customHeight="1" x14ac:dyDescent="0.2">
      <c r="A12" s="247"/>
      <c r="AK12" s="1129" t="s">
        <v>484</v>
      </c>
      <c r="AL12" s="1130"/>
      <c r="AM12" s="1130"/>
      <c r="AN12" s="1131"/>
      <c r="AO12" s="265" t="s">
        <v>485</v>
      </c>
      <c r="AP12" s="265" t="s">
        <v>485</v>
      </c>
      <c r="AQ12" s="266">
        <v>5</v>
      </c>
      <c r="AR12" s="267" t="s">
        <v>485</v>
      </c>
    </row>
    <row r="13" spans="1:46" ht="13.5" customHeight="1" x14ac:dyDescent="0.2">
      <c r="A13" s="247"/>
      <c r="AK13" s="1129" t="s">
        <v>486</v>
      </c>
      <c r="AL13" s="1130"/>
      <c r="AM13" s="1130"/>
      <c r="AN13" s="1131"/>
      <c r="AO13" s="265">
        <v>67090</v>
      </c>
      <c r="AP13" s="265">
        <v>2625</v>
      </c>
      <c r="AQ13" s="266">
        <v>2396</v>
      </c>
      <c r="AR13" s="267">
        <v>9.6</v>
      </c>
    </row>
    <row r="14" spans="1:46" ht="13.5" customHeight="1" x14ac:dyDescent="0.2">
      <c r="A14" s="247"/>
      <c r="AK14" s="1129" t="s">
        <v>487</v>
      </c>
      <c r="AL14" s="1130"/>
      <c r="AM14" s="1130"/>
      <c r="AN14" s="1131"/>
      <c r="AO14" s="265">
        <v>43046</v>
      </c>
      <c r="AP14" s="265">
        <v>1684</v>
      </c>
      <c r="AQ14" s="266">
        <v>1197</v>
      </c>
      <c r="AR14" s="267">
        <v>40.700000000000003</v>
      </c>
    </row>
    <row r="15" spans="1:46" ht="13.5" customHeight="1" x14ac:dyDescent="0.2">
      <c r="A15" s="247"/>
      <c r="AK15" s="1132" t="s">
        <v>488</v>
      </c>
      <c r="AL15" s="1133"/>
      <c r="AM15" s="1133"/>
      <c r="AN15" s="1134"/>
      <c r="AO15" s="265">
        <v>-121016</v>
      </c>
      <c r="AP15" s="265">
        <v>-4735</v>
      </c>
      <c r="AQ15" s="266">
        <v>-4989</v>
      </c>
      <c r="AR15" s="267">
        <v>-5.0999999999999996</v>
      </c>
    </row>
    <row r="16" spans="1:46" ht="13" x14ac:dyDescent="0.2">
      <c r="A16" s="247"/>
      <c r="AK16" s="1132" t="s">
        <v>177</v>
      </c>
      <c r="AL16" s="1133"/>
      <c r="AM16" s="1133"/>
      <c r="AN16" s="1134"/>
      <c r="AO16" s="265">
        <v>2504847</v>
      </c>
      <c r="AP16" s="265">
        <v>98006</v>
      </c>
      <c r="AQ16" s="266">
        <v>92501</v>
      </c>
      <c r="AR16" s="267">
        <v>6</v>
      </c>
    </row>
    <row r="17" spans="1:46" ht="13" x14ac:dyDescent="0.2">
      <c r="A17" s="247"/>
    </row>
    <row r="18" spans="1:46" ht="13" x14ac:dyDescent="0.2">
      <c r="A18" s="247"/>
      <c r="AQ18" s="268"/>
      <c r="AR18" s="268"/>
    </row>
    <row r="19" spans="1:46" ht="13" x14ac:dyDescent="0.2">
      <c r="A19" s="247"/>
      <c r="AK19" s="243" t="s">
        <v>489</v>
      </c>
    </row>
    <row r="20" spans="1:46" ht="13" x14ac:dyDescent="0.2">
      <c r="A20" s="247"/>
      <c r="AK20" s="269"/>
      <c r="AL20" s="270"/>
      <c r="AM20" s="270"/>
      <c r="AN20" s="271"/>
      <c r="AO20" s="272" t="s">
        <v>490</v>
      </c>
      <c r="AP20" s="273" t="s">
        <v>491</v>
      </c>
      <c r="AQ20" s="274" t="s">
        <v>492</v>
      </c>
      <c r="AR20" s="275"/>
    </row>
    <row r="21" spans="1:46" s="248" customFormat="1" ht="13" x14ac:dyDescent="0.2">
      <c r="A21" s="276"/>
      <c r="AK21" s="1135" t="s">
        <v>493</v>
      </c>
      <c r="AL21" s="1136"/>
      <c r="AM21" s="1136"/>
      <c r="AN21" s="1137"/>
      <c r="AO21" s="277">
        <v>7.47</v>
      </c>
      <c r="AP21" s="278">
        <v>7.91</v>
      </c>
      <c r="AQ21" s="279">
        <v>-0.44</v>
      </c>
      <c r="AS21" s="280"/>
      <c r="AT21" s="276"/>
    </row>
    <row r="22" spans="1:46" s="248" customFormat="1" ht="13" x14ac:dyDescent="0.2">
      <c r="A22" s="276"/>
      <c r="AK22" s="1135" t="s">
        <v>494</v>
      </c>
      <c r="AL22" s="1136"/>
      <c r="AM22" s="1136"/>
      <c r="AN22" s="1137"/>
      <c r="AO22" s="281">
        <v>98</v>
      </c>
      <c r="AP22" s="282">
        <v>97.2</v>
      </c>
      <c r="AQ22" s="283">
        <v>0.8</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26" t="s">
        <v>495</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 x14ac:dyDescent="0.2">
      <c r="A27" s="288"/>
      <c r="AS27" s="243"/>
      <c r="AT27" s="243"/>
    </row>
    <row r="28" spans="1:46" ht="16.5" x14ac:dyDescent="0.2">
      <c r="A28" s="244" t="s">
        <v>496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497</v>
      </c>
      <c r="AL29" s="248"/>
      <c r="AM29" s="248"/>
      <c r="AN29" s="248"/>
      <c r="AS29" s="290"/>
    </row>
    <row r="30" spans="1:46" ht="13.5" customHeight="1" x14ac:dyDescent="0.2">
      <c r="A30" s="247"/>
      <c r="AK30" s="250"/>
      <c r="AL30" s="251"/>
      <c r="AM30" s="251"/>
      <c r="AN30" s="252"/>
      <c r="AO30" s="1127" t="s">
        <v>476</v>
      </c>
      <c r="AP30" s="253"/>
      <c r="AQ30" s="254" t="s">
        <v>477</v>
      </c>
      <c r="AR30" s="255"/>
    </row>
    <row r="31" spans="1:46" ht="13" x14ac:dyDescent="0.2">
      <c r="A31" s="247"/>
      <c r="AK31" s="256"/>
      <c r="AL31" s="257"/>
      <c r="AM31" s="257"/>
      <c r="AN31" s="258"/>
      <c r="AO31" s="1128"/>
      <c r="AP31" s="259" t="s">
        <v>478</v>
      </c>
      <c r="AQ31" s="260" t="s">
        <v>479</v>
      </c>
      <c r="AR31" s="261" t="s">
        <v>480</v>
      </c>
    </row>
    <row r="32" spans="1:46" ht="27" customHeight="1" x14ac:dyDescent="0.2">
      <c r="A32" s="247"/>
      <c r="AK32" s="1143" t="s">
        <v>498</v>
      </c>
      <c r="AL32" s="1144"/>
      <c r="AM32" s="1144"/>
      <c r="AN32" s="1145"/>
      <c r="AO32" s="291">
        <v>770854</v>
      </c>
      <c r="AP32" s="291">
        <v>30161</v>
      </c>
      <c r="AQ32" s="292">
        <v>33492</v>
      </c>
      <c r="AR32" s="293">
        <v>-9.9</v>
      </c>
    </row>
    <row r="33" spans="1:46" ht="13.5" customHeight="1" x14ac:dyDescent="0.2">
      <c r="A33" s="247"/>
      <c r="AK33" s="1143" t="s">
        <v>499</v>
      </c>
      <c r="AL33" s="1144"/>
      <c r="AM33" s="1144"/>
      <c r="AN33" s="1145"/>
      <c r="AO33" s="291" t="s">
        <v>485</v>
      </c>
      <c r="AP33" s="291" t="s">
        <v>485</v>
      </c>
      <c r="AQ33" s="292" t="s">
        <v>485</v>
      </c>
      <c r="AR33" s="293" t="s">
        <v>485</v>
      </c>
    </row>
    <row r="34" spans="1:46" ht="27" customHeight="1" x14ac:dyDescent="0.2">
      <c r="A34" s="247"/>
      <c r="AK34" s="1143" t="s">
        <v>500</v>
      </c>
      <c r="AL34" s="1144"/>
      <c r="AM34" s="1144"/>
      <c r="AN34" s="1145"/>
      <c r="AO34" s="291" t="s">
        <v>485</v>
      </c>
      <c r="AP34" s="291" t="s">
        <v>485</v>
      </c>
      <c r="AQ34" s="292" t="s">
        <v>485</v>
      </c>
      <c r="AR34" s="293" t="s">
        <v>485</v>
      </c>
    </row>
    <row r="35" spans="1:46" ht="27" customHeight="1" x14ac:dyDescent="0.2">
      <c r="A35" s="247"/>
      <c r="AK35" s="1143" t="s">
        <v>501</v>
      </c>
      <c r="AL35" s="1144"/>
      <c r="AM35" s="1144"/>
      <c r="AN35" s="1145"/>
      <c r="AO35" s="291">
        <v>105764</v>
      </c>
      <c r="AP35" s="291">
        <v>4138</v>
      </c>
      <c r="AQ35" s="292">
        <v>10423</v>
      </c>
      <c r="AR35" s="293">
        <v>-60.3</v>
      </c>
    </row>
    <row r="36" spans="1:46" ht="27" customHeight="1" x14ac:dyDescent="0.2">
      <c r="A36" s="247"/>
      <c r="AK36" s="1143" t="s">
        <v>502</v>
      </c>
      <c r="AL36" s="1144"/>
      <c r="AM36" s="1144"/>
      <c r="AN36" s="1145"/>
      <c r="AO36" s="291">
        <v>160342</v>
      </c>
      <c r="AP36" s="291">
        <v>6274</v>
      </c>
      <c r="AQ36" s="292">
        <v>3289</v>
      </c>
      <c r="AR36" s="293">
        <v>90.8</v>
      </c>
    </row>
    <row r="37" spans="1:46" ht="13.5" customHeight="1" x14ac:dyDescent="0.2">
      <c r="A37" s="247"/>
      <c r="AK37" s="1143" t="s">
        <v>503</v>
      </c>
      <c r="AL37" s="1144"/>
      <c r="AM37" s="1144"/>
      <c r="AN37" s="1145"/>
      <c r="AO37" s="291">
        <v>912</v>
      </c>
      <c r="AP37" s="291">
        <v>36</v>
      </c>
      <c r="AQ37" s="292">
        <v>152</v>
      </c>
      <c r="AR37" s="293">
        <v>-76.3</v>
      </c>
    </row>
    <row r="38" spans="1:46" ht="27" customHeight="1" x14ac:dyDescent="0.2">
      <c r="A38" s="247"/>
      <c r="AK38" s="1146" t="s">
        <v>504</v>
      </c>
      <c r="AL38" s="1147"/>
      <c r="AM38" s="1147"/>
      <c r="AN38" s="1148"/>
      <c r="AO38" s="294" t="s">
        <v>485</v>
      </c>
      <c r="AP38" s="294" t="s">
        <v>485</v>
      </c>
      <c r="AQ38" s="295">
        <v>2</v>
      </c>
      <c r="AR38" s="283" t="s">
        <v>485</v>
      </c>
      <c r="AS38" s="290"/>
    </row>
    <row r="39" spans="1:46" ht="13" x14ac:dyDescent="0.2">
      <c r="A39" s="247"/>
      <c r="AK39" s="1146" t="s">
        <v>505</v>
      </c>
      <c r="AL39" s="1147"/>
      <c r="AM39" s="1147"/>
      <c r="AN39" s="1148"/>
      <c r="AO39" s="291">
        <v>-69890</v>
      </c>
      <c r="AP39" s="291">
        <v>-2735</v>
      </c>
      <c r="AQ39" s="292">
        <v>-2605</v>
      </c>
      <c r="AR39" s="293">
        <v>5</v>
      </c>
      <c r="AS39" s="290"/>
    </row>
    <row r="40" spans="1:46" ht="27" customHeight="1" x14ac:dyDescent="0.2">
      <c r="A40" s="247"/>
      <c r="AK40" s="1143" t="s">
        <v>506</v>
      </c>
      <c r="AL40" s="1144"/>
      <c r="AM40" s="1144"/>
      <c r="AN40" s="1145"/>
      <c r="AO40" s="291">
        <v>-605082</v>
      </c>
      <c r="AP40" s="291">
        <v>-23675</v>
      </c>
      <c r="AQ40" s="292">
        <v>-28956</v>
      </c>
      <c r="AR40" s="293">
        <v>-18.2</v>
      </c>
      <c r="AS40" s="290"/>
    </row>
    <row r="41" spans="1:46" ht="13" x14ac:dyDescent="0.2">
      <c r="A41" s="247"/>
      <c r="AK41" s="1149" t="s">
        <v>287</v>
      </c>
      <c r="AL41" s="1150"/>
      <c r="AM41" s="1150"/>
      <c r="AN41" s="1151"/>
      <c r="AO41" s="291">
        <v>362900</v>
      </c>
      <c r="AP41" s="291">
        <v>14199</v>
      </c>
      <c r="AQ41" s="292">
        <v>15797</v>
      </c>
      <c r="AR41" s="293">
        <v>-10.1</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507</v>
      </c>
    </row>
    <row r="48" spans="1:46" ht="13" x14ac:dyDescent="0.2">
      <c r="A48" s="247"/>
      <c r="AK48" s="301" t="s">
        <v>508</v>
      </c>
      <c r="AL48" s="301"/>
      <c r="AM48" s="301"/>
      <c r="AN48" s="301"/>
      <c r="AO48" s="301"/>
      <c r="AP48" s="301"/>
      <c r="AQ48" s="302"/>
      <c r="AR48" s="301"/>
    </row>
    <row r="49" spans="1:44" ht="13.5" customHeight="1" x14ac:dyDescent="0.2">
      <c r="A49" s="247"/>
      <c r="AK49" s="303"/>
      <c r="AL49" s="304"/>
      <c r="AM49" s="1138" t="s">
        <v>476</v>
      </c>
      <c r="AN49" s="1140" t="s">
        <v>509</v>
      </c>
      <c r="AO49" s="1141"/>
      <c r="AP49" s="1141"/>
      <c r="AQ49" s="1141"/>
      <c r="AR49" s="1142"/>
    </row>
    <row r="50" spans="1:44" ht="13" x14ac:dyDescent="0.2">
      <c r="A50" s="247"/>
      <c r="AK50" s="305"/>
      <c r="AL50" s="306"/>
      <c r="AM50" s="1139"/>
      <c r="AN50" s="307" t="s">
        <v>510</v>
      </c>
      <c r="AO50" s="308" t="s">
        <v>511</v>
      </c>
      <c r="AP50" s="309" t="s">
        <v>512</v>
      </c>
      <c r="AQ50" s="310" t="s">
        <v>513</v>
      </c>
      <c r="AR50" s="311" t="s">
        <v>514</v>
      </c>
    </row>
    <row r="51" spans="1:44" ht="13" x14ac:dyDescent="0.2">
      <c r="A51" s="247"/>
      <c r="AK51" s="303" t="s">
        <v>515</v>
      </c>
      <c r="AL51" s="304"/>
      <c r="AM51" s="312">
        <v>1151894</v>
      </c>
      <c r="AN51" s="313">
        <v>43989</v>
      </c>
      <c r="AO51" s="314">
        <v>76.599999999999994</v>
      </c>
      <c r="AP51" s="315">
        <v>53895</v>
      </c>
      <c r="AQ51" s="316">
        <v>-8.8000000000000007</v>
      </c>
      <c r="AR51" s="317">
        <v>85.4</v>
      </c>
    </row>
    <row r="52" spans="1:44" ht="13" x14ac:dyDescent="0.2">
      <c r="A52" s="247"/>
      <c r="AK52" s="318"/>
      <c r="AL52" s="319" t="s">
        <v>516</v>
      </c>
      <c r="AM52" s="320">
        <v>547374</v>
      </c>
      <c r="AN52" s="321">
        <v>20903</v>
      </c>
      <c r="AO52" s="322">
        <v>68.400000000000006</v>
      </c>
      <c r="AP52" s="323">
        <v>31224</v>
      </c>
      <c r="AQ52" s="324">
        <v>4.4000000000000004</v>
      </c>
      <c r="AR52" s="325">
        <v>64</v>
      </c>
    </row>
    <row r="53" spans="1:44" ht="13" x14ac:dyDescent="0.2">
      <c r="A53" s="247"/>
      <c r="AK53" s="303" t="s">
        <v>517</v>
      </c>
      <c r="AL53" s="304"/>
      <c r="AM53" s="312">
        <v>1074100</v>
      </c>
      <c r="AN53" s="313">
        <v>41305</v>
      </c>
      <c r="AO53" s="314">
        <v>-6.1</v>
      </c>
      <c r="AP53" s="315">
        <v>56181</v>
      </c>
      <c r="AQ53" s="316">
        <v>4.2</v>
      </c>
      <c r="AR53" s="317">
        <v>-10.3</v>
      </c>
    </row>
    <row r="54" spans="1:44" ht="13" x14ac:dyDescent="0.2">
      <c r="A54" s="247"/>
      <c r="AK54" s="318"/>
      <c r="AL54" s="319" t="s">
        <v>516</v>
      </c>
      <c r="AM54" s="320">
        <v>520978</v>
      </c>
      <c r="AN54" s="321">
        <v>20035</v>
      </c>
      <c r="AO54" s="322">
        <v>-4.2</v>
      </c>
      <c r="AP54" s="323">
        <v>32039</v>
      </c>
      <c r="AQ54" s="324">
        <v>2.6</v>
      </c>
      <c r="AR54" s="325">
        <v>-6.8</v>
      </c>
    </row>
    <row r="55" spans="1:44" ht="13" x14ac:dyDescent="0.2">
      <c r="A55" s="247"/>
      <c r="AK55" s="303" t="s">
        <v>518</v>
      </c>
      <c r="AL55" s="304"/>
      <c r="AM55" s="312">
        <v>1088218</v>
      </c>
      <c r="AN55" s="313">
        <v>42163</v>
      </c>
      <c r="AO55" s="314">
        <v>2.1</v>
      </c>
      <c r="AP55" s="315">
        <v>47730</v>
      </c>
      <c r="AQ55" s="316">
        <v>-15</v>
      </c>
      <c r="AR55" s="317">
        <v>17.100000000000001</v>
      </c>
    </row>
    <row r="56" spans="1:44" ht="13" x14ac:dyDescent="0.2">
      <c r="A56" s="247"/>
      <c r="AK56" s="318"/>
      <c r="AL56" s="319" t="s">
        <v>516</v>
      </c>
      <c r="AM56" s="320">
        <v>471721</v>
      </c>
      <c r="AN56" s="321">
        <v>18277</v>
      </c>
      <c r="AO56" s="322">
        <v>-8.8000000000000007</v>
      </c>
      <c r="AP56" s="323">
        <v>26378</v>
      </c>
      <c r="AQ56" s="324">
        <v>-17.7</v>
      </c>
      <c r="AR56" s="325">
        <v>8.9</v>
      </c>
    </row>
    <row r="57" spans="1:44" ht="13" x14ac:dyDescent="0.2">
      <c r="A57" s="247"/>
      <c r="AK57" s="303" t="s">
        <v>519</v>
      </c>
      <c r="AL57" s="304"/>
      <c r="AM57" s="312">
        <v>856366</v>
      </c>
      <c r="AN57" s="313">
        <v>33178</v>
      </c>
      <c r="AO57" s="314">
        <v>-21.3</v>
      </c>
      <c r="AP57" s="315">
        <v>61921</v>
      </c>
      <c r="AQ57" s="316">
        <v>29.7</v>
      </c>
      <c r="AR57" s="317">
        <v>-51</v>
      </c>
    </row>
    <row r="58" spans="1:44" ht="13" x14ac:dyDescent="0.2">
      <c r="A58" s="247"/>
      <c r="AK58" s="318"/>
      <c r="AL58" s="319" t="s">
        <v>516</v>
      </c>
      <c r="AM58" s="320">
        <v>507326</v>
      </c>
      <c r="AN58" s="321">
        <v>19655</v>
      </c>
      <c r="AO58" s="322">
        <v>7.5</v>
      </c>
      <c r="AP58" s="323">
        <v>34719</v>
      </c>
      <c r="AQ58" s="324">
        <v>31.6</v>
      </c>
      <c r="AR58" s="325">
        <v>-24.1</v>
      </c>
    </row>
    <row r="59" spans="1:44" ht="13" x14ac:dyDescent="0.2">
      <c r="A59" s="247"/>
      <c r="AK59" s="303" t="s">
        <v>520</v>
      </c>
      <c r="AL59" s="304"/>
      <c r="AM59" s="312">
        <v>1263422</v>
      </c>
      <c r="AN59" s="313">
        <v>49434</v>
      </c>
      <c r="AO59" s="314">
        <v>49</v>
      </c>
      <c r="AP59" s="315">
        <v>62764</v>
      </c>
      <c r="AQ59" s="316">
        <v>1.4</v>
      </c>
      <c r="AR59" s="317">
        <v>47.6</v>
      </c>
    </row>
    <row r="60" spans="1:44" ht="13" x14ac:dyDescent="0.2">
      <c r="A60" s="247"/>
      <c r="AK60" s="318"/>
      <c r="AL60" s="319" t="s">
        <v>516</v>
      </c>
      <c r="AM60" s="320">
        <v>480738</v>
      </c>
      <c r="AN60" s="321">
        <v>18810</v>
      </c>
      <c r="AO60" s="322">
        <v>-4.3</v>
      </c>
      <c r="AP60" s="323">
        <v>36476</v>
      </c>
      <c r="AQ60" s="324">
        <v>5.0999999999999996</v>
      </c>
      <c r="AR60" s="325">
        <v>-9.4</v>
      </c>
    </row>
    <row r="61" spans="1:44" ht="13" x14ac:dyDescent="0.2">
      <c r="A61" s="247"/>
      <c r="AK61" s="303" t="s">
        <v>521</v>
      </c>
      <c r="AL61" s="326"/>
      <c r="AM61" s="312">
        <v>1086800</v>
      </c>
      <c r="AN61" s="313">
        <v>42014</v>
      </c>
      <c r="AO61" s="314">
        <v>20.100000000000001</v>
      </c>
      <c r="AP61" s="315">
        <v>56498</v>
      </c>
      <c r="AQ61" s="327">
        <v>2.2999999999999998</v>
      </c>
      <c r="AR61" s="317">
        <v>17.8</v>
      </c>
    </row>
    <row r="62" spans="1:44" ht="13" x14ac:dyDescent="0.2">
      <c r="A62" s="247"/>
      <c r="AK62" s="318"/>
      <c r="AL62" s="319" t="s">
        <v>516</v>
      </c>
      <c r="AM62" s="320">
        <v>505627</v>
      </c>
      <c r="AN62" s="321">
        <v>19536</v>
      </c>
      <c r="AO62" s="322">
        <v>11.7</v>
      </c>
      <c r="AP62" s="323">
        <v>32167</v>
      </c>
      <c r="AQ62" s="324">
        <v>5.2</v>
      </c>
      <c r="AR62" s="325">
        <v>6.5</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uDBxMzi6BqxGfOfFnJKQiUDTTKZo6zbYAlbxl8AKgl/hdaUh8rUxSnpO1+USFdTFUBUsW6Lzi2EIB1MePCrDFQ==" saltValue="riQYY3uDtO3qe4NuuStK7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473</v>
      </c>
    </row>
    <row r="121" spans="125:125" ht="13.5" hidden="1" customHeight="1" x14ac:dyDescent="0.2">
      <c r="DU121" s="241"/>
    </row>
  </sheetData>
  <sheetProtection algorithmName="SHA-512" hashValue="Wtg+hhArORuz3VE2yR/TR7tr8XzaXDkOaAptph5flofIf6HLAvncrwHFjXcM0ymcMagZ3cFQYtsB/bryq343Ng==" saltValue="HqON5TmWc3lbis2mEzJnXw=="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473</v>
      </c>
    </row>
  </sheetData>
  <sheetProtection algorithmName="SHA-512" hashValue="QyJYwYzwzSCcBHUjsPH2YmqMo9RefIHxI/7s4rJZip1UOHau5Jlg7jAp41B7qJ4PuaxyxYazlk8QR5LGkilTRA==" saltValue="MDt7pTToyl0+WTC2U9mIFw=="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523</v>
      </c>
      <c r="G46" s="8" t="s">
        <v>524</v>
      </c>
      <c r="H46" s="8" t="s">
        <v>525</v>
      </c>
      <c r="I46" s="8" t="s">
        <v>526</v>
      </c>
      <c r="J46" s="9" t="s">
        <v>527</v>
      </c>
    </row>
    <row r="47" spans="2:10" ht="57.75" customHeight="1" x14ac:dyDescent="0.2">
      <c r="B47" s="10"/>
      <c r="C47" s="1152" t="s">
        <v>3</v>
      </c>
      <c r="D47" s="1152"/>
      <c r="E47" s="1153"/>
      <c r="F47" s="11">
        <v>34.29</v>
      </c>
      <c r="G47" s="12">
        <v>35.29</v>
      </c>
      <c r="H47" s="12">
        <v>37.380000000000003</v>
      </c>
      <c r="I47" s="12">
        <v>36.590000000000003</v>
      </c>
      <c r="J47" s="13">
        <v>33.75</v>
      </c>
    </row>
    <row r="48" spans="2:10" ht="57.75" customHeight="1" x14ac:dyDescent="0.2">
      <c r="B48" s="14"/>
      <c r="C48" s="1154" t="s">
        <v>4</v>
      </c>
      <c r="D48" s="1154"/>
      <c r="E48" s="1155"/>
      <c r="F48" s="15">
        <v>7.3</v>
      </c>
      <c r="G48" s="16">
        <v>7.13</v>
      </c>
      <c r="H48" s="16">
        <v>7.93</v>
      </c>
      <c r="I48" s="16">
        <v>8</v>
      </c>
      <c r="J48" s="17">
        <v>5.88</v>
      </c>
    </row>
    <row r="49" spans="2:10" ht="57.75" customHeight="1" thickBot="1" x14ac:dyDescent="0.25">
      <c r="B49" s="18"/>
      <c r="C49" s="1156" t="s">
        <v>5</v>
      </c>
      <c r="D49" s="1156"/>
      <c r="E49" s="1157"/>
      <c r="F49" s="19">
        <v>0.97</v>
      </c>
      <c r="G49" s="20">
        <v>2.5099999999999998</v>
      </c>
      <c r="H49" s="20">
        <v>1.89</v>
      </c>
      <c r="I49" s="20">
        <v>0.91</v>
      </c>
      <c r="J49" s="21" t="s">
        <v>528</v>
      </c>
    </row>
    <row r="50" spans="2:10" ht="13" x14ac:dyDescent="0.2"/>
  </sheetData>
  <sheetProtection algorithmName="SHA-512" hashValue="oKw74yC9/HFY+XeduTkhrfSJxgMOu7lKq2j4z3Sg33fQueE7yrJpYM/koUoDstFT/4Ky8RLZFhZAttDUBl6lKw==" saltValue="X5pXEXoeVCNxM21jsHpXf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2">
      <c r="A34" s="22"/>
      <c r="B34" s="31"/>
      <c r="C34" s="1162" t="s">
        <v>529</v>
      </c>
      <c r="D34" s="1162"/>
      <c r="E34" s="1163"/>
      <c r="F34" s="32">
        <v>7.3</v>
      </c>
      <c r="G34" s="33">
        <v>7.12</v>
      </c>
      <c r="H34" s="33">
        <v>7.93</v>
      </c>
      <c r="I34" s="33">
        <v>8</v>
      </c>
      <c r="J34" s="34">
        <v>5.87</v>
      </c>
      <c r="K34" s="22"/>
      <c r="L34" s="22"/>
      <c r="M34" s="22"/>
      <c r="N34" s="22"/>
      <c r="O34" s="22"/>
      <c r="P34" s="22"/>
    </row>
    <row r="35" spans="1:16" ht="39" customHeight="1" x14ac:dyDescent="0.2">
      <c r="A35" s="22"/>
      <c r="B35" s="35"/>
      <c r="C35" s="1158" t="s">
        <v>530</v>
      </c>
      <c r="D35" s="1158"/>
      <c r="E35" s="1159"/>
      <c r="F35" s="36">
        <v>2.54</v>
      </c>
      <c r="G35" s="37">
        <v>3.1</v>
      </c>
      <c r="H35" s="37">
        <v>3.49</v>
      </c>
      <c r="I35" s="37">
        <v>3.19</v>
      </c>
      <c r="J35" s="38">
        <v>2.4700000000000002</v>
      </c>
      <c r="K35" s="22"/>
      <c r="L35" s="22"/>
      <c r="M35" s="22"/>
      <c r="N35" s="22"/>
      <c r="O35" s="22"/>
      <c r="P35" s="22"/>
    </row>
    <row r="36" spans="1:16" ht="39" customHeight="1" x14ac:dyDescent="0.2">
      <c r="A36" s="22"/>
      <c r="B36" s="35"/>
      <c r="C36" s="1158" t="s">
        <v>531</v>
      </c>
      <c r="D36" s="1158"/>
      <c r="E36" s="1159"/>
      <c r="F36" s="36">
        <v>2.4700000000000002</v>
      </c>
      <c r="G36" s="37">
        <v>2.89</v>
      </c>
      <c r="H36" s="37">
        <v>3.8</v>
      </c>
      <c r="I36" s="37">
        <v>2.4700000000000002</v>
      </c>
      <c r="J36" s="38">
        <v>1.81</v>
      </c>
      <c r="K36" s="22"/>
      <c r="L36" s="22"/>
      <c r="M36" s="22"/>
      <c r="N36" s="22"/>
      <c r="O36" s="22"/>
      <c r="P36" s="22"/>
    </row>
    <row r="37" spans="1:16" ht="39" customHeight="1" x14ac:dyDescent="0.2">
      <c r="A37" s="22"/>
      <c r="B37" s="35"/>
      <c r="C37" s="1158" t="s">
        <v>532</v>
      </c>
      <c r="D37" s="1158"/>
      <c r="E37" s="1159"/>
      <c r="F37" s="36" t="s">
        <v>485</v>
      </c>
      <c r="G37" s="37" t="s">
        <v>485</v>
      </c>
      <c r="H37" s="37" t="s">
        <v>485</v>
      </c>
      <c r="I37" s="37" t="s">
        <v>485</v>
      </c>
      <c r="J37" s="38">
        <v>0.63</v>
      </c>
      <c r="K37" s="22"/>
      <c r="L37" s="22"/>
      <c r="M37" s="22"/>
      <c r="N37" s="22"/>
      <c r="O37" s="22"/>
      <c r="P37" s="22"/>
    </row>
    <row r="38" spans="1:16" ht="39" customHeight="1" x14ac:dyDescent="0.2">
      <c r="A38" s="22"/>
      <c r="B38" s="35"/>
      <c r="C38" s="1158" t="s">
        <v>533</v>
      </c>
      <c r="D38" s="1158"/>
      <c r="E38" s="1159"/>
      <c r="F38" s="36">
        <v>0.01</v>
      </c>
      <c r="G38" s="37">
        <v>0.02</v>
      </c>
      <c r="H38" s="37">
        <v>0.02</v>
      </c>
      <c r="I38" s="37">
        <v>0.03</v>
      </c>
      <c r="J38" s="38">
        <v>0.01</v>
      </c>
      <c r="K38" s="22"/>
      <c r="L38" s="22"/>
      <c r="M38" s="22"/>
      <c r="N38" s="22"/>
      <c r="O38" s="22"/>
      <c r="P38" s="22"/>
    </row>
    <row r="39" spans="1:16" ht="39" customHeight="1" x14ac:dyDescent="0.2">
      <c r="A39" s="22"/>
      <c r="B39" s="35"/>
      <c r="C39" s="1158"/>
      <c r="D39" s="1158"/>
      <c r="E39" s="1159"/>
      <c r="F39" s="36"/>
      <c r="G39" s="37"/>
      <c r="H39" s="37"/>
      <c r="I39" s="37"/>
      <c r="J39" s="38"/>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534</v>
      </c>
      <c r="D42" s="1158"/>
      <c r="E42" s="1159"/>
      <c r="F42" s="36" t="s">
        <v>485</v>
      </c>
      <c r="G42" s="37" t="s">
        <v>485</v>
      </c>
      <c r="H42" s="37" t="s">
        <v>485</v>
      </c>
      <c r="I42" s="37" t="s">
        <v>485</v>
      </c>
      <c r="J42" s="38" t="s">
        <v>485</v>
      </c>
      <c r="K42" s="22"/>
      <c r="L42" s="22"/>
      <c r="M42" s="22"/>
      <c r="N42" s="22"/>
      <c r="O42" s="22"/>
      <c r="P42" s="22"/>
    </row>
    <row r="43" spans="1:16" ht="39" customHeight="1" thickBot="1" x14ac:dyDescent="0.25">
      <c r="A43" s="22"/>
      <c r="B43" s="40"/>
      <c r="C43" s="1160" t="s">
        <v>535</v>
      </c>
      <c r="D43" s="1160"/>
      <c r="E43" s="1161"/>
      <c r="F43" s="41">
        <v>0.33</v>
      </c>
      <c r="G43" s="42">
        <v>0.34</v>
      </c>
      <c r="H43" s="42">
        <v>0.14000000000000001</v>
      </c>
      <c r="I43" s="42">
        <v>0.33</v>
      </c>
      <c r="J43" s="43" t="s">
        <v>485</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rUBoMiWUKjXuEOmCbSqMz5+VMPsn2wxbonlsfiW0wgmXcA9G5esv8L2xJ4bZd9WJ5Qfhlb+azpCbU4QPfgumsg==" saltValue="MSULY8S1R2fNkNilj1c1o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731</v>
      </c>
      <c r="L45" s="58">
        <v>747</v>
      </c>
      <c r="M45" s="58">
        <v>763</v>
      </c>
      <c r="N45" s="58">
        <v>763</v>
      </c>
      <c r="O45" s="59">
        <v>771</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485</v>
      </c>
      <c r="L46" s="62" t="s">
        <v>485</v>
      </c>
      <c r="M46" s="62" t="s">
        <v>485</v>
      </c>
      <c r="N46" s="62" t="s">
        <v>485</v>
      </c>
      <c r="O46" s="63" t="s">
        <v>485</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485</v>
      </c>
      <c r="L47" s="62" t="s">
        <v>485</v>
      </c>
      <c r="M47" s="62" t="s">
        <v>485</v>
      </c>
      <c r="N47" s="62" t="s">
        <v>485</v>
      </c>
      <c r="O47" s="63" t="s">
        <v>485</v>
      </c>
      <c r="P47" s="46"/>
      <c r="Q47" s="46"/>
      <c r="R47" s="46"/>
      <c r="S47" s="46"/>
      <c r="T47" s="46"/>
      <c r="U47" s="46"/>
    </row>
    <row r="48" spans="1:21" ht="30.75" customHeight="1" x14ac:dyDescent="0.2">
      <c r="A48" s="46"/>
      <c r="B48" s="1166"/>
      <c r="C48" s="1167"/>
      <c r="D48" s="60"/>
      <c r="E48" s="1172" t="s">
        <v>13</v>
      </c>
      <c r="F48" s="1172"/>
      <c r="G48" s="1172"/>
      <c r="H48" s="1172"/>
      <c r="I48" s="1172"/>
      <c r="J48" s="1173"/>
      <c r="K48" s="61">
        <v>138</v>
      </c>
      <c r="L48" s="62">
        <v>139</v>
      </c>
      <c r="M48" s="62">
        <v>148</v>
      </c>
      <c r="N48" s="62">
        <v>142</v>
      </c>
      <c r="O48" s="63">
        <v>106</v>
      </c>
      <c r="P48" s="46"/>
      <c r="Q48" s="46"/>
      <c r="R48" s="46"/>
      <c r="S48" s="46"/>
      <c r="T48" s="46"/>
      <c r="U48" s="46"/>
    </row>
    <row r="49" spans="1:21" ht="30.75" customHeight="1" x14ac:dyDescent="0.2">
      <c r="A49" s="46"/>
      <c r="B49" s="1166"/>
      <c r="C49" s="1167"/>
      <c r="D49" s="60"/>
      <c r="E49" s="1172" t="s">
        <v>14</v>
      </c>
      <c r="F49" s="1172"/>
      <c r="G49" s="1172"/>
      <c r="H49" s="1172"/>
      <c r="I49" s="1172"/>
      <c r="J49" s="1173"/>
      <c r="K49" s="61">
        <v>90</v>
      </c>
      <c r="L49" s="62">
        <v>148</v>
      </c>
      <c r="M49" s="62">
        <v>150</v>
      </c>
      <c r="N49" s="62">
        <v>152</v>
      </c>
      <c r="O49" s="63">
        <v>160</v>
      </c>
      <c r="P49" s="46"/>
      <c r="Q49" s="46"/>
      <c r="R49" s="46"/>
      <c r="S49" s="46"/>
      <c r="T49" s="46"/>
      <c r="U49" s="46"/>
    </row>
    <row r="50" spans="1:21" ht="30.75" customHeight="1" x14ac:dyDescent="0.2">
      <c r="A50" s="46"/>
      <c r="B50" s="1166"/>
      <c r="C50" s="1167"/>
      <c r="D50" s="60"/>
      <c r="E50" s="1172" t="s">
        <v>15</v>
      </c>
      <c r="F50" s="1172"/>
      <c r="G50" s="1172"/>
      <c r="H50" s="1172"/>
      <c r="I50" s="1172"/>
      <c r="J50" s="1173"/>
      <c r="K50" s="61">
        <v>1</v>
      </c>
      <c r="L50" s="62">
        <v>1</v>
      </c>
      <c r="M50" s="62">
        <v>1</v>
      </c>
      <c r="N50" s="62">
        <v>1</v>
      </c>
      <c r="O50" s="63">
        <v>1</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485</v>
      </c>
      <c r="L51" s="62" t="s">
        <v>485</v>
      </c>
      <c r="M51" s="62" t="s">
        <v>485</v>
      </c>
      <c r="N51" s="62" t="s">
        <v>485</v>
      </c>
      <c r="O51" s="63" t="s">
        <v>485</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630</v>
      </c>
      <c r="L52" s="62">
        <v>649</v>
      </c>
      <c r="M52" s="62">
        <v>646</v>
      </c>
      <c r="N52" s="62">
        <v>687</v>
      </c>
      <c r="O52" s="63">
        <v>675</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330</v>
      </c>
      <c r="L53" s="67">
        <v>386</v>
      </c>
      <c r="M53" s="67">
        <v>416</v>
      </c>
      <c r="N53" s="67">
        <v>371</v>
      </c>
      <c r="O53" s="68">
        <v>363</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536</v>
      </c>
      <c r="L57" s="79" t="s">
        <v>537</v>
      </c>
      <c r="M57" s="79" t="s">
        <v>538</v>
      </c>
      <c r="N57" s="79" t="s">
        <v>539</v>
      </c>
      <c r="O57" s="80" t="s">
        <v>540</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iDyVhkqWlQtk5bMLF6sCHVVQ/iNmipX0pVeo9GF8V089ppfDTmfAI88wfs9IKy4QfRemm76VAPJdwqKn3LRZnQ==" saltValue="XdM0vILceN70ruiYefD3h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3" orientation="landscape"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523</v>
      </c>
      <c r="J40" s="101" t="s">
        <v>524</v>
      </c>
      <c r="K40" s="101" t="s">
        <v>525</v>
      </c>
      <c r="L40" s="101" t="s">
        <v>526</v>
      </c>
      <c r="M40" s="102" t="s">
        <v>527</v>
      </c>
    </row>
    <row r="41" spans="2:13" ht="27.75" customHeight="1" x14ac:dyDescent="0.2">
      <c r="B41" s="1195" t="s">
        <v>30</v>
      </c>
      <c r="C41" s="1196"/>
      <c r="D41" s="103"/>
      <c r="E41" s="1201" t="s">
        <v>31</v>
      </c>
      <c r="F41" s="1201"/>
      <c r="G41" s="1201"/>
      <c r="H41" s="1202"/>
      <c r="I41" s="330">
        <v>7468</v>
      </c>
      <c r="J41" s="331">
        <v>7592</v>
      </c>
      <c r="K41" s="331">
        <v>7410</v>
      </c>
      <c r="L41" s="331">
        <v>7091</v>
      </c>
      <c r="M41" s="332">
        <v>6938</v>
      </c>
    </row>
    <row r="42" spans="2:13" ht="27.75" customHeight="1" x14ac:dyDescent="0.2">
      <c r="B42" s="1197"/>
      <c r="C42" s="1198"/>
      <c r="D42" s="104"/>
      <c r="E42" s="1203" t="s">
        <v>32</v>
      </c>
      <c r="F42" s="1203"/>
      <c r="G42" s="1203"/>
      <c r="H42" s="1204"/>
      <c r="I42" s="333">
        <v>1</v>
      </c>
      <c r="J42" s="334">
        <v>2</v>
      </c>
      <c r="K42" s="334">
        <v>2</v>
      </c>
      <c r="L42" s="334">
        <v>2</v>
      </c>
      <c r="M42" s="335">
        <v>4</v>
      </c>
    </row>
    <row r="43" spans="2:13" ht="27.75" customHeight="1" x14ac:dyDescent="0.2">
      <c r="B43" s="1197"/>
      <c r="C43" s="1198"/>
      <c r="D43" s="104"/>
      <c r="E43" s="1203" t="s">
        <v>33</v>
      </c>
      <c r="F43" s="1203"/>
      <c r="G43" s="1203"/>
      <c r="H43" s="1204"/>
      <c r="I43" s="333">
        <v>1315</v>
      </c>
      <c r="J43" s="334">
        <v>1286</v>
      </c>
      <c r="K43" s="334">
        <v>1244</v>
      </c>
      <c r="L43" s="334">
        <v>1191</v>
      </c>
      <c r="M43" s="335">
        <v>1082</v>
      </c>
    </row>
    <row r="44" spans="2:13" ht="27.75" customHeight="1" x14ac:dyDescent="0.2">
      <c r="B44" s="1197"/>
      <c r="C44" s="1198"/>
      <c r="D44" s="104"/>
      <c r="E44" s="1203" t="s">
        <v>34</v>
      </c>
      <c r="F44" s="1203"/>
      <c r="G44" s="1203"/>
      <c r="H44" s="1204"/>
      <c r="I44" s="333">
        <v>2465</v>
      </c>
      <c r="J44" s="334">
        <v>2409</v>
      </c>
      <c r="K44" s="334">
        <v>2284</v>
      </c>
      <c r="L44" s="334">
        <v>2203</v>
      </c>
      <c r="M44" s="335">
        <v>2123</v>
      </c>
    </row>
    <row r="45" spans="2:13" ht="27.75" customHeight="1" x14ac:dyDescent="0.2">
      <c r="B45" s="1197"/>
      <c r="C45" s="1198"/>
      <c r="D45" s="104"/>
      <c r="E45" s="1203" t="s">
        <v>35</v>
      </c>
      <c r="F45" s="1203"/>
      <c r="G45" s="1203"/>
      <c r="H45" s="1204"/>
      <c r="I45" s="333">
        <v>1340</v>
      </c>
      <c r="J45" s="334">
        <v>1251</v>
      </c>
      <c r="K45" s="334">
        <v>1252</v>
      </c>
      <c r="L45" s="334">
        <v>1199</v>
      </c>
      <c r="M45" s="335">
        <v>1218</v>
      </c>
    </row>
    <row r="46" spans="2:13" ht="27.75" customHeight="1" x14ac:dyDescent="0.2">
      <c r="B46" s="1197"/>
      <c r="C46" s="1198"/>
      <c r="D46" s="105"/>
      <c r="E46" s="1203" t="s">
        <v>36</v>
      </c>
      <c r="F46" s="1203"/>
      <c r="G46" s="1203"/>
      <c r="H46" s="1204"/>
      <c r="I46" s="333">
        <v>1</v>
      </c>
      <c r="J46" s="334" t="s">
        <v>485</v>
      </c>
      <c r="K46" s="334" t="s">
        <v>485</v>
      </c>
      <c r="L46" s="334">
        <v>3</v>
      </c>
      <c r="M46" s="335" t="s">
        <v>485</v>
      </c>
    </row>
    <row r="47" spans="2:13" ht="27.75" customHeight="1" x14ac:dyDescent="0.2">
      <c r="B47" s="1197"/>
      <c r="C47" s="1198"/>
      <c r="D47" s="106"/>
      <c r="E47" s="1205" t="s">
        <v>37</v>
      </c>
      <c r="F47" s="1206"/>
      <c r="G47" s="1206"/>
      <c r="H47" s="1207"/>
      <c r="I47" s="333" t="s">
        <v>485</v>
      </c>
      <c r="J47" s="334" t="s">
        <v>485</v>
      </c>
      <c r="K47" s="334" t="s">
        <v>485</v>
      </c>
      <c r="L47" s="334" t="s">
        <v>485</v>
      </c>
      <c r="M47" s="335" t="s">
        <v>485</v>
      </c>
    </row>
    <row r="48" spans="2:13" ht="27.75" customHeight="1" x14ac:dyDescent="0.2">
      <c r="B48" s="1197"/>
      <c r="C48" s="1198"/>
      <c r="D48" s="104"/>
      <c r="E48" s="1203" t="s">
        <v>38</v>
      </c>
      <c r="F48" s="1203"/>
      <c r="G48" s="1203"/>
      <c r="H48" s="1204"/>
      <c r="I48" s="333" t="s">
        <v>485</v>
      </c>
      <c r="J48" s="334" t="s">
        <v>485</v>
      </c>
      <c r="K48" s="334" t="s">
        <v>485</v>
      </c>
      <c r="L48" s="334" t="s">
        <v>485</v>
      </c>
      <c r="M48" s="335" t="s">
        <v>485</v>
      </c>
    </row>
    <row r="49" spans="2:13" ht="27.75" customHeight="1" x14ac:dyDescent="0.2">
      <c r="B49" s="1199"/>
      <c r="C49" s="1200"/>
      <c r="D49" s="104"/>
      <c r="E49" s="1203" t="s">
        <v>39</v>
      </c>
      <c r="F49" s="1203"/>
      <c r="G49" s="1203"/>
      <c r="H49" s="1204"/>
      <c r="I49" s="333" t="s">
        <v>485</v>
      </c>
      <c r="J49" s="334" t="s">
        <v>485</v>
      </c>
      <c r="K49" s="334" t="s">
        <v>485</v>
      </c>
      <c r="L49" s="334" t="s">
        <v>485</v>
      </c>
      <c r="M49" s="335" t="s">
        <v>485</v>
      </c>
    </row>
    <row r="50" spans="2:13" ht="27.75" customHeight="1" x14ac:dyDescent="0.2">
      <c r="B50" s="1208" t="s">
        <v>40</v>
      </c>
      <c r="C50" s="1209"/>
      <c r="D50" s="107"/>
      <c r="E50" s="1203" t="s">
        <v>41</v>
      </c>
      <c r="F50" s="1203"/>
      <c r="G50" s="1203"/>
      <c r="H50" s="1204"/>
      <c r="I50" s="333">
        <v>4820</v>
      </c>
      <c r="J50" s="334">
        <v>5507</v>
      </c>
      <c r="K50" s="334">
        <v>6163</v>
      </c>
      <c r="L50" s="334">
        <v>6695</v>
      </c>
      <c r="M50" s="335">
        <v>6274</v>
      </c>
    </row>
    <row r="51" spans="2:13" ht="27.75" customHeight="1" x14ac:dyDescent="0.2">
      <c r="B51" s="1197"/>
      <c r="C51" s="1198"/>
      <c r="D51" s="104"/>
      <c r="E51" s="1203" t="s">
        <v>42</v>
      </c>
      <c r="F51" s="1203"/>
      <c r="G51" s="1203"/>
      <c r="H51" s="1204"/>
      <c r="I51" s="333">
        <v>583</v>
      </c>
      <c r="J51" s="334">
        <v>564</v>
      </c>
      <c r="K51" s="334">
        <v>551</v>
      </c>
      <c r="L51" s="334">
        <v>572</v>
      </c>
      <c r="M51" s="335">
        <v>572</v>
      </c>
    </row>
    <row r="52" spans="2:13" ht="27.75" customHeight="1" x14ac:dyDescent="0.2">
      <c r="B52" s="1199"/>
      <c r="C52" s="1200"/>
      <c r="D52" s="104"/>
      <c r="E52" s="1203" t="s">
        <v>43</v>
      </c>
      <c r="F52" s="1203"/>
      <c r="G52" s="1203"/>
      <c r="H52" s="1204"/>
      <c r="I52" s="333">
        <v>7883</v>
      </c>
      <c r="J52" s="334">
        <v>7918</v>
      </c>
      <c r="K52" s="334">
        <v>7680</v>
      </c>
      <c r="L52" s="334">
        <v>7284</v>
      </c>
      <c r="M52" s="335">
        <v>6861</v>
      </c>
    </row>
    <row r="53" spans="2:13" ht="27.75" customHeight="1" thickBot="1" x14ac:dyDescent="0.25">
      <c r="B53" s="1210" t="s">
        <v>19</v>
      </c>
      <c r="C53" s="1211"/>
      <c r="D53" s="108"/>
      <c r="E53" s="1212" t="s">
        <v>44</v>
      </c>
      <c r="F53" s="1212"/>
      <c r="G53" s="1212"/>
      <c r="H53" s="1213"/>
      <c r="I53" s="336">
        <v>-697</v>
      </c>
      <c r="J53" s="337">
        <v>-1450</v>
      </c>
      <c r="K53" s="337">
        <v>-2202</v>
      </c>
      <c r="L53" s="337">
        <v>-2863</v>
      </c>
      <c r="M53" s="338">
        <v>-2342</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mK9h3PkGvOV+Fzow48zUAIHbM6sC451M9VqVgbNwxjgxPrEellBSuthrzT/9AKH/1pdodD6Sh1SNbOfD4Bpa8g==" saltValue="dES05T+arWKGLgfij+qDk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525</v>
      </c>
      <c r="G54" s="117" t="s">
        <v>526</v>
      </c>
      <c r="H54" s="118" t="s">
        <v>527</v>
      </c>
    </row>
    <row r="55" spans="2:8" ht="52.5" customHeight="1" x14ac:dyDescent="0.2">
      <c r="B55" s="119"/>
      <c r="C55" s="1222" t="s">
        <v>46</v>
      </c>
      <c r="D55" s="1222"/>
      <c r="E55" s="1223"/>
      <c r="F55" s="339">
        <v>2311</v>
      </c>
      <c r="G55" s="339">
        <v>2347</v>
      </c>
      <c r="H55" s="340">
        <v>2245</v>
      </c>
    </row>
    <row r="56" spans="2:8" ht="52.5" customHeight="1" x14ac:dyDescent="0.2">
      <c r="B56" s="120"/>
      <c r="C56" s="1224" t="s">
        <v>47</v>
      </c>
      <c r="D56" s="1224"/>
      <c r="E56" s="1225"/>
      <c r="F56" s="341">
        <v>608</v>
      </c>
      <c r="G56" s="341">
        <v>608</v>
      </c>
      <c r="H56" s="342">
        <v>553</v>
      </c>
    </row>
    <row r="57" spans="2:8" ht="53.25" customHeight="1" x14ac:dyDescent="0.2">
      <c r="B57" s="120"/>
      <c r="C57" s="1226" t="s">
        <v>48</v>
      </c>
      <c r="D57" s="1226"/>
      <c r="E57" s="1227"/>
      <c r="F57" s="343">
        <v>2404</v>
      </c>
      <c r="G57" s="343">
        <v>2800</v>
      </c>
      <c r="H57" s="344">
        <v>2505</v>
      </c>
    </row>
    <row r="58" spans="2:8" ht="45.75" customHeight="1" x14ac:dyDescent="0.2">
      <c r="B58" s="121"/>
      <c r="C58" s="1214" t="s">
        <v>551</v>
      </c>
      <c r="D58" s="1215"/>
      <c r="E58" s="1216"/>
      <c r="F58" s="345">
        <v>1022</v>
      </c>
      <c r="G58" s="345">
        <v>1322</v>
      </c>
      <c r="H58" s="346">
        <v>1153</v>
      </c>
    </row>
    <row r="59" spans="2:8" ht="45.75" customHeight="1" x14ac:dyDescent="0.2">
      <c r="B59" s="121"/>
      <c r="C59" s="1214" t="s">
        <v>552</v>
      </c>
      <c r="D59" s="1215"/>
      <c r="E59" s="1216"/>
      <c r="F59" s="345">
        <v>600</v>
      </c>
      <c r="G59" s="345">
        <v>700</v>
      </c>
      <c r="H59" s="346">
        <v>700</v>
      </c>
    </row>
    <row r="60" spans="2:8" ht="45.75" customHeight="1" x14ac:dyDescent="0.2">
      <c r="B60" s="121"/>
      <c r="C60" s="1214" t="s">
        <v>553</v>
      </c>
      <c r="D60" s="1215"/>
      <c r="E60" s="1216"/>
      <c r="F60" s="345">
        <v>506</v>
      </c>
      <c r="G60" s="345">
        <v>499</v>
      </c>
      <c r="H60" s="346">
        <v>367</v>
      </c>
    </row>
    <row r="61" spans="2:8" ht="45.75" customHeight="1" x14ac:dyDescent="0.2">
      <c r="B61" s="121"/>
      <c r="C61" s="1214" t="s">
        <v>554</v>
      </c>
      <c r="D61" s="1215"/>
      <c r="E61" s="1216"/>
      <c r="F61" s="345">
        <v>248</v>
      </c>
      <c r="G61" s="345">
        <v>248</v>
      </c>
      <c r="H61" s="346">
        <v>248</v>
      </c>
    </row>
    <row r="62" spans="2:8" ht="45.75" customHeight="1" thickBot="1" x14ac:dyDescent="0.25">
      <c r="B62" s="122"/>
      <c r="C62" s="1217" t="s">
        <v>555</v>
      </c>
      <c r="D62" s="1218"/>
      <c r="E62" s="1219"/>
      <c r="F62" s="347">
        <v>13</v>
      </c>
      <c r="G62" s="347">
        <v>14</v>
      </c>
      <c r="H62" s="348">
        <v>19</v>
      </c>
    </row>
    <row r="63" spans="2:8" ht="52.5" customHeight="1" thickBot="1" x14ac:dyDescent="0.25">
      <c r="B63" s="123"/>
      <c r="C63" s="1220" t="s">
        <v>49</v>
      </c>
      <c r="D63" s="1220"/>
      <c r="E63" s="1221"/>
      <c r="F63" s="349">
        <v>5323</v>
      </c>
      <c r="G63" s="349">
        <v>5754</v>
      </c>
      <c r="H63" s="350">
        <v>5303</v>
      </c>
    </row>
    <row r="64" spans="2:8" ht="13" x14ac:dyDescent="0.2"/>
  </sheetData>
  <sheetProtection algorithmName="SHA-512" hashValue="Ue6i0L3AAmg9olnYaNnuWVSsPj5vrmXOrxwp8m6kJhNM9i5iWAy1YUvpHcwgtyi3xyIOsDQZRZVGSqY6H/psOw==" saltValue="7Kyv2Iph70XnPrFYVlJaO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B636E-CB28-4CB2-B286-E60497E11728}">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556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557</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0" t="s">
        <v>558</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559</v>
      </c>
    </row>
    <row r="50" spans="1:109" ht="13"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523</v>
      </c>
      <c r="BQ50" s="1233"/>
      <c r="BR50" s="1233"/>
      <c r="BS50" s="1233"/>
      <c r="BT50" s="1233"/>
      <c r="BU50" s="1233"/>
      <c r="BV50" s="1233"/>
      <c r="BW50" s="1233"/>
      <c r="BX50" s="1233" t="s">
        <v>524</v>
      </c>
      <c r="BY50" s="1233"/>
      <c r="BZ50" s="1233"/>
      <c r="CA50" s="1233"/>
      <c r="CB50" s="1233"/>
      <c r="CC50" s="1233"/>
      <c r="CD50" s="1233"/>
      <c r="CE50" s="1233"/>
      <c r="CF50" s="1233" t="s">
        <v>525</v>
      </c>
      <c r="CG50" s="1233"/>
      <c r="CH50" s="1233"/>
      <c r="CI50" s="1233"/>
      <c r="CJ50" s="1233"/>
      <c r="CK50" s="1233"/>
      <c r="CL50" s="1233"/>
      <c r="CM50" s="1233"/>
      <c r="CN50" s="1233" t="s">
        <v>526</v>
      </c>
      <c r="CO50" s="1233"/>
      <c r="CP50" s="1233"/>
      <c r="CQ50" s="1233"/>
      <c r="CR50" s="1233"/>
      <c r="CS50" s="1233"/>
      <c r="CT50" s="1233"/>
      <c r="CU50" s="1233"/>
      <c r="CV50" s="1233" t="s">
        <v>527</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560</v>
      </c>
      <c r="AO51" s="1231"/>
      <c r="AP51" s="1231"/>
      <c r="AQ51" s="1231"/>
      <c r="AR51" s="1231"/>
      <c r="AS51" s="1231"/>
      <c r="AT51" s="1231"/>
      <c r="AU51" s="1231"/>
      <c r="AV51" s="1231"/>
      <c r="AW51" s="1231"/>
      <c r="AX51" s="1231"/>
      <c r="AY51" s="1231"/>
      <c r="AZ51" s="1231"/>
      <c r="BA51" s="1231"/>
      <c r="BB51" s="1231" t="s">
        <v>561</v>
      </c>
      <c r="BC51" s="1231"/>
      <c r="BD51" s="1231"/>
      <c r="BE51" s="1231"/>
      <c r="BF51" s="1231"/>
      <c r="BG51" s="1231"/>
      <c r="BH51" s="1231"/>
      <c r="BI51" s="1231"/>
      <c r="BJ51" s="1231"/>
      <c r="BK51" s="1231"/>
      <c r="BL51" s="1231"/>
      <c r="BM51" s="1231"/>
      <c r="BN51" s="1231"/>
      <c r="BO51" s="1231"/>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ht="13"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562</v>
      </c>
      <c r="BC53" s="1231"/>
      <c r="BD53" s="1231"/>
      <c r="BE53" s="1231"/>
      <c r="BF53" s="1231"/>
      <c r="BG53" s="1231"/>
      <c r="BH53" s="1231"/>
      <c r="BI53" s="1231"/>
      <c r="BJ53" s="1231"/>
      <c r="BK53" s="1231"/>
      <c r="BL53" s="1231"/>
      <c r="BM53" s="1231"/>
      <c r="BN53" s="1231"/>
      <c r="BO53" s="1231"/>
      <c r="BP53" s="1228">
        <v>58.9</v>
      </c>
      <c r="BQ53" s="1228"/>
      <c r="BR53" s="1228"/>
      <c r="BS53" s="1228"/>
      <c r="BT53" s="1228"/>
      <c r="BU53" s="1228"/>
      <c r="BV53" s="1228"/>
      <c r="BW53" s="1228"/>
      <c r="BX53" s="1228">
        <v>60.3</v>
      </c>
      <c r="BY53" s="1228"/>
      <c r="BZ53" s="1228"/>
      <c r="CA53" s="1228"/>
      <c r="CB53" s="1228"/>
      <c r="CC53" s="1228"/>
      <c r="CD53" s="1228"/>
      <c r="CE53" s="1228"/>
      <c r="CF53" s="1228">
        <v>61.3</v>
      </c>
      <c r="CG53" s="1228"/>
      <c r="CH53" s="1228"/>
      <c r="CI53" s="1228"/>
      <c r="CJ53" s="1228"/>
      <c r="CK53" s="1228"/>
      <c r="CL53" s="1228"/>
      <c r="CM53" s="1228"/>
      <c r="CN53" s="1228">
        <v>62.7</v>
      </c>
      <c r="CO53" s="1228"/>
      <c r="CP53" s="1228"/>
      <c r="CQ53" s="1228"/>
      <c r="CR53" s="1228"/>
      <c r="CS53" s="1228"/>
      <c r="CT53" s="1228"/>
      <c r="CU53" s="1228"/>
      <c r="CV53" s="1228">
        <v>64.2</v>
      </c>
      <c r="CW53" s="1228"/>
      <c r="CX53" s="1228"/>
      <c r="CY53" s="1228"/>
      <c r="CZ53" s="1228"/>
      <c r="DA53" s="1228"/>
      <c r="DB53" s="1228"/>
      <c r="DC53" s="1228"/>
    </row>
    <row r="54" spans="1:109" ht="13"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 x14ac:dyDescent="0.2">
      <c r="A55" s="358"/>
      <c r="B55" s="247"/>
      <c r="G55" s="1234"/>
      <c r="H55" s="1234"/>
      <c r="I55" s="1234"/>
      <c r="J55" s="1234"/>
      <c r="K55" s="1235"/>
      <c r="L55" s="1235"/>
      <c r="M55" s="1235"/>
      <c r="N55" s="1235"/>
      <c r="AN55" s="1233" t="s">
        <v>563</v>
      </c>
      <c r="AO55" s="1233"/>
      <c r="AP55" s="1233"/>
      <c r="AQ55" s="1233"/>
      <c r="AR55" s="1233"/>
      <c r="AS55" s="1233"/>
      <c r="AT55" s="1233"/>
      <c r="AU55" s="1233"/>
      <c r="AV55" s="1233"/>
      <c r="AW55" s="1233"/>
      <c r="AX55" s="1233"/>
      <c r="AY55" s="1233"/>
      <c r="AZ55" s="1233"/>
      <c r="BA55" s="1233"/>
      <c r="BB55" s="1231" t="s">
        <v>561</v>
      </c>
      <c r="BC55" s="1231"/>
      <c r="BD55" s="1231"/>
      <c r="BE55" s="1231"/>
      <c r="BF55" s="1231"/>
      <c r="BG55" s="1231"/>
      <c r="BH55" s="1231"/>
      <c r="BI55" s="1231"/>
      <c r="BJ55" s="1231"/>
      <c r="BK55" s="1231"/>
      <c r="BL55" s="1231"/>
      <c r="BM55" s="1231"/>
      <c r="BN55" s="1231"/>
      <c r="BO55" s="1231"/>
      <c r="BP55" s="1228">
        <v>10.9</v>
      </c>
      <c r="BQ55" s="1228"/>
      <c r="BR55" s="1228"/>
      <c r="BS55" s="1228"/>
      <c r="BT55" s="1228"/>
      <c r="BU55" s="1228"/>
      <c r="BV55" s="1228"/>
      <c r="BW55" s="1228"/>
      <c r="BX55" s="1228">
        <v>6.5</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ht="13"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562</v>
      </c>
      <c r="BC57" s="1231"/>
      <c r="BD57" s="1231"/>
      <c r="BE57" s="1231"/>
      <c r="BF57" s="1231"/>
      <c r="BG57" s="1231"/>
      <c r="BH57" s="1231"/>
      <c r="BI57" s="1231"/>
      <c r="BJ57" s="1231"/>
      <c r="BK57" s="1231"/>
      <c r="BL57" s="1231"/>
      <c r="BM57" s="1231"/>
      <c r="BN57" s="1231"/>
      <c r="BO57" s="1231"/>
      <c r="BP57" s="1228">
        <v>62.2</v>
      </c>
      <c r="BQ57" s="1228"/>
      <c r="BR57" s="1228"/>
      <c r="BS57" s="1228"/>
      <c r="BT57" s="1228"/>
      <c r="BU57" s="1228"/>
      <c r="BV57" s="1228"/>
      <c r="BW57" s="1228"/>
      <c r="BX57" s="1228">
        <v>63.6</v>
      </c>
      <c r="BY57" s="1228"/>
      <c r="BZ57" s="1228"/>
      <c r="CA57" s="1228"/>
      <c r="CB57" s="1228"/>
      <c r="CC57" s="1228"/>
      <c r="CD57" s="1228"/>
      <c r="CE57" s="1228"/>
      <c r="CF57" s="1228">
        <v>64.7</v>
      </c>
      <c r="CG57" s="1228"/>
      <c r="CH57" s="1228"/>
      <c r="CI57" s="1228"/>
      <c r="CJ57" s="1228"/>
      <c r="CK57" s="1228"/>
      <c r="CL57" s="1228"/>
      <c r="CM57" s="1228"/>
      <c r="CN57" s="1228">
        <v>66.099999999999994</v>
      </c>
      <c r="CO57" s="1228"/>
      <c r="CP57" s="1228"/>
      <c r="CQ57" s="1228"/>
      <c r="CR57" s="1228"/>
      <c r="CS57" s="1228"/>
      <c r="CT57" s="1228"/>
      <c r="CU57" s="1228"/>
      <c r="CV57" s="1228">
        <v>67.7</v>
      </c>
      <c r="CW57" s="1228"/>
      <c r="CX57" s="1228"/>
      <c r="CY57" s="1228"/>
      <c r="CZ57" s="1228"/>
      <c r="DA57" s="1228"/>
      <c r="DB57" s="1228"/>
      <c r="DC57" s="1228"/>
      <c r="DD57" s="363"/>
      <c r="DE57" s="362"/>
    </row>
    <row r="58" spans="1:109" s="358" customFormat="1" ht="13"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564</v>
      </c>
    </row>
    <row r="64" spans="1:109" ht="13" x14ac:dyDescent="0.2">
      <c r="B64" s="247"/>
      <c r="G64" s="357"/>
      <c r="I64" s="369"/>
      <c r="J64" s="369"/>
      <c r="K64" s="369"/>
      <c r="L64" s="369"/>
      <c r="M64" s="369"/>
      <c r="N64" s="370"/>
      <c r="AM64" s="357"/>
      <c r="AN64" s="357" t="s">
        <v>557</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40" t="s">
        <v>565</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559</v>
      </c>
    </row>
    <row r="72" spans="2:107" ht="13"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523</v>
      </c>
      <c r="BQ72" s="1233"/>
      <c r="BR72" s="1233"/>
      <c r="BS72" s="1233"/>
      <c r="BT72" s="1233"/>
      <c r="BU72" s="1233"/>
      <c r="BV72" s="1233"/>
      <c r="BW72" s="1233"/>
      <c r="BX72" s="1233" t="s">
        <v>524</v>
      </c>
      <c r="BY72" s="1233"/>
      <c r="BZ72" s="1233"/>
      <c r="CA72" s="1233"/>
      <c r="CB72" s="1233"/>
      <c r="CC72" s="1233"/>
      <c r="CD72" s="1233"/>
      <c r="CE72" s="1233"/>
      <c r="CF72" s="1233" t="s">
        <v>525</v>
      </c>
      <c r="CG72" s="1233"/>
      <c r="CH72" s="1233"/>
      <c r="CI72" s="1233"/>
      <c r="CJ72" s="1233"/>
      <c r="CK72" s="1233"/>
      <c r="CL72" s="1233"/>
      <c r="CM72" s="1233"/>
      <c r="CN72" s="1233" t="s">
        <v>526</v>
      </c>
      <c r="CO72" s="1233"/>
      <c r="CP72" s="1233"/>
      <c r="CQ72" s="1233"/>
      <c r="CR72" s="1233"/>
      <c r="CS72" s="1233"/>
      <c r="CT72" s="1233"/>
      <c r="CU72" s="1233"/>
      <c r="CV72" s="1233" t="s">
        <v>527</v>
      </c>
      <c r="CW72" s="1233"/>
      <c r="CX72" s="1233"/>
      <c r="CY72" s="1233"/>
      <c r="CZ72" s="1233"/>
      <c r="DA72" s="1233"/>
      <c r="DB72" s="1233"/>
      <c r="DC72" s="1233"/>
    </row>
    <row r="73" spans="2:107" ht="13" x14ac:dyDescent="0.2">
      <c r="B73" s="247"/>
      <c r="G73" s="1236"/>
      <c r="H73" s="1236"/>
      <c r="I73" s="1236"/>
      <c r="J73" s="1236"/>
      <c r="K73" s="1232"/>
      <c r="L73" s="1232"/>
      <c r="M73" s="1232"/>
      <c r="N73" s="1232"/>
      <c r="AM73" s="359"/>
      <c r="AN73" s="1231" t="s">
        <v>560</v>
      </c>
      <c r="AO73" s="1231"/>
      <c r="AP73" s="1231"/>
      <c r="AQ73" s="1231"/>
      <c r="AR73" s="1231"/>
      <c r="AS73" s="1231"/>
      <c r="AT73" s="1231"/>
      <c r="AU73" s="1231"/>
      <c r="AV73" s="1231"/>
      <c r="AW73" s="1231"/>
      <c r="AX73" s="1231"/>
      <c r="AY73" s="1231"/>
      <c r="AZ73" s="1231"/>
      <c r="BA73" s="1231"/>
      <c r="BB73" s="1231" t="s">
        <v>561</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566</v>
      </c>
      <c r="BC75" s="1231"/>
      <c r="BD75" s="1231"/>
      <c r="BE75" s="1231"/>
      <c r="BF75" s="1231"/>
      <c r="BG75" s="1231"/>
      <c r="BH75" s="1231"/>
      <c r="BI75" s="1231"/>
      <c r="BJ75" s="1231"/>
      <c r="BK75" s="1231"/>
      <c r="BL75" s="1231"/>
      <c r="BM75" s="1231"/>
      <c r="BN75" s="1231"/>
      <c r="BO75" s="1231"/>
      <c r="BP75" s="1228">
        <v>6.5</v>
      </c>
      <c r="BQ75" s="1228"/>
      <c r="BR75" s="1228"/>
      <c r="BS75" s="1228"/>
      <c r="BT75" s="1228"/>
      <c r="BU75" s="1228"/>
      <c r="BV75" s="1228"/>
      <c r="BW75" s="1228"/>
      <c r="BX75" s="1228">
        <v>6.4</v>
      </c>
      <c r="BY75" s="1228"/>
      <c r="BZ75" s="1228"/>
      <c r="CA75" s="1228"/>
      <c r="CB75" s="1228"/>
      <c r="CC75" s="1228"/>
      <c r="CD75" s="1228"/>
      <c r="CE75" s="1228"/>
      <c r="CF75" s="1228">
        <v>6.7</v>
      </c>
      <c r="CG75" s="1228"/>
      <c r="CH75" s="1228"/>
      <c r="CI75" s="1228"/>
      <c r="CJ75" s="1228"/>
      <c r="CK75" s="1228"/>
      <c r="CL75" s="1228"/>
      <c r="CM75" s="1228"/>
      <c r="CN75" s="1228">
        <v>6.8</v>
      </c>
      <c r="CO75" s="1228"/>
      <c r="CP75" s="1228"/>
      <c r="CQ75" s="1228"/>
      <c r="CR75" s="1228"/>
      <c r="CS75" s="1228"/>
      <c r="CT75" s="1228"/>
      <c r="CU75" s="1228"/>
      <c r="CV75" s="1228">
        <v>6.6</v>
      </c>
      <c r="CW75" s="1228"/>
      <c r="CX75" s="1228"/>
      <c r="CY75" s="1228"/>
      <c r="CZ75" s="1228"/>
      <c r="DA75" s="1228"/>
      <c r="DB75" s="1228"/>
      <c r="DC75" s="1228"/>
    </row>
    <row r="76" spans="2:107" ht="13"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 x14ac:dyDescent="0.2">
      <c r="B77" s="247"/>
      <c r="G77" s="1234"/>
      <c r="H77" s="1234"/>
      <c r="I77" s="1234"/>
      <c r="J77" s="1234"/>
      <c r="K77" s="1232"/>
      <c r="L77" s="1232"/>
      <c r="M77" s="1232"/>
      <c r="N77" s="1232"/>
      <c r="AN77" s="1233" t="s">
        <v>563</v>
      </c>
      <c r="AO77" s="1233"/>
      <c r="AP77" s="1233"/>
      <c r="AQ77" s="1233"/>
      <c r="AR77" s="1233"/>
      <c r="AS77" s="1233"/>
      <c r="AT77" s="1233"/>
      <c r="AU77" s="1233"/>
      <c r="AV77" s="1233"/>
      <c r="AW77" s="1233"/>
      <c r="AX77" s="1233"/>
      <c r="AY77" s="1233"/>
      <c r="AZ77" s="1233"/>
      <c r="BA77" s="1233"/>
      <c r="BB77" s="1231" t="s">
        <v>561</v>
      </c>
      <c r="BC77" s="1231"/>
      <c r="BD77" s="1231"/>
      <c r="BE77" s="1231"/>
      <c r="BF77" s="1231"/>
      <c r="BG77" s="1231"/>
      <c r="BH77" s="1231"/>
      <c r="BI77" s="1231"/>
      <c r="BJ77" s="1231"/>
      <c r="BK77" s="1231"/>
      <c r="BL77" s="1231"/>
      <c r="BM77" s="1231"/>
      <c r="BN77" s="1231"/>
      <c r="BO77" s="1231"/>
      <c r="BP77" s="1228">
        <v>10.9</v>
      </c>
      <c r="BQ77" s="1228"/>
      <c r="BR77" s="1228"/>
      <c r="BS77" s="1228"/>
      <c r="BT77" s="1228"/>
      <c r="BU77" s="1228"/>
      <c r="BV77" s="1228"/>
      <c r="BW77" s="1228"/>
      <c r="BX77" s="1228">
        <v>6.5</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ht="13"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566</v>
      </c>
      <c r="BC79" s="1231"/>
      <c r="BD79" s="1231"/>
      <c r="BE79" s="1231"/>
      <c r="BF79" s="1231"/>
      <c r="BG79" s="1231"/>
      <c r="BH79" s="1231"/>
      <c r="BI79" s="1231"/>
      <c r="BJ79" s="1231"/>
      <c r="BK79" s="1231"/>
      <c r="BL79" s="1231"/>
      <c r="BM79" s="1231"/>
      <c r="BN79" s="1231"/>
      <c r="BO79" s="1231"/>
      <c r="BP79" s="1228">
        <v>5.9</v>
      </c>
      <c r="BQ79" s="1228"/>
      <c r="BR79" s="1228"/>
      <c r="BS79" s="1228"/>
      <c r="BT79" s="1228"/>
      <c r="BU79" s="1228"/>
      <c r="BV79" s="1228"/>
      <c r="BW79" s="1228"/>
      <c r="BX79" s="1228">
        <v>5.9</v>
      </c>
      <c r="BY79" s="1228"/>
      <c r="BZ79" s="1228"/>
      <c r="CA79" s="1228"/>
      <c r="CB79" s="1228"/>
      <c r="CC79" s="1228"/>
      <c r="CD79" s="1228"/>
      <c r="CE79" s="1228"/>
      <c r="CF79" s="1228">
        <v>6.1</v>
      </c>
      <c r="CG79" s="1228"/>
      <c r="CH79" s="1228"/>
      <c r="CI79" s="1228"/>
      <c r="CJ79" s="1228"/>
      <c r="CK79" s="1228"/>
      <c r="CL79" s="1228"/>
      <c r="CM79" s="1228"/>
      <c r="CN79" s="1228">
        <v>6.5</v>
      </c>
      <c r="CO79" s="1228"/>
      <c r="CP79" s="1228"/>
      <c r="CQ79" s="1228"/>
      <c r="CR79" s="1228"/>
      <c r="CS79" s="1228"/>
      <c r="CT79" s="1228"/>
      <c r="CU79" s="1228"/>
      <c r="CV79" s="1228">
        <v>6.6</v>
      </c>
      <c r="CW79" s="1228"/>
      <c r="CX79" s="1228"/>
      <c r="CY79" s="1228"/>
      <c r="CZ79" s="1228"/>
      <c r="DA79" s="1228"/>
      <c r="DB79" s="1228"/>
      <c r="DC79" s="1228"/>
    </row>
    <row r="80" spans="2:107" ht="13"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DziPcelX6ZSquvQXj2riAlMfDDmr17a8w9EsLyBCbibn82tx/Yyu3KpqOqbfWJRq/4ot/drmiboBAedukdLRaw==" saltValue="3x5dx/CML/RYgehm6UIpK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25310-A80A-4585-A9BE-F2D7605486C6}">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lrnYoomteyIx0VEJuAqUF14jb9Pn32GVVm65BYoS6jBAz4kIpK60w5pRv/2Qkvla/dAwASwAxmhdql8Ghf8o9A==" saltValue="Ljd5EmpfevKLREDB3khy5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F232A-BE74-4CD4-BA5C-51EFBEBF8658}">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Wun+GsGudGFEUg59WePqTJlyWzeCQv/ECdarZPQZ2fUAbqlPFyHxPAYRwOZWGbOHEiJ3QTESDvAS63+OV89mIA==" saltValue="AbeyfOIuohNMUdCvzmOSy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522</v>
      </c>
      <c r="G2" s="137"/>
      <c r="H2" s="138"/>
    </row>
    <row r="3" spans="1:8" x14ac:dyDescent="0.2">
      <c r="A3" s="134" t="s">
        <v>515</v>
      </c>
      <c r="B3" s="139"/>
      <c r="C3" s="140"/>
      <c r="D3" s="141">
        <v>43989</v>
      </c>
      <c r="E3" s="142"/>
      <c r="F3" s="143">
        <v>53895</v>
      </c>
      <c r="G3" s="144"/>
      <c r="H3" s="145"/>
    </row>
    <row r="4" spans="1:8" x14ac:dyDescent="0.2">
      <c r="A4" s="146"/>
      <c r="B4" s="147"/>
      <c r="C4" s="148"/>
      <c r="D4" s="149">
        <v>20903</v>
      </c>
      <c r="E4" s="150"/>
      <c r="F4" s="151">
        <v>31224</v>
      </c>
      <c r="G4" s="152"/>
      <c r="H4" s="153"/>
    </row>
    <row r="5" spans="1:8" x14ac:dyDescent="0.2">
      <c r="A5" s="134" t="s">
        <v>517</v>
      </c>
      <c r="B5" s="139"/>
      <c r="C5" s="140"/>
      <c r="D5" s="141">
        <v>41305</v>
      </c>
      <c r="E5" s="142"/>
      <c r="F5" s="143">
        <v>56181</v>
      </c>
      <c r="G5" s="144"/>
      <c r="H5" s="145"/>
    </row>
    <row r="6" spans="1:8" x14ac:dyDescent="0.2">
      <c r="A6" s="146"/>
      <c r="B6" s="147"/>
      <c r="C6" s="148"/>
      <c r="D6" s="149">
        <v>20035</v>
      </c>
      <c r="E6" s="150"/>
      <c r="F6" s="151">
        <v>32039</v>
      </c>
      <c r="G6" s="152"/>
      <c r="H6" s="153"/>
    </row>
    <row r="7" spans="1:8" x14ac:dyDescent="0.2">
      <c r="A7" s="134" t="s">
        <v>518</v>
      </c>
      <c r="B7" s="139"/>
      <c r="C7" s="140"/>
      <c r="D7" s="141">
        <v>42163</v>
      </c>
      <c r="E7" s="142"/>
      <c r="F7" s="143">
        <v>47730</v>
      </c>
      <c r="G7" s="144"/>
      <c r="H7" s="145"/>
    </row>
    <row r="8" spans="1:8" x14ac:dyDescent="0.2">
      <c r="A8" s="146"/>
      <c r="B8" s="147"/>
      <c r="C8" s="148"/>
      <c r="D8" s="149">
        <v>18277</v>
      </c>
      <c r="E8" s="150"/>
      <c r="F8" s="151">
        <v>26378</v>
      </c>
      <c r="G8" s="152"/>
      <c r="H8" s="153"/>
    </row>
    <row r="9" spans="1:8" x14ac:dyDescent="0.2">
      <c r="A9" s="134" t="s">
        <v>519</v>
      </c>
      <c r="B9" s="139"/>
      <c r="C9" s="140"/>
      <c r="D9" s="141">
        <v>33178</v>
      </c>
      <c r="E9" s="142"/>
      <c r="F9" s="143">
        <v>61921</v>
      </c>
      <c r="G9" s="144"/>
      <c r="H9" s="145"/>
    </row>
    <row r="10" spans="1:8" x14ac:dyDescent="0.2">
      <c r="A10" s="146"/>
      <c r="B10" s="147"/>
      <c r="C10" s="148"/>
      <c r="D10" s="149">
        <v>19655</v>
      </c>
      <c r="E10" s="150"/>
      <c r="F10" s="151">
        <v>34719</v>
      </c>
      <c r="G10" s="152"/>
      <c r="H10" s="153"/>
    </row>
    <row r="11" spans="1:8" x14ac:dyDescent="0.2">
      <c r="A11" s="134" t="s">
        <v>520</v>
      </c>
      <c r="B11" s="139"/>
      <c r="C11" s="140"/>
      <c r="D11" s="141">
        <v>49434</v>
      </c>
      <c r="E11" s="142"/>
      <c r="F11" s="143">
        <v>62764</v>
      </c>
      <c r="G11" s="144"/>
      <c r="H11" s="145"/>
    </row>
    <row r="12" spans="1:8" x14ac:dyDescent="0.2">
      <c r="A12" s="146"/>
      <c r="B12" s="147"/>
      <c r="C12" s="154"/>
      <c r="D12" s="149">
        <v>18810</v>
      </c>
      <c r="E12" s="150"/>
      <c r="F12" s="151">
        <v>36476</v>
      </c>
      <c r="G12" s="152"/>
      <c r="H12" s="153"/>
    </row>
    <row r="13" spans="1:8" x14ac:dyDescent="0.2">
      <c r="A13" s="134"/>
      <c r="B13" s="139"/>
      <c r="C13" s="140"/>
      <c r="D13" s="141">
        <v>42014</v>
      </c>
      <c r="E13" s="142"/>
      <c r="F13" s="143">
        <v>56498</v>
      </c>
      <c r="G13" s="155"/>
      <c r="H13" s="145"/>
    </row>
    <row r="14" spans="1:8" x14ac:dyDescent="0.2">
      <c r="A14" s="146"/>
      <c r="B14" s="147"/>
      <c r="C14" s="148"/>
      <c r="D14" s="149">
        <v>19536</v>
      </c>
      <c r="E14" s="150"/>
      <c r="F14" s="151">
        <v>32167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7.3</v>
      </c>
      <c r="C19" s="156">
        <f>ROUND(VALUE(SUBSTITUTE(実質収支比率等に係る経年分析!G$48,"▲","-")),2)</f>
        <v>7.13</v>
      </c>
      <c r="D19" s="156">
        <f>ROUND(VALUE(SUBSTITUTE(実質収支比率等に係る経年分析!H$48,"▲","-")),2)</f>
        <v>7.93</v>
      </c>
      <c r="E19" s="156">
        <f>ROUND(VALUE(SUBSTITUTE(実質収支比率等に係る経年分析!I$48,"▲","-")),2)</f>
        <v>8</v>
      </c>
      <c r="F19" s="156">
        <f>ROUND(VALUE(SUBSTITUTE(実質収支比率等に係る経年分析!J$48,"▲","-")),2)</f>
        <v>5.88</v>
      </c>
    </row>
    <row r="20" spans="1:11" x14ac:dyDescent="0.2">
      <c r="A20" s="156" t="s">
        <v>53</v>
      </c>
      <c r="B20" s="156">
        <f>ROUND(VALUE(SUBSTITUTE(実質収支比率等に係る経年分析!F$47,"▲","-")),2)</f>
        <v>34.29</v>
      </c>
      <c r="C20" s="156">
        <f>ROUND(VALUE(SUBSTITUTE(実質収支比率等に係る経年分析!G$47,"▲","-")),2)</f>
        <v>35.29</v>
      </c>
      <c r="D20" s="156">
        <f>ROUND(VALUE(SUBSTITUTE(実質収支比率等に係る経年分析!H$47,"▲","-")),2)</f>
        <v>37.380000000000003</v>
      </c>
      <c r="E20" s="156">
        <f>ROUND(VALUE(SUBSTITUTE(実質収支比率等に係る経年分析!I$47,"▲","-")),2)</f>
        <v>36.590000000000003</v>
      </c>
      <c r="F20" s="156">
        <f>ROUND(VALUE(SUBSTITUTE(実質収支比率等に係る経年分析!J$47,"▲","-")),2)</f>
        <v>33.75</v>
      </c>
    </row>
    <row r="21" spans="1:11" x14ac:dyDescent="0.2">
      <c r="A21" s="156" t="s">
        <v>54</v>
      </c>
      <c r="B21" s="156">
        <f>IF(ISNUMBER(VALUE(SUBSTITUTE(実質収支比率等に係る経年分析!F$49,"▲","-"))),ROUND(VALUE(SUBSTITUTE(実質収支比率等に係る経年分析!F$49,"▲","-")),2),NA())</f>
        <v>0.97</v>
      </c>
      <c r="C21" s="156">
        <f>IF(ISNUMBER(VALUE(SUBSTITUTE(実質収支比率等に係る経年分析!G$49,"▲","-"))),ROUND(VALUE(SUBSTITUTE(実質収支比率等に係る経年分析!G$49,"▲","-")),2),NA())</f>
        <v>2.5099999999999998</v>
      </c>
      <c r="D21" s="156">
        <f>IF(ISNUMBER(VALUE(SUBSTITUTE(実質収支比率等に係る経年分析!H$49,"▲","-"))),ROUND(VALUE(SUBSTITUTE(実質収支比率等に係る経年分析!H$49,"▲","-")),2),NA())</f>
        <v>1.89</v>
      </c>
      <c r="E21" s="156">
        <f>IF(ISNUMBER(VALUE(SUBSTITUTE(実質収支比率等に係る経年分析!I$49,"▲","-"))),ROUND(VALUE(SUBSTITUTE(実質収支比率等に係る経年分析!I$49,"▲","-")),2),NA())</f>
        <v>0.91</v>
      </c>
      <c r="F21" s="156">
        <f>IF(ISNUMBER(VALUE(SUBSTITUTE(実質収支比率等に係る経年分析!J$49,"▲","-"))),ROUND(VALUE(SUBSTITUTE(実質収支比率等に係る経年分析!J$49,"▲","-")),2),NA())</f>
        <v>-3.37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0.33</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0.34</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0.14000000000000001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0.33</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2">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0.01</v>
      </c>
    </row>
    <row r="33" spans="1:16" x14ac:dyDescent="0.2">
      <c r="A33" s="157" t="str">
        <f>IF(連結実質赤字比率に係る赤字・黒字の構成分析!C$37="",NA(),連結実質赤字比率に係る赤字・黒字の構成分析!C$37)</f>
        <v>公共下水道事業会計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0.63</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2.4700000000000002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2.89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2.4700000000000002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1.81</v>
      </c>
    </row>
    <row r="35" spans="1:16" x14ac:dyDescent="0.2">
      <c r="A35" s="157" t="str">
        <f>IF(連結実質赤字比率に係る赤字・黒字の構成分析!C$35="",NA(),連結実質赤字比率に係る赤字・黒字の構成分析!C$35)</f>
        <v>国民健康保険特別会計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2.54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3.1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3.49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3.19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2.4700000000000002</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7.3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7.12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7.93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5.87</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630</v>
      </c>
      <c r="E42" s="158"/>
      <c r="F42" s="158"/>
      <c r="G42" s="158">
        <f>'実質公債費比率（分子）の構造'!L$52</f>
        <v>649</v>
      </c>
      <c r="H42" s="158"/>
      <c r="I42" s="158"/>
      <c r="J42" s="158">
        <f>'実質公債費比率（分子）の構造'!M$52</f>
        <v>646</v>
      </c>
      <c r="K42" s="158"/>
      <c r="L42" s="158"/>
      <c r="M42" s="158">
        <f>'実質公債費比率（分子）の構造'!N$52</f>
        <v>687</v>
      </c>
      <c r="N42" s="158"/>
      <c r="O42" s="158"/>
      <c r="P42" s="158">
        <f>'実質公債費比率（分子）の構造'!O$52</f>
        <v>675</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v>
      </c>
      <c r="C44" s="158"/>
      <c r="D44" s="158"/>
      <c r="E44" s="158">
        <f>'実質公債費比率（分子）の構造'!L$50</f>
        <v>1</v>
      </c>
      <c r="F44" s="158"/>
      <c r="G44" s="158"/>
      <c r="H44" s="158">
        <f>'実質公債費比率（分子）の構造'!M$50</f>
        <v>1</v>
      </c>
      <c r="I44" s="158"/>
      <c r="J44" s="158"/>
      <c r="K44" s="158">
        <f>'実質公債費比率（分子）の構造'!N$50</f>
        <v>1</v>
      </c>
      <c r="L44" s="158"/>
      <c r="M44" s="158"/>
      <c r="N44" s="158">
        <f>'実質公債費比率（分子）の構造'!O$50</f>
        <v>1</v>
      </c>
      <c r="O44" s="158"/>
      <c r="P44" s="158"/>
    </row>
    <row r="45" spans="1:16" x14ac:dyDescent="0.2">
      <c r="A45" s="158" t="s">
        <v>63</v>
      </c>
      <c r="B45" s="158">
        <f>'実質公債費比率（分子）の構造'!K$49</f>
        <v>90</v>
      </c>
      <c r="C45" s="158"/>
      <c r="D45" s="158"/>
      <c r="E45" s="158">
        <f>'実質公債費比率（分子）の構造'!L$49</f>
        <v>148</v>
      </c>
      <c r="F45" s="158"/>
      <c r="G45" s="158"/>
      <c r="H45" s="158">
        <f>'実質公債費比率（分子）の構造'!M$49</f>
        <v>150</v>
      </c>
      <c r="I45" s="158"/>
      <c r="J45" s="158"/>
      <c r="K45" s="158">
        <f>'実質公債費比率（分子）の構造'!N$49</f>
        <v>152</v>
      </c>
      <c r="L45" s="158"/>
      <c r="M45" s="158"/>
      <c r="N45" s="158">
        <f>'実質公債費比率（分子）の構造'!O$49</f>
        <v>160</v>
      </c>
      <c r="O45" s="158"/>
      <c r="P45" s="158"/>
    </row>
    <row r="46" spans="1:16" x14ac:dyDescent="0.2">
      <c r="A46" s="158" t="s">
        <v>64</v>
      </c>
      <c r="B46" s="158">
        <f>'実質公債費比率（分子）の構造'!K$48</f>
        <v>138</v>
      </c>
      <c r="C46" s="158"/>
      <c r="D46" s="158"/>
      <c r="E46" s="158">
        <f>'実質公債費比率（分子）の構造'!L$48</f>
        <v>139</v>
      </c>
      <c r="F46" s="158"/>
      <c r="G46" s="158"/>
      <c r="H46" s="158">
        <f>'実質公債費比率（分子）の構造'!M$48</f>
        <v>148</v>
      </c>
      <c r="I46" s="158"/>
      <c r="J46" s="158"/>
      <c r="K46" s="158">
        <f>'実質公債費比率（分子）の構造'!N$48</f>
        <v>142</v>
      </c>
      <c r="L46" s="158"/>
      <c r="M46" s="158"/>
      <c r="N46" s="158">
        <f>'実質公債費比率（分子）の構造'!O$48</f>
        <v>106</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731</v>
      </c>
      <c r="C49" s="158"/>
      <c r="D49" s="158"/>
      <c r="E49" s="158">
        <f>'実質公債費比率（分子）の構造'!L$45</f>
        <v>747</v>
      </c>
      <c r="F49" s="158"/>
      <c r="G49" s="158"/>
      <c r="H49" s="158">
        <f>'実質公債費比率（分子）の構造'!M$45</f>
        <v>763</v>
      </c>
      <c r="I49" s="158"/>
      <c r="J49" s="158"/>
      <c r="K49" s="158">
        <f>'実質公債費比率（分子）の構造'!N$45</f>
        <v>763</v>
      </c>
      <c r="L49" s="158"/>
      <c r="M49" s="158"/>
      <c r="N49" s="158">
        <f>'実質公債費比率（分子）の構造'!O$45</f>
        <v>771</v>
      </c>
      <c r="O49" s="158"/>
      <c r="P49" s="158"/>
    </row>
    <row r="50" spans="1:16" x14ac:dyDescent="0.2">
      <c r="A50" s="158" t="s">
        <v>67</v>
      </c>
      <c r="B50" s="158" t="e">
        <f>NA()</f>
        <v>#N/A</v>
      </c>
      <c r="C50" s="158">
        <f>IF(ISNUMBER('実質公債費比率（分子）の構造'!K$53),'実質公債費比率（分子）の構造'!K$53,NA())</f>
        <v>330</v>
      </c>
      <c r="D50" s="158" t="e">
        <f>NA()</f>
        <v>#N/A</v>
      </c>
      <c r="E50" s="158" t="e">
        <f>NA()</f>
        <v>#N/A</v>
      </c>
      <c r="F50" s="158">
        <f>IF(ISNUMBER('実質公債費比率（分子）の構造'!L$53),'実質公債費比率（分子）の構造'!L$53,NA())</f>
        <v>386</v>
      </c>
      <c r="G50" s="158" t="e">
        <f>NA()</f>
        <v>#N/A</v>
      </c>
      <c r="H50" s="158" t="e">
        <f>NA()</f>
        <v>#N/A</v>
      </c>
      <c r="I50" s="158">
        <f>IF(ISNUMBER('実質公債費比率（分子）の構造'!M$53),'実質公債費比率（分子）の構造'!M$53,NA())</f>
        <v>416</v>
      </c>
      <c r="J50" s="158" t="e">
        <f>NA()</f>
        <v>#N/A</v>
      </c>
      <c r="K50" s="158" t="e">
        <f>NA()</f>
        <v>#N/A</v>
      </c>
      <c r="L50" s="158">
        <f>IF(ISNUMBER('実質公債費比率（分子）の構造'!N$53),'実質公債費比率（分子）の構造'!N$53,NA())</f>
        <v>371</v>
      </c>
      <c r="M50" s="158" t="e">
        <f>NA()</f>
        <v>#N/A</v>
      </c>
      <c r="N50" s="158" t="e">
        <f>NA()</f>
        <v>#N/A</v>
      </c>
      <c r="O50" s="158">
        <f>IF(ISNUMBER('実質公債費比率（分子）の構造'!O$53),'実質公債費比率（分子）の構造'!O$53,NA())</f>
        <v>363</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7883</v>
      </c>
      <c r="E56" s="157"/>
      <c r="F56" s="157"/>
      <c r="G56" s="157">
        <f>'将来負担比率（分子）の構造'!J$52</f>
        <v>7918</v>
      </c>
      <c r="H56" s="157"/>
      <c r="I56" s="157"/>
      <c r="J56" s="157">
        <f>'将来負担比率（分子）の構造'!K$52</f>
        <v>7680</v>
      </c>
      <c r="K56" s="157"/>
      <c r="L56" s="157"/>
      <c r="M56" s="157">
        <f>'将来負担比率（分子）の構造'!L$52</f>
        <v>7284</v>
      </c>
      <c r="N56" s="157"/>
      <c r="O56" s="157"/>
      <c r="P56" s="157">
        <f>'将来負担比率（分子）の構造'!M$52</f>
        <v>6861</v>
      </c>
    </row>
    <row r="57" spans="1:16" x14ac:dyDescent="0.2">
      <c r="A57" s="157" t="s">
        <v>42</v>
      </c>
      <c r="B57" s="157"/>
      <c r="C57" s="157"/>
      <c r="D57" s="157">
        <f>'将来負担比率（分子）の構造'!I$51</f>
        <v>583</v>
      </c>
      <c r="E57" s="157"/>
      <c r="F57" s="157"/>
      <c r="G57" s="157">
        <f>'将来負担比率（分子）の構造'!J$51</f>
        <v>564</v>
      </c>
      <c r="H57" s="157"/>
      <c r="I57" s="157"/>
      <c r="J57" s="157">
        <f>'将来負担比率（分子）の構造'!K$51</f>
        <v>551</v>
      </c>
      <c r="K57" s="157"/>
      <c r="L57" s="157"/>
      <c r="M57" s="157">
        <f>'将来負担比率（分子）の構造'!L$51</f>
        <v>572</v>
      </c>
      <c r="N57" s="157"/>
      <c r="O57" s="157"/>
      <c r="P57" s="157">
        <f>'将来負担比率（分子）の構造'!M$51</f>
        <v>572</v>
      </c>
    </row>
    <row r="58" spans="1:16" x14ac:dyDescent="0.2">
      <c r="A58" s="157" t="s">
        <v>41</v>
      </c>
      <c r="B58" s="157"/>
      <c r="C58" s="157"/>
      <c r="D58" s="157">
        <f>'将来負担比率（分子）の構造'!I$50</f>
        <v>4820</v>
      </c>
      <c r="E58" s="157"/>
      <c r="F58" s="157"/>
      <c r="G58" s="157">
        <f>'将来負担比率（分子）の構造'!J$50</f>
        <v>5507</v>
      </c>
      <c r="H58" s="157"/>
      <c r="I58" s="157"/>
      <c r="J58" s="157">
        <f>'将来負担比率（分子）の構造'!K$50</f>
        <v>6163</v>
      </c>
      <c r="K58" s="157"/>
      <c r="L58" s="157"/>
      <c r="M58" s="157">
        <f>'将来負担比率（分子）の構造'!L$50</f>
        <v>6695</v>
      </c>
      <c r="N58" s="157"/>
      <c r="O58" s="157"/>
      <c r="P58" s="157">
        <f>'将来負担比率（分子）の構造'!M$50</f>
        <v>6274</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1</v>
      </c>
      <c r="C61" s="157"/>
      <c r="D61" s="157"/>
      <c r="E61" s="157" t="str">
        <f>'将来負担比率（分子）の構造'!J$46</f>
        <v>-</v>
      </c>
      <c r="F61" s="157"/>
      <c r="G61" s="157"/>
      <c r="H61" s="157" t="str">
        <f>'将来負担比率（分子）の構造'!K$46</f>
        <v>-</v>
      </c>
      <c r="I61" s="157"/>
      <c r="J61" s="157"/>
      <c r="K61" s="157">
        <f>'将来負担比率（分子）の構造'!L$46</f>
        <v>3</v>
      </c>
      <c r="L61" s="157"/>
      <c r="M61" s="157"/>
      <c r="N61" s="157" t="str">
        <f>'将来負担比率（分子）の構造'!M$46</f>
        <v>-</v>
      </c>
      <c r="O61" s="157"/>
      <c r="P61" s="157"/>
    </row>
    <row r="62" spans="1:16" x14ac:dyDescent="0.2">
      <c r="A62" s="157" t="s">
        <v>35</v>
      </c>
      <c r="B62" s="157">
        <f>'将来負担比率（分子）の構造'!I$45</f>
        <v>1340</v>
      </c>
      <c r="C62" s="157"/>
      <c r="D62" s="157"/>
      <c r="E62" s="157">
        <f>'将来負担比率（分子）の構造'!J$45</f>
        <v>1251</v>
      </c>
      <c r="F62" s="157"/>
      <c r="G62" s="157"/>
      <c r="H62" s="157">
        <f>'将来負担比率（分子）の構造'!K$45</f>
        <v>1252</v>
      </c>
      <c r="I62" s="157"/>
      <c r="J62" s="157"/>
      <c r="K62" s="157">
        <f>'将来負担比率（分子）の構造'!L$45</f>
        <v>1199</v>
      </c>
      <c r="L62" s="157"/>
      <c r="M62" s="157"/>
      <c r="N62" s="157">
        <f>'将来負担比率（分子）の構造'!M$45</f>
        <v>1218</v>
      </c>
      <c r="O62" s="157"/>
      <c r="P62" s="157"/>
    </row>
    <row r="63" spans="1:16" x14ac:dyDescent="0.2">
      <c r="A63" s="157" t="s">
        <v>34</v>
      </c>
      <c r="B63" s="157">
        <f>'将来負担比率（分子）の構造'!I$44</f>
        <v>2465</v>
      </c>
      <c r="C63" s="157"/>
      <c r="D63" s="157"/>
      <c r="E63" s="157">
        <f>'将来負担比率（分子）の構造'!J$44</f>
        <v>2409</v>
      </c>
      <c r="F63" s="157"/>
      <c r="G63" s="157"/>
      <c r="H63" s="157">
        <f>'将来負担比率（分子）の構造'!K$44</f>
        <v>2284</v>
      </c>
      <c r="I63" s="157"/>
      <c r="J63" s="157"/>
      <c r="K63" s="157">
        <f>'将来負担比率（分子）の構造'!L$44</f>
        <v>2203</v>
      </c>
      <c r="L63" s="157"/>
      <c r="M63" s="157"/>
      <c r="N63" s="157">
        <f>'将来負担比率（分子）の構造'!M$44</f>
        <v>2123</v>
      </c>
      <c r="O63" s="157"/>
      <c r="P63" s="157"/>
    </row>
    <row r="64" spans="1:16" x14ac:dyDescent="0.2">
      <c r="A64" s="157" t="s">
        <v>33</v>
      </c>
      <c r="B64" s="157">
        <f>'将来負担比率（分子）の構造'!I$43</f>
        <v>1315</v>
      </c>
      <c r="C64" s="157"/>
      <c r="D64" s="157"/>
      <c r="E64" s="157">
        <f>'将来負担比率（分子）の構造'!J$43</f>
        <v>1286</v>
      </c>
      <c r="F64" s="157"/>
      <c r="G64" s="157"/>
      <c r="H64" s="157">
        <f>'将来負担比率（分子）の構造'!K$43</f>
        <v>1244</v>
      </c>
      <c r="I64" s="157"/>
      <c r="J64" s="157"/>
      <c r="K64" s="157">
        <f>'将来負担比率（分子）の構造'!L$43</f>
        <v>1191</v>
      </c>
      <c r="L64" s="157"/>
      <c r="M64" s="157"/>
      <c r="N64" s="157">
        <f>'将来負担比率（分子）の構造'!M$43</f>
        <v>1082</v>
      </c>
      <c r="O64" s="157"/>
      <c r="P64" s="157"/>
    </row>
    <row r="65" spans="1:16" x14ac:dyDescent="0.2">
      <c r="A65" s="157" t="s">
        <v>32</v>
      </c>
      <c r="B65" s="157">
        <f>'将来負担比率（分子）の構造'!I$42</f>
        <v>1</v>
      </c>
      <c r="C65" s="157"/>
      <c r="D65" s="157"/>
      <c r="E65" s="157">
        <f>'将来負担比率（分子）の構造'!J$42</f>
        <v>2</v>
      </c>
      <c r="F65" s="157"/>
      <c r="G65" s="157"/>
      <c r="H65" s="157">
        <f>'将来負担比率（分子）の構造'!K$42</f>
        <v>2</v>
      </c>
      <c r="I65" s="157"/>
      <c r="J65" s="157"/>
      <c r="K65" s="157">
        <f>'将来負担比率（分子）の構造'!L$42</f>
        <v>2</v>
      </c>
      <c r="L65" s="157"/>
      <c r="M65" s="157"/>
      <c r="N65" s="157">
        <f>'将来負担比率（分子）の構造'!M$42</f>
        <v>4</v>
      </c>
      <c r="O65" s="157"/>
      <c r="P65" s="157"/>
    </row>
    <row r="66" spans="1:16" x14ac:dyDescent="0.2">
      <c r="A66" s="157" t="s">
        <v>31</v>
      </c>
      <c r="B66" s="157">
        <f>'将来負担比率（分子）の構造'!I$41</f>
        <v>7468</v>
      </c>
      <c r="C66" s="157"/>
      <c r="D66" s="157"/>
      <c r="E66" s="157">
        <f>'将来負担比率（分子）の構造'!J$41</f>
        <v>7592</v>
      </c>
      <c r="F66" s="157"/>
      <c r="G66" s="157"/>
      <c r="H66" s="157">
        <f>'将来負担比率（分子）の構造'!K$41</f>
        <v>7410</v>
      </c>
      <c r="I66" s="157"/>
      <c r="J66" s="157"/>
      <c r="K66" s="157">
        <f>'将来負担比率（分子）の構造'!L$41</f>
        <v>7091</v>
      </c>
      <c r="L66" s="157"/>
      <c r="M66" s="157"/>
      <c r="N66" s="157">
        <f>'将来負担比率（分子）の構造'!M$41</f>
        <v>6938</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2311</v>
      </c>
      <c r="C72" s="161">
        <f>基金残高に係る経年分析!G55</f>
        <v>2347</v>
      </c>
      <c r="D72" s="161">
        <f>基金残高に係る経年分析!H55</f>
        <v>2245</v>
      </c>
    </row>
    <row r="73" spans="1:16" x14ac:dyDescent="0.2">
      <c r="A73" s="160" t="s">
        <v>74</v>
      </c>
      <c r="B73" s="161">
        <f>基金残高に係る経年分析!F56</f>
        <v>608</v>
      </c>
      <c r="C73" s="161">
        <f>基金残高に係る経年分析!G56</f>
        <v>608</v>
      </c>
      <c r="D73" s="161">
        <f>基金残高に係る経年分析!H56</f>
        <v>553</v>
      </c>
    </row>
    <row r="74" spans="1:16" x14ac:dyDescent="0.2">
      <c r="A74" s="160" t="s">
        <v>75</v>
      </c>
      <c r="B74" s="161">
        <f>基金残高に係る経年分析!F57</f>
        <v>2404</v>
      </c>
      <c r="C74" s="161">
        <f>基金残高に係る経年分析!G57</f>
        <v>2800</v>
      </c>
      <c r="D74" s="161">
        <f>基金残高に係る経年分析!H57</f>
        <v>2505</v>
      </c>
    </row>
  </sheetData>
  <sheetProtection algorithmName="SHA-512" hashValue="cD+hFCzVI8xQujcEI+xma+GLgTAnzX87A4qjK9mMwzxRylAROShUNj9CH5w/qwPje9gziBdMl1T7ova+clyB0g==" saltValue="+BfiCivD6kaq17Z/ZEMBvA=="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eb85bf95333b1fe6fd76811390cd836d">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40f18fa7ad25a36c136b823c31e4eefe"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fd559f5-1430-469a-a933-f673f9cf97d5}"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1f739fab-6d78-413b-bdfb-b8e4b081b506" xsi:nil="true"/>
    <lcf76f155ced4ddcb4097134ff3c332f xmlns="0cfd19f7-9a31-48f1-a827-fb01c45dd14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865AEC-B0D7-4F39-8998-AC63E094B8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739fab-6d78-413b-bdfb-b8e4b081b506"/>
    <ds:schemaRef ds:uri="0cfd19f7-9a31-48f1-a827-fb01c45dd1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22F3A97-A161-4832-98C4-C00AEB6C8972}">
  <ds:schemaRefs>
    <ds:schemaRef ds:uri="http://schemas.microsoft.com/office/2006/metadata/properties"/>
    <ds:schemaRef ds:uri="http://schemas.microsoft.com/office/infopath/2007/PartnerControls"/>
    <ds:schemaRef ds:uri="1f739fab-6d78-413b-bdfb-b8e4b081b506"/>
    <ds:schemaRef ds:uri="0cfd19f7-9a31-48f1-a827-fb01c45dd146"/>
  </ds:schemaRefs>
</ds:datastoreItem>
</file>

<file path=customXml/itemProps3.xml><?xml version="1.0" encoding="utf-8"?>
<ds:datastoreItem xmlns:ds="http://schemas.openxmlformats.org/officeDocument/2006/customXml" ds:itemID="{147C0C1D-168B-497D-9E4D-078CCDB344F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2026-03-06T04:28:24Z</cp:lastPrinted>
  <dcterms:created xsi:type="dcterms:W3CDTF">2026-02-23T05:23:25Z</dcterms:created>
  <dcterms:modified xsi:type="dcterms:W3CDTF">2026-09-23T08:50:44Z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0x010100B3E7916579E48942A578B93BD249C02F</vt:lpwstr>
  </property>
  <property fmtid="{D5CDD505-2E9C-101B-9397-08002B2CF9AE}" pid="3" name="MediaServiceImageTags">
    <vt:lpwstr/>
  </property>
</Properties>
</file>