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4" documentId="13_ncr:1_{1EE861F7-559B-4769-897C-5C57790D85E9}" xr6:coauthVersionLast="47" xr6:coauthVersionMax="47" xr10:uidLastSave="{BB33C982-30C7-44EE-9C8C-863C36C1C439}"/>
  <bookViews>
    <workbookView xWindow="-110" yWindow="-110" windowWidth="19420" windowHeight="11500" tabRatio="9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BE34" i="10"/>
  <c r="C34" i="10"/>
  <c r="U34" i="10" s="1"/>
  <c r="U35" i="10" s="1"/>
  <c r="U36" i="10" s="1"/>
  <c r="AM34" i="10" l="1"/>
  <c r="BW34" i="10" s="1"/>
  <c r="BW35" i="10" s="1"/>
  <c r="BW36" i="10" s="1"/>
  <c r="BW37" i="10" s="1"/>
  <c r="BW38" i="10" s="1"/>
  <c r="BW39" i="10" s="1"/>
  <c r="BW40" i="10" s="1"/>
  <c r="BW41" i="10" s="1"/>
  <c r="BW42" i="10" s="1"/>
  <c r="CO34" i="10" s="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<sst xmlns="http://schemas.openxmlformats.org/spreadsheetml/2006/main" count="1127" uniqueCount="571">
  <si>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</si>
  <si>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</si>
  <si>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</si>
  <si>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</si>
  <si>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</si>
  <si>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</si>
  <si>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</si>
  <si>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</si>
  <si>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</si>
  <si>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</si>
  <si>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</si>
  <si>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</si>
  <si>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</si>
  <si>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</si>
  <si>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</si>
  <si>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</si>
  <si>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</si>
  <si>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</si>
  <si>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</si>
  <si>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</si>
  <si>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</si>
  <si>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</si>
  <si>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</si>
  <si>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</si>
  <si>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</si>
  <si>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</si>
  <si>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</si>
  <si>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</si>
  <si>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</si>
  <si>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</si>
  <si>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</si>
  <si>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</si>
  <si>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</si>
  <si>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</si>
  <si>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</si>
  <si>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</si>
  <si>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</si>
  <si>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</si>
  <si>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</si>
  <si>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</si>
  <si>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</si>
  <si>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</si>
  <si>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</si>
  <si>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</si>
  <si>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</si>
  <si>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</si>
  <si>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</si>
  <si>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</si>
  <si>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</si>
  <si>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</si>
  <si>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</si>
  <si>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</si>
  <si>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</si>
  <si>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</si>
  <si>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</si>
  <si>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</si>
  <si>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</si>
  <si>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</si>
  <si>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</si>
  <si>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</si>
  <si>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</si>
  <si>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</si>
  <si>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</si>
  <si>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</si>
  <si>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</si>
  <si>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</si>
  <si>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</si>
  <si>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</si>
  <si>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</si>
  <si>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</si>
  <si>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</si>
  <si>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</si>
  <si>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</si>
  <si>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</si>
  <si>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</si>
  <si>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</si>
  <si>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</si>
  <si>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</si>
  <si>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</si>
  <si>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</si>
  <si>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</si>
  <si>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</si>
  <si>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</si>
  <si>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</si>
  <si>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</si>
  <si>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</si>
  <si>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</si>
  <si>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</si>
  <si>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</si>
  <si>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</si>
  <si>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</si>
  <si>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</si>
  <si>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</si>
  <si>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</si>
  <si>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板倉町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</si>
  <si>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</si>
  <si>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</si>
  <si>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</si>
  <si>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</si>
  <si>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</si>
  <si>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</si>
  <si>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</si>
  <si>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</si>
  <si>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</si>
  <si>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</si>
  <si>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</si>
  <si>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</si>
  <si>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</si>
  <si>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</si>
  <si>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</si>
  <si>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</si>
  <si>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</si>
  <si>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</si>
  <si>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</si>
  <si>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</si>
  <si>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</si>
  <si>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</si>
  <si>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</si>
  <si>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</si>
  <si>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</si>
  <si>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</si>
  <si>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</si>
  <si>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</si>
  <si>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</si>
  <si>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</si>
  <si>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</si>
  <si>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</si>
  <si>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</si>
  <si>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</si>
  <si>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</si>
  <si>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</si>
  <si>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</si>
  <si>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</si>
  <si>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</si>
  <si>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</si>
  <si>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</si>
  <si>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</si>
  <si>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</si>
  <si>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</si>
  <si>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</si>
  <si>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</si>
  <si>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</si>
  <si>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</si>
  <si>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</si>
  <si>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</si>
  <si>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</si>
  <si>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</si>
  <si>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</si>
  <si>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</si>
  <si>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</si>
  <si>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</si>
  <si>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</si>
  <si>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</si>
  <si>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</si>
  <si>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</si>
  <si>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</si>
  <si>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</si>
  <si>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</si>
  <si>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</si>
  <si>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</si>
  <si>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</si>
  <si>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</si>
  <si>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</si>
  <si>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</si>
  <si>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</si>
  <si>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</si>
  <si>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</si>
  <si>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</si>
  <si>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</si>
  <si>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</si>
  <si>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</si>
  <si>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</si>
  <si>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</si>
  <si>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</si>
  <si>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</si>
  <si>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</si>
  <si>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</si>
  <si>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</si>
  <si>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</si>
  <si>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</si>
  <si>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</si>
  <si>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</si>
  <si>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</si>
  <si>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</si>
  <si>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</si>
  <si>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</si>
  <si>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</si>
  <si>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</si>
  <si>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</si>
  <si>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</si>
  <si>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</si>
  <si>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</si>
  <si>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</si>
  <si>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</si>
  <si>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</si>
  <si>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</si>
  <si>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</si>
  <si>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</si>
  <si>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</si>
  <si>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</si>
  <si>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</si>
  <si>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</si>
  <si>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</si>
  <si>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</si>
  <si>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群馬県板倉町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</si>
  <si>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</si>
  <si>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</si>
  <si>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</si>
  <si>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</si>
  <si>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</si>
  <si>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</si>
  <si>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</si>
  <si>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</si>
  <si>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</si>
  <si>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</si>
  <si>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</si>
  <si>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</si>
  <si>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</si>
  <si>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</si>
  <si>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</si>
  <si>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</si>
  <si>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</si>
  <si>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</si>
  <si>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</si>
  <si>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</si>
  <si>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</si>
  <si>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</si>
  <si>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</si>
  <si>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</si>
  <si>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</si>
  <si>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</si>
  <si>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</si>
  <si>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</si>
  <si>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</si>
  <si>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</si>
  <si>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</si>
  <si>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</si>
  <si>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</si>
  <si>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</si>
  <si>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</si>
  <si>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</si>
  <si>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</si>
  <si>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</si>
  <si>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</si>
  <si>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</si>
  <si>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</si>
  <si>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</si>
  <si>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</si>
  <si>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</si>
  <si>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</si>
  <si>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</si>
  <si>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</si>
  <si>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</si>
  <si>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</si>
  <si>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</si>
  <si>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</si>
  <si>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</si>
  <si>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</si>
  <si>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</si>
  <si>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</si>
  <si>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</si>
  <si>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</si>
  <si>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</si>
  <si>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</si>
  <si>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</si>
  <si>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</si>
  <si>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</si>
  <si>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</si>
  <si>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</si>
  <si>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</si>
  <si>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</si>
  <si>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</si>
  <si>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</si>
  <si>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</si>
  <si>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</si>
  <si>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</si>
  <si>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</si>
  <si>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</si>
  <si>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</si>
  <si>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</si>
  <si>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</si>
  <si>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</si>
  <si>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</si>
  <si>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</si>
  <si>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</si>
  <si>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</si>
  <si>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</si>
  <si>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</si>
  <si>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</si>
  <si>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</si>
  <si>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</si>
  <si>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</si>
  <si>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</si>
  <si>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</si>
  <si>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</si>
  <si>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</si>
  <si>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</si>
  <si>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</si>
  <si>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</si>
  <si>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</si>
  <si>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</si>
  <si>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</si>
  <si>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</si>
  <si>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</si>
  <si>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</si>
  <si>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</si>
  <si>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</si>
  <si>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</si>
  <si>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</si>
  <si>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</si>
  <si>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</si>
  <si>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</si>
  <si>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</si>
  <si>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</si>
  <si>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</si>
  <si>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</si>
  <si>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</si>
  <si>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</si>
  <si>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</si>
  <si>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</si>
  <si>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</si>
  <si>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</si>
  <si>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</si>
  <si>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</si>
  <si>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</si>
  <si>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</si>
  <si>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</si>
  <si>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</si>
  <si>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</si>
  <si>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</si>
  <si>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</si>
  <si>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</si>
  <si>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</si>
  <si>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</si>
  <si>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</si>
  <si>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</si>
  <si>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</si>
  <si>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</si>
  <si>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</si>
  <si>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</si>
  <si>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</si>
  <si>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</si>
  <si>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</si>
  <si>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</si>
  <si>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</si>
  <si>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</si>
  <si>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</si>
  <si>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</si>
  <si>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</si>
  <si>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</si>
  <si>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</si>
  <si>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</si>
  <si>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</si>
  <si>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</si>
  <si>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</si>
  <si>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群馬県板倉町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</si>
  <si>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</si>
  <si>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</si>
  <si>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</si>
  <si>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</si>
  <si>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</si>
  <si>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</si>
  <si>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</si>
  <si>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</si>
  <si>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</si>
  <si>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</si>
  <si>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</si>
  <si>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</si>
  <si>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</si>
  <si>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</si>
  <si>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</si>
  <si>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</si>
  <si>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</si>
  <si>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</si>
  <si>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</si>
  <si>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</si>
  <si>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</si>
  <si>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</si>
  <si>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</si>
  <si>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</si>
  <si>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</si>
  <si>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</si>
  <si>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</si>
  <si>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</si>
  <si>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</si>
  <si>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</si>
  <si>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</si>
  <si>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</si>
  <si>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</si>
  <si>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</si>
  <si>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</si>
  <si>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</si>
  <si>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</si>
  <si>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</si>
  <si>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</si>
  <si>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</si>
  <si>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</si>
  <si>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</si>
  <si>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</si>
  <si>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</si>
  <si>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</si>
  <si>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</si>
  <si>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</si>
  <si>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</si>
  <si>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</si>
  <si>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</si>
  <si>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</si>
  <si>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</si>
  <si>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</si>
  <si>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</si>
  <si>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</si>
  <si>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</si>
  <si>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</si>
  <si>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</si>
  <si>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</si>
  <si>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</si>
  <si>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</si>
  <si>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</si>
  <si>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</si>
  <si>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</si>
  <si>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</si>
  <si>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</si>
  <si>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</si>
  <si>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</si>
  <si>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</si>
  <si>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</si>
  <si>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</si>
  <si>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</si>
  <si>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</si>
  <si>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</si>
  <si>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</si>
  <si>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</si>
  <si>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</si>
  <si>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</si>
  <si>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</si>
  <si>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</si>
  <si>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</si>
  <si>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</si>
  <si>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</si>
  <si>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</si>
  <si>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</si>
  <si>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</si>
  <si>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</si>
  <si>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</si>
  <si>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</si>
  <si>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</si>
  <si>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</si>
  <si>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</si>
  <si>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</si>
  <si>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</si>
  <si>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</si>
  <si>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</si>
  <si>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</si>
  <si>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</si>
  <si>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</si>
  <si>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</si>
  <si>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</si>
  <si>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</si>
  <si>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</si>
  <si>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</si>
  <si>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</si>
  <si>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</si>
  <si>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</si>
  <si>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</si>
  <si>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</si>
  <si>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</si>
  <si>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</si>
  <si>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</si>
  <si>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</si>
  <si>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</si>
  <si>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</si>
  <si>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</si>
  <si>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</si>
  <si>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</si>
  <si>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</si>
  <si>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</si>
  <si>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</si>
  <si>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</si>
  <si>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</si>
  <si>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</si>
  <si>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</si>
  <si>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</si>
  <si>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</si>
  <si>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</si>
  <si>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</si>
  <si>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</si>
  <si>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</si>
  <si>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</si>
  <si>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</si>
  <si>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</si>
  <si>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</si>
  <si>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</si>
  <si>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</si>
  <si>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</si>
  <si>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</si>
  <si>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</si>
  <si>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</si>
  <si>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</si>
  <si>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</si>
  <si>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</si>
  <si>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</si>
  <si>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</si>
  <si>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</si>
  <si>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</si>
  <si>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</si>
  <si>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</si>
  <si>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</si>
  <si>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</si>
  <si>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</si>
  <si>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</si>
  <si>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</si>
  <si>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</si>
  <si>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</si>
  <si>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</si>
  <si>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</si>
  <si>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</si>
  <si>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</si>
  <si>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</si>
  <si>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</si>
  <si>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</si>
  <si>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</si>
  <si>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</si>
  <si>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</si>
  <si>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</si>
  <si>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</si>
  <si>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</si>
  <si>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</si>
  <si>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</si>
  <si>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</si>
  <si>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</si>
  <si>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国民健康保険特別会計</t>
  </si>
  <si>
    <t>下水道事業会計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</si>
  <si>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</si>
  <si>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</si>
  <si>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</si>
  <si>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</si>
  <si>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</si>
  <si>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</si>
  <si>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</si>
  <si>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</si>
  <si>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</si>
  <si>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公共施設等整備維持基金</t>
  </si>
  <si>
    <t>罹災救助基金</t>
  </si>
  <si>
    <t>福祉基金</t>
  </si>
  <si>
    <t>森林環境譲与税基金</t>
  </si>
  <si>
    <t>庁舎等建設基金</t>
  </si>
  <si>
    <t>館林地区消防組合</t>
  </si>
  <si>
    <t>邑楽館林医療企業団</t>
  </si>
  <si>
    <t>群馬県市町村会館管理組合</t>
  </si>
  <si>
    <t>群馬県市町村総合事務組合</t>
  </si>
  <si>
    <t>群馬県後期高齢者医療広域連合（一般会計）</t>
  </si>
  <si>
    <t>群馬県後期高齢者医療広域連合（事業会計）</t>
  </si>
  <si>
    <t>群馬東部水道企業団</t>
  </si>
  <si>
    <t>板倉町土地開発公社</t>
  </si>
  <si>
    <t>渡良瀬遊水地アクリメーション振興財団</t>
  </si>
  <si>
    <t>○</t>
  </si>
  <si>
    <t>-</t>
    <phoneticPr fontId="2"/>
  </si>
  <si>
    <t>館林衛生施設組合</t>
    <rPh sb="0" eb="2">
      <t>タテバヤシ</t>
    </rPh>
    <rPh sb="2" eb="4">
      <t>エイセイ</t>
    </rPh>
    <rPh sb="4" eb="6">
      <t>シセツ</t>
    </rPh>
    <rPh sb="6" eb="8">
      <t>クミアイ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</si>
  <si>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</si>
  <si>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2"/>
  </si>
  <si>
    <t>分析欄</t>
    <rPh sb="0" eb="2">
      <t>ブンセキ</t>
    </rPh>
    <rPh sb="2" eb="3">
      <t>ラン</t>
    </rPh>
    <phoneticPr fontId="42"/>
  </si>
  <si>
    <t>地方債の新規発行を抑制してきた結果、令和元年以降は将来負担比率は算出されていない。一報で、有形固定資産減価償却率は類似団体よりも高く、上昇傾向にあるが、主な要因としては、多くの公共施設の有形固定資産減価償却率が70％以上であることが挙げられる。今後、施設の統廃合等の老朽化対策に取り組んでいく必用がある。</t>
  </si>
  <si>
    <t>(　参考　）</t>
    <rPh sb="2" eb="4">
      <t>サンコウ</t>
    </rPh>
    <phoneticPr fontId="42"/>
  </si>
  <si>
    <t>当該団体値</t>
    <rPh sb="0" eb="2">
      <t>トウガイ</t>
    </rPh>
    <rPh sb="2" eb="4">
      <t>ダンタイ</t>
    </rPh>
    <rPh sb="4" eb="5">
      <t>アタイ</t>
    </rPh>
    <phoneticPr fontId="42"/>
  </si>
  <si>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</si>
  <si>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</si>
  <si>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</si>
  <si>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2"/>
  </si>
  <si>
    <t>・実質公債費比率は類似団体と比較して低い水準にあり、近年横ばいとなっており、将来負担比率についても、令和元年度以降算出されていない状況ではあるが、一部事務組合や企業団の起債に伴う負担金も増加している見込みであるため、注視していく必要がある。</t>
  </si>
  <si>
    <t>実質公債費比率</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</si>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</sst>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6"/>
      <color indexed="8"/>
      <name val="ＭＳ ゴシック"/>
      <family val="3"/>
    </font>
    <font>
      <sz val="14"/>
      <color indexed="8"/>
      <name val="ＭＳ Ｐゴシック"/>
      <family val="3"/>
    </font>
    <font>
      <sz val="11"/>
      <name val="ＭＳ Ｐゴシック"/>
      <family val="3"/>
    </font>
    <font>
      <sz val="11"/>
      <color indexed="8"/>
      <name val="ＭＳ Ｐゴシック"/>
      <family val="3"/>
    </font>
    <font>
      <sz val="6"/>
      <name val="ＭＳ Ｐゴシック"/>
      <family val="3"/>
    </font>
    <font>
      <sz val="11"/>
      <color theme="1"/>
      <name val="ＭＳ Ｐゴシック"/>
      <family val="3"/>
    </font>
    <font>
      <sz val="14"/>
      <color theme="1"/>
      <name val="ＭＳ Ｐゴシック"/>
      <family val="3"/>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xf numFmtId="0" fontId="40" fillId="0" borderId="0">
      <alignment vertical="center"/>
    </xf>
    <xf numFmtId="0" fontId="40" fillId="0" borderId="0">
      <alignment vertical="center"/>
    </xf>
    <xf numFmtId="0" fontId="40" fillId="0" borderId="0"/>
    <xf numFmtId="0" fontId="40" fillId="0" borderId="0"/>
    <xf numFmtId="0" fontId="43" fillId="0" borderId="0">
      <alignment vertical="center"/>
    </xf>
  </cellStyleXfs>
  <cellXfs count="126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109" xfId="15" applyFont="1" applyBorder="1" applyAlignment="1" applyProtection="1">
      <alignment horizontal="center" vertical="center" shrinkToFit="1"/>
      <protection locked="0"/>
    </xf>
    <xf numFmtId="0" fontId="39" fillId="0" borderId="122" xfId="15" applyFont="1" applyBorder="1" applyAlignment="1" applyProtection="1">
      <alignment horizontal="center" vertical="center" shrinkToFit="1"/>
      <protection locked="0"/>
    </xf>
    <xf numFmtId="0" fontId="39" fillId="0" borderId="97" xfId="12" applyFont="1" applyBorder="1" applyAlignment="1" applyProtection="1">
      <alignment horizontal="center" vertical="center" shrinkToFit="1"/>
      <protection locked="0"/>
    </xf>
    <xf numFmtId="0" fontId="39" fillId="0" borderId="111" xfId="12" applyFont="1" applyBorder="1" applyAlignment="1" applyProtection="1">
      <alignment horizontal="center"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9" fillId="0" borderId="98" xfId="14" applyFont="1" applyBorder="1" applyAlignment="1" applyProtection="1">
      <alignment horizontal="left" vertical="center" shrinkToFit="1"/>
      <protection locked="0"/>
    </xf>
    <xf numFmtId="0" fontId="39" fillId="0" borderId="99" xfId="14" applyFont="1" applyBorder="1" applyAlignment="1" applyProtection="1">
      <alignment horizontal="left" vertical="center" shrinkToFit="1"/>
      <protection locked="0"/>
    </xf>
    <xf numFmtId="0" fontId="39" fillId="0" borderId="100" xfId="14"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9" fillId="0" borderId="112" xfId="14" applyFont="1" applyBorder="1" applyAlignment="1" applyProtection="1">
      <alignment horizontal="left" vertical="center" shrinkToFit="1"/>
      <protection locked="0"/>
    </xf>
    <xf numFmtId="0" fontId="39" fillId="0" borderId="113" xfId="14" applyFont="1" applyBorder="1" applyAlignment="1" applyProtection="1">
      <alignment horizontal="left" vertical="center" shrinkToFit="1"/>
      <protection locked="0"/>
    </xf>
    <xf numFmtId="0" fontId="39" fillId="0" borderId="114" xfId="14"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38" fillId="0" borderId="39" xfId="1" applyFont="1" applyBorder="1" applyAlignment="1" applyProtection="1">
      <alignment horizontal="left" vertical="center" wrapText="1"/>
      <protection locked="0"/>
    </xf>
    <xf numFmtId="0" fontId="38" fillId="0" borderId="31" xfId="1" applyFont="1" applyBorder="1" applyAlignment="1" applyProtection="1">
      <alignment horizontal="left" vertical="center" wrapText="1"/>
      <protection locked="0"/>
    </xf>
    <xf numFmtId="0" fontId="38" fillId="0" borderId="32" xfId="1" applyFont="1" applyBorder="1" applyAlignment="1" applyProtection="1">
      <alignment horizontal="left" vertical="center" wrapText="1"/>
      <protection locked="0"/>
    </xf>
    <xf numFmtId="0" fontId="38" fillId="0" borderId="44" xfId="1" applyFont="1" applyBorder="1" applyAlignment="1" applyProtection="1">
      <alignment horizontal="left" vertical="center" wrapText="1"/>
      <protection locked="0"/>
    </xf>
    <xf numFmtId="0" fontId="38" fillId="0" borderId="18" xfId="1" applyFont="1" applyBorder="1" applyAlignment="1" applyProtection="1">
      <alignment horizontal="left" vertical="center" wrapText="1"/>
      <protection locked="0"/>
    </xf>
    <xf numFmtId="0" fontId="38"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20" applyFont="1" applyFill="1" applyAlignment="1">
      <alignment vertical="center"/>
    </xf>
    <xf numFmtId="0" fontId="40" fillId="6" borderId="0" xfId="20" applyFill="1" applyAlignment="1" applyProtection="1">
      <alignment vertical="center"/>
      <protection hidden="1"/>
    </xf>
    <xf numFmtId="0" fontId="41" fillId="0" borderId="0" xfId="21" applyFont="1">
      <alignment vertical="center"/>
    </xf>
    <xf numFmtId="0" fontId="40" fillId="6" borderId="0" xfId="20" applyFill="1" applyAlignment="1">
      <alignment vertical="center"/>
    </xf>
    <xf numFmtId="0" fontId="40" fillId="6" borderId="0" xfId="20" applyFill="1" applyProtection="1">
      <protection hidden="1"/>
    </xf>
    <xf numFmtId="0" fontId="41" fillId="0" borderId="41" xfId="21" applyFont="1" applyBorder="1">
      <alignment vertical="center"/>
    </xf>
    <xf numFmtId="0" fontId="41" fillId="0" borderId="12" xfId="21" applyFont="1" applyBorder="1">
      <alignment vertical="center"/>
    </xf>
    <xf numFmtId="189" fontId="41" fillId="0" borderId="12" xfId="21" applyNumberFormat="1" applyFont="1" applyBorder="1">
      <alignment vertical="center"/>
    </xf>
    <xf numFmtId="0" fontId="41" fillId="0" borderId="51" xfId="21" applyFont="1" applyBorder="1">
      <alignment vertical="center"/>
    </xf>
    <xf numFmtId="0" fontId="41" fillId="0" borderId="65" xfId="21" applyFont="1" applyBorder="1">
      <alignment vertical="center"/>
    </xf>
    <xf numFmtId="0" fontId="41" fillId="0" borderId="38" xfId="21" applyFont="1" applyBorder="1">
      <alignment vertical="center"/>
    </xf>
    <xf numFmtId="0" fontId="41" fillId="0" borderId="37" xfId="21" applyFont="1" applyBorder="1">
      <alignment vertical="center"/>
    </xf>
    <xf numFmtId="0" fontId="41" fillId="0" borderId="56" xfId="21" applyFont="1" applyBorder="1">
      <alignment vertical="center"/>
    </xf>
    <xf numFmtId="0" fontId="41" fillId="0" borderId="40" xfId="21" applyFont="1" applyBorder="1">
      <alignment vertical="center"/>
    </xf>
    <xf numFmtId="0" fontId="41" fillId="0" borderId="31" xfId="21" applyFont="1" applyBorder="1">
      <alignment vertical="center"/>
    </xf>
    <xf numFmtId="0" fontId="39" fillId="0" borderId="41" xfId="21" applyFont="1" applyBorder="1">
      <alignment vertical="center"/>
    </xf>
    <xf numFmtId="178" fontId="0" fillId="0" borderId="0" xfId="21" applyNumberFormat="1" applyFont="1">
      <alignment vertical="center"/>
    </xf>
    <xf numFmtId="178" fontId="41" fillId="0" borderId="0" xfId="21" applyNumberFormat="1" applyFont="1">
      <alignment vertical="center"/>
    </xf>
    <xf numFmtId="0" fontId="41" fillId="0" borderId="41" xfId="21" applyFont="1" applyBorder="1" applyAlignment="1" applyProtection="1">
      <alignment horizontal="left" vertical="top" wrapText="1"/>
      <protection locked="0"/>
    </xf>
    <xf numFmtId="0" fontId="41" fillId="0" borderId="12" xfId="21" applyFont="1" applyBorder="1" applyAlignment="1" applyProtection="1">
      <alignment horizontal="left" vertical="top" wrapText="1"/>
      <protection locked="0"/>
    </xf>
    <xf numFmtId="0" fontId="41" fillId="0" borderId="51" xfId="21" applyFont="1" applyBorder="1" applyAlignment="1" applyProtection="1">
      <alignment horizontal="left" vertical="top" wrapText="1"/>
      <protection locked="0"/>
    </xf>
    <xf numFmtId="0" fontId="41" fillId="0" borderId="65" xfId="21" applyFont="1" applyBorder="1" applyAlignment="1" applyProtection="1">
      <alignment horizontal="left" vertical="top" wrapText="1"/>
      <protection locked="0"/>
    </xf>
    <xf numFmtId="0" fontId="41" fillId="0" borderId="0" xfId="21" applyFont="1" applyAlignment="1" applyProtection="1">
      <alignment horizontal="left" vertical="top" wrapText="1"/>
      <protection locked="0"/>
    </xf>
    <xf numFmtId="0" fontId="41" fillId="0" borderId="38" xfId="21" applyFont="1" applyBorder="1" applyAlignment="1" applyProtection="1">
      <alignment horizontal="left" vertical="top" wrapText="1"/>
      <protection locked="0"/>
    </xf>
    <xf numFmtId="0" fontId="41" fillId="0" borderId="37" xfId="21" applyFont="1" applyBorder="1" applyAlignment="1" applyProtection="1">
      <alignment horizontal="left" vertical="top" wrapText="1"/>
      <protection locked="0"/>
    </xf>
    <xf numFmtId="0" fontId="41" fillId="0" borderId="56" xfId="21" applyFont="1" applyBorder="1" applyAlignment="1" applyProtection="1">
      <alignment horizontal="left" vertical="top" wrapText="1"/>
      <protection locked="0"/>
    </xf>
    <xf numFmtId="0" fontId="41" fillId="0" borderId="40" xfId="21" applyFont="1" applyBorder="1" applyAlignment="1" applyProtection="1">
      <alignment horizontal="left" vertical="top" wrapText="1"/>
      <protection locked="0"/>
    </xf>
    <xf numFmtId="179" fontId="41" fillId="6" borderId="0" xfId="22" applyNumberFormat="1" applyFont="1" applyFill="1" applyAlignment="1">
      <alignment vertical="center" wrapText="1"/>
    </xf>
    <xf numFmtId="0" fontId="41" fillId="0" borderId="0" xfId="21" applyFont="1" applyAlignment="1">
      <alignment horizontal="center" vertical="center"/>
    </xf>
    <xf numFmtId="49" fontId="41" fillId="6" borderId="0" xfId="22" applyNumberFormat="1" applyFont="1" applyFill="1" applyAlignment="1">
      <alignment horizontal="center" vertical="center" wrapText="1"/>
    </xf>
    <xf numFmtId="49" fontId="41" fillId="6" borderId="0" xfId="22" applyNumberFormat="1" applyFont="1" applyFill="1" applyAlignment="1">
      <alignment horizontal="center" vertical="center"/>
    </xf>
    <xf numFmtId="0" fontId="41" fillId="0" borderId="39" xfId="21" applyFont="1" applyBorder="1" applyAlignment="1">
      <alignment horizontal="center" vertical="center"/>
    </xf>
    <xf numFmtId="0" fontId="41" fillId="0" borderId="31" xfId="21" applyFont="1" applyBorder="1" applyAlignment="1">
      <alignment horizontal="center" vertical="center"/>
    </xf>
    <xf numFmtId="0" fontId="41" fillId="0" borderId="42" xfId="21" applyFont="1" applyBorder="1" applyAlignment="1">
      <alignment horizontal="center" vertical="center"/>
    </xf>
    <xf numFmtId="0" fontId="41" fillId="0" borderId="34" xfId="21" applyFont="1" applyBorder="1" applyAlignment="1">
      <alignment horizontal="center" vertical="center"/>
    </xf>
    <xf numFmtId="179" fontId="41" fillId="6" borderId="0" xfId="22" applyNumberFormat="1" applyFont="1" applyFill="1" applyAlignment="1">
      <alignment horizontal="center" vertical="center" wrapText="1"/>
    </xf>
    <xf numFmtId="179" fontId="41" fillId="0" borderId="0" xfId="22" applyNumberFormat="1" applyFont="1" applyAlignment="1">
      <alignment horizontal="center" vertical="center" wrapText="1"/>
    </xf>
    <xf numFmtId="187" fontId="41" fillId="6" borderId="0" xfId="22" applyNumberFormat="1" applyFont="1" applyFill="1" applyAlignment="1">
      <alignment horizontal="center" vertical="center"/>
    </xf>
    <xf numFmtId="179" fontId="41" fillId="6" borderId="34" xfId="22" applyNumberFormat="1" applyFont="1" applyFill="1" applyBorder="1" applyAlignment="1">
      <alignment horizontal="center" vertical="center" wrapText="1"/>
    </xf>
    <xf numFmtId="187" fontId="41" fillId="6" borderId="34" xfId="22" applyNumberFormat="1" applyFont="1" applyFill="1" applyBorder="1" applyAlignment="1">
      <alignment horizontal="center" vertical="center"/>
    </xf>
    <xf numFmtId="178" fontId="41" fillId="0" borderId="65" xfId="21" applyNumberFormat="1" applyFont="1" applyBorder="1">
      <alignment vertical="center"/>
    </xf>
    <xf numFmtId="178" fontId="40" fillId="0" borderId="0" xfId="21" applyNumberFormat="1" applyAlignment="1">
      <alignment horizontal="center" vertical="center"/>
    </xf>
    <xf numFmtId="178" fontId="41" fillId="0" borderId="38" xfId="21" applyNumberFormat="1" applyFont="1" applyBorder="1">
      <alignment vertical="center"/>
    </xf>
    <xf numFmtId="191" fontId="41" fillId="0" borderId="0" xfId="21" applyNumberFormat="1" applyFont="1">
      <alignment vertical="center"/>
    </xf>
    <xf numFmtId="178" fontId="41" fillId="0" borderId="37" xfId="21" applyNumberFormat="1" applyFont="1" applyBorder="1">
      <alignment vertical="center"/>
    </xf>
    <xf numFmtId="178" fontId="41" fillId="0" borderId="56" xfId="21" applyNumberFormat="1" applyFont="1" applyBorder="1">
      <alignment vertical="center"/>
    </xf>
    <xf numFmtId="189" fontId="41" fillId="0" borderId="56" xfId="21" applyNumberFormat="1" applyFont="1" applyBorder="1">
      <alignment vertical="center"/>
    </xf>
    <xf numFmtId="178" fontId="41" fillId="0" borderId="40" xfId="21" applyNumberFormat="1" applyFont="1" applyBorder="1">
      <alignment vertical="center"/>
    </xf>
    <xf numFmtId="0" fontId="39" fillId="0" borderId="65" xfId="21" applyFont="1" applyBorder="1">
      <alignment vertical="center"/>
    </xf>
    <xf numFmtId="189" fontId="41" fillId="0" borderId="0" xfId="22" applyNumberFormat="1" applyFont="1">
      <alignment vertical="center"/>
    </xf>
    <xf numFmtId="178" fontId="40" fillId="0" borderId="0" xfId="23" applyNumberFormat="1" applyAlignment="1">
      <alignment vertical="center"/>
    </xf>
    <xf numFmtId="177" fontId="40" fillId="0" borderId="0" xfId="24" applyNumberFormat="1" applyAlignment="1">
      <alignment horizontal="right" vertical="center"/>
    </xf>
    <xf numFmtId="187" fontId="40" fillId="0" borderId="0" xfId="24" applyNumberFormat="1" applyAlignment="1">
      <alignment horizontal="right" vertical="center"/>
    </xf>
    <xf numFmtId="178" fontId="41" fillId="6" borderId="0" xfId="21" applyNumberFormat="1" applyFont="1" applyFill="1" applyAlignment="1">
      <alignment vertical="center" wrapText="1"/>
    </xf>
    <xf numFmtId="178" fontId="40" fillId="0" borderId="0" xfId="21" applyNumberFormat="1" applyAlignment="1">
      <alignment horizontal="center" vertical="center"/>
    </xf>
    <xf numFmtId="187" fontId="41" fillId="6" borderId="0" xfId="22" applyNumberFormat="1" applyFont="1" applyFill="1" applyAlignment="1">
      <alignment horizontal="center" vertical="center" wrapText="1"/>
    </xf>
    <xf numFmtId="187" fontId="41" fillId="0" borderId="0" xfId="21" applyNumberFormat="1" applyFont="1" applyAlignment="1">
      <alignment horizontal="center" vertical="center"/>
    </xf>
    <xf numFmtId="0" fontId="44" fillId="0" borderId="0" xfId="25" applyFont="1">
      <alignment vertical="center"/>
    </xf>
    <xf numFmtId="0" fontId="40" fillId="6" borderId="0" xfId="20" applyFill="1"/>
  </cellXfs>
  <cellStyles count="26">
    <cellStyle name="標準" xfId="0" builtinId="0"/>
    <cellStyle name="標準 2" xfId="6" xr:uid="{00000000-0005-0000-0000-000001000000}"/>
    <cellStyle name="標準 2 2" xfId="7" xr:uid="{00000000-0005-0000-0000-000002000000}"/>
    <cellStyle name="標準 2 3" xfId="10" xr:uid="{00000000-0005-0000-0000-000003000000}"/>
    <cellStyle name="標準 2 4" xfId="20" xr:uid="{A046C64C-720E-4858-9FF0-6E6B416334CC}"/>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5" xr:uid="{4459FFE6-5FA8-4001-8965-2EB4CB02874A}"/>
    <cellStyle name="標準_【レイアウト】（県）資料３（Ｐ２）　歳出比較分析表" xfId="16" xr:uid="{00000000-0005-0000-0000-00000D000000}"/>
    <cellStyle name="標準_【レイアウト】（県）資料３（Ｐ２）　歳出比較分析表 2" xfId="21" xr:uid="{3DB6217F-EF37-4442-8F4B-DFCDD812C078}"/>
    <cellStyle name="標準_【レイアウト】（市）資料３（Ｐ２）　歳出比較分析表" xfId="17" xr:uid="{00000000-0005-0000-0000-00000E000000}"/>
    <cellStyle name="標準_【レイアウト】（市）資料３（Ｐ２）　歳出比較分析表 2" xfId="22" xr:uid="{6F385A1A-E350-413A-943A-19794A101F13}"/>
    <cellStyle name="標準_APAHO251300" xfId="18" xr:uid="{00000000-0005-0000-0000-00000F000000}"/>
    <cellStyle name="標準_APAHO251300 2" xfId="23" xr:uid="{B28D77F4-205D-409C-98A9-C2C57B106F62}"/>
    <cellStyle name="標準_APAHO252300" xfId="19" xr:uid="{00000000-0005-0000-0000-000010000000}"/>
    <cellStyle name="標準_APAHO252300 2" xfId="24" xr:uid="{107C9848-B5A6-440F-8481-E139CF48D3E1}"/>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85942</c:v>
                </c:pt>
                <c:pt idx="2">
                  <c:v>95007</c:v>
                </c:pt>
                <c:pt idx="3">
                  <c:v>98176</c:v>
                </c:pt>
                <c:pt idx="4">
                  <c:v>119283</c:v>
                </c:pt>
              </c:numCache>
            </c:numRef>
          </c:val>
          <c:smooth val="0"/>
          <c:extLst>
            <c:ext xmlns:c16="http://schemas.microsoft.com/office/drawing/2014/chart" uri="{C3380CC4-5D6E-409C-BE32-E72D297353CC}">
              <c16:uniqueId val="{00000000-E644-474F-B729-D3479DCECC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20981</c:v>
                </c:pt>
                <c:pt idx="1">
                  <c:v>22669</c:v>
                </c:pt>
                <c:pt idx="2">
                  <c:v>46866</c:v>
                </c:pt>
                <c:pt idx="3">
                  <c:v>28242</c:v>
                </c:pt>
                <c:pt idx="4">
                  <c:v>32152</c:v>
                </c:pt>
              </c:numCache>
            </c:numRef>
          </c:val>
          <c:smooth val="0"/>
          <c:extLst>
            <c:ext xmlns:c16="http://schemas.microsoft.com/office/drawing/2014/chart" uri="{C3380CC4-5D6E-409C-BE32-E72D297353CC}">
              <c16:uniqueId val="{00000001-E644-474F-B729-D3479DCECC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17.420000000000002</c:v>
                </c:pt>
                <c:pt idx="1">
                  <c:v>19.97</c:v>
                </c:pt>
                <c:pt idx="2">
                  <c:v>15.54</c:v>
                </c:pt>
                <c:pt idx="3">
                  <c:v>9.8699999999999992</c:v>
                </c:pt>
                <c:pt idx="4">
                  <c:v>11.27</c:v>
                </c:pt>
              </c:numCache>
            </c:numRef>
          </c:val>
          <c:extLst>
            <c:ext xmlns:c16="http://schemas.microsoft.com/office/drawing/2014/chart" uri="{C3380CC4-5D6E-409C-BE32-E72D297353CC}">
              <c16:uniqueId val="{00000000-5F0B-4443-9500-88016D3510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58.64</c:v>
                </c:pt>
                <c:pt idx="1">
                  <c:v>65.88</c:v>
                </c:pt>
                <c:pt idx="2">
                  <c:v>79.61</c:v>
                </c:pt>
                <c:pt idx="3">
                  <c:v>84.97</c:v>
                </c:pt>
                <c:pt idx="4">
                  <c:v>87.77</c:v>
                </c:pt>
              </c:numCache>
            </c:numRef>
          </c:val>
          <c:extLst>
            <c:ext xmlns:c16="http://schemas.microsoft.com/office/drawing/2014/chart" uri="{C3380CC4-5D6E-409C-BE32-E72D297353CC}">
              <c16:uniqueId val="{00000001-5F0B-4443-9500-88016D3510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4.6100000000000003</c:v>
                </c:pt>
                <c:pt idx="1">
                  <c:v>14.08</c:v>
                </c:pt>
                <c:pt idx="2">
                  <c:v>6.93</c:v>
                </c:pt>
                <c:pt idx="3">
                  <c:v>0.73</c:v>
                </c:pt>
                <c:pt idx="4">
                  <c:v>5.34</c:v>
                </c:pt>
              </c:numCache>
            </c:numRef>
          </c:val>
          <c:smooth val="0"/>
          <c:extLst>
            <c:ext xmlns:c16="http://schemas.microsoft.com/office/drawing/2014/chart" uri="{C3380CC4-5D6E-409C-BE32-E72D297353CC}">
              <c16:uniqueId val="{00000002-5F0B-4443-9500-88016D3510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0.56999999999999995</c:v>
                </c:pt>
                <c:pt idx="2">
                  <c:v>#N/A</c:v>
                </c:pt>
                <c:pt idx="3">
                  <c:v>0.46</c:v>
                </c:pt>
                <c:pt idx="4">
                  <c:v>#N/A</c:v>
                </c:pt>
                <c:pt idx="5">
                  <c:v>1</c:v>
                </c:pt>
                <c:pt idx="6">
                  <c:v>#N/A</c:v>
                </c:pt>
                <c:pt idx="7">
                  <c:v>0.52</c:v>
                </c:pt>
                <c:pt idx="8">
                  <c:v>0</c:v>
                </c:pt>
                <c:pt idx="9">
                  <c:v>0</c:v>
                </c:pt>
              </c:numCache>
            </c:numRef>
          </c:val>
          <c:extLst>
            <c:ext xmlns:c16="http://schemas.microsoft.com/office/drawing/2014/chart" uri="{C3380CC4-5D6E-409C-BE32-E72D297353CC}">
              <c16:uniqueId val="{00000000-73DC-47C2-BD8F-E67F378E3A5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3DC-47C2-BD8F-E67F378E3A5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3DC-47C2-BD8F-E67F378E3A5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3DC-47C2-BD8F-E67F378E3A5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3DC-47C2-BD8F-E67F378E3A5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0.05</c:v>
                </c:pt>
                <c:pt idx="4">
                  <c:v>#N/A</c:v>
                </c:pt>
                <c:pt idx="5">
                  <c:v>0.06</c:v>
                </c:pt>
                <c:pt idx="6">
                  <c:v>#N/A</c:v>
                </c:pt>
                <c:pt idx="7">
                  <c:v>0.05</c:v>
                </c:pt>
                <c:pt idx="8">
                  <c:v>#N/A</c:v>
                </c:pt>
                <c:pt idx="9">
                  <c:v>0.06</c:v>
                </c:pt>
              </c:numCache>
            </c:numRef>
          </c:val>
          <c:extLst>
            <c:ext xmlns:c16="http://schemas.microsoft.com/office/drawing/2014/chart" uri="{C3380CC4-5D6E-409C-BE32-E72D297353CC}">
              <c16:uniqueId val="{00000005-73DC-47C2-BD8F-E67F378E3A5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0.94</c:v>
                </c:pt>
                <c:pt idx="4">
                  <c:v>#N/A</c:v>
                </c:pt>
                <c:pt idx="5">
                  <c:v>1.05</c:v>
                </c:pt>
                <c:pt idx="6">
                  <c:v>#N/A</c:v>
                </c:pt>
                <c:pt idx="7">
                  <c:v>0.47</c:v>
                </c:pt>
                <c:pt idx="8">
                  <c:v>#N/A</c:v>
                </c:pt>
                <c:pt idx="9">
                  <c:v>0.73</c:v>
                </c:pt>
              </c:numCache>
            </c:numRef>
          </c:val>
          <c:extLst>
            <c:ext xmlns:c16="http://schemas.microsoft.com/office/drawing/2014/chart" uri="{C3380CC4-5D6E-409C-BE32-E72D297353CC}">
              <c16:uniqueId val="{00000006-73DC-47C2-BD8F-E67F378E3A5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1.3</c:v>
                </c:pt>
              </c:numCache>
            </c:numRef>
          </c:val>
          <c:extLst>
            <c:ext xmlns:c16="http://schemas.microsoft.com/office/drawing/2014/chart" uri="{C3380CC4-5D6E-409C-BE32-E72D297353CC}">
              <c16:uniqueId val="{00000007-73DC-47C2-BD8F-E67F378E3A54}"/>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0.93</c:v>
                </c:pt>
                <c:pt idx="2">
                  <c:v>#N/A</c:v>
                </c:pt>
                <c:pt idx="3">
                  <c:v>1.92</c:v>
                </c:pt>
                <c:pt idx="4">
                  <c:v>#N/A</c:v>
                </c:pt>
                <c:pt idx="5">
                  <c:v>1.83</c:v>
                </c:pt>
                <c:pt idx="6">
                  <c:v>#N/A</c:v>
                </c:pt>
                <c:pt idx="7">
                  <c:v>1.89</c:v>
                </c:pt>
                <c:pt idx="8">
                  <c:v>#N/A</c:v>
                </c:pt>
                <c:pt idx="9">
                  <c:v>1.34</c:v>
                </c:pt>
              </c:numCache>
            </c:numRef>
          </c:val>
          <c:extLst>
            <c:ext xmlns:c16="http://schemas.microsoft.com/office/drawing/2014/chart" uri="{C3380CC4-5D6E-409C-BE32-E72D297353CC}">
              <c16:uniqueId val="{00000008-73DC-47C2-BD8F-E67F378E3A5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17.41</c:v>
                </c:pt>
                <c:pt idx="2">
                  <c:v>#N/A</c:v>
                </c:pt>
                <c:pt idx="3">
                  <c:v>19.96</c:v>
                </c:pt>
                <c:pt idx="4">
                  <c:v>#N/A</c:v>
                </c:pt>
                <c:pt idx="5">
                  <c:v>15.53</c:v>
                </c:pt>
                <c:pt idx="6">
                  <c:v>#N/A</c:v>
                </c:pt>
                <c:pt idx="7">
                  <c:v>9.8699999999999992</c:v>
                </c:pt>
                <c:pt idx="8">
                  <c:v>#N/A</c:v>
                </c:pt>
                <c:pt idx="9">
                  <c:v>11.27</c:v>
                </c:pt>
              </c:numCache>
            </c:numRef>
          </c:val>
          <c:extLst>
            <c:ext xmlns:c16="http://schemas.microsoft.com/office/drawing/2014/chart" uri="{C3380CC4-5D6E-409C-BE32-E72D297353CC}">
              <c16:uniqueId val="{00000009-73DC-47C2-BD8F-E67F378E3A5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373</c:v>
                </c:pt>
                <c:pt idx="5">
                  <c:v>380</c:v>
                </c:pt>
                <c:pt idx="8">
                  <c:v>392</c:v>
                </c:pt>
                <c:pt idx="11">
                  <c:v>394</c:v>
                </c:pt>
                <c:pt idx="14">
                  <c:v>382</c:v>
                </c:pt>
              </c:numCache>
            </c:numRef>
          </c:val>
          <c:extLst>
            <c:ext xmlns:c16="http://schemas.microsoft.com/office/drawing/2014/chart" uri="{C3380CC4-5D6E-409C-BE32-E72D297353CC}">
              <c16:uniqueId val="{00000000-32F0-4FD9-AEA7-2D256A59D20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F0-4FD9-AEA7-2D256A59D20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2-32F0-4FD9-AEA7-2D256A59D20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103</c:v>
                </c:pt>
                <c:pt idx="3">
                  <c:v>106</c:v>
                </c:pt>
                <c:pt idx="6">
                  <c:v>107</c:v>
                </c:pt>
                <c:pt idx="9">
                  <c:v>109</c:v>
                </c:pt>
                <c:pt idx="12">
                  <c:v>118</c:v>
                </c:pt>
              </c:numCache>
            </c:numRef>
          </c:val>
          <c:extLst>
            <c:ext xmlns:c16="http://schemas.microsoft.com/office/drawing/2014/chart" uri="{C3380CC4-5D6E-409C-BE32-E72D297353CC}">
              <c16:uniqueId val="{00000003-32F0-4FD9-AEA7-2D256A59D20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98</c:v>
                </c:pt>
                <c:pt idx="6">
                  <c:v>98</c:v>
                </c:pt>
                <c:pt idx="9">
                  <c:v>98</c:v>
                </c:pt>
                <c:pt idx="12">
                  <c:v>92</c:v>
                </c:pt>
              </c:numCache>
            </c:numRef>
          </c:val>
          <c:extLst>
            <c:ext xmlns:c16="http://schemas.microsoft.com/office/drawing/2014/chart" uri="{C3380CC4-5D6E-409C-BE32-E72D297353CC}">
              <c16:uniqueId val="{00000004-32F0-4FD9-AEA7-2D256A59D20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F0-4FD9-AEA7-2D256A59D20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F0-4FD9-AEA7-2D256A59D20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428</c:v>
                </c:pt>
                <c:pt idx="3">
                  <c:v>434</c:v>
                </c:pt>
                <c:pt idx="6">
                  <c:v>427</c:v>
                </c:pt>
                <c:pt idx="9">
                  <c:v>425</c:v>
                </c:pt>
                <c:pt idx="12">
                  <c:v>424</c:v>
                </c:pt>
              </c:numCache>
            </c:numRef>
          </c:val>
          <c:extLst>
            <c:ext xmlns:c16="http://schemas.microsoft.com/office/drawing/2014/chart" uri="{C3380CC4-5D6E-409C-BE32-E72D297353CC}">
              <c16:uniqueId val="{00000007-32F0-4FD9-AEA7-2D256A59D20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253</c:v>
                </c:pt>
                <c:pt idx="2">
                  <c:v>#N/A</c:v>
                </c:pt>
                <c:pt idx="3">
                  <c:v>#N/A</c:v>
                </c:pt>
                <c:pt idx="4">
                  <c:v>258</c:v>
                </c:pt>
                <c:pt idx="5">
                  <c:v>#N/A</c:v>
                </c:pt>
                <c:pt idx="6">
                  <c:v>#N/A</c:v>
                </c:pt>
                <c:pt idx="7">
                  <c:v>240</c:v>
                </c:pt>
                <c:pt idx="8">
                  <c:v>#N/A</c:v>
                </c:pt>
                <c:pt idx="9">
                  <c:v>#N/A</c:v>
                </c:pt>
                <c:pt idx="10">
                  <c:v>238</c:v>
                </c:pt>
                <c:pt idx="11">
                  <c:v>#N/A</c:v>
                </c:pt>
                <c:pt idx="12">
                  <c:v>#N/A</c:v>
                </c:pt>
                <c:pt idx="13">
                  <c:v>253</c:v>
                </c:pt>
                <c:pt idx="14">
                  <c:v>#N/A</c:v>
                </c:pt>
              </c:numCache>
            </c:numRef>
          </c:val>
          <c:smooth val="0"/>
          <c:extLst>
            <c:ext xmlns:c16="http://schemas.microsoft.com/office/drawing/2014/chart" uri="{C3380CC4-5D6E-409C-BE32-E72D297353CC}">
              <c16:uniqueId val="{00000008-32F0-4FD9-AEA7-2D256A59D20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4475</c:v>
                </c:pt>
                <c:pt idx="5">
                  <c:v>4363</c:v>
                </c:pt>
                <c:pt idx="8">
                  <c:v>4221</c:v>
                </c:pt>
                <c:pt idx="11">
                  <c:v>3776</c:v>
                </c:pt>
                <c:pt idx="14">
                  <c:v>3504</c:v>
                </c:pt>
              </c:numCache>
            </c:numRef>
          </c:val>
          <c:extLst>
            <c:ext xmlns:c16="http://schemas.microsoft.com/office/drawing/2014/chart" uri="{C3380CC4-5D6E-409C-BE32-E72D297353CC}">
              <c16:uniqueId val="{00000000-E8E2-46D1-AFB6-0CF5273719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8E2-46D1-AFB6-0CF5273719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3121</c:v>
                </c:pt>
                <c:pt idx="5">
                  <c:v>3620</c:v>
                </c:pt>
                <c:pt idx="8">
                  <c:v>4171</c:v>
                </c:pt>
                <c:pt idx="11">
                  <c:v>4558</c:v>
                </c:pt>
                <c:pt idx="14">
                  <c:v>4766</c:v>
                </c:pt>
              </c:numCache>
            </c:numRef>
          </c:val>
          <c:extLst>
            <c:ext xmlns:c16="http://schemas.microsoft.com/office/drawing/2014/chart" uri="{C3380CC4-5D6E-409C-BE32-E72D297353CC}">
              <c16:uniqueId val="{00000002-E8E2-46D1-AFB6-0CF5273719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E2-46D1-AFB6-0CF5273719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E2-46D1-AFB6-0CF5273719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c:v>
                </c:pt>
                <c:pt idx="3">
                  <c:v>7</c:v>
                </c:pt>
                <c:pt idx="6">
                  <c:v>7</c:v>
                </c:pt>
                <c:pt idx="9">
                  <c:v>7</c:v>
                </c:pt>
                <c:pt idx="12">
                  <c:v>6</c:v>
                </c:pt>
              </c:numCache>
            </c:numRef>
          </c:val>
          <c:extLst>
            <c:ext xmlns:c16="http://schemas.microsoft.com/office/drawing/2014/chart" uri="{C3380CC4-5D6E-409C-BE32-E72D297353CC}">
              <c16:uniqueId val="{00000005-E8E2-46D1-AFB6-0CF5273719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1117</c:v>
                </c:pt>
                <c:pt idx="3">
                  <c:v>1104</c:v>
                </c:pt>
                <c:pt idx="6">
                  <c:v>1093</c:v>
                </c:pt>
                <c:pt idx="9">
                  <c:v>1078</c:v>
                </c:pt>
                <c:pt idx="12">
                  <c:v>1023</c:v>
                </c:pt>
              </c:numCache>
            </c:numRef>
          </c:val>
          <c:extLst>
            <c:ext xmlns:c16="http://schemas.microsoft.com/office/drawing/2014/chart" uri="{C3380CC4-5D6E-409C-BE32-E72D297353CC}">
              <c16:uniqueId val="{00000006-E8E2-46D1-AFB6-0CF5273719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1300</c:v>
                </c:pt>
                <c:pt idx="3">
                  <c:v>1238</c:v>
                </c:pt>
                <c:pt idx="6">
                  <c:v>1342</c:v>
                </c:pt>
                <c:pt idx="9">
                  <c:v>1315</c:v>
                </c:pt>
                <c:pt idx="12">
                  <c:v>1219</c:v>
                </c:pt>
              </c:numCache>
            </c:numRef>
          </c:val>
          <c:extLst>
            <c:ext xmlns:c16="http://schemas.microsoft.com/office/drawing/2014/chart" uri="{C3380CC4-5D6E-409C-BE32-E72D297353CC}">
              <c16:uniqueId val="{00000007-E8E2-46D1-AFB6-0CF5273719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534</c:v>
                </c:pt>
                <c:pt idx="3">
                  <c:v>455</c:v>
                </c:pt>
                <c:pt idx="6">
                  <c:v>369</c:v>
                </c:pt>
                <c:pt idx="9">
                  <c:v>289</c:v>
                </c:pt>
                <c:pt idx="12">
                  <c:v>204</c:v>
                </c:pt>
              </c:numCache>
            </c:numRef>
          </c:val>
          <c:extLst>
            <c:ext xmlns:c16="http://schemas.microsoft.com/office/drawing/2014/chart" uri="{C3380CC4-5D6E-409C-BE32-E72D297353CC}">
              <c16:uniqueId val="{00000008-E8E2-46D1-AFB6-0CF5273719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2</c:v>
                </c:pt>
                <c:pt idx="9">
                  <c:v>2</c:v>
                </c:pt>
                <c:pt idx="12">
                  <c:v>3</c:v>
                </c:pt>
              </c:numCache>
            </c:numRef>
          </c:val>
          <c:extLst>
            <c:ext xmlns:c16="http://schemas.microsoft.com/office/drawing/2014/chart" uri="{C3380CC4-5D6E-409C-BE32-E72D297353CC}">
              <c16:uniqueId val="{00000009-E8E2-46D1-AFB6-0CF5273719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4359</c:v>
                </c:pt>
                <c:pt idx="3">
                  <c:v>4293</c:v>
                </c:pt>
                <c:pt idx="6">
                  <c:v>4208</c:v>
                </c:pt>
                <c:pt idx="9">
                  <c:v>3877</c:v>
                </c:pt>
                <c:pt idx="12">
                  <c:v>3596</c:v>
                </c:pt>
              </c:numCache>
            </c:numRef>
          </c:val>
          <c:extLst>
            <c:ext xmlns:c16="http://schemas.microsoft.com/office/drawing/2014/chart" uri="{C3380CC4-5D6E-409C-BE32-E72D297353CC}">
              <c16:uniqueId val="{0000000A-E8E2-46D1-AFB6-0CF5273719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8E2-46D1-AFB6-0CF5273719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3338</c:v>
                </c:pt>
                <c:pt idx="1">
                  <c:v>3602</c:v>
                </c:pt>
                <c:pt idx="2">
                  <c:v>3766</c:v>
                </c:pt>
              </c:numCache>
            </c:numRef>
          </c:val>
          <c:extLst>
            <c:ext xmlns:c16="http://schemas.microsoft.com/office/drawing/2014/chart" uri="{C3380CC4-5D6E-409C-BE32-E72D297353CC}">
              <c16:uniqueId val="{00000000-FED4-46F4-B639-9221B4B3C52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69</c:v>
                </c:pt>
                <c:pt idx="1">
                  <c:v>69</c:v>
                </c:pt>
                <c:pt idx="2">
                  <c:v>95</c:v>
                </c:pt>
              </c:numCache>
            </c:numRef>
          </c:val>
          <c:extLst>
            <c:ext xmlns:c16="http://schemas.microsoft.com/office/drawing/2014/chart" uri="{C3380CC4-5D6E-409C-BE32-E72D297353CC}">
              <c16:uniqueId val="{00000001-FED4-46F4-B639-9221B4B3C52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325</c:v>
                </c:pt>
                <c:pt idx="1">
                  <c:v>426</c:v>
                </c:pt>
                <c:pt idx="2">
                  <c:v>428</c:v>
                </c:pt>
              </c:numCache>
            </c:numRef>
          </c:val>
          <c:extLst>
            <c:ext xmlns:c16="http://schemas.microsoft.com/office/drawing/2014/chart" uri="{C3380CC4-5D6E-409C-BE32-E72D297353CC}">
              <c16:uniqueId val="{00000002-FED4-46F4-B639-9221B4B3C5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A25-4C30-9A67-A12ABA7A763E}"/>
              </c:ext>
            </c:extLst>
          </c:dPt>
          <c:dPt>
            <c:idx val="1"/>
            <c:bubble3D val="0"/>
            <c:extLst>
              <c:ext xmlns:c16="http://schemas.microsoft.com/office/drawing/2014/chart" uri="{C3380CC4-5D6E-409C-BE32-E72D297353CC}">
                <c16:uniqueId val="{00000001-8A25-4C30-9A67-A12ABA7A763E}"/>
              </c:ext>
            </c:extLst>
          </c:dPt>
          <c:dPt>
            <c:idx val="2"/>
            <c:bubble3D val="0"/>
            <c:extLst>
              <c:ext xmlns:c16="http://schemas.microsoft.com/office/drawing/2014/chart" uri="{C3380CC4-5D6E-409C-BE32-E72D297353CC}">
                <c16:uniqueId val="{00000002-8A25-4C30-9A67-A12ABA7A763E}"/>
              </c:ext>
            </c:extLst>
          </c:dPt>
          <c:dPt>
            <c:idx val="3"/>
            <c:bubble3D val="0"/>
            <c:extLst>
              <c:ext xmlns:c16="http://schemas.microsoft.com/office/drawing/2014/chart" uri="{C3380CC4-5D6E-409C-BE32-E72D297353CC}">
                <c16:uniqueId val="{00000003-8A25-4C30-9A67-A12ABA7A763E}"/>
              </c:ext>
            </c:extLst>
          </c:dPt>
          <c:dPt>
            <c:idx val="4"/>
            <c:bubble3D val="0"/>
            <c:extLst>
              <c:ext xmlns:c16="http://schemas.microsoft.com/office/drawing/2014/chart" uri="{C3380CC4-5D6E-409C-BE32-E72D297353CC}">
                <c16:uniqueId val="{00000004-8A25-4C30-9A67-A12ABA7A763E}"/>
              </c:ext>
            </c:extLst>
          </c:dPt>
          <c:dPt>
            <c:idx val="8"/>
            <c:bubble3D val="0"/>
            <c:extLst>
              <c:ext xmlns:c16="http://schemas.microsoft.com/office/drawing/2014/chart" uri="{C3380CC4-5D6E-409C-BE32-E72D297353CC}">
                <c16:uniqueId val="{00000005-8A25-4C30-9A67-A12ABA7A763E}"/>
              </c:ext>
            </c:extLst>
          </c:dPt>
          <c:dPt>
            <c:idx val="16"/>
            <c:bubble3D val="0"/>
            <c:extLst>
              <c:ext xmlns:c16="http://schemas.microsoft.com/office/drawing/2014/chart" uri="{C3380CC4-5D6E-409C-BE32-E72D297353CC}">
                <c16:uniqueId val="{00000006-8A25-4C30-9A67-A12ABA7A763E}"/>
              </c:ext>
            </c:extLst>
          </c:dPt>
          <c:dPt>
            <c:idx val="24"/>
            <c:bubble3D val="0"/>
            <c:extLst>
              <c:ext xmlns:c16="http://schemas.microsoft.com/office/drawing/2014/chart" uri="{C3380CC4-5D6E-409C-BE32-E72D297353CC}">
                <c16:uniqueId val="{00000007-8A25-4C30-9A67-A12ABA7A763E}"/>
              </c:ext>
            </c:extLst>
          </c:dPt>
          <c:dPt>
            <c:idx val="32"/>
            <c:bubble3D val="0"/>
            <c:extLst>
              <c:ext xmlns:c16="http://schemas.microsoft.com/office/drawing/2014/chart" uri="{C3380CC4-5D6E-409C-BE32-E72D297353CC}">
                <c16:uniqueId val="{00000008-8A25-4C30-9A67-A12ABA7A763E}"/>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A25-4C30-9A67-A12ABA7A763E}"/>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8A25-4C30-9A67-A12ABA7A763E}"/>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8A25-4C30-9A67-A12ABA7A763E}"/>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8A25-4C30-9A67-A12ABA7A763E}"/>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8A25-4C30-9A67-A12ABA7A763E}"/>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A25-4C30-9A67-A12ABA7A763E}"/>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A25-4C30-9A67-A12ABA7A763E}"/>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A25-4C30-9A67-A12ABA7A763E}"/>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A25-4C30-9A67-A12ABA7A763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60.4</c:v>
                </c:pt>
                <c:pt idx="8">
                  <c:v>62.3</c:v>
                </c:pt>
                <c:pt idx="16">
                  <c:v>63.7</c:v>
                </c:pt>
                <c:pt idx="24">
                  <c:v>65.5</c:v>
                </c:pt>
                <c:pt idx="32">
                  <c:v>66.8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A25-4C30-9A67-A12ABA7A76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8A25-4C30-9A67-A12ABA7A763E}"/>
              </c:ext>
            </c:extLst>
          </c:dPt>
          <c:dPt>
            <c:idx val="1"/>
            <c:bubble3D val="0"/>
            <c:extLst>
              <c:ext xmlns:c16="http://schemas.microsoft.com/office/drawing/2014/chart" uri="{C3380CC4-5D6E-409C-BE32-E72D297353CC}">
                <c16:uniqueId val="{0000000B-8A25-4C30-9A67-A12ABA7A763E}"/>
              </c:ext>
            </c:extLst>
          </c:dPt>
          <c:dPt>
            <c:idx val="2"/>
            <c:bubble3D val="0"/>
            <c:extLst>
              <c:ext xmlns:c16="http://schemas.microsoft.com/office/drawing/2014/chart" uri="{C3380CC4-5D6E-409C-BE32-E72D297353CC}">
                <c16:uniqueId val="{0000000C-8A25-4C30-9A67-A12ABA7A763E}"/>
              </c:ext>
            </c:extLst>
          </c:dPt>
          <c:dPt>
            <c:idx val="3"/>
            <c:bubble3D val="0"/>
            <c:extLst>
              <c:ext xmlns:c16="http://schemas.microsoft.com/office/drawing/2014/chart" uri="{C3380CC4-5D6E-409C-BE32-E72D297353CC}">
                <c16:uniqueId val="{0000000D-8A25-4C30-9A67-A12ABA7A763E}"/>
              </c:ext>
            </c:extLst>
          </c:dPt>
          <c:dPt>
            <c:idx val="4"/>
            <c:bubble3D val="0"/>
            <c:extLst>
              <c:ext xmlns:c16="http://schemas.microsoft.com/office/drawing/2014/chart" uri="{C3380CC4-5D6E-409C-BE32-E72D297353CC}">
                <c16:uniqueId val="{0000000E-8A25-4C30-9A67-A12ABA7A763E}"/>
              </c:ext>
            </c:extLst>
          </c:dPt>
          <c:dPt>
            <c:idx val="8"/>
            <c:bubble3D val="0"/>
            <c:extLst>
              <c:ext xmlns:c16="http://schemas.microsoft.com/office/drawing/2014/chart" uri="{C3380CC4-5D6E-409C-BE32-E72D297353CC}">
                <c16:uniqueId val="{0000000F-8A25-4C30-9A67-A12ABA7A763E}"/>
              </c:ext>
            </c:extLst>
          </c:dPt>
          <c:dPt>
            <c:idx val="16"/>
            <c:bubble3D val="0"/>
            <c:extLst>
              <c:ext xmlns:c16="http://schemas.microsoft.com/office/drawing/2014/chart" uri="{C3380CC4-5D6E-409C-BE32-E72D297353CC}">
                <c16:uniqueId val="{00000010-8A25-4C30-9A67-A12ABA7A763E}"/>
              </c:ext>
            </c:extLst>
          </c:dPt>
          <c:dPt>
            <c:idx val="24"/>
            <c:bubble3D val="0"/>
            <c:extLst>
              <c:ext xmlns:c16="http://schemas.microsoft.com/office/drawing/2014/chart" uri="{C3380CC4-5D6E-409C-BE32-E72D297353CC}">
                <c16:uniqueId val="{00000011-8A25-4C30-9A67-A12ABA7A763E}"/>
              </c:ext>
            </c:extLst>
          </c:dPt>
          <c:dPt>
            <c:idx val="32"/>
            <c:bubble3D val="0"/>
            <c:extLst>
              <c:ext xmlns:c16="http://schemas.microsoft.com/office/drawing/2014/chart" uri="{C3380CC4-5D6E-409C-BE32-E72D297353CC}">
                <c16:uniqueId val="{00000012-8A25-4C30-9A67-A12ABA7A763E}"/>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A25-4C30-9A67-A12ABA7A763E}"/>
                </c:ext>
              </c:extLst>
            </c:dLbl>
            <c:dLbl>
              <c:idx val="1"/>
              <c:delete val="1"/>
              <c:extLst>
                <c:ext xmlns:c15="http://schemas.microsoft.com/office/drawing/2012/chart" uri="{CE6537A1-D6FC-4f65-9D91-7224C49458BB}"/>
                <c:ext xmlns:c16="http://schemas.microsoft.com/office/drawing/2014/chart" uri="{C3380CC4-5D6E-409C-BE32-E72D297353CC}">
                  <c16:uniqueId val="{0000000B-8A25-4C30-9A67-A12ABA7A763E}"/>
                </c:ext>
              </c:extLst>
            </c:dLbl>
            <c:dLbl>
              <c:idx val="2"/>
              <c:delete val="1"/>
              <c:extLst>
                <c:ext xmlns:c15="http://schemas.microsoft.com/office/drawing/2012/chart" uri="{CE6537A1-D6FC-4f65-9D91-7224C49458BB}"/>
                <c:ext xmlns:c16="http://schemas.microsoft.com/office/drawing/2014/chart" uri="{C3380CC4-5D6E-409C-BE32-E72D297353CC}">
                  <c16:uniqueId val="{0000000C-8A25-4C30-9A67-A12ABA7A763E}"/>
                </c:ext>
              </c:extLst>
            </c:dLbl>
            <c:dLbl>
              <c:idx val="3"/>
              <c:delete val="1"/>
              <c:extLst>
                <c:ext xmlns:c15="http://schemas.microsoft.com/office/drawing/2012/chart" uri="{CE6537A1-D6FC-4f65-9D91-7224C49458BB}"/>
                <c:ext xmlns:c16="http://schemas.microsoft.com/office/drawing/2014/chart" uri="{C3380CC4-5D6E-409C-BE32-E72D297353CC}">
                  <c16:uniqueId val="{0000000D-8A25-4C30-9A67-A12ABA7A763E}"/>
                </c:ext>
              </c:extLst>
            </c:dLbl>
            <c:dLbl>
              <c:idx val="4"/>
              <c:delete val="1"/>
              <c:extLst>
                <c:ext xmlns:c15="http://schemas.microsoft.com/office/drawing/2012/chart" uri="{CE6537A1-D6FC-4f65-9D91-7224C49458BB}"/>
                <c:ext xmlns:c16="http://schemas.microsoft.com/office/drawing/2014/chart" uri="{C3380CC4-5D6E-409C-BE32-E72D297353CC}">
                  <c16:uniqueId val="{0000000E-8A25-4C30-9A67-A12ABA7A763E}"/>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A25-4C30-9A67-A12ABA7A763E}"/>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A25-4C30-9A67-A12ABA7A763E}"/>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A25-4C30-9A67-A12ABA7A763E}"/>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A25-4C30-9A67-A12ABA7A763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61.6</c:v>
                </c:pt>
                <c:pt idx="16">
                  <c:v>63</c:v>
                </c:pt>
                <c:pt idx="24">
                  <c:v>63.9</c:v>
                </c:pt>
                <c:pt idx="32">
                  <c:v>64.2</c:v>
                </c:pt>
              </c:numCache>
            </c:numRef>
          </c:xVal>
          <c:yVal>
            <c:numRef>
              <c:f>公会計指標分析・財政指標組合せ分析表!$BP$55:$DC$55</c:f>
              <c:numCache>
                <c:formatCode>#,##0.0;"▲ "#,##0.0</c:formatCode>
                <c:ptCount val="40"/>
                <c:pt idx="0">
                  <c:v>32.4</c:v>
                </c:pt>
                <c:pt idx="8">
                  <c:v>8.5</c:v>
                </c:pt>
                <c:pt idx="16">
                  <c:v>0</c:v>
                </c:pt>
                <c:pt idx="24">
                  <c:v>0</c:v>
                </c:pt>
                <c:pt idx="32">
                  <c:v>0</c:v>
                </c:pt>
              </c:numCache>
            </c:numRef>
          </c:yVal>
          <c:smooth val="0"/>
          <c:extLst>
            <c:ext xmlns:c16="http://schemas.microsoft.com/office/drawing/2014/chart" uri="{C3380CC4-5D6E-409C-BE32-E72D297353CC}">
              <c16:uniqueId val="{00000013-8A25-4C30-9A67-A12ABA7A763E}"/>
            </c:ext>
          </c:extLst>
        </c:ser>
        <c:dLbls>
          <c:showLegendKey val="0"/>
          <c:showVal val="1"/>
          <c:showCatName val="0"/>
          <c:showSerName val="0"/>
          <c:showPercent val="0"/>
          <c:showBubbleSize val="0"/>
        </c:dLbls>
        <c:axId val="3"/>
        <c:axId val="2"/>
      </c:scatterChart>
      <c:valAx>
        <c:axId val="3"/>
        <c:scaling>
          <c:orientation val="maxMin"/>
          <c:max val="65"/>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D5A-4197-9C49-122D525D1120}"/>
              </c:ext>
            </c:extLst>
          </c:dPt>
          <c:dPt>
            <c:idx val="1"/>
            <c:bubble3D val="0"/>
            <c:extLst>
              <c:ext xmlns:c16="http://schemas.microsoft.com/office/drawing/2014/chart" uri="{C3380CC4-5D6E-409C-BE32-E72D297353CC}">
                <c16:uniqueId val="{00000001-1D5A-4197-9C49-122D525D1120}"/>
              </c:ext>
            </c:extLst>
          </c:dPt>
          <c:dPt>
            <c:idx val="2"/>
            <c:bubble3D val="0"/>
            <c:extLst>
              <c:ext xmlns:c16="http://schemas.microsoft.com/office/drawing/2014/chart" uri="{C3380CC4-5D6E-409C-BE32-E72D297353CC}">
                <c16:uniqueId val="{00000002-1D5A-4197-9C49-122D525D1120}"/>
              </c:ext>
            </c:extLst>
          </c:dPt>
          <c:dPt>
            <c:idx val="3"/>
            <c:bubble3D val="0"/>
            <c:extLst>
              <c:ext xmlns:c16="http://schemas.microsoft.com/office/drawing/2014/chart" uri="{C3380CC4-5D6E-409C-BE32-E72D297353CC}">
                <c16:uniqueId val="{00000003-1D5A-4197-9C49-122D525D1120}"/>
              </c:ext>
            </c:extLst>
          </c:dPt>
          <c:dPt>
            <c:idx val="4"/>
            <c:bubble3D val="0"/>
            <c:extLst>
              <c:ext xmlns:c16="http://schemas.microsoft.com/office/drawing/2014/chart" uri="{C3380CC4-5D6E-409C-BE32-E72D297353CC}">
                <c16:uniqueId val="{00000004-1D5A-4197-9C49-122D525D1120}"/>
              </c:ext>
            </c:extLst>
          </c:dPt>
          <c:dPt>
            <c:idx val="8"/>
            <c:bubble3D val="0"/>
            <c:extLst>
              <c:ext xmlns:c16="http://schemas.microsoft.com/office/drawing/2014/chart" uri="{C3380CC4-5D6E-409C-BE32-E72D297353CC}">
                <c16:uniqueId val="{00000005-1D5A-4197-9C49-122D525D1120}"/>
              </c:ext>
            </c:extLst>
          </c:dPt>
          <c:dPt>
            <c:idx val="16"/>
            <c:bubble3D val="0"/>
            <c:extLst>
              <c:ext xmlns:c16="http://schemas.microsoft.com/office/drawing/2014/chart" uri="{C3380CC4-5D6E-409C-BE32-E72D297353CC}">
                <c16:uniqueId val="{00000006-1D5A-4197-9C49-122D525D1120}"/>
              </c:ext>
            </c:extLst>
          </c:dPt>
          <c:dPt>
            <c:idx val="24"/>
            <c:bubble3D val="0"/>
            <c:extLst>
              <c:ext xmlns:c16="http://schemas.microsoft.com/office/drawing/2014/chart" uri="{C3380CC4-5D6E-409C-BE32-E72D297353CC}">
                <c16:uniqueId val="{00000007-1D5A-4197-9C49-122D525D1120}"/>
              </c:ext>
            </c:extLst>
          </c:dPt>
          <c:dPt>
            <c:idx val="32"/>
            <c:bubble3D val="0"/>
            <c:extLst>
              <c:ext xmlns:c16="http://schemas.microsoft.com/office/drawing/2014/chart" uri="{C3380CC4-5D6E-409C-BE32-E72D297353CC}">
                <c16:uniqueId val="{00000008-1D5A-4197-9C49-122D525D112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D5A-4197-9C49-122D525D112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D5A-4197-9C49-122D525D112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5A-4197-9C49-122D525D112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D5A-4197-9C49-122D525D112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D5A-4197-9C49-122D525D112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D5A-4197-9C49-122D525D112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D5A-4197-9C49-122D525D112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D5A-4197-9C49-122D525D112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D5A-4197-9C49-122D525D112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6.2</c:v>
                </c:pt>
                <c:pt idx="16">
                  <c:v>6.5</c:v>
                </c:pt>
                <c:pt idx="24">
                  <c:v>6.3</c:v>
                </c:pt>
                <c:pt idx="32">
                  <c:v>6.3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D5A-4197-9C49-122D525D11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D5A-4197-9C49-122D525D1120}"/>
              </c:ext>
            </c:extLst>
          </c:dPt>
          <c:dPt>
            <c:idx val="1"/>
            <c:bubble3D val="0"/>
            <c:extLst>
              <c:ext xmlns:c16="http://schemas.microsoft.com/office/drawing/2014/chart" uri="{C3380CC4-5D6E-409C-BE32-E72D297353CC}">
                <c16:uniqueId val="{0000000B-1D5A-4197-9C49-122D525D1120}"/>
              </c:ext>
            </c:extLst>
          </c:dPt>
          <c:dPt>
            <c:idx val="2"/>
            <c:bubble3D val="0"/>
            <c:extLst>
              <c:ext xmlns:c16="http://schemas.microsoft.com/office/drawing/2014/chart" uri="{C3380CC4-5D6E-409C-BE32-E72D297353CC}">
                <c16:uniqueId val="{0000000C-1D5A-4197-9C49-122D525D1120}"/>
              </c:ext>
            </c:extLst>
          </c:dPt>
          <c:dPt>
            <c:idx val="3"/>
            <c:bubble3D val="0"/>
            <c:extLst>
              <c:ext xmlns:c16="http://schemas.microsoft.com/office/drawing/2014/chart" uri="{C3380CC4-5D6E-409C-BE32-E72D297353CC}">
                <c16:uniqueId val="{0000000D-1D5A-4197-9C49-122D525D1120}"/>
              </c:ext>
            </c:extLst>
          </c:dPt>
          <c:dPt>
            <c:idx val="4"/>
            <c:bubble3D val="0"/>
            <c:extLst>
              <c:ext xmlns:c16="http://schemas.microsoft.com/office/drawing/2014/chart" uri="{C3380CC4-5D6E-409C-BE32-E72D297353CC}">
                <c16:uniqueId val="{0000000E-1D5A-4197-9C49-122D525D1120}"/>
              </c:ext>
            </c:extLst>
          </c:dPt>
          <c:dPt>
            <c:idx val="8"/>
            <c:bubble3D val="0"/>
            <c:extLst>
              <c:ext xmlns:c16="http://schemas.microsoft.com/office/drawing/2014/chart" uri="{C3380CC4-5D6E-409C-BE32-E72D297353CC}">
                <c16:uniqueId val="{0000000F-1D5A-4197-9C49-122D525D1120}"/>
              </c:ext>
            </c:extLst>
          </c:dPt>
          <c:dPt>
            <c:idx val="16"/>
            <c:bubble3D val="0"/>
            <c:extLst>
              <c:ext xmlns:c16="http://schemas.microsoft.com/office/drawing/2014/chart" uri="{C3380CC4-5D6E-409C-BE32-E72D297353CC}">
                <c16:uniqueId val="{00000010-1D5A-4197-9C49-122D525D1120}"/>
              </c:ext>
            </c:extLst>
          </c:dPt>
          <c:dPt>
            <c:idx val="24"/>
            <c:bubble3D val="0"/>
            <c:extLst>
              <c:ext xmlns:c16="http://schemas.microsoft.com/office/drawing/2014/chart" uri="{C3380CC4-5D6E-409C-BE32-E72D297353CC}">
                <c16:uniqueId val="{00000011-1D5A-4197-9C49-122D525D1120}"/>
              </c:ext>
            </c:extLst>
          </c:dPt>
          <c:dPt>
            <c:idx val="32"/>
            <c:bubble3D val="0"/>
            <c:extLst>
              <c:ext xmlns:c16="http://schemas.microsoft.com/office/drawing/2014/chart" uri="{C3380CC4-5D6E-409C-BE32-E72D297353CC}">
                <c16:uniqueId val="{00000012-1D5A-4197-9C49-122D525D112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D5A-4197-9C49-122D525D1120}"/>
                </c:ext>
              </c:extLst>
            </c:dLbl>
            <c:dLbl>
              <c:idx val="1"/>
              <c:delete val="1"/>
              <c:extLst>
                <c:ext xmlns:c15="http://schemas.microsoft.com/office/drawing/2012/chart" uri="{CE6537A1-D6FC-4f65-9D91-7224C49458BB}"/>
                <c:ext xmlns:c16="http://schemas.microsoft.com/office/drawing/2014/chart" uri="{C3380CC4-5D6E-409C-BE32-E72D297353CC}">
                  <c16:uniqueId val="{0000000B-1D5A-4197-9C49-122D525D1120}"/>
                </c:ext>
              </c:extLst>
            </c:dLbl>
            <c:dLbl>
              <c:idx val="2"/>
              <c:delete val="1"/>
              <c:extLst>
                <c:ext xmlns:c15="http://schemas.microsoft.com/office/drawing/2012/chart" uri="{CE6537A1-D6FC-4f65-9D91-7224C49458BB}"/>
                <c:ext xmlns:c16="http://schemas.microsoft.com/office/drawing/2014/chart" uri="{C3380CC4-5D6E-409C-BE32-E72D297353CC}">
                  <c16:uniqueId val="{0000000C-1D5A-4197-9C49-122D525D1120}"/>
                </c:ext>
              </c:extLst>
            </c:dLbl>
            <c:dLbl>
              <c:idx val="3"/>
              <c:delete val="1"/>
              <c:extLst>
                <c:ext xmlns:c15="http://schemas.microsoft.com/office/drawing/2012/chart" uri="{CE6537A1-D6FC-4f65-9D91-7224C49458BB}"/>
                <c:ext xmlns:c16="http://schemas.microsoft.com/office/drawing/2014/chart" uri="{C3380CC4-5D6E-409C-BE32-E72D297353CC}">
                  <c16:uniqueId val="{0000000D-1D5A-4197-9C49-122D525D1120}"/>
                </c:ext>
              </c:extLst>
            </c:dLbl>
            <c:dLbl>
              <c:idx val="4"/>
              <c:delete val="1"/>
              <c:extLst>
                <c:ext xmlns:c15="http://schemas.microsoft.com/office/drawing/2012/chart" uri="{CE6537A1-D6FC-4f65-9D91-7224C49458BB}"/>
                <c:ext xmlns:c16="http://schemas.microsoft.com/office/drawing/2014/chart" uri="{C3380CC4-5D6E-409C-BE32-E72D297353CC}">
                  <c16:uniqueId val="{0000000E-1D5A-4197-9C49-122D525D1120}"/>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D5A-4197-9C49-122D525D1120}"/>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D5A-4197-9C49-122D525D1120}"/>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D5A-4197-9C49-122D525D1120}"/>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D5A-4197-9C49-122D525D112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32.4</c:v>
                </c:pt>
                <c:pt idx="8">
                  <c:v>8.5</c:v>
                </c:pt>
                <c:pt idx="16">
                  <c:v>0</c:v>
                </c:pt>
                <c:pt idx="24">
                  <c:v>0</c:v>
                </c:pt>
                <c:pt idx="32">
                  <c:v>0</c:v>
                </c:pt>
              </c:numCache>
            </c:numRef>
          </c:yVal>
          <c:smooth val="0"/>
          <c:extLst>
            <c:ext xmlns:c16="http://schemas.microsoft.com/office/drawing/2014/chart" uri="{C3380CC4-5D6E-409C-BE32-E72D297353CC}">
              <c16:uniqueId val="{00000013-1D5A-4197-9C49-122D525D1120}"/>
            </c:ext>
          </c:extLst>
        </c:ser>
        <c:dLbls>
          <c:showLegendKey val="0"/>
          <c:showVal val="1"/>
          <c:showCatName val="0"/>
          <c:showSerName val="0"/>
          <c:showPercent val="0"/>
          <c:showBubbleSize val="0"/>
        </c:dLbls>
        <c:axId val="3"/>
        <c:axId val="2"/>
      </c:scatterChart>
      <c:valAx>
        <c:axId val="3"/>
        <c:scaling>
          <c:orientation val="maxMin"/>
          <c:max val="10"/>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群馬県板倉町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13,461
12,791
41.86
6,825,310
6,304,298
483,779
4,290,932
3,595,974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から変動なし。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類似団体や全国平均との比較では、財政力は高いが、群馬県平均との比較では、平均的な財政力となっている。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板倉ニュータウン産業用地は完売し、法人関係の大幅な税収増は期待できない状況ではあるが、残っている分譲地への企業誘致を積極的に行うことにより、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税収増加を図り、自主財源の確保に努める。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97790</xdr:rowOff>
    </xdr:from>
    <xdr:to>
      <xdr:col>19</xdr:col>
      <xdr:colOff>133350</xdr:colOff>
      <xdr:row>42</xdr:row>
      <xdr:rowOff>105833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986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81704</xdr:rowOff>
    </xdr:from>
    <xdr:to>
      <xdr:col>15</xdr:col>
      <xdr:colOff>82550</xdr:colOff>
      <xdr:row>42</xdr:row>
      <xdr:rowOff>97790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826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81704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745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46990</xdr:rowOff>
    </xdr:from>
    <xdr:to>
      <xdr:col>15</xdr:col>
      <xdr:colOff>133350</xdr:colOff>
      <xdr:row>42</xdr:row>
      <xdr:rowOff>148590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158767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1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30904</xdr:rowOff>
    </xdr:from>
    <xdr:to>
      <xdr:col>11</xdr:col>
      <xdr:colOff>82550</xdr:colOff>
      <xdr:row>42</xdr:row>
      <xdr:rowOff>132504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142681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0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134637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年々</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比率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が悪化しているが、その要因は、人件費、物件費や補助費の増加によるものである。（令和４年度から令和６年度にかけて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全国平均、群馬県平均よりは良好なものの、改善ができていない状況であるため、今後も経常経費の抑制と計上一般財源の確保に努め、財政構造の弾力性の向上を図る。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64008</xdr:rowOff>
    </xdr:from>
    <xdr:to>
      <xdr:col>23</xdr:col>
      <xdr:colOff>133350</xdr:colOff>
      <xdr:row>60</xdr:row>
      <xdr:rowOff>114681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351008"/>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27813</xdr:rowOff>
    </xdr:from>
    <xdr:to>
      <xdr:col>19</xdr:col>
      <xdr:colOff>133350</xdr:colOff>
      <xdr:row>60</xdr:row>
      <xdr:rowOff>64008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1481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6223</xdr:rowOff>
    </xdr:from>
    <xdr:to>
      <xdr:col>15</xdr:col>
      <xdr:colOff>82550</xdr:colOff>
      <xdr:row>60</xdr:row>
      <xdr:rowOff>27813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2177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6223</xdr:rowOff>
    </xdr:from>
    <xdr:to>
      <xdr:col>11</xdr:col>
      <xdr:colOff>31750</xdr:colOff>
      <xdr:row>60</xdr:row>
      <xdr:rowOff>44704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21773"/>
          <a:ext cx="88900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131572</xdr:rowOff>
    </xdr:from>
    <xdr:to>
      <xdr:col>7</xdr:col>
      <xdr:colOff>31750</xdr:colOff>
      <xdr:row>60</xdr:row>
      <xdr:rowOff>61722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71899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63881</xdr:rowOff>
    </xdr:from>
    <xdr:to>
      <xdr:col>23</xdr:col>
      <xdr:colOff>184150</xdr:colOff>
      <xdr:row>60</xdr:row>
      <xdr:rowOff>165481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3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35958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22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13208</xdr:rowOff>
    </xdr:from>
    <xdr:to>
      <xdr:col>19</xdr:col>
      <xdr:colOff>184150</xdr:colOff>
      <xdr:row>60</xdr:row>
      <xdr:rowOff>114808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99585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86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148463</xdr:rowOff>
    </xdr:from>
    <xdr:to>
      <xdr:col>15</xdr:col>
      <xdr:colOff>133350</xdr:colOff>
      <xdr:row>60</xdr:row>
      <xdr:rowOff>78613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63390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5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126873</xdr:rowOff>
    </xdr:from>
    <xdr:to>
      <xdr:col>11</xdr:col>
      <xdr:colOff>82550</xdr:colOff>
      <xdr:row>59</xdr:row>
      <xdr:rowOff>57023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7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67200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3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165354</xdr:rowOff>
    </xdr:from>
    <xdr:to>
      <xdr:col>7</xdr:col>
      <xdr:colOff>31750</xdr:colOff>
      <xdr:row>60</xdr:row>
      <xdr:rowOff>95504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80281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6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[171,610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年々増加している（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23,530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。昨今の物価高騰、燃料費の影響</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ものと考えられるが、全国平均値</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よりも高い値となっている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ため、適切な経費削減に努める。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156130</xdr:rowOff>
    </xdr:from>
    <xdr:to>
      <xdr:col>23</xdr:col>
      <xdr:colOff>133350</xdr:colOff>
      <xdr:row>81</xdr:row>
      <xdr:rowOff>28668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72130"/>
          <a:ext cx="838200" cy="4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146421</xdr:rowOff>
    </xdr:from>
    <xdr:to>
      <xdr:col>19</xdr:col>
      <xdr:colOff>133350</xdr:colOff>
      <xdr:row>80</xdr:row>
      <xdr:rowOff>156130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62421"/>
          <a:ext cx="889000" cy="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129146</xdr:rowOff>
    </xdr:from>
    <xdr:to>
      <xdr:col>15</xdr:col>
      <xdr:colOff>82550</xdr:colOff>
      <xdr:row>80</xdr:row>
      <xdr:rowOff>146421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45146"/>
          <a:ext cx="889000" cy="1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129146</xdr:rowOff>
    </xdr:from>
    <xdr:to>
      <xdr:col>11</xdr:col>
      <xdr:colOff>31750</xdr:colOff>
      <xdr:row>80</xdr:row>
      <xdr:rowOff>140032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4514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168718</xdr:rowOff>
    </xdr:from>
    <xdr:to>
      <xdr:col>7</xdr:col>
      <xdr:colOff>31750</xdr:colOff>
      <xdr:row>82</xdr:row>
      <xdr:rowOff>98868</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5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83645</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14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149318</xdr:rowOff>
    </xdr:from>
    <xdr:to>
      <xdr:col>23</xdr:col>
      <xdr:colOff>184150</xdr:colOff>
      <xdr:row>81</xdr:row>
      <xdr:rowOff>79468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6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70595</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8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105330</xdr:rowOff>
    </xdr:from>
    <xdr:to>
      <xdr:col>19</xdr:col>
      <xdr:colOff>184150</xdr:colOff>
      <xdr:row>81</xdr:row>
      <xdr:rowOff>35480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2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45657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590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95621</xdr:rowOff>
    </xdr:from>
    <xdr:to>
      <xdr:col>15</xdr:col>
      <xdr:colOff>133350</xdr:colOff>
      <xdr:row>81</xdr:row>
      <xdr:rowOff>25771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1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35948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5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78346</xdr:rowOff>
    </xdr:from>
    <xdr:to>
      <xdr:col>11</xdr:col>
      <xdr:colOff>82550</xdr:colOff>
      <xdr:row>81</xdr:row>
      <xdr:rowOff>8496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79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18673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89232</xdr:rowOff>
    </xdr:from>
    <xdr:to>
      <xdr:col>7</xdr:col>
      <xdr:colOff>31750</xdr:colOff>
      <xdr:row>81</xdr:row>
      <xdr:rowOff>19382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0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29559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微減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。再任用や定年延長など、給与を取り巻く状況が大きく様変わりをしている状況のなかで、国等との極端な乖離のない状況を意識し、給与の制度設計に努める。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45753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48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136172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4843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136172</xdr:rowOff>
    </xdr:from>
    <xdr:to>
      <xdr:col>68</xdr:col>
      <xdr:colOff>152400</xdr:colOff>
      <xdr:row>85</xdr:row>
      <xdr:rowOff>58561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53797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85372</xdr:rowOff>
    </xdr:from>
    <xdr:to>
      <xdr:col>68</xdr:col>
      <xdr:colOff>203200</xdr:colOff>
      <xdr:row>85</xdr:row>
      <xdr:rowOff>15522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25699</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。全国平均及び群馬県平均と比べると多いが、類似団体平均と比較すると2人少ない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職員の退職状況等も含めて、今後も職員配置等の見直しを継続して行い、適正な定員管理に努める。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139398</xdr:rowOff>
    </xdr:from>
    <xdr:to>
      <xdr:col>81</xdr:col>
      <xdr:colOff>44450</xdr:colOff>
      <xdr:row>59</xdr:row>
      <xdr:rowOff>143994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254948"/>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139398</xdr:rowOff>
    </xdr:from>
    <xdr:to>
      <xdr:col>77</xdr:col>
      <xdr:colOff>44450</xdr:colOff>
      <xdr:row>59</xdr:row>
      <xdr:rowOff>154336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254948"/>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154336</xdr:rowOff>
    </xdr:from>
    <xdr:to>
      <xdr:col>72</xdr:col>
      <xdr:colOff>203200</xdr:colOff>
      <xdr:row>60</xdr:row>
      <xdr:rowOff>2419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0269886"/>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155484</xdr:rowOff>
    </xdr:from>
    <xdr:to>
      <xdr:col>68</xdr:col>
      <xdr:colOff>152400</xdr:colOff>
      <xdr:row>60</xdr:row>
      <xdr:rowOff>2419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271034"/>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93194</xdr:rowOff>
    </xdr:from>
    <xdr:to>
      <xdr:col>81</xdr:col>
      <xdr:colOff>95250</xdr:colOff>
      <xdr:row>60</xdr:row>
      <xdr:rowOff>23344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109721</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53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88598</xdr:rowOff>
    </xdr:from>
    <xdr:to>
      <xdr:col>77</xdr:col>
      <xdr:colOff>95250</xdr:colOff>
      <xdr:row>60</xdr:row>
      <xdr:rowOff>18748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20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28925</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73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103536</xdr:rowOff>
    </xdr:from>
    <xdr:to>
      <xdr:col>73</xdr:col>
      <xdr:colOff>44450</xdr:colOff>
      <xdr:row>60</xdr:row>
      <xdr:rowOff>33686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43863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8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123069</xdr:rowOff>
    </xdr:from>
    <xdr:to>
      <xdr:col>68</xdr:col>
      <xdr:colOff>203200</xdr:colOff>
      <xdr:row>60</xdr:row>
      <xdr:rowOff>53219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3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63396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0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104684</xdr:rowOff>
    </xdr:from>
    <xdr:to>
      <xdr:col>64</xdr:col>
      <xdr:colOff>152400</xdr:colOff>
      <xdr:row>60</xdr:row>
      <xdr:rowOff>34834</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45011</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年々増加傾向にあった実質公債費比率は、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令和５年度と同率であった。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町債の返済額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減少傾向にある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公立館林厚生病院の耐震建替えや広域ごみ処理施設建設、消防組合施設の建替えに伴って一部事務組合等が借り入れた地方債の元金償還に伴う負担金が増加しており、今後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若干の増が見込まれる。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160565</xdr:rowOff>
    </xdr:from>
    <xdr:to>
      <xdr:col>81</xdr:col>
      <xdr:colOff>44450</xdr:colOff>
      <xdr:row>39</xdr:row>
      <xdr:rowOff>160565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8471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160565</xdr:rowOff>
    </xdr:from>
    <xdr:to>
      <xdr:col>77</xdr:col>
      <xdr:colOff>44450</xdr:colOff>
      <xdr:row>40</xdr:row>
      <xdr:rowOff>12095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84711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149074</xdr:rowOff>
    </xdr:from>
    <xdr:to>
      <xdr:col>72</xdr:col>
      <xdr:colOff>203200</xdr:colOff>
      <xdr:row>40</xdr:row>
      <xdr:rowOff>12095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8356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68641</xdr:rowOff>
    </xdr:from>
    <xdr:to>
      <xdr:col>68</xdr:col>
      <xdr:colOff>152400</xdr:colOff>
      <xdr:row>39</xdr:row>
      <xdr:rowOff>149074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5519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49486</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109765</xdr:rowOff>
    </xdr:from>
    <xdr:to>
      <xdr:col>77</xdr:col>
      <xdr:colOff>95250</xdr:colOff>
      <xdr:row>40</xdr:row>
      <xdr:rowOff>39915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50092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56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132745</xdr:rowOff>
    </xdr:from>
    <xdr:to>
      <xdr:col>73</xdr:col>
      <xdr:colOff>44450</xdr:colOff>
      <xdr:row>40</xdr:row>
      <xdr:rowOff>62895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73072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98274</xdr:rowOff>
    </xdr:from>
    <xdr:to>
      <xdr:col>68</xdr:col>
      <xdr:colOff>203200</xdr:colOff>
      <xdr:row>40</xdr:row>
      <xdr:rowOff>28424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38601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17841</xdr:rowOff>
    </xdr:from>
    <xdr:to>
      <xdr:col>64</xdr:col>
      <xdr:colOff>152400</xdr:colOff>
      <xdr:row>39</xdr:row>
      <xdr:rowOff>119441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129618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板倉町では、平成30年度以降算出されていない。将来負担の大部分を占める地方債残高のうち約6</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％が基準財政需要額に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％算入される臨時財政対策債であり、今後の起債に対し余力があると言えるが、この先、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保育園・児童館建設等大規模事業の実施を控え、さらに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老朽化した施設の更新、統廃合、長寿命化</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によっては、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地方債残高の増加及び基金残高の減少に伴い将来負担比率が上昇することも見込まれるため、適正な財政運営に努める。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なお、令和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年度で類似団体の数値が大きく変化しているのは、類似団体区分がⅢ-０からⅢ-１に変わったためである。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62956</xdr:rowOff>
    </xdr:from>
    <xdr:to>
      <xdr:col>64</xdr:col>
      <xdr:colOff>152400</xdr:colOff>
      <xdr:row>15</xdr:row>
      <xdr:rowOff>164556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63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3283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0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群馬県板倉町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13,461
12,791
41.86
6,825,310
6,304,298
483,779
4,290,932
3,595,974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。類似団体平均、全国平均、群馬県平均のすべてに対して高い数値であり、引き続き適正な職員配置等により人件費を抑制すること、他の経費とのバランスを取ることが課題である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令和８年度には公立保育園２園を１園に統合する予定のため、人件費の抑制につながるものと見込んでいる。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144145</xdr:rowOff>
    </xdr:from>
    <xdr:to>
      <xdr:col>24</xdr:col>
      <xdr:colOff>25400</xdr:colOff>
      <xdr:row>36</xdr:row>
      <xdr:rowOff>167005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3163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144145</xdr:rowOff>
    </xdr:from>
    <xdr:to>
      <xdr:col>19</xdr:col>
      <xdr:colOff>187325</xdr:colOff>
      <xdr:row>36</xdr:row>
      <xdr:rowOff>155575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6316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64135</xdr:rowOff>
    </xdr:from>
    <xdr:to>
      <xdr:col>15</xdr:col>
      <xdr:colOff>98425</xdr:colOff>
      <xdr:row>36</xdr:row>
      <xdr:rowOff>155575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23633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64135</xdr:rowOff>
    </xdr:from>
    <xdr:to>
      <xdr:col>11</xdr:col>
      <xdr:colOff>9525</xdr:colOff>
      <xdr:row>37</xdr:row>
      <xdr:rowOff>64135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23633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139065</xdr:rowOff>
    </xdr:from>
    <xdr:to>
      <xdr:col>6</xdr:col>
      <xdr:colOff>171450</xdr:colOff>
      <xdr:row>35</xdr:row>
      <xdr:rowOff>69215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79392</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116205</xdr:rowOff>
    </xdr:from>
    <xdr:to>
      <xdr:col>24</xdr:col>
      <xdr:colOff>76200</xdr:colOff>
      <xdr:row>37</xdr:row>
      <xdr:rowOff>46355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88282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26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93345</xdr:rowOff>
    </xdr:from>
    <xdr:to>
      <xdr:col>20</xdr:col>
      <xdr:colOff>38100</xdr:colOff>
      <xdr:row>37</xdr:row>
      <xdr:rowOff>23495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8272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51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104775</xdr:rowOff>
    </xdr:from>
    <xdr:to>
      <xdr:col>15</xdr:col>
      <xdr:colOff>149225</xdr:colOff>
      <xdr:row>37</xdr:row>
      <xdr:rowOff>34925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19702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36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13335</xdr:rowOff>
    </xdr:from>
    <xdr:to>
      <xdr:col>11</xdr:col>
      <xdr:colOff>60325</xdr:colOff>
      <xdr:row>36</xdr:row>
      <xdr:rowOff>114935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99712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xdr:rowOff>
    </xdr:from>
    <xdr:to>
      <xdr:col>6</xdr:col>
      <xdr:colOff>171450</xdr:colOff>
      <xdr:row>37</xdr:row>
      <xdr:rowOff>114935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99712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44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。今後も物価上昇や労務単価の上昇に伴う委託料の増加が想定されることから、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コスト縮減を意識した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予算編成に努める。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74422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730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50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14</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358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113284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3586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xdr:rowOff>
    </xdr:from>
    <xdr:to>
      <xdr:col>65</xdr:col>
      <xdr:colOff>53975</xdr:colOff>
      <xdr:row>14</xdr:row>
      <xdr:rowOff>104648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40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114825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23622</xdr:rowOff>
    </xdr:from>
    <xdr:to>
      <xdr:col>82</xdr:col>
      <xdr:colOff>158750</xdr:colOff>
      <xdr:row>15</xdr:row>
      <xdr:rowOff>125222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167149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71137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62484</xdr:rowOff>
    </xdr:from>
    <xdr:to>
      <xdr:col>65</xdr:col>
      <xdr:colOff>53975</xdr:colOff>
      <xdr:row>14</xdr:row>
      <xdr:rowOff>164084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148861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54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微減。経常的に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障害者福祉部分の経費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が増加傾向であるものの、令和５年度に実施した「電力・ガス・食料品等価格高騰重点支援給付金給付事業」により、全体としては減少したと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考えられる。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財政状況を踏まえながら、子育ても含めた各種支援の充実を図るとともに、いわゆる弱者対策も過不足なく継続する必要がある。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50800</xdr:rowOff>
    </xdr:from>
    <xdr:to>
      <xdr:col>24</xdr:col>
      <xdr:colOff>25400</xdr:colOff>
      <xdr:row>57</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823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6139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61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0</xdr:rowOff>
    </xdr:from>
    <xdr:to>
      <xdr:col>24</xdr:col>
      <xdr:colOff>76200</xdr:colOff>
      <xdr:row>57</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大きく減少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令和６年度に下水道事業会計に移行したことによるもの。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高齢化に伴う医療費や介護給付費の増加に連動して、国民健康保険特別会計、介護保険特別会計、後期高齢者医療特別会計への繰出金は増加すると見込まれるため、これらの抑制策が必要である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58</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15500"/>
          <a:ext cx="8382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152400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07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06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06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137177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80027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大幅</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令和６年度に下水道事業会計に移行したことによるもの。物件費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や人件費の増加に伴う企業団や一部事務組合への負担金も増加傾向にあ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、今後も継続するものと考えられる。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50800</xdr:rowOff>
    </xdr:from>
    <xdr:to>
      <xdr:col>82</xdr:col>
      <xdr:colOff>107950</xdr:colOff>
      <xdr:row>37</xdr:row>
      <xdr:rowOff>146050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230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27940</xdr:rowOff>
    </xdr:from>
    <xdr:to>
      <xdr:col>78</xdr:col>
      <xdr:colOff>69850</xdr:colOff>
      <xdr:row>36</xdr:row>
      <xdr:rowOff>50800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00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36</xdr:row>
      <xdr:rowOff>27940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248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24130</xdr:rowOff>
    </xdr:from>
    <xdr:to>
      <xdr:col>69</xdr:col>
      <xdr:colOff>92075</xdr:colOff>
      <xdr:row>36</xdr:row>
      <xdr:rowOff>5080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248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35577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0</xdr:rowOff>
    </xdr:from>
    <xdr:to>
      <xdr:col>78</xdr:col>
      <xdr:colOff>120650</xdr:colOff>
      <xdr:row>36</xdr:row>
      <xdr:rowOff>101600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86377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148590</xdr:rowOff>
    </xdr:from>
    <xdr:to>
      <xdr:col>74</xdr:col>
      <xdr:colOff>31750</xdr:colOff>
      <xdr:row>36</xdr:row>
      <xdr:rowOff>78740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63517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125730</xdr:rowOff>
    </xdr:from>
    <xdr:to>
      <xdr:col>65</xdr:col>
      <xdr:colOff>53975</xdr:colOff>
      <xdr:row>36</xdr:row>
      <xdr:rowOff>55880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40657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。実支出額も減少している状況にある。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一般会計では、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借入れに対する償還額は減少傾向にあるが、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今後大型事業の実施も控えており、また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一部事務組合等の償還額は増加傾向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にあることも踏まえ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、総合的な観点から今後の起債</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の活用を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検討していく。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200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17272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42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165863</xdr:rowOff>
    </xdr:from>
    <xdr:to>
      <xdr:col>15</xdr:col>
      <xdr:colOff>98425</xdr:colOff>
      <xdr:row>76</xdr:row>
      <xdr:rowOff>17272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246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165863</xdr:rowOff>
    </xdr:from>
    <xdr:to>
      <xdr:col>11</xdr:col>
      <xdr:colOff>9525</xdr:colOff>
      <xdr:row>76</xdr:row>
      <xdr:rowOff>40132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2461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110490</xdr:rowOff>
    </xdr:from>
    <xdr:to>
      <xdr:col>24</xdr:col>
      <xdr:colOff>76200</xdr:colOff>
      <xdr:row>76</xdr:row>
      <xdr:rowOff>40639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127017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137922</xdr:rowOff>
    </xdr:from>
    <xdr:to>
      <xdr:col>15</xdr:col>
      <xdr:colOff>149225</xdr:colOff>
      <xdr:row>76</xdr:row>
      <xdr:rowOff>68072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78249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115062</xdr:rowOff>
    </xdr:from>
    <xdr:to>
      <xdr:col>11</xdr:col>
      <xdr:colOff>60325</xdr:colOff>
      <xdr:row>76</xdr:row>
      <xdr:rowOff>45213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55389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債費以外の経常収支比率は類似団体の中でも高い状況である。経常収支比率全体では類似団体平均より高いが、公債費は類似団体平均により低いため、公債費以外が類似団体平均に比べて高くなっているのは必然的な結果である。公債費以外が高い理由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人件費、物件</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費、補助費等が高いためだが、その要因は前述のとおりである。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49276</xdr:rowOff>
    </xdr:from>
    <xdr:to>
      <xdr:col>82</xdr:col>
      <xdr:colOff>107950</xdr:colOff>
      <xdr:row>76</xdr:row>
      <xdr:rowOff>108713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79476"/>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49276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42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12700</xdr:rowOff>
    </xdr:from>
    <xdr:to>
      <xdr:col>73</xdr:col>
      <xdr:colOff>180975</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714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12700</xdr:rowOff>
    </xdr:from>
    <xdr:to>
      <xdr:col>69</xdr:col>
      <xdr:colOff>92075</xdr:colOff>
      <xdr:row>76</xdr:row>
      <xdr:rowOff>17272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71450"/>
          <a:ext cx="8890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0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57675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29990</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169926</xdr:rowOff>
    </xdr:from>
    <xdr:to>
      <xdr:col>78</xdr:col>
      <xdr:colOff>120650</xdr:colOff>
      <xdr:row>76</xdr:row>
      <xdr:rowOff>100076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133350</xdr:rowOff>
    </xdr:from>
    <xdr:to>
      <xdr:col>69</xdr:col>
      <xdr:colOff>142875</xdr:colOff>
      <xdr:row>75</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48277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52849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群馬県板倉町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139803</xdr:rowOff>
    </xdr:from>
    <xdr:to>
      <xdr:col>29</xdr:col>
      <xdr:colOff>127000</xdr:colOff>
      <xdr:row>19</xdr:row>
      <xdr:rowOff>21611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73528"/>
          <a:ext cx="647700" cy="53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21611</xdr:rowOff>
    </xdr:from>
    <xdr:to>
      <xdr:col>26</xdr:col>
      <xdr:colOff>50800</xdr:colOff>
      <xdr:row>19</xdr:row>
      <xdr:rowOff>36625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26786"/>
          <a:ext cx="698500" cy="15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36625</xdr:rowOff>
    </xdr:from>
    <xdr:to>
      <xdr:col>22</xdr:col>
      <xdr:colOff>114300</xdr:colOff>
      <xdr:row>19</xdr:row>
      <xdr:rowOff>37802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41800"/>
          <a:ext cx="698500" cy="11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37802</xdr:rowOff>
    </xdr:from>
    <xdr:to>
      <xdr:col>18</xdr:col>
      <xdr:colOff>177800</xdr:colOff>
      <xdr:row>19</xdr:row>
      <xdr:rowOff>56068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42977"/>
          <a:ext cx="698500" cy="18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160407</xdr:rowOff>
    </xdr:from>
    <xdr:to>
      <xdr:col>15</xdr:col>
      <xdr:colOff>101600</xdr:colOff>
      <xdr:row>18</xdr:row>
      <xdr:rowOff>90557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1226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100734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9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89003</xdr:rowOff>
    </xdr:from>
    <xdr:to>
      <xdr:col>29</xdr:col>
      <xdr:colOff>177800</xdr:colOff>
      <xdr:row>19</xdr:row>
      <xdr:rowOff>19153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22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61080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9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142261</xdr:rowOff>
    </xdr:from>
    <xdr:to>
      <xdr:col>26</xdr:col>
      <xdr:colOff>101600</xdr:colOff>
      <xdr:row>19</xdr:row>
      <xdr:rowOff>72411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75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57188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6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157275</xdr:rowOff>
    </xdr:from>
    <xdr:to>
      <xdr:col>22</xdr:col>
      <xdr:colOff>165100</xdr:colOff>
      <xdr:row>19</xdr:row>
      <xdr:rowOff>87425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91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72202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7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158452</xdr:rowOff>
    </xdr:from>
    <xdr:to>
      <xdr:col>19</xdr:col>
      <xdr:colOff>38100</xdr:colOff>
      <xdr:row>19</xdr:row>
      <xdr:rowOff>88602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92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73379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7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5268</xdr:rowOff>
    </xdr:from>
    <xdr:to>
      <xdr:col>15</xdr:col>
      <xdr:colOff>101600</xdr:colOff>
      <xdr:row>19</xdr:row>
      <xdr:rowOff>106868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10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91645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9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96962</xdr:rowOff>
    </xdr:from>
    <xdr:to>
      <xdr:col>29</xdr:col>
      <xdr:colOff>127000</xdr:colOff>
      <xdr:row>36</xdr:row>
      <xdr:rowOff>130841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7050212"/>
          <a:ext cx="647700" cy="33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130680</xdr:rowOff>
    </xdr:from>
    <xdr:to>
      <xdr:col>26</xdr:col>
      <xdr:colOff>50800</xdr:colOff>
      <xdr:row>36</xdr:row>
      <xdr:rowOff>130841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083930"/>
          <a:ext cx="698500" cy="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108917</xdr:rowOff>
    </xdr:from>
    <xdr:to>
      <xdr:col>22</xdr:col>
      <xdr:colOff>114300</xdr:colOff>
      <xdr:row>36</xdr:row>
      <xdr:rowOff>130680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7062167"/>
          <a:ext cx="698500" cy="21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108917</xdr:rowOff>
    </xdr:from>
    <xdr:to>
      <xdr:col>18</xdr:col>
      <xdr:colOff>177800</xdr:colOff>
      <xdr:row>36</xdr:row>
      <xdr:rowOff>122108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062167"/>
          <a:ext cx="698500" cy="13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41453</xdr:rowOff>
    </xdr:from>
    <xdr:to>
      <xdr:col>15</xdr:col>
      <xdr:colOff>101600</xdr:colOff>
      <xdr:row>35</xdr:row>
      <xdr:rowOff>143053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6518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153230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42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46162</xdr:rowOff>
    </xdr:from>
    <xdr:to>
      <xdr:col>29</xdr:col>
      <xdr:colOff>177800</xdr:colOff>
      <xdr:row>36</xdr:row>
      <xdr:rowOff>147762</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999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18239</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97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80041</xdr:rowOff>
    </xdr:from>
    <xdr:to>
      <xdr:col>26</xdr:col>
      <xdr:colOff>101600</xdr:colOff>
      <xdr:row>37</xdr:row>
      <xdr:rowOff>10191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033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166418</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119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79880</xdr:rowOff>
    </xdr:from>
    <xdr:to>
      <xdr:col>22</xdr:col>
      <xdr:colOff>165100</xdr:colOff>
      <xdr:row>37</xdr:row>
      <xdr:rowOff>10030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033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166257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11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58117</xdr:rowOff>
    </xdr:from>
    <xdr:to>
      <xdr:col>19</xdr:col>
      <xdr:colOff>38100</xdr:colOff>
      <xdr:row>36</xdr:row>
      <xdr:rowOff>159717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011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144494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09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71308</xdr:rowOff>
    </xdr:from>
    <xdr:to>
      <xdr:col>15</xdr:col>
      <xdr:colOff>101600</xdr:colOff>
      <xdr:row>37</xdr:row>
      <xdr:rowOff>1458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024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157685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11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群馬県板倉町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13,461
12,791
41.86
6,825,310
6,304,298
483,779
4,290,932
3,595,974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19413</xdr:rowOff>
    </xdr:from>
    <xdr:to>
      <xdr:col>24</xdr:col>
      <xdr:colOff>63500</xdr:colOff>
      <xdr:row>37</xdr:row>
      <xdr:rowOff>112399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3063"/>
          <a:ext cx="838200" cy="9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112399</xdr:rowOff>
    </xdr:from>
    <xdr:to>
      <xdr:col>19</xdr:col>
      <xdr:colOff>177800</xdr:colOff>
      <xdr:row>37</xdr:row>
      <xdr:rowOff>120519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56049"/>
          <a:ext cx="889000" cy="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120509</xdr:rowOff>
    </xdr:from>
    <xdr:to>
      <xdr:col>15</xdr:col>
      <xdr:colOff>50800</xdr:colOff>
      <xdr:row>37</xdr:row>
      <xdr:rowOff>120519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64159"/>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120509</xdr:rowOff>
    </xdr:from>
    <xdr:to>
      <xdr:col>10</xdr:col>
      <xdr:colOff>114300</xdr:colOff>
      <xdr:row>37</xdr:row>
      <xdr:rowOff>143423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4159"/>
          <a:ext cx="889000" cy="2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140063</xdr:rowOff>
    </xdr:from>
    <xdr:to>
      <xdr:col>24</xdr:col>
      <xdr:colOff>114300</xdr:colOff>
      <xdr:row>37</xdr:row>
      <xdr:rowOff>70213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118490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61599</xdr:rowOff>
    </xdr:from>
    <xdr:to>
      <xdr:col>20</xdr:col>
      <xdr:colOff>38100</xdr:colOff>
      <xdr:row>37</xdr:row>
      <xdr:rowOff>163199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154326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69719</xdr:rowOff>
    </xdr:from>
    <xdr:to>
      <xdr:col>15</xdr:col>
      <xdr:colOff>101600</xdr:colOff>
      <xdr:row>37</xdr:row>
      <xdr:rowOff>171320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33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162446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69709</xdr:rowOff>
    </xdr:from>
    <xdr:to>
      <xdr:col>10</xdr:col>
      <xdr:colOff>165100</xdr:colOff>
      <xdr:row>37</xdr:row>
      <xdr:rowOff>171309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162435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0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92623</xdr:rowOff>
    </xdr:from>
    <xdr:to>
      <xdr:col>6</xdr:col>
      <xdr:colOff>38100</xdr:colOff>
      <xdr:row>38</xdr:row>
      <xdr:rowOff>22773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13900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106621</xdr:rowOff>
    </xdr:from>
    <xdr:to>
      <xdr:col>24</xdr:col>
      <xdr:colOff>63500</xdr:colOff>
      <xdr:row>57</xdr:row>
      <xdr:rowOff>126045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79271"/>
          <a:ext cx="838200" cy="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126045</xdr:rowOff>
    </xdr:from>
    <xdr:to>
      <xdr:col>19</xdr:col>
      <xdr:colOff>177800</xdr:colOff>
      <xdr:row>57</xdr:row>
      <xdr:rowOff>131318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898695"/>
          <a:ext cx="889000" cy="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131318</xdr:rowOff>
    </xdr:from>
    <xdr:to>
      <xdr:col>15</xdr:col>
      <xdr:colOff>50800</xdr:colOff>
      <xdr:row>57</xdr:row>
      <xdr:rowOff>160335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03968"/>
          <a:ext cx="889000" cy="2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133398</xdr:rowOff>
    </xdr:from>
    <xdr:to>
      <xdr:col>10</xdr:col>
      <xdr:colOff>114300</xdr:colOff>
      <xdr:row>57</xdr:row>
      <xdr:rowOff>160335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906048"/>
          <a:ext cx="8890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63297</xdr:rowOff>
    </xdr:from>
    <xdr:to>
      <xdr:col>6</xdr:col>
      <xdr:colOff>38100</xdr:colOff>
      <xdr:row>56</xdr:row>
      <xdr:rowOff>164897</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66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9974</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43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55821</xdr:rowOff>
    </xdr:from>
    <xdr:to>
      <xdr:col>24</xdr:col>
      <xdr:colOff>114300</xdr:colOff>
      <xdr:row>57</xdr:row>
      <xdr:rowOff>157421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2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142198</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4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75245</xdr:rowOff>
    </xdr:from>
    <xdr:to>
      <xdr:col>20</xdr:col>
      <xdr:colOff>38100</xdr:colOff>
      <xdr:row>58</xdr:row>
      <xdr:rowOff>5395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4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167972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4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80518</xdr:rowOff>
    </xdr:from>
    <xdr:to>
      <xdr:col>15</xdr:col>
      <xdr:colOff>101600</xdr:colOff>
      <xdr:row>58</xdr:row>
      <xdr:rowOff>10668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5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1795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94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109535</xdr:rowOff>
    </xdr:from>
    <xdr:to>
      <xdr:col>10</xdr:col>
      <xdr:colOff>165100</xdr:colOff>
      <xdr:row>58</xdr:row>
      <xdr:rowOff>39685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8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30812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7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82598</xdr:rowOff>
    </xdr:from>
    <xdr:to>
      <xdr:col>6</xdr:col>
      <xdr:colOff>38100</xdr:colOff>
      <xdr:row>58</xdr:row>
      <xdr:rowOff>12748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5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3875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4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152158</xdr:rowOff>
    </xdr:from>
    <xdr:to>
      <xdr:col>24</xdr:col>
      <xdr:colOff>63500</xdr:colOff>
      <xdr:row>78</xdr:row>
      <xdr:rowOff>167475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25258"/>
          <a:ext cx="8382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167475</xdr:rowOff>
    </xdr:from>
    <xdr:to>
      <xdr:col>19</xdr:col>
      <xdr:colOff>177800</xdr:colOff>
      <xdr:row>78</xdr:row>
      <xdr:rowOff>171190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40575"/>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136824</xdr:rowOff>
    </xdr:from>
    <xdr:to>
      <xdr:col>15</xdr:col>
      <xdr:colOff>50800</xdr:colOff>
      <xdr:row>78</xdr:row>
      <xdr:rowOff>171190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09924"/>
          <a:ext cx="889000" cy="3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136824</xdr:rowOff>
    </xdr:from>
    <xdr:to>
      <xdr:col>10</xdr:col>
      <xdr:colOff>114300</xdr:colOff>
      <xdr:row>78</xdr:row>
      <xdr:rowOff>165342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09924"/>
          <a:ext cx="889000" cy="2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118714</xdr:rowOff>
    </xdr:from>
    <xdr:to>
      <xdr:col>6</xdr:col>
      <xdr:colOff>38100</xdr:colOff>
      <xdr:row>78</xdr:row>
      <xdr:rowOff>48864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2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65391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09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101358</xdr:rowOff>
    </xdr:from>
    <xdr:to>
      <xdr:col>24</xdr:col>
      <xdr:colOff>114300</xdr:colOff>
      <xdr:row>79</xdr:row>
      <xdr:rowOff>31508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16285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8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116675</xdr:rowOff>
    </xdr:from>
    <xdr:to>
      <xdr:col>20</xdr:col>
      <xdr:colOff>38100</xdr:colOff>
      <xdr:row>79</xdr:row>
      <xdr:rowOff>46825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8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37952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8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120390</xdr:rowOff>
    </xdr:from>
    <xdr:to>
      <xdr:col>15</xdr:col>
      <xdr:colOff>101600</xdr:colOff>
      <xdr:row>79</xdr:row>
      <xdr:rowOff>50540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41667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8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86024</xdr:rowOff>
    </xdr:from>
    <xdr:to>
      <xdr:col>10</xdr:col>
      <xdr:colOff>165100</xdr:colOff>
      <xdr:row>79</xdr:row>
      <xdr:rowOff>16174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5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7301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114542</xdr:rowOff>
    </xdr:from>
    <xdr:to>
      <xdr:col>6</xdr:col>
      <xdr:colOff>38100</xdr:colOff>
      <xdr:row>79</xdr:row>
      <xdr:rowOff>44692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8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35819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8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147765</xdr:rowOff>
    </xdr:from>
    <xdr:to>
      <xdr:col>24</xdr:col>
      <xdr:colOff>63500</xdr:colOff>
      <xdr:row>96</xdr:row>
      <xdr:rowOff>46926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35515"/>
          <a:ext cx="838200" cy="7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46926</xdr:rowOff>
    </xdr:from>
    <xdr:to>
      <xdr:col>19</xdr:col>
      <xdr:colOff>177800</xdr:colOff>
      <xdr:row>96</xdr:row>
      <xdr:rowOff>167754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06126"/>
          <a:ext cx="889000" cy="1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159220</xdr:rowOff>
    </xdr:from>
    <xdr:to>
      <xdr:col>15</xdr:col>
      <xdr:colOff>50800</xdr:colOff>
      <xdr:row>96</xdr:row>
      <xdr:rowOff>167754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46970"/>
          <a:ext cx="889000" cy="17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159220</xdr:rowOff>
    </xdr:from>
    <xdr:to>
      <xdr:col>10</xdr:col>
      <xdr:colOff>114300</xdr:colOff>
      <xdr:row>97</xdr:row>
      <xdr:rowOff>73800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46970"/>
          <a:ext cx="889000" cy="25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29845</xdr:rowOff>
    </xdr:from>
    <xdr:to>
      <xdr:col>6</xdr:col>
      <xdr:colOff>38100</xdr:colOff>
      <xdr:row>95</xdr:row>
      <xdr:rowOff>131445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31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147972</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09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96965</xdr:rowOff>
    </xdr:from>
    <xdr:to>
      <xdr:col>24</xdr:col>
      <xdr:colOff>114300</xdr:colOff>
      <xdr:row>96</xdr:row>
      <xdr:rowOff>27115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75392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167576</xdr:rowOff>
    </xdr:from>
    <xdr:to>
      <xdr:col>20</xdr:col>
      <xdr:colOff>38100</xdr:colOff>
      <xdr:row>96</xdr:row>
      <xdr:rowOff>97726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88853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4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116954</xdr:rowOff>
    </xdr:from>
    <xdr:to>
      <xdr:col>15</xdr:col>
      <xdr:colOff>101600</xdr:colOff>
      <xdr:row>97</xdr:row>
      <xdr:rowOff>47104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7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38231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6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108420</xdr:rowOff>
    </xdr:from>
    <xdr:to>
      <xdr:col>10</xdr:col>
      <xdr:colOff>165100</xdr:colOff>
      <xdr:row>96</xdr:row>
      <xdr:rowOff>38570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29697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8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23000</xdr:rowOff>
    </xdr:from>
    <xdr:to>
      <xdr:col>6</xdr:col>
      <xdr:colOff>38100</xdr:colOff>
      <xdr:row>97</xdr:row>
      <xdr:rowOff>124600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115727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84684</xdr:rowOff>
    </xdr:from>
    <xdr:to>
      <xdr:col>55</xdr:col>
      <xdr:colOff>0</xdr:colOff>
      <xdr:row>37</xdr:row>
      <xdr:rowOff>106115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28334"/>
          <a:ext cx="8382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104263</xdr:rowOff>
    </xdr:from>
    <xdr:to>
      <xdr:col>50</xdr:col>
      <xdr:colOff>114300</xdr:colOff>
      <xdr:row>37</xdr:row>
      <xdr:rowOff>106115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47913"/>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104263</xdr:rowOff>
    </xdr:from>
    <xdr:to>
      <xdr:col>45</xdr:col>
      <xdr:colOff>177800</xdr:colOff>
      <xdr:row>37</xdr:row>
      <xdr:rowOff>144619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47913"/>
          <a:ext cx="889000" cy="4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80756</xdr:rowOff>
    </xdr:from>
    <xdr:to>
      <xdr:col>41</xdr:col>
      <xdr:colOff>50800</xdr:colOff>
      <xdr:row>37</xdr:row>
      <xdr:rowOff>144619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81506"/>
          <a:ext cx="889000" cy="40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83345</xdr:rowOff>
    </xdr:from>
    <xdr:to>
      <xdr:col>36</xdr:col>
      <xdr:colOff>165100</xdr:colOff>
      <xdr:row>34</xdr:row>
      <xdr:rowOff>13495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4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30022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1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33884</xdr:rowOff>
    </xdr:from>
    <xdr:to>
      <xdr:col>55</xdr:col>
      <xdr:colOff>50800</xdr:colOff>
      <xdr:row>37</xdr:row>
      <xdr:rowOff>135484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7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120261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9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55315</xdr:rowOff>
    </xdr:from>
    <xdr:to>
      <xdr:col>50</xdr:col>
      <xdr:colOff>165100</xdr:colOff>
      <xdr:row>37</xdr:row>
      <xdr:rowOff>156915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148042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9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53463</xdr:rowOff>
    </xdr:from>
    <xdr:to>
      <xdr:col>46</xdr:col>
      <xdr:colOff>38100</xdr:colOff>
      <xdr:row>37</xdr:row>
      <xdr:rowOff>155063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146190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8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93819</xdr:rowOff>
    </xdr:from>
    <xdr:to>
      <xdr:col>41</xdr:col>
      <xdr:colOff>101600</xdr:colOff>
      <xdr:row>38</xdr:row>
      <xdr:rowOff>23969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15096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3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29956</xdr:rowOff>
    </xdr:from>
    <xdr:to>
      <xdr:col>36</xdr:col>
      <xdr:colOff>165100</xdr:colOff>
      <xdr:row>35</xdr:row>
      <xdr:rowOff>131556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3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122683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2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154650</xdr:rowOff>
    </xdr:from>
    <xdr:to>
      <xdr:col>55</xdr:col>
      <xdr:colOff>0</xdr:colOff>
      <xdr:row>58</xdr:row>
      <xdr:rowOff>162099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98750"/>
          <a:ext cx="8382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126620</xdr:rowOff>
    </xdr:from>
    <xdr:to>
      <xdr:col>50</xdr:col>
      <xdr:colOff>114300</xdr:colOff>
      <xdr:row>58</xdr:row>
      <xdr:rowOff>162099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70720"/>
          <a:ext cx="889000" cy="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126620</xdr:rowOff>
    </xdr:from>
    <xdr:to>
      <xdr:col>45</xdr:col>
      <xdr:colOff>177800</xdr:colOff>
      <xdr:row>59</xdr:row>
      <xdr:rowOff>1266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70720"/>
          <a:ext cx="889000" cy="4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1266</xdr:rowOff>
    </xdr:from>
    <xdr:to>
      <xdr:col>41</xdr:col>
      <xdr:colOff>50800</xdr:colOff>
      <xdr:row>59</xdr:row>
      <xdr:rowOff>4481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116816"/>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107375</xdr:rowOff>
    </xdr:from>
    <xdr:to>
      <xdr:col>36</xdr:col>
      <xdr:colOff>165100</xdr:colOff>
      <xdr:row>58</xdr:row>
      <xdr:rowOff>37525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54052</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655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103850</xdr:rowOff>
    </xdr:from>
    <xdr:to>
      <xdr:col>55</xdr:col>
      <xdr:colOff>50800</xdr:colOff>
      <xdr:row>59</xdr:row>
      <xdr:rowOff>34000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18777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6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111299</xdr:rowOff>
    </xdr:from>
    <xdr:to>
      <xdr:col>50</xdr:col>
      <xdr:colOff>165100</xdr:colOff>
      <xdr:row>59</xdr:row>
      <xdr:rowOff>41449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32576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4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75820</xdr:rowOff>
    </xdr:from>
    <xdr:to>
      <xdr:col>46</xdr:col>
      <xdr:colOff>38100</xdr:colOff>
      <xdr:row>59</xdr:row>
      <xdr:rowOff>5970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168547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1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121916</xdr:rowOff>
    </xdr:from>
    <xdr:to>
      <xdr:col>41</xdr:col>
      <xdr:colOff>101600</xdr:colOff>
      <xdr:row>59</xdr:row>
      <xdr:rowOff>52066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6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43193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5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125131</xdr:rowOff>
    </xdr:from>
    <xdr:to>
      <xdr:col>36</xdr:col>
      <xdr:colOff>165100</xdr:colOff>
      <xdr:row>59</xdr:row>
      <xdr:rowOff>55281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46408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6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132748</xdr:rowOff>
    </xdr:from>
    <xdr:to>
      <xdr:col>55</xdr:col>
      <xdr:colOff>0</xdr:colOff>
      <xdr:row>78</xdr:row>
      <xdr:rowOff>138409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5848"/>
          <a:ext cx="838200" cy="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101482</xdr:rowOff>
    </xdr:from>
    <xdr:to>
      <xdr:col>50</xdr:col>
      <xdr:colOff>114300</xdr:colOff>
      <xdr:row>78</xdr:row>
      <xdr:rowOff>132748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74582"/>
          <a:ext cx="889000" cy="3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101482</xdr:rowOff>
    </xdr:from>
    <xdr:to>
      <xdr:col>45</xdr:col>
      <xdr:colOff>177800</xdr:colOff>
      <xdr:row>78</xdr:row>
      <xdr:rowOff>139261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74582"/>
          <a:ext cx="889000" cy="3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139261</xdr:rowOff>
    </xdr:from>
    <xdr:to>
      <xdr:col>41</xdr:col>
      <xdr:colOff>50800</xdr:colOff>
      <xdr:row>78</xdr:row>
      <xdr:rowOff>139367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12361"/>
          <a:ext cx="88900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28758</xdr:rowOff>
    </xdr:from>
    <xdr:to>
      <xdr:col>36</xdr:col>
      <xdr:colOff>165100</xdr:colOff>
      <xdr:row>78</xdr:row>
      <xdr:rowOff>130358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0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146885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7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87609</xdr:rowOff>
    </xdr:from>
    <xdr:to>
      <xdr:col>55</xdr:col>
      <xdr:colOff>50800</xdr:colOff>
      <xdr:row>79</xdr:row>
      <xdr:rowOff>17759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2536</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5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81948</xdr:rowOff>
    </xdr:from>
    <xdr:to>
      <xdr:col>50</xdr:col>
      <xdr:colOff>165100</xdr:colOff>
      <xdr:row>79</xdr:row>
      <xdr:rowOff>12098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3225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50682</xdr:rowOff>
    </xdr:from>
    <xdr:to>
      <xdr:col>46</xdr:col>
      <xdr:colOff>38100</xdr:colOff>
      <xdr:row>78</xdr:row>
      <xdr:rowOff>152282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143409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88461</xdr:rowOff>
    </xdr:from>
    <xdr:to>
      <xdr:col>41</xdr:col>
      <xdr:colOff>101600</xdr:colOff>
      <xdr:row>79</xdr:row>
      <xdr:rowOff>18611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9738</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554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88567</xdr:rowOff>
    </xdr:from>
    <xdr:to>
      <xdr:col>36</xdr:col>
      <xdr:colOff>165100</xdr:colOff>
      <xdr:row>79</xdr:row>
      <xdr:rowOff>18717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9844</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554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8818</xdr:rowOff>
    </xdr:from>
    <xdr:to>
      <xdr:col>55</xdr:col>
      <xdr:colOff>0</xdr:colOff>
      <xdr:row>98</xdr:row>
      <xdr:rowOff>34009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10918"/>
          <a:ext cx="838200" cy="2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34009</xdr:rowOff>
    </xdr:from>
    <xdr:to>
      <xdr:col>50</xdr:col>
      <xdr:colOff>114300</xdr:colOff>
      <xdr:row>98</xdr:row>
      <xdr:rowOff>70969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36109"/>
          <a:ext cx="889000" cy="3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70969</xdr:rowOff>
    </xdr:from>
    <xdr:to>
      <xdr:col>45</xdr:col>
      <xdr:colOff>177800</xdr:colOff>
      <xdr:row>98</xdr:row>
      <xdr:rowOff>75825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73069"/>
          <a:ext cx="889000" cy="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70169</xdr:rowOff>
    </xdr:from>
    <xdr:to>
      <xdr:col>41</xdr:col>
      <xdr:colOff>50800</xdr:colOff>
      <xdr:row>98</xdr:row>
      <xdr:rowOff>75825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72269"/>
          <a:ext cx="889000" cy="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100856</xdr:rowOff>
    </xdr:from>
    <xdr:to>
      <xdr:col>36</xdr:col>
      <xdr:colOff>165100</xdr:colOff>
      <xdr:row>97</xdr:row>
      <xdr:rowOff>31006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6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47533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3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129468</xdr:rowOff>
    </xdr:from>
    <xdr:to>
      <xdr:col>55</xdr:col>
      <xdr:colOff>50800</xdr:colOff>
      <xdr:row>98</xdr:row>
      <xdr:rowOff>59618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6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107895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154659</xdr:rowOff>
    </xdr:from>
    <xdr:to>
      <xdr:col>50</xdr:col>
      <xdr:colOff>165100</xdr:colOff>
      <xdr:row>98</xdr:row>
      <xdr:rowOff>84809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8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75936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7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20169</xdr:rowOff>
    </xdr:from>
    <xdr:to>
      <xdr:col>46</xdr:col>
      <xdr:colOff>38100</xdr:colOff>
      <xdr:row>98</xdr:row>
      <xdr:rowOff>121769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112896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25025</xdr:rowOff>
    </xdr:from>
    <xdr:to>
      <xdr:col>41</xdr:col>
      <xdr:colOff>101600</xdr:colOff>
      <xdr:row>98</xdr:row>
      <xdr:rowOff>126625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117752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1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19369</xdr:rowOff>
    </xdr:from>
    <xdr:to>
      <xdr:col>36</xdr:col>
      <xdr:colOff>165100</xdr:colOff>
      <xdr:row>98</xdr:row>
      <xdr:rowOff>120969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2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112096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25183</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283"/>
          <a:ext cx="8382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23114</xdr:rowOff>
    </xdr:from>
    <xdr:to>
      <xdr:col>81</xdr:col>
      <xdr:colOff>50800</xdr:colOff>
      <xdr:row>38</xdr:row>
      <xdr:rowOff>25183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38214"/>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23114</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382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66628</xdr:rowOff>
    </xdr:from>
    <xdr:to>
      <xdr:col>67</xdr:col>
      <xdr:colOff>101600</xdr:colOff>
      <xdr:row>37</xdr:row>
      <xdr:rowOff>168228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1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13305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8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145833</xdr:rowOff>
    </xdr:from>
    <xdr:to>
      <xdr:col>81</xdr:col>
      <xdr:colOff>101600</xdr:colOff>
      <xdr:row>38</xdr:row>
      <xdr:rowOff>75983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38</xdr:row>
      <xdr:rowOff>67110</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24333" y="6582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143764</xdr:rowOff>
    </xdr:from>
    <xdr:to>
      <xdr:col>76</xdr:col>
      <xdr:colOff>165100</xdr:colOff>
      <xdr:row>38</xdr:row>
      <xdr:rowOff>73914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65041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25121</xdr:rowOff>
    </xdr:from>
    <xdr:to>
      <xdr:col>85</xdr:col>
      <xdr:colOff>127000</xdr:colOff>
      <xdr:row>79</xdr:row>
      <xdr:rowOff>32689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3569671"/>
          <a:ext cx="838200" cy="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32689</xdr:rowOff>
    </xdr:from>
    <xdr:to>
      <xdr:col>81</xdr:col>
      <xdr:colOff>50800</xdr:colOff>
      <xdr:row>79</xdr:row>
      <xdr:rowOff>34404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577239"/>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33871</xdr:rowOff>
    </xdr:from>
    <xdr:to>
      <xdr:col>76</xdr:col>
      <xdr:colOff>114300</xdr:colOff>
      <xdr:row>79</xdr:row>
      <xdr:rowOff>34404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3703300" y="13578421"/>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33871</xdr:rowOff>
    </xdr:from>
    <xdr:to>
      <xdr:col>71</xdr:col>
      <xdr:colOff>177800</xdr:colOff>
      <xdr:row>79</xdr:row>
      <xdr:rowOff>45619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578421"/>
          <a:ext cx="889000"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37414</xdr:rowOff>
    </xdr:from>
    <xdr:to>
      <xdr:col>67</xdr:col>
      <xdr:colOff>101600</xdr:colOff>
      <xdr:row>75</xdr:row>
      <xdr:rowOff>139014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289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155541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67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145771</xdr:rowOff>
    </xdr:from>
    <xdr:to>
      <xdr:col>85</xdr:col>
      <xdr:colOff>177800</xdr:colOff>
      <xdr:row>79</xdr:row>
      <xdr:rowOff>75921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51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60698</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43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153339</xdr:rowOff>
    </xdr:from>
    <xdr:to>
      <xdr:col>81</xdr:col>
      <xdr:colOff>101600</xdr:colOff>
      <xdr:row>79</xdr:row>
      <xdr:rowOff>83489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5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74616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61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155054</xdr:rowOff>
    </xdr:from>
    <xdr:to>
      <xdr:col>76</xdr:col>
      <xdr:colOff>165100</xdr:colOff>
      <xdr:row>79</xdr:row>
      <xdr:rowOff>85204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52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76331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62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154521</xdr:rowOff>
    </xdr:from>
    <xdr:to>
      <xdr:col>72</xdr:col>
      <xdr:colOff>38100</xdr:colOff>
      <xdr:row>79</xdr:row>
      <xdr:rowOff>84671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5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75798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62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166269</xdr:rowOff>
    </xdr:from>
    <xdr:to>
      <xdr:col>67</xdr:col>
      <xdr:colOff>101600</xdr:colOff>
      <xdr:row>79</xdr:row>
      <xdr:rowOff>96419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53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87546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63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165867</xdr:rowOff>
    </xdr:from>
    <xdr:to>
      <xdr:col>85</xdr:col>
      <xdr:colOff>127000</xdr:colOff>
      <xdr:row>98</xdr:row>
      <xdr:rowOff>13360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6796517"/>
          <a:ext cx="838200" cy="1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112344</xdr:rowOff>
    </xdr:from>
    <xdr:to>
      <xdr:col>81</xdr:col>
      <xdr:colOff>50800</xdr:colOff>
      <xdr:row>98</xdr:row>
      <xdr:rowOff>13360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592300" y="16742994"/>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112344</xdr:rowOff>
    </xdr:from>
    <xdr:to>
      <xdr:col>76</xdr:col>
      <xdr:colOff>114300</xdr:colOff>
      <xdr:row>97</xdr:row>
      <xdr:rowOff>140348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3703300" y="16742994"/>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140348</xdr:rowOff>
    </xdr:from>
    <xdr:to>
      <xdr:col>71</xdr:col>
      <xdr:colOff>177800</xdr:colOff>
      <xdr:row>98</xdr:row>
      <xdr:rowOff>59111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770998"/>
          <a:ext cx="889000" cy="9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75656</xdr:rowOff>
    </xdr:from>
    <xdr:to>
      <xdr:col>67</xdr:col>
      <xdr:colOff>101600</xdr:colOff>
      <xdr:row>98</xdr:row>
      <xdr:rowOff>5806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706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22333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48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115067</xdr:rowOff>
    </xdr:from>
    <xdr:to>
      <xdr:col>85</xdr:col>
      <xdr:colOff>177800</xdr:colOff>
      <xdr:row>98</xdr:row>
      <xdr:rowOff>45217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7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93494</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72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134010</xdr:rowOff>
    </xdr:from>
    <xdr:to>
      <xdr:col>81</xdr:col>
      <xdr:colOff>101600</xdr:colOff>
      <xdr:row>98</xdr:row>
      <xdr:rowOff>64160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6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55287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85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61544</xdr:rowOff>
    </xdr:from>
    <xdr:to>
      <xdr:col>76</xdr:col>
      <xdr:colOff>165100</xdr:colOff>
      <xdr:row>97</xdr:row>
      <xdr:rowOff>163144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6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154271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8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89548</xdr:rowOff>
    </xdr:from>
    <xdr:to>
      <xdr:col>72</xdr:col>
      <xdr:colOff>38100</xdr:colOff>
      <xdr:row>98</xdr:row>
      <xdr:rowOff>19698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72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10825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81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8311</xdr:rowOff>
    </xdr:from>
    <xdr:to>
      <xdr:col>67</xdr:col>
      <xdr:colOff>101600</xdr:colOff>
      <xdr:row>98</xdr:row>
      <xdr:rowOff>109911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81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101038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90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98186</xdr:rowOff>
    </xdr:from>
    <xdr:to>
      <xdr:col>116</xdr:col>
      <xdr:colOff>63500</xdr:colOff>
      <xdr:row>38</xdr:row>
      <xdr:rowOff>103901</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613286"/>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103901</xdr:rowOff>
    </xdr:from>
    <xdr:to>
      <xdr:col>111</xdr:col>
      <xdr:colOff>177800</xdr:colOff>
      <xdr:row>38</xdr:row>
      <xdr:rowOff>106850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619001"/>
          <a:ext cx="8890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106850</xdr:rowOff>
    </xdr:from>
    <xdr:to>
      <xdr:col>107</xdr:col>
      <xdr:colOff>50800</xdr:colOff>
      <xdr:row>38</xdr:row>
      <xdr:rowOff>107421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62195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107421</xdr:rowOff>
    </xdr:from>
    <xdr:to>
      <xdr:col>102</xdr:col>
      <xdr:colOff>114300</xdr:colOff>
      <xdr:row>38</xdr:row>
      <xdr:rowOff>109113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622521"/>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21326</xdr:rowOff>
    </xdr:from>
    <xdr:to>
      <xdr:col>98</xdr:col>
      <xdr:colOff>38100</xdr:colOff>
      <xdr:row>38</xdr:row>
      <xdr:rowOff>122926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3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139453</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1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47386</xdr:rowOff>
    </xdr:from>
    <xdr:to>
      <xdr:col>116</xdr:col>
      <xdr:colOff>114300</xdr:colOff>
      <xdr:row>38</xdr:row>
      <xdr:rowOff>148986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5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133763</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7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53101</xdr:rowOff>
    </xdr:from>
    <xdr:to>
      <xdr:col>112</xdr:col>
      <xdr:colOff>38100</xdr:colOff>
      <xdr:row>38</xdr:row>
      <xdr:rowOff>154701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5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66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56050</xdr:rowOff>
    </xdr:from>
    <xdr:to>
      <xdr:col>107</xdr:col>
      <xdr:colOff>101600</xdr:colOff>
      <xdr:row>38</xdr:row>
      <xdr:rowOff>157650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5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148777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6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56621</xdr:rowOff>
    </xdr:from>
    <xdr:to>
      <xdr:col>102</xdr:col>
      <xdr:colOff>165100</xdr:colOff>
      <xdr:row>38</xdr:row>
      <xdr:rowOff>158221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57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149348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66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58313</xdr:rowOff>
    </xdr:from>
    <xdr:to>
      <xdr:col>98</xdr:col>
      <xdr:colOff>38100</xdr:colOff>
      <xdr:row>38</xdr:row>
      <xdr:rowOff>159913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57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151040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6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154889</xdr:rowOff>
    </xdr:from>
    <xdr:to>
      <xdr:col>98</xdr:col>
      <xdr:colOff>38100</xdr:colOff>
      <xdr:row>58</xdr:row>
      <xdr:rowOff>85039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92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101566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70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156548</xdr:rowOff>
    </xdr:from>
    <xdr:to>
      <xdr:col>116</xdr:col>
      <xdr:colOff>63500</xdr:colOff>
      <xdr:row>75</xdr:row>
      <xdr:rowOff>136294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843848"/>
          <a:ext cx="838200" cy="15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151085</xdr:rowOff>
    </xdr:from>
    <xdr:to>
      <xdr:col>111</xdr:col>
      <xdr:colOff>177800</xdr:colOff>
      <xdr:row>74</xdr:row>
      <xdr:rowOff>156548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838385"/>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151085</xdr:rowOff>
    </xdr:from>
    <xdr:to>
      <xdr:col>107</xdr:col>
      <xdr:colOff>50800</xdr:colOff>
      <xdr:row>75</xdr:row>
      <xdr:rowOff>61839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38385"/>
          <a:ext cx="889000" cy="8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61839</xdr:rowOff>
    </xdr:from>
    <xdr:to>
      <xdr:col>102</xdr:col>
      <xdr:colOff>114300</xdr:colOff>
      <xdr:row>75</xdr:row>
      <xdr:rowOff>105318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920589"/>
          <a:ext cx="889000" cy="4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141089</xdr:rowOff>
    </xdr:from>
    <xdr:to>
      <xdr:col>98</xdr:col>
      <xdr:colOff>38100</xdr:colOff>
      <xdr:row>72</xdr:row>
      <xdr:rowOff>71239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31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87766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0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85494</xdr:rowOff>
    </xdr:from>
    <xdr:to>
      <xdr:col>116</xdr:col>
      <xdr:colOff>114300</xdr:colOff>
      <xdr:row>76</xdr:row>
      <xdr:rowOff>15644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94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63921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92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105748</xdr:rowOff>
    </xdr:from>
    <xdr:to>
      <xdr:col>112</xdr:col>
      <xdr:colOff>38100</xdr:colOff>
      <xdr:row>75</xdr:row>
      <xdr:rowOff>35898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79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27025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88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100285</xdr:rowOff>
    </xdr:from>
    <xdr:to>
      <xdr:col>107</xdr:col>
      <xdr:colOff>101600</xdr:colOff>
      <xdr:row>75</xdr:row>
      <xdr:rowOff>30435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21562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11039</xdr:rowOff>
    </xdr:from>
    <xdr:to>
      <xdr:col>102</xdr:col>
      <xdr:colOff>165100</xdr:colOff>
      <xdr:row>75</xdr:row>
      <xdr:rowOff>112639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6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103766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6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54518</xdr:rowOff>
    </xdr:from>
    <xdr:to>
      <xdr:col>98</xdr:col>
      <xdr:colOff>38100</xdr:colOff>
      <xdr:row>75</xdr:row>
      <xdr:rowOff>156118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1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147246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0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類似団体比較では、全体的に歳出が少ない状況にある。つまりは類似団体の中でも予算規模が小さいという状況であり、その中で突出して順位が高いものが無いと言うことは、平均的な状況にあると言える。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ただし、類似団体の区分は人口と産業構造で決定されるので、住民一人当たりコストの比較では、財政規模や面積等の歳出の大きさに影響を与える要素については補正されないので、他団体と安易に比較できないことに注意が必要である。</a:t>
          </a:r>
          <a:endParaRPr lang="ja-JP" altLang="ja-JP">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468,338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円となっている。主な構成要素である人件費については、住民一人当たり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98,800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円となっており、令和５年度から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8,542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類似団体平均と比較すると低い水準にはあるものの、特に令和５年度から令和６年度にかけ大幅に増加しており、今後も引き続き同水準で推移すると考えられる。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物件費、補助費については、近年の物価高騰等の影響を受け増加傾向である。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扶助費についても、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障害福祉サービスの利用増などがあり、大きく増加することとなった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群馬県板倉町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13,461
12,791
41.86
6,825,310
6,304,298
483,779
4,290,932
3,595,974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124270</xdr:rowOff>
    </xdr:from>
    <xdr:to>
      <xdr:col>24</xdr:col>
      <xdr:colOff>63500</xdr:colOff>
      <xdr:row>36</xdr:row>
      <xdr:rowOff>169418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6470"/>
          <a:ext cx="8382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169418</xdr:rowOff>
    </xdr:from>
    <xdr:to>
      <xdr:col>19</xdr:col>
      <xdr:colOff>177800</xdr:colOff>
      <xdr:row>37</xdr:row>
      <xdr:rowOff>11303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1618"/>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11303</xdr:rowOff>
    </xdr:from>
    <xdr:to>
      <xdr:col>15</xdr:col>
      <xdr:colOff>50800</xdr:colOff>
      <xdr:row>37</xdr:row>
      <xdr:rowOff>12255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54953"/>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12255</xdr:rowOff>
    </xdr:from>
    <xdr:to>
      <xdr:col>10</xdr:col>
      <xdr:colOff>114300</xdr:colOff>
      <xdr:row>37</xdr:row>
      <xdr:rowOff>28067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5905"/>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133858</xdr:rowOff>
    </xdr:from>
    <xdr:to>
      <xdr:col>6</xdr:col>
      <xdr:colOff>38100</xdr:colOff>
      <xdr:row>36</xdr:row>
      <xdr:rowOff>64008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80535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73470</xdr:rowOff>
    </xdr:from>
    <xdr:to>
      <xdr:col>24</xdr:col>
      <xdr:colOff>114300</xdr:colOff>
      <xdr:row>37</xdr:row>
      <xdr:rowOff>3620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51897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118618</xdr:rowOff>
    </xdr:from>
    <xdr:to>
      <xdr:col>20</xdr:col>
      <xdr:colOff>38100</xdr:colOff>
      <xdr:row>37</xdr:row>
      <xdr:rowOff>48768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39895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131953</xdr:rowOff>
    </xdr:from>
    <xdr:to>
      <xdr:col>15</xdr:col>
      <xdr:colOff>101600</xdr:colOff>
      <xdr:row>37</xdr:row>
      <xdr:rowOff>62103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53230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9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132905</xdr:rowOff>
    </xdr:from>
    <xdr:to>
      <xdr:col>10</xdr:col>
      <xdr:colOff>165100</xdr:colOff>
      <xdr:row>37</xdr:row>
      <xdr:rowOff>63055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54182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148717</xdr:rowOff>
    </xdr:from>
    <xdr:to>
      <xdr:col>6</xdr:col>
      <xdr:colOff>38100</xdr:colOff>
      <xdr:row>37</xdr:row>
      <xdr:rowOff>78867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69994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147188</xdr:rowOff>
    </xdr:from>
    <xdr:to>
      <xdr:col>24</xdr:col>
      <xdr:colOff>63500</xdr:colOff>
      <xdr:row>57</xdr:row>
      <xdr:rowOff>167589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19838"/>
          <a:ext cx="838200" cy="2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154402</xdr:rowOff>
    </xdr:from>
    <xdr:to>
      <xdr:col>19</xdr:col>
      <xdr:colOff>177800</xdr:colOff>
      <xdr:row>57</xdr:row>
      <xdr:rowOff>167589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27052"/>
          <a:ext cx="889000" cy="1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154402</xdr:rowOff>
    </xdr:from>
    <xdr:to>
      <xdr:col>15</xdr:col>
      <xdr:colOff>50800</xdr:colOff>
      <xdr:row>58</xdr:row>
      <xdr:rowOff>296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27052"/>
          <a:ext cx="889000" cy="1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30965</xdr:rowOff>
    </xdr:from>
    <xdr:to>
      <xdr:col>10</xdr:col>
      <xdr:colOff>114300</xdr:colOff>
      <xdr:row>58</xdr:row>
      <xdr:rowOff>296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32165"/>
          <a:ext cx="889000" cy="3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3358</xdr:rowOff>
    </xdr:from>
    <xdr:to>
      <xdr:col>6</xdr:col>
      <xdr:colOff>38100</xdr:colOff>
      <xdr:row>55</xdr:row>
      <xdr:rowOff>104958</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121485</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0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96388</xdr:rowOff>
    </xdr:from>
    <xdr:to>
      <xdr:col>24</xdr:col>
      <xdr:colOff>114300</xdr:colOff>
      <xdr:row>58</xdr:row>
      <xdr:rowOff>26538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6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11315</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116789</xdr:rowOff>
    </xdr:from>
    <xdr:to>
      <xdr:col>20</xdr:col>
      <xdr:colOff>38100</xdr:colOff>
      <xdr:row>58</xdr:row>
      <xdr:rowOff>46939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38066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8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103602</xdr:rowOff>
    </xdr:from>
    <xdr:to>
      <xdr:col>15</xdr:col>
      <xdr:colOff>101600</xdr:colOff>
      <xdr:row>58</xdr:row>
      <xdr:rowOff>33752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24879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6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120946</xdr:rowOff>
    </xdr:from>
    <xdr:to>
      <xdr:col>10</xdr:col>
      <xdr:colOff>165100</xdr:colOff>
      <xdr:row>58</xdr:row>
      <xdr:rowOff>51096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42223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8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151615</xdr:rowOff>
    </xdr:from>
    <xdr:to>
      <xdr:col>6</xdr:col>
      <xdr:colOff>38100</xdr:colOff>
      <xdr:row>56</xdr:row>
      <xdr:rowOff>81765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8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72892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7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18983</xdr:rowOff>
    </xdr:from>
    <xdr:to>
      <xdr:col>24</xdr:col>
      <xdr:colOff>63500</xdr:colOff>
      <xdr:row>77</xdr:row>
      <xdr:rowOff>77932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0633"/>
          <a:ext cx="838200" cy="5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77932</xdr:rowOff>
    </xdr:from>
    <xdr:to>
      <xdr:col>19</xdr:col>
      <xdr:colOff>177800</xdr:colOff>
      <xdr:row>78</xdr:row>
      <xdr:rowOff>14991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9582"/>
          <a:ext cx="889000" cy="10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84341</xdr:rowOff>
    </xdr:from>
    <xdr:to>
      <xdr:col>15</xdr:col>
      <xdr:colOff>50800</xdr:colOff>
      <xdr:row>78</xdr:row>
      <xdr:rowOff>14991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85991"/>
          <a:ext cx="889000" cy="10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84341</xdr:rowOff>
    </xdr:from>
    <xdr:to>
      <xdr:col>10</xdr:col>
      <xdr:colOff>114300</xdr:colOff>
      <xdr:row>78</xdr:row>
      <xdr:rowOff>89874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5991"/>
          <a:ext cx="889000" cy="17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61178</xdr:rowOff>
    </xdr:from>
    <xdr:to>
      <xdr:col>6</xdr:col>
      <xdr:colOff>38100</xdr:colOff>
      <xdr:row>75</xdr:row>
      <xdr:rowOff>162778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291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7855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695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139633</xdr:rowOff>
    </xdr:from>
    <xdr:to>
      <xdr:col>24</xdr:col>
      <xdr:colOff>114300</xdr:colOff>
      <xdr:row>77</xdr:row>
      <xdr:rowOff>69783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6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54560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8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27132</xdr:rowOff>
    </xdr:from>
    <xdr:to>
      <xdr:col>20</xdr:col>
      <xdr:colOff>38100</xdr:colOff>
      <xdr:row>77</xdr:row>
      <xdr:rowOff>128732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119859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135641</xdr:rowOff>
    </xdr:from>
    <xdr:to>
      <xdr:col>15</xdr:col>
      <xdr:colOff>101600</xdr:colOff>
      <xdr:row>78</xdr:row>
      <xdr:rowOff>65791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3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56918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3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33541</xdr:rowOff>
    </xdr:from>
    <xdr:to>
      <xdr:col>10</xdr:col>
      <xdr:colOff>165100</xdr:colOff>
      <xdr:row>77</xdr:row>
      <xdr:rowOff>135141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126268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39074</xdr:rowOff>
    </xdr:from>
    <xdr:to>
      <xdr:col>6</xdr:col>
      <xdr:colOff>38100</xdr:colOff>
      <xdr:row>78</xdr:row>
      <xdr:rowOff>140674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131801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0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146797</xdr:rowOff>
    </xdr:from>
    <xdr:to>
      <xdr:col>24</xdr:col>
      <xdr:colOff>63500</xdr:colOff>
      <xdr:row>98</xdr:row>
      <xdr:rowOff>162593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948897"/>
          <a:ext cx="8382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147374</xdr:rowOff>
    </xdr:from>
    <xdr:to>
      <xdr:col>19</xdr:col>
      <xdr:colOff>177800</xdr:colOff>
      <xdr:row>98</xdr:row>
      <xdr:rowOff>162593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949474"/>
          <a:ext cx="889000" cy="1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145752</xdr:rowOff>
    </xdr:from>
    <xdr:to>
      <xdr:col>15</xdr:col>
      <xdr:colOff>50800</xdr:colOff>
      <xdr:row>98</xdr:row>
      <xdr:rowOff>147374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947852"/>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145752</xdr:rowOff>
    </xdr:from>
    <xdr:to>
      <xdr:col>10</xdr:col>
      <xdr:colOff>114300</xdr:colOff>
      <xdr:row>99</xdr:row>
      <xdr:rowOff>50470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47852"/>
          <a:ext cx="889000" cy="7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119216</xdr:rowOff>
    </xdr:from>
    <xdr:to>
      <xdr:col>6</xdr:col>
      <xdr:colOff>38100</xdr:colOff>
      <xdr:row>97</xdr:row>
      <xdr:rowOff>49366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57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65893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35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95997</xdr:rowOff>
    </xdr:from>
    <xdr:to>
      <xdr:col>24</xdr:col>
      <xdr:colOff>114300</xdr:colOff>
      <xdr:row>99</xdr:row>
      <xdr:rowOff>26147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9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74424</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111793</xdr:rowOff>
    </xdr:from>
    <xdr:to>
      <xdr:col>20</xdr:col>
      <xdr:colOff>38100</xdr:colOff>
      <xdr:row>99</xdr:row>
      <xdr:rowOff>41943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1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33070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0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96574</xdr:rowOff>
    </xdr:from>
    <xdr:to>
      <xdr:col>15</xdr:col>
      <xdr:colOff>101600</xdr:colOff>
      <xdr:row>99</xdr:row>
      <xdr:rowOff>26724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9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17851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9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94952</xdr:rowOff>
    </xdr:from>
    <xdr:to>
      <xdr:col>10</xdr:col>
      <xdr:colOff>165100</xdr:colOff>
      <xdr:row>99</xdr:row>
      <xdr:rowOff>25102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16229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98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171120</xdr:rowOff>
    </xdr:from>
    <xdr:to>
      <xdr:col>6</xdr:col>
      <xdr:colOff>38100</xdr:colOff>
      <xdr:row>99</xdr:row>
      <xdr:rowOff>101270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92397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6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38735</xdr:rowOff>
    </xdr:from>
    <xdr:to>
      <xdr:col>55</xdr:col>
      <xdr:colOff>0</xdr:colOff>
      <xdr:row>39</xdr:row>
      <xdr:rowOff>38735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5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38735</xdr:rowOff>
    </xdr:from>
    <xdr:to>
      <xdr:col>50</xdr:col>
      <xdr:colOff>114300</xdr:colOff>
      <xdr:row>39</xdr:row>
      <xdr:rowOff>40640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5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40640</xdr:rowOff>
    </xdr:from>
    <xdr:to>
      <xdr:col>45</xdr:col>
      <xdr:colOff>177800</xdr:colOff>
      <xdr:row>39</xdr:row>
      <xdr:rowOff>40640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7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39116</xdr:rowOff>
    </xdr:from>
    <xdr:to>
      <xdr:col>41</xdr:col>
      <xdr:colOff>50800</xdr:colOff>
      <xdr:row>39</xdr:row>
      <xdr:rowOff>40640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256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106807</xdr:rowOff>
    </xdr:from>
    <xdr:to>
      <xdr:col>36</xdr:col>
      <xdr:colOff>165100</xdr:colOff>
      <xdr:row>38</xdr:row>
      <xdr:rowOff>36957</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5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53484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25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159385</xdr:rowOff>
    </xdr:from>
    <xdr:to>
      <xdr:col>55</xdr:col>
      <xdr:colOff>50800</xdr:colOff>
      <xdr:row>39</xdr:row>
      <xdr:rowOff>89535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74312</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89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159385</xdr:rowOff>
    </xdr:from>
    <xdr:to>
      <xdr:col>50</xdr:col>
      <xdr:colOff>165100</xdr:colOff>
      <xdr:row>39</xdr:row>
      <xdr:rowOff>89535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80662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161290</xdr:rowOff>
    </xdr:from>
    <xdr:to>
      <xdr:col>46</xdr:col>
      <xdr:colOff>38100</xdr:colOff>
      <xdr:row>39</xdr:row>
      <xdr:rowOff>91440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82567</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691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161290</xdr:rowOff>
    </xdr:from>
    <xdr:to>
      <xdr:col>41</xdr:col>
      <xdr:colOff>101600</xdr:colOff>
      <xdr:row>39</xdr:row>
      <xdr:rowOff>91440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82567</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691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159766</xdr:rowOff>
    </xdr:from>
    <xdr:to>
      <xdr:col>36</xdr:col>
      <xdr:colOff>165100</xdr:colOff>
      <xdr:row>39</xdr:row>
      <xdr:rowOff>89916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81043</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42120</xdr:rowOff>
    </xdr:from>
    <xdr:to>
      <xdr:col>55</xdr:col>
      <xdr:colOff>0</xdr:colOff>
      <xdr:row>58</xdr:row>
      <xdr:rowOff>58890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86220"/>
          <a:ext cx="838200" cy="1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29967</xdr:rowOff>
    </xdr:from>
    <xdr:to>
      <xdr:col>50</xdr:col>
      <xdr:colOff>114300</xdr:colOff>
      <xdr:row>58</xdr:row>
      <xdr:rowOff>42120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974067"/>
          <a:ext cx="8890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29967</xdr:rowOff>
    </xdr:from>
    <xdr:to>
      <xdr:col>45</xdr:col>
      <xdr:colOff>177800</xdr:colOff>
      <xdr:row>58</xdr:row>
      <xdr:rowOff>47940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74067"/>
          <a:ext cx="889000" cy="1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44474</xdr:rowOff>
    </xdr:from>
    <xdr:to>
      <xdr:col>41</xdr:col>
      <xdr:colOff>50800</xdr:colOff>
      <xdr:row>58</xdr:row>
      <xdr:rowOff>47940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988574"/>
          <a:ext cx="8890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8090</xdr:rowOff>
    </xdr:from>
    <xdr:to>
      <xdr:col>55</xdr:col>
      <xdr:colOff>50800</xdr:colOff>
      <xdr:row>58</xdr:row>
      <xdr:rowOff>109690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5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94467</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162770</xdr:rowOff>
    </xdr:from>
    <xdr:to>
      <xdr:col>50</xdr:col>
      <xdr:colOff>165100</xdr:colOff>
      <xdr:row>58</xdr:row>
      <xdr:rowOff>92920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84047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2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150617</xdr:rowOff>
    </xdr:from>
    <xdr:to>
      <xdr:col>46</xdr:col>
      <xdr:colOff>38100</xdr:colOff>
      <xdr:row>58</xdr:row>
      <xdr:rowOff>80767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2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71894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1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168590</xdr:rowOff>
    </xdr:from>
    <xdr:to>
      <xdr:col>41</xdr:col>
      <xdr:colOff>101600</xdr:colOff>
      <xdr:row>58</xdr:row>
      <xdr:rowOff>98740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4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89867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3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165124</xdr:rowOff>
    </xdr:from>
    <xdr:to>
      <xdr:col>36</xdr:col>
      <xdr:colOff>165100</xdr:colOff>
      <xdr:row>58</xdr:row>
      <xdr:rowOff>95274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3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86401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3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165722</xdr:rowOff>
    </xdr:from>
    <xdr:to>
      <xdr:col>55</xdr:col>
      <xdr:colOff>0</xdr:colOff>
      <xdr:row>78</xdr:row>
      <xdr:rowOff>39802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67372"/>
          <a:ext cx="83820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164998</xdr:rowOff>
    </xdr:from>
    <xdr:to>
      <xdr:col>50</xdr:col>
      <xdr:colOff>114300</xdr:colOff>
      <xdr:row>77</xdr:row>
      <xdr:rowOff>165722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66648"/>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164998</xdr:rowOff>
    </xdr:from>
    <xdr:to>
      <xdr:col>45</xdr:col>
      <xdr:colOff>177800</xdr:colOff>
      <xdr:row>78</xdr:row>
      <xdr:rowOff>46889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66648"/>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134480</xdr:rowOff>
    </xdr:from>
    <xdr:to>
      <xdr:col>41</xdr:col>
      <xdr:colOff>50800</xdr:colOff>
      <xdr:row>78</xdr:row>
      <xdr:rowOff>46889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36130"/>
          <a:ext cx="889000" cy="8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136772</xdr:rowOff>
    </xdr:from>
    <xdr:to>
      <xdr:col>36</xdr:col>
      <xdr:colOff>165100</xdr:colOff>
      <xdr:row>74</xdr:row>
      <xdr:rowOff>66922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6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83449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4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160452</xdr:rowOff>
    </xdr:from>
    <xdr:to>
      <xdr:col>55</xdr:col>
      <xdr:colOff>50800</xdr:colOff>
      <xdr:row>78</xdr:row>
      <xdr:rowOff>90602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75379</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114922</xdr:rowOff>
    </xdr:from>
    <xdr:to>
      <xdr:col>50</xdr:col>
      <xdr:colOff>165100</xdr:colOff>
      <xdr:row>78</xdr:row>
      <xdr:rowOff>45072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1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36199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40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114198</xdr:rowOff>
    </xdr:from>
    <xdr:to>
      <xdr:col>46</xdr:col>
      <xdr:colOff>38100</xdr:colOff>
      <xdr:row>78</xdr:row>
      <xdr:rowOff>44348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35475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40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167539</xdr:rowOff>
    </xdr:from>
    <xdr:to>
      <xdr:col>41</xdr:col>
      <xdr:colOff>101600</xdr:colOff>
      <xdr:row>78</xdr:row>
      <xdr:rowOff>97689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6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88816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6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83680</xdr:rowOff>
    </xdr:from>
    <xdr:to>
      <xdr:col>36</xdr:col>
      <xdr:colOff>165100</xdr:colOff>
      <xdr:row>78</xdr:row>
      <xdr:rowOff>13830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4957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7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122382</xdr:rowOff>
    </xdr:from>
    <xdr:to>
      <xdr:col>55</xdr:col>
      <xdr:colOff>0</xdr:colOff>
      <xdr:row>97</xdr:row>
      <xdr:rowOff>139733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53032"/>
          <a:ext cx="838200" cy="1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134671</xdr:rowOff>
    </xdr:from>
    <xdr:to>
      <xdr:col>50</xdr:col>
      <xdr:colOff>114300</xdr:colOff>
      <xdr:row>97</xdr:row>
      <xdr:rowOff>139733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65321"/>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134671</xdr:rowOff>
    </xdr:from>
    <xdr:to>
      <xdr:col>45</xdr:col>
      <xdr:colOff>177800</xdr:colOff>
      <xdr:row>97</xdr:row>
      <xdr:rowOff>168151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65321"/>
          <a:ext cx="889000" cy="3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168151</xdr:rowOff>
    </xdr:from>
    <xdr:to>
      <xdr:col>41</xdr:col>
      <xdr:colOff>50800</xdr:colOff>
      <xdr:row>98</xdr:row>
      <xdr:rowOff>1127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98801"/>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57353</xdr:rowOff>
    </xdr:from>
    <xdr:to>
      <xdr:col>36</xdr:col>
      <xdr:colOff>165100</xdr:colOff>
      <xdr:row>96</xdr:row>
      <xdr:rowOff>158953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4030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9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71582</xdr:rowOff>
    </xdr:from>
    <xdr:to>
      <xdr:col>55</xdr:col>
      <xdr:colOff>50800</xdr:colOff>
      <xdr:row>98</xdr:row>
      <xdr:rowOff>1732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157959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1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88933</xdr:rowOff>
    </xdr:from>
    <xdr:to>
      <xdr:col>50</xdr:col>
      <xdr:colOff>165100</xdr:colOff>
      <xdr:row>98</xdr:row>
      <xdr:rowOff>19083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1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10210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1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83871</xdr:rowOff>
    </xdr:from>
    <xdr:to>
      <xdr:col>46</xdr:col>
      <xdr:colOff>38100</xdr:colOff>
      <xdr:row>98</xdr:row>
      <xdr:rowOff>14021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5148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0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117351</xdr:rowOff>
    </xdr:from>
    <xdr:to>
      <xdr:col>41</xdr:col>
      <xdr:colOff>101600</xdr:colOff>
      <xdr:row>98</xdr:row>
      <xdr:rowOff>47501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4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38628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121777</xdr:rowOff>
    </xdr:from>
    <xdr:to>
      <xdr:col>36</xdr:col>
      <xdr:colOff>165100</xdr:colOff>
      <xdr:row>98</xdr:row>
      <xdr:rowOff>51927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43054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4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145853</xdr:rowOff>
    </xdr:from>
    <xdr:to>
      <xdr:col>85</xdr:col>
      <xdr:colOff>127000</xdr:colOff>
      <xdr:row>38</xdr:row>
      <xdr:rowOff>163455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660953"/>
          <a:ext cx="8382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72834</xdr:rowOff>
    </xdr:from>
    <xdr:to>
      <xdr:col>81</xdr:col>
      <xdr:colOff>50800</xdr:colOff>
      <xdr:row>38</xdr:row>
      <xdr:rowOff>145853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245034"/>
          <a:ext cx="889000" cy="41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72834</xdr:rowOff>
    </xdr:from>
    <xdr:to>
      <xdr:col>76</xdr:col>
      <xdr:colOff>114300</xdr:colOff>
      <xdr:row>38</xdr:row>
      <xdr:rowOff>139814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45034"/>
          <a:ext cx="889000" cy="40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139814</xdr:rowOff>
    </xdr:from>
    <xdr:to>
      <xdr:col>71</xdr:col>
      <xdr:colOff>177800</xdr:colOff>
      <xdr:row>39</xdr:row>
      <xdr:rowOff>5702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654914"/>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140335</xdr:rowOff>
    </xdr:from>
    <xdr:to>
      <xdr:col>67</xdr:col>
      <xdr:colOff>101600</xdr:colOff>
      <xdr:row>37</xdr:row>
      <xdr:rowOff>70485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87012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112655</xdr:rowOff>
    </xdr:from>
    <xdr:to>
      <xdr:col>85</xdr:col>
      <xdr:colOff>177800</xdr:colOff>
      <xdr:row>39</xdr:row>
      <xdr:rowOff>42805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62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27582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4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95053</xdr:rowOff>
    </xdr:from>
    <xdr:to>
      <xdr:col>81</xdr:col>
      <xdr:colOff>101600</xdr:colOff>
      <xdr:row>39</xdr:row>
      <xdr:rowOff>25203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61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16330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70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22034</xdr:rowOff>
    </xdr:from>
    <xdr:to>
      <xdr:col>76</xdr:col>
      <xdr:colOff>165100</xdr:colOff>
      <xdr:row>36</xdr:row>
      <xdr:rowOff>123634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9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140161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96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89014</xdr:rowOff>
    </xdr:from>
    <xdr:to>
      <xdr:col>72</xdr:col>
      <xdr:colOff>38100</xdr:colOff>
      <xdr:row>39</xdr:row>
      <xdr:rowOff>19164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10291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9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126352</xdr:rowOff>
    </xdr:from>
    <xdr:to>
      <xdr:col>67</xdr:col>
      <xdr:colOff>101600</xdr:colOff>
      <xdr:row>39</xdr:row>
      <xdr:rowOff>56502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4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47629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3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102240</xdr:rowOff>
    </xdr:from>
    <xdr:to>
      <xdr:col>85</xdr:col>
      <xdr:colOff>127000</xdr:colOff>
      <xdr:row>58</xdr:row>
      <xdr:rowOff>127346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46340"/>
          <a:ext cx="838200" cy="2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127089</xdr:rowOff>
    </xdr:from>
    <xdr:to>
      <xdr:col>81</xdr:col>
      <xdr:colOff>50800</xdr:colOff>
      <xdr:row>58</xdr:row>
      <xdr:rowOff>127346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10071189"/>
          <a:ext cx="889000" cy="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127089</xdr:rowOff>
    </xdr:from>
    <xdr:to>
      <xdr:col>76</xdr:col>
      <xdr:colOff>114300</xdr:colOff>
      <xdr:row>58</xdr:row>
      <xdr:rowOff>139254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71189"/>
          <a:ext cx="889000" cy="1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126081</xdr:rowOff>
    </xdr:from>
    <xdr:to>
      <xdr:col>71</xdr:col>
      <xdr:colOff>177800</xdr:colOff>
      <xdr:row>58</xdr:row>
      <xdr:rowOff>139254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70181"/>
          <a:ext cx="889000" cy="1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15080</xdr:rowOff>
    </xdr:from>
    <xdr:to>
      <xdr:col>67</xdr:col>
      <xdr:colOff>101600</xdr:colOff>
      <xdr:row>58</xdr:row>
      <xdr:rowOff>116680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5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133207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3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51440</xdr:rowOff>
    </xdr:from>
    <xdr:to>
      <xdr:col>85</xdr:col>
      <xdr:colOff>177800</xdr:colOff>
      <xdr:row>58</xdr:row>
      <xdr:rowOff>153040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9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137817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1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76546</xdr:rowOff>
    </xdr:from>
    <xdr:to>
      <xdr:col>81</xdr:col>
      <xdr:colOff>101600</xdr:colOff>
      <xdr:row>59</xdr:row>
      <xdr:rowOff>6696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02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169273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11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76289</xdr:rowOff>
    </xdr:from>
    <xdr:to>
      <xdr:col>76</xdr:col>
      <xdr:colOff>165100</xdr:colOff>
      <xdr:row>59</xdr:row>
      <xdr:rowOff>6439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169016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88454</xdr:rowOff>
    </xdr:from>
    <xdr:to>
      <xdr:col>72</xdr:col>
      <xdr:colOff>38100</xdr:colOff>
      <xdr:row>59</xdr:row>
      <xdr:rowOff>18604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3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9731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12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75281</xdr:rowOff>
    </xdr:from>
    <xdr:to>
      <xdr:col>67</xdr:col>
      <xdr:colOff>101600</xdr:colOff>
      <xdr:row>59</xdr:row>
      <xdr:rowOff>5431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01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168008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11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25183</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283"/>
          <a:ext cx="8382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23113</xdr:rowOff>
    </xdr:from>
    <xdr:to>
      <xdr:col>81</xdr:col>
      <xdr:colOff>50800</xdr:colOff>
      <xdr:row>78</xdr:row>
      <xdr:rowOff>25183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6213"/>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23113</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396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66628</xdr:rowOff>
    </xdr:from>
    <xdr:to>
      <xdr:col>67</xdr:col>
      <xdr:colOff>101600</xdr:colOff>
      <xdr:row>77</xdr:row>
      <xdr:rowOff>168228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6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13305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4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145833</xdr:rowOff>
    </xdr:from>
    <xdr:to>
      <xdr:col>81</xdr:col>
      <xdr:colOff>101600</xdr:colOff>
      <xdr:row>78</xdr:row>
      <xdr:rowOff>75983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78</xdr:row>
      <xdr:rowOff>67110</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24333" y="13440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143763</xdr:rowOff>
    </xdr:from>
    <xdr:to>
      <xdr:col>76</xdr:col>
      <xdr:colOff>165100</xdr:colOff>
      <xdr:row>78</xdr:row>
      <xdr:rowOff>73913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65040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43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25121</xdr:rowOff>
    </xdr:from>
    <xdr:to>
      <xdr:col>85</xdr:col>
      <xdr:colOff>127000</xdr:colOff>
      <xdr:row>99</xdr:row>
      <xdr:rowOff>32689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998671"/>
          <a:ext cx="838200" cy="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32689</xdr:rowOff>
    </xdr:from>
    <xdr:to>
      <xdr:col>81</xdr:col>
      <xdr:colOff>50800</xdr:colOff>
      <xdr:row>99</xdr:row>
      <xdr:rowOff>34404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7006239"/>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33871</xdr:rowOff>
    </xdr:from>
    <xdr:to>
      <xdr:col>76</xdr:col>
      <xdr:colOff>114300</xdr:colOff>
      <xdr:row>99</xdr:row>
      <xdr:rowOff>34404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7007421"/>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33871</xdr:rowOff>
    </xdr:from>
    <xdr:to>
      <xdr:col>71</xdr:col>
      <xdr:colOff>177800</xdr:colOff>
      <xdr:row>99</xdr:row>
      <xdr:rowOff>45619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7007421"/>
          <a:ext cx="889000"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37388</xdr:rowOff>
    </xdr:from>
    <xdr:to>
      <xdr:col>67</xdr:col>
      <xdr:colOff>101600</xdr:colOff>
      <xdr:row>95</xdr:row>
      <xdr:rowOff>138988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32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155515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10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145771</xdr:rowOff>
    </xdr:from>
    <xdr:to>
      <xdr:col>85</xdr:col>
      <xdr:colOff>177800</xdr:colOff>
      <xdr:row>99</xdr:row>
      <xdr:rowOff>75921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4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60698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6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153339</xdr:rowOff>
    </xdr:from>
    <xdr:to>
      <xdr:col>81</xdr:col>
      <xdr:colOff>101600</xdr:colOff>
      <xdr:row>99</xdr:row>
      <xdr:rowOff>83489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5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74616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704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155054</xdr:rowOff>
    </xdr:from>
    <xdr:to>
      <xdr:col>76</xdr:col>
      <xdr:colOff>165100</xdr:colOff>
      <xdr:row>99</xdr:row>
      <xdr:rowOff>85204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95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76331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704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154521</xdr:rowOff>
    </xdr:from>
    <xdr:to>
      <xdr:col>72</xdr:col>
      <xdr:colOff>38100</xdr:colOff>
      <xdr:row>99</xdr:row>
      <xdr:rowOff>84671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5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75798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704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166269</xdr:rowOff>
    </xdr:from>
    <xdr:to>
      <xdr:col>67</xdr:col>
      <xdr:colOff>101600</xdr:colOff>
      <xdr:row>99</xdr:row>
      <xdr:rowOff>96419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6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87546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706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143592</xdr:rowOff>
    </xdr:from>
    <xdr:to>
      <xdr:col>98</xdr:col>
      <xdr:colOff>38100</xdr:colOff>
      <xdr:row>38</xdr:row>
      <xdr:rowOff>73743</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72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90269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99333" y="62624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類似団体比較では、全体的に歳出が少ない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状況にある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。つまりは類似団体の中でも予算規模が小さいという状況であり、その中で突出して順位が高いものが無いと言うことは、平均的な状況にあると言える。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ただし、類似団体の区分は人口と産業構造で決定されるので、住民一人当たりコストの比較では、財政規模や面積等の歳出の大きさに影響を与える要素については補正されないので、他団体と安易に比較できないことに注意が必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それぞれの項目では、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民生費が年々増加して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社会保障費の増大という社会全体の流れのなかで生じている動きであると考えられる。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また、教育費については、小中学校や公民館等の大規模改修工事を行ったため、大幅に増加している。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群馬県板倉町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財政調整基金残高は、積み増しができている状況である。近年は、特定目的基金の取崩し、積立がほとんど無い状況のため、適切な積立に努める。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実質収支額については、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高い割合で固定化してい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、歳入歳出の執行状況を注視し、適切な予算編成、執行に努めた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結果改善されている。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年度から増加したが、今後とも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過剰なプラスとならないよう、適切な財政運営に努めていく。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群馬県板倉町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すべての会計において実質収支額が黒字または資金不足でない状況が続いている。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今後も健全な財政運営に努める。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なお下水道事業会計は、毎年度継続的に一般会計からの基準外繰入が行われている。令和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年度公営企業会計を適用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し、今後、下水道使用料金の改定に向けた取組みを進めるなど</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独立採算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運営できるよう努めていく。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群馬県板倉町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元利償還金は、役場新庁舎建設に伴い平成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年度から増加傾向に転じたが、令和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年度以降は減少傾向にある。また同事業の最終年度である平成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年度には、交付税措置のない一般事業債を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万円借り入れている。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町の借入は減少傾向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であるが、今後、保育園・児童館建設事業等の大規模事業を控えており、さらに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一部事務組合及び企業団が借り入れの元金償還に伴う負担金の増加が予定されているため、引き続き適正な財政運営管理に努める。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群馬県板倉町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公営企業（下水道事業）を含めて、町債の現在高は年々減少傾向にあり、逆に充当可能基金は、増加傾向にあるため、将来負担比率の分子は、減少している。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しかしながら、今後下水道施設の老朽化に伴い、更新工事等が増加した場合、新たな借入も見込まれることから、基金の確保等対応に努める。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群馬県板倉町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億円取り崩し、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決算剰余金等を財政調整基金に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億6,400万円、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減債基金に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2,560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万円、森林環境譲与税基金に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積み立てたため、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今後、大規模事業が控えているなかで、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税収減や災害等の不測の事態への対応に加え公共施設の施設維持管理等、今後の財政需要の増大にも適切に対応できるよう、決算剰余金の適正な積立てに努める。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・公共施設等整備維持基金：道路整備や施設整備等に関する基金。</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・罹災救助基金：災害時の被災者保護と社会秩序の保全を図る目的の基金。</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・福祉基金：高齢者の社会福祉並びに保健福祉費に関する基金。</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・森林環境譲与税基金：森林利用促進等に関する基金。</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・庁舎等建設基金：庁舎等の建替え等に関する基金。</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年度末のその他特定目的基金の残高は、森林環境譲与税基金への1</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万円の積立により、増加した。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（四捨五入の関係で、100万円のズレが生じている。）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今後、保育園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・児童館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の建替えを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控えており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、施設修繕に備える必要もあるため、公共施設等整備維持基金への積立てを増加させる予定である。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決算剰余金の積立により、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億6,400万円の増加となった。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今後の財政需要の増大にも適切に対応できるよう決算剰余金の適正な積立て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決算剰余金の積立により、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2,560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の増加となった。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財政調整的な役割は、財政調整基金で対応することとし、町債の元金償還に備える基金として活用していく予定である。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94F6FEC-87F0-457B-9A8F-5F85BBE9E3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B6867CA-64B9-4E13-9FE6-B7ABDE31E3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AA2F3DF-B300-46AE-87DB-72769478803E}"/>
            </a:ext>
          </a:extLst>
        </xdr:cNvPr>
        <xdr:cNvSpPr/>
      </xdr:nvSpPr>
      <xdr:spPr>
        <a:xfrm>
          <a:off x="117602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FD7A44E-00E6-417B-9C99-314EC294E705}"/>
            </a:ext>
          </a:extLst>
        </xdr:cNvPr>
        <xdr:cNvSpPr/>
      </xdr:nvSpPr>
      <xdr:spPr>
        <a:xfrm>
          <a:off x="131318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1B7EA45-D328-4E9A-BDB6-BC8E6A12112B}"/>
            </a:ext>
          </a:extLst>
        </xdr:cNvPr>
        <xdr:cNvSpPr/>
      </xdr:nvSpPr>
      <xdr:spPr>
        <a:xfrm>
          <a:off x="145034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7390D0F-F71E-4BC3-91E8-77D9D6507AAC}"/>
            </a:ext>
          </a:extLst>
        </xdr:cNvPr>
        <xdr:cNvSpPr/>
      </xdr:nvSpPr>
      <xdr:spPr>
        <a:xfrm>
          <a:off x="158750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9861C7E-8701-45CE-8AE1-FEF75BFA3896}"/>
            </a:ext>
          </a:extLst>
        </xdr:cNvPr>
        <xdr:cNvSpPr/>
      </xdr:nvSpPr>
      <xdr:spPr>
        <a:xfrm>
          <a:off x="172466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B815CFC-A79C-4FA4-AA53-93EEBF850B88}"/>
            </a:ext>
          </a:extLst>
        </xdr:cNvPr>
        <xdr:cNvSpPr/>
      </xdr:nvSpPr>
      <xdr:spPr>
        <a:xfrm>
          <a:off x="117602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AD6E262-C4A0-413F-BCED-84DA6DF829E2}"/>
            </a:ext>
          </a:extLst>
        </xdr:cNvPr>
        <xdr:cNvSpPr/>
      </xdr:nvSpPr>
      <xdr:spPr>
        <a:xfrm>
          <a:off x="131318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8FF1F74-C433-46A1-A53C-2A6B3E5B3B83}"/>
            </a:ext>
          </a:extLst>
        </xdr:cNvPr>
        <xdr:cNvSpPr/>
      </xdr:nvSpPr>
      <xdr:spPr>
        <a:xfrm>
          <a:off x="145034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697CED7-8F47-471E-87E9-9CB8D0C268FA}"/>
            </a:ext>
          </a:extLst>
        </xdr:cNvPr>
        <xdr:cNvSpPr/>
      </xdr:nvSpPr>
      <xdr:spPr>
        <a:xfrm>
          <a:off x="158750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1BB1CC3-B977-4B28-9281-49E3A0DD6B9F}"/>
            </a:ext>
          </a:extLst>
        </xdr:cNvPr>
        <xdr:cNvSpPr/>
      </xdr:nvSpPr>
      <xdr:spPr>
        <a:xfrm>
          <a:off x="172466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F5010658-8975-4406-9134-15C0E81950BA}"/>
            </a:ext>
          </a:extLst>
        </xdr:cNvPr>
        <xdr:cNvSpPr/>
      </xdr:nvSpPr>
      <xdr:spPr>
        <a:xfrm>
          <a:off x="355600" y="64135"/>
          <a:ext cx="1140142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DE040ADE-49DC-466A-8564-97D739BE7735}"/>
            </a:ext>
          </a:extLst>
        </xdr:cNvPr>
        <xdr:cNvSpPr/>
      </xdr:nvSpPr>
      <xdr:spPr>
        <a:xfrm>
          <a:off x="15351125" y="189230"/>
          <a:ext cx="3549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BC0DB37E-97CF-48EC-95DD-4C9C91749C37}"/>
            </a:ext>
          </a:extLst>
        </xdr:cNvPr>
        <xdr:cNvSpPr/>
      </xdr:nvSpPr>
      <xdr:spPr>
        <a:xfrm>
          <a:off x="15357475" y="215265"/>
          <a:ext cx="352425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D0A46693-4960-4F8A-8A43-E3B5B7E3053C}"/>
            </a:ext>
          </a:extLst>
        </xdr:cNvPr>
        <xdr:cNvSpPr/>
      </xdr:nvSpPr>
      <xdr:spPr>
        <a:xfrm>
          <a:off x="15382875" y="240665"/>
          <a:ext cx="346710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群馬県板倉町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41FAD3D5-93A9-4D08-9517-F25B8AD3E61A}"/>
            </a:ext>
          </a:extLst>
        </xdr:cNvPr>
        <xdr:cNvSpPr/>
      </xdr:nvSpPr>
      <xdr:spPr>
        <a:xfrm>
          <a:off x="12823825" y="189230"/>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C79E259E-D005-428A-9164-3CFAE11D5426}"/>
            </a:ext>
          </a:extLst>
        </xdr:cNvPr>
        <xdr:cNvSpPr/>
      </xdr:nvSpPr>
      <xdr:spPr>
        <a:xfrm>
          <a:off x="12849225" y="215265"/>
          <a:ext cx="23495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7EAB16D2-E9ED-4121-906F-198870683A3F}"/>
            </a:ext>
          </a:extLst>
        </xdr:cNvPr>
        <xdr:cNvSpPr/>
      </xdr:nvSpPr>
      <xdr:spPr>
        <a:xfrm>
          <a:off x="12874625" y="240665"/>
          <a:ext cx="231140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30D5A34-97B1-4854-82CE-EB6255100C6B}"/>
            </a:ext>
          </a:extLst>
        </xdr:cNvPr>
        <xdr:cNvSpPr/>
      </xdr:nvSpPr>
      <xdr:spPr>
        <a:xfrm>
          <a:off x="444500" y="886460"/>
          <a:ext cx="90836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92FD3FA-59A8-4C43-8682-4FBDF7E40777}"/>
            </a:ext>
          </a:extLst>
        </xdr:cNvPr>
        <xdr:cNvSpPr/>
      </xdr:nvSpPr>
      <xdr:spPr>
        <a:xfrm>
          <a:off x="568325" y="918210"/>
          <a:ext cx="1244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019822-CEAA-4E65-80DD-CAB5FAEADEA3}"/>
            </a:ext>
          </a:extLst>
        </xdr:cNvPr>
        <xdr:cNvSpPr/>
      </xdr:nvSpPr>
      <xdr:spPr>
        <a:xfrm>
          <a:off x="1768475" y="918210"/>
          <a:ext cx="120015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13,461
12,791
41.86
6,825,310
6,304,298
483,779
4,290,932
3,595,974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072DBC4-B0B6-4AB0-8A16-48849F82327F}"/>
            </a:ext>
          </a:extLst>
        </xdr:cNvPr>
        <xdr:cNvSpPr/>
      </xdr:nvSpPr>
      <xdr:spPr>
        <a:xfrm>
          <a:off x="2968625" y="918210"/>
          <a:ext cx="1371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3ED11C3-D7D2-45C1-9BB1-835886DAA957}"/>
            </a:ext>
          </a:extLst>
        </xdr:cNvPr>
        <xdr:cNvSpPr/>
      </xdr:nvSpPr>
      <xdr:spPr>
        <a:xfrm>
          <a:off x="4340225" y="937260"/>
          <a:ext cx="18224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3BD7ADD-DC29-430B-BD73-7365879594D5}"/>
            </a:ext>
          </a:extLst>
        </xdr:cNvPr>
        <xdr:cNvSpPr/>
      </xdr:nvSpPr>
      <xdr:spPr>
        <a:xfrm>
          <a:off x="6162675" y="937260"/>
          <a:ext cx="11366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1FA9130-2FCA-4960-BDBD-24742A6D5837}"/>
            </a:ext>
          </a:extLst>
        </xdr:cNvPr>
        <xdr:cNvSpPr/>
      </xdr:nvSpPr>
      <xdr:spPr>
        <a:xfrm>
          <a:off x="7362825" y="949960"/>
          <a:ext cx="5778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26BE2A3-6987-419D-82BB-4FE22D57C041}"/>
            </a:ext>
          </a:extLst>
        </xdr:cNvPr>
        <xdr:cNvSpPr/>
      </xdr:nvSpPr>
      <xdr:spPr>
        <a:xfrm>
          <a:off x="4340225" y="169227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9FFE6C8-2985-4530-A846-7925FF2291DF}"/>
            </a:ext>
          </a:extLst>
        </xdr:cNvPr>
        <xdr:cNvSpPr/>
      </xdr:nvSpPr>
      <xdr:spPr>
        <a:xfrm>
          <a:off x="6226175" y="169227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1671BF4-A2F6-455A-85E7-17EBE60BAF82}"/>
            </a:ext>
          </a:extLst>
        </xdr:cNvPr>
        <xdr:cNvSpPr/>
      </xdr:nvSpPr>
      <xdr:spPr>
        <a:xfrm>
          <a:off x="9985375" y="886460"/>
          <a:ext cx="137160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334D35F-17DC-41AA-AFFE-528E4E2FE5AC}"/>
            </a:ext>
          </a:extLst>
        </xdr:cNvPr>
        <xdr:cNvSpPr/>
      </xdr:nvSpPr>
      <xdr:spPr>
        <a:xfrm>
          <a:off x="10213975" y="949960"/>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6AB736A-6516-44EA-B6C5-9E350551FD78}"/>
            </a:ext>
          </a:extLst>
        </xdr:cNvPr>
        <xdr:cNvSpPr/>
      </xdr:nvSpPr>
      <xdr:spPr>
        <a:xfrm>
          <a:off x="10213975" y="121666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CB13912-33DB-43D0-811B-EEA1484E1E6E}"/>
            </a:ext>
          </a:extLst>
        </xdr:cNvPr>
        <xdr:cNvSpPr/>
      </xdr:nvSpPr>
      <xdr:spPr>
        <a:xfrm>
          <a:off x="10213975" y="154686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CF57AB2F-2C15-4A6D-8263-2A4CE544A62E}"/>
            </a:ext>
          </a:extLst>
        </xdr:cNvPr>
        <xdr:cNvCxnSpPr/>
      </xdr:nvCxnSpPr>
      <xdr:spPr>
        <a:xfrm flipH="1">
          <a:off x="10048875" y="10388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8A01E28D-8EBA-425A-B54D-EF27DCBC97E5}"/>
            </a:ext>
          </a:extLst>
        </xdr:cNvPr>
        <xdr:cNvSpPr/>
      </xdr:nvSpPr>
      <xdr:spPr>
        <a:xfrm>
          <a:off x="10102850" y="100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C5C88D7-EC6C-425B-930D-E0278DCAED0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DE2BDED-B051-45E8-80D0-E9A65D82AE6F}"/>
            </a:ext>
          </a:extLst>
        </xdr:cNvPr>
        <xdr:cNvCxnSpPr/>
      </xdr:nvCxnSpPr>
      <xdr:spPr>
        <a:xfrm>
          <a:off x="10147300" y="154686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39EB8A6A-CCC7-4BBA-8A32-3793C36D959B}"/>
            </a:ext>
          </a:extLst>
        </xdr:cNvPr>
        <xdr:cNvCxnSpPr/>
      </xdr:nvCxnSpPr>
      <xdr:spPr>
        <a:xfrm>
          <a:off x="10067925" y="154686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4D19A44-D484-4976-8F49-D0B7827184C2}"/>
            </a:ext>
          </a:extLst>
        </xdr:cNvPr>
        <xdr:cNvCxnSpPr/>
      </xdr:nvCxnSpPr>
      <xdr:spPr>
        <a:xfrm flipV="1">
          <a:off x="1014730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2D17D30-10A4-4337-900B-DEDDC57C4FD7}"/>
            </a:ext>
          </a:extLst>
        </xdr:cNvPr>
        <xdr:cNvCxnSpPr/>
      </xdr:nvCxnSpPr>
      <xdr:spPr>
        <a:xfrm>
          <a:off x="10067925" y="19145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44F75A89-6C56-4401-B33A-26096BFA7D80}"/>
            </a:ext>
          </a:extLst>
        </xdr:cNvPr>
        <xdr:cNvSpPr txBox="1"/>
      </xdr:nvSpPr>
      <xdr:spPr>
        <a:xfrm>
          <a:off x="419100" y="27082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C61AFBD3-8347-4C57-AF0E-0262F884E105}"/>
            </a:ext>
          </a:extLst>
        </xdr:cNvPr>
        <xdr:cNvSpPr txBox="1"/>
      </xdr:nvSpPr>
      <xdr:spPr>
        <a:xfrm>
          <a:off x="419100" y="294322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E48249D7-A85A-4327-8B54-5CFD608E2B25}"/>
            </a:ext>
          </a:extLst>
        </xdr:cNvPr>
        <xdr:cNvSpPr txBox="1"/>
      </xdr:nvSpPr>
      <xdr:spPr>
        <a:xfrm>
          <a:off x="419100" y="31718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DB7F4F3F-788A-4752-BB23-3600F717C7AF}"/>
            </a:ext>
          </a:extLst>
        </xdr:cNvPr>
        <xdr:cNvSpPr txBox="1"/>
      </xdr:nvSpPr>
      <xdr:spPr>
        <a:xfrm>
          <a:off x="419100" y="34067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45" name="テキスト ボックス 44">
          <a:extLst>
            <a:ext uri="{FF2B5EF4-FFF2-40B4-BE49-F238E27FC236}">
              <a16:creationId xmlns:a16="http://schemas.microsoft.com/office/drawing/2014/main" id="{CC5D00EE-D7E0-4A17-9DAC-B90108ED1F8A}"/>
            </a:ext>
          </a:extLst>
        </xdr:cNvPr>
        <xdr:cNvSpPr txBox="1"/>
      </xdr:nvSpPr>
      <xdr:spPr>
        <a:xfrm>
          <a:off x="419100" y="3642360"/>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F27A6235-407B-4419-A561-602E89F5FA7B}"/>
            </a:ext>
          </a:extLst>
        </xdr:cNvPr>
        <xdr:cNvSpPr/>
      </xdr:nvSpPr>
      <xdr:spPr>
        <a:xfrm>
          <a:off x="1152525" y="4143375"/>
          <a:ext cx="382270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DDDA26BC-E61E-4A2F-9FC2-DFEC4DC95338}"/>
            </a:ext>
          </a:extLst>
        </xdr:cNvPr>
        <xdr:cNvSpPr/>
      </xdr:nvSpPr>
      <xdr:spPr>
        <a:xfrm>
          <a:off x="1811655" y="450723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924273FD-3A88-4B50-AF72-EABDC5E5F012}"/>
            </a:ext>
          </a:extLst>
        </xdr:cNvPr>
        <xdr:cNvSpPr/>
      </xdr:nvSpPr>
      <xdr:spPr>
        <a:xfrm>
          <a:off x="3462020" y="449072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BFC91E7-B87C-4CAF-B36F-7556AD85298F}"/>
            </a:ext>
          </a:extLst>
        </xdr:cNvPr>
        <xdr:cNvSpPr/>
      </xdr:nvSpPr>
      <xdr:spPr>
        <a:xfrm>
          <a:off x="4924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8AD7622-C1DF-43DB-B6E9-6485E96E6652}"/>
            </a:ext>
          </a:extLst>
        </xdr:cNvPr>
        <xdr:cNvSpPr/>
      </xdr:nvSpPr>
      <xdr:spPr>
        <a:xfrm>
          <a:off x="4924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DB4AE8D-5E67-4B40-925C-6CBC271AE15F}"/>
            </a:ext>
          </a:extLst>
        </xdr:cNvPr>
        <xdr:cNvSpPr/>
      </xdr:nvSpPr>
      <xdr:spPr>
        <a:xfrm>
          <a:off x="62960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BD9DD77-EEFF-471E-8C9C-0C8FE823E702}"/>
            </a:ext>
          </a:extLst>
        </xdr:cNvPr>
        <xdr:cNvSpPr/>
      </xdr:nvSpPr>
      <xdr:spPr>
        <a:xfrm>
          <a:off x="62960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2FEA785-0DFF-450A-BABA-72FBAF3FA0F1}"/>
            </a:ext>
          </a:extLst>
        </xdr:cNvPr>
        <xdr:cNvSpPr/>
      </xdr:nvSpPr>
      <xdr:spPr>
        <a:xfrm>
          <a:off x="77946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2FE3CCA-9EA0-4D47-B498-A494361EB3F2}"/>
            </a:ext>
          </a:extLst>
        </xdr:cNvPr>
        <xdr:cNvSpPr/>
      </xdr:nvSpPr>
      <xdr:spPr>
        <a:xfrm>
          <a:off x="77946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E691055-7AAD-4770-B4C3-7BDAE9233E34}"/>
            </a:ext>
          </a:extLst>
        </xdr:cNvPr>
        <xdr:cNvSpPr/>
      </xdr:nvSpPr>
      <xdr:spPr>
        <a:xfrm>
          <a:off x="1152525" y="482282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DDAE97-8785-404A-9BE9-D2B84175606E}"/>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5E29B46-4293-4635-B0B5-E99BFADB7379}"/>
            </a:ext>
          </a:extLst>
        </xdr:cNvPr>
        <xdr:cNvSpPr/>
      </xdr:nvSpPr>
      <xdr:spPr>
        <a:xfrm>
          <a:off x="522287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A6D16DA-EA46-42BA-A483-57D399B55933}"/>
            </a:ext>
          </a:extLst>
        </xdr:cNvPr>
        <xdr:cNvSpPr txBox="1"/>
      </xdr:nvSpPr>
      <xdr:spPr>
        <a:xfrm>
          <a:off x="52800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有形固定資産総額のうち、</a:t>
          </a:r>
          <a:r>
            <a:rPr kumimoji="1" lang="en-US" altLang="ja-JP" sz="1100">
              <a:latin typeface="ＭＳ Ｐゴシック"/>
              <a:ea typeface="ＭＳ Ｐゴシック"/>
            </a:rPr>
            <a:t>60</a:t>
          </a:r>
          <a:r>
            <a:rPr kumimoji="1" lang="ja-JP" altLang="en-US" sz="1100">
              <a:latin typeface="ＭＳ Ｐゴシック"/>
              <a:ea typeface="ＭＳ Ｐゴシック"/>
            </a:rPr>
            <a:t>％以上が道路である。道路は取得時期が不明な路線が大部分を占めているため、耐用年数の半分が経過したものとして固定資産台帳を整備している。また、公共施設（建物）の大半は、当該比率が</a:t>
          </a:r>
          <a:r>
            <a:rPr kumimoji="1" lang="en-US" altLang="ja-JP" sz="1100">
              <a:latin typeface="ＭＳ Ｐゴシック"/>
              <a:ea typeface="ＭＳ Ｐゴシック"/>
            </a:rPr>
            <a:t>70</a:t>
          </a:r>
          <a:r>
            <a:rPr kumimoji="1" lang="ja-JP" altLang="en-US" sz="1100">
              <a:latin typeface="ＭＳ Ｐゴシック"/>
              <a:ea typeface="ＭＳ Ｐゴシック"/>
            </a:rPr>
            <a:t>％を超えている。</a:t>
          </a:r>
        </a:p>
        <a:p>
          <a:pPr algn="l"/>
          <a:r>
            <a:rPr kumimoji="1" lang="ja-JP" altLang="en-US" sz="1100">
              <a:latin typeface="ＭＳ Ｐゴシック"/>
              <a:ea typeface="ＭＳ Ｐゴシック"/>
            </a:rPr>
            <a:t>　各施設ごとの状況を把握して適切に管理するとともに、老朽化施設については、統廃合等の検討を進める必要がある</a:t>
          </a:r>
          <a:endParaRPr kumimoji="1" lang="en-US" altLang="ja-JP" sz="1100">
            <a:latin typeface="ＭＳ Ｐゴシック"/>
            <a:ea typeface="ＭＳ Ｐゴシック"/>
          </a:endParaRPr>
        </a:p>
        <a:p>
          <a:r>
            <a:rPr kumimoji="1" lang="ja-JP" altLang="en-US" sz="1100">
              <a:latin typeface="ＭＳ Ｐゴシック"/>
              <a:ea typeface="ＭＳ Ｐゴシック"/>
            </a:rPr>
            <a:t>。</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70E704F8-8964-4E77-A620-C9364CAE6B4D}"/>
            </a:ext>
          </a:extLst>
        </xdr:cNvPr>
        <xdr:cNvSpPr txBox="1"/>
      </xdr:nvSpPr>
      <xdr:spPr>
        <a:xfrm>
          <a:off x="11271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C5A17A3-8B78-45C9-8F2E-B2B6DFC6138C}"/>
            </a:ext>
          </a:extLst>
        </xdr:cNvPr>
        <xdr:cNvCxnSpPr/>
      </xdr:nvCxnSpPr>
      <xdr:spPr>
        <a:xfrm>
          <a:off x="1152525" y="68992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140" cy="224155"/>
    <xdr:sp macro="" textlink="">
      <xdr:nvSpPr>
        <xdr:cNvPr id="61" name="テキスト ボックス 60">
          <a:extLst>
            <a:ext uri="{FF2B5EF4-FFF2-40B4-BE49-F238E27FC236}">
              <a16:creationId xmlns:a16="http://schemas.microsoft.com/office/drawing/2014/main" id="{D8B056C2-4AC9-483A-9973-C572775C6169}"/>
            </a:ext>
          </a:extLst>
        </xdr:cNvPr>
        <xdr:cNvSpPr txBox="1"/>
      </xdr:nvSpPr>
      <xdr:spPr>
        <a:xfrm>
          <a:off x="786765" y="681228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267E8F36-E030-4B01-B4E9-640C4F34F223}"/>
            </a:ext>
          </a:extLst>
        </xdr:cNvPr>
        <xdr:cNvCxnSpPr/>
      </xdr:nvCxnSpPr>
      <xdr:spPr>
        <a:xfrm>
          <a:off x="1152525" y="66033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140" cy="224155"/>
    <xdr:sp macro="" textlink="">
      <xdr:nvSpPr>
        <xdr:cNvPr id="63" name="テキスト ボックス 62">
          <a:extLst>
            <a:ext uri="{FF2B5EF4-FFF2-40B4-BE49-F238E27FC236}">
              <a16:creationId xmlns:a16="http://schemas.microsoft.com/office/drawing/2014/main" id="{530104DA-EEE4-4691-A243-505CA878CE30}"/>
            </a:ext>
          </a:extLst>
        </xdr:cNvPr>
        <xdr:cNvSpPr txBox="1"/>
      </xdr:nvSpPr>
      <xdr:spPr>
        <a:xfrm>
          <a:off x="786765" y="651637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C2B616E7-8FC3-4CD0-878B-68FA9EA3F6D1}"/>
            </a:ext>
          </a:extLst>
        </xdr:cNvPr>
        <xdr:cNvCxnSpPr/>
      </xdr:nvCxnSpPr>
      <xdr:spPr>
        <a:xfrm>
          <a:off x="1152525" y="63080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140" cy="224155"/>
    <xdr:sp macro="" textlink="">
      <xdr:nvSpPr>
        <xdr:cNvPr id="65" name="テキスト ボックス 64">
          <a:extLst>
            <a:ext uri="{FF2B5EF4-FFF2-40B4-BE49-F238E27FC236}">
              <a16:creationId xmlns:a16="http://schemas.microsoft.com/office/drawing/2014/main" id="{13EDD491-F821-4945-AD1D-4BBC2B63C923}"/>
            </a:ext>
          </a:extLst>
        </xdr:cNvPr>
        <xdr:cNvSpPr txBox="1"/>
      </xdr:nvSpPr>
      <xdr:spPr>
        <a:xfrm>
          <a:off x="786765" y="622046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FB3F8B06-8E9D-4881-9592-33D9CD062A79}"/>
            </a:ext>
          </a:extLst>
        </xdr:cNvPr>
        <xdr:cNvCxnSpPr/>
      </xdr:nvCxnSpPr>
      <xdr:spPr>
        <a:xfrm>
          <a:off x="1152525" y="60121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140" cy="224155"/>
    <xdr:sp macro="" textlink="">
      <xdr:nvSpPr>
        <xdr:cNvPr id="67" name="テキスト ボックス 66">
          <a:extLst>
            <a:ext uri="{FF2B5EF4-FFF2-40B4-BE49-F238E27FC236}">
              <a16:creationId xmlns:a16="http://schemas.microsoft.com/office/drawing/2014/main" id="{CEE99B52-63C1-4AFE-8D72-541174416B04}"/>
            </a:ext>
          </a:extLst>
        </xdr:cNvPr>
        <xdr:cNvSpPr txBox="1"/>
      </xdr:nvSpPr>
      <xdr:spPr>
        <a:xfrm>
          <a:off x="786765" y="591820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B7B15922-4FA6-4BB5-8D4A-EBBCAC926FE1}"/>
            </a:ext>
          </a:extLst>
        </xdr:cNvPr>
        <xdr:cNvCxnSpPr/>
      </xdr:nvCxnSpPr>
      <xdr:spPr>
        <a:xfrm>
          <a:off x="1152525" y="571627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140" cy="224155"/>
    <xdr:sp macro="" textlink="">
      <xdr:nvSpPr>
        <xdr:cNvPr id="69" name="テキスト ボックス 68">
          <a:extLst>
            <a:ext uri="{FF2B5EF4-FFF2-40B4-BE49-F238E27FC236}">
              <a16:creationId xmlns:a16="http://schemas.microsoft.com/office/drawing/2014/main" id="{15EA38A0-F6F5-456F-8D78-E85FF3D2F326}"/>
            </a:ext>
          </a:extLst>
        </xdr:cNvPr>
        <xdr:cNvSpPr txBox="1"/>
      </xdr:nvSpPr>
      <xdr:spPr>
        <a:xfrm>
          <a:off x="786765" y="562229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F2893DEA-B78B-4DBE-84E0-DC910101AF81}"/>
            </a:ext>
          </a:extLst>
        </xdr:cNvPr>
        <xdr:cNvCxnSpPr/>
      </xdr:nvCxnSpPr>
      <xdr:spPr>
        <a:xfrm>
          <a:off x="1152525" y="54140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140" cy="224155"/>
    <xdr:sp macro="" textlink="">
      <xdr:nvSpPr>
        <xdr:cNvPr id="71" name="テキスト ボックス 70">
          <a:extLst>
            <a:ext uri="{FF2B5EF4-FFF2-40B4-BE49-F238E27FC236}">
              <a16:creationId xmlns:a16="http://schemas.microsoft.com/office/drawing/2014/main" id="{F4D60CFB-7A52-4FBC-855B-8AC654C1EB6B}"/>
            </a:ext>
          </a:extLst>
        </xdr:cNvPr>
        <xdr:cNvSpPr txBox="1"/>
      </xdr:nvSpPr>
      <xdr:spPr>
        <a:xfrm>
          <a:off x="786765" y="53270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4A47CD50-CEE5-44F4-97B8-AC50C42919A8}"/>
            </a:ext>
          </a:extLst>
        </xdr:cNvPr>
        <xdr:cNvCxnSpPr/>
      </xdr:nvCxnSpPr>
      <xdr:spPr>
        <a:xfrm>
          <a:off x="1152525" y="511873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140" cy="224155"/>
    <xdr:sp macro="" textlink="">
      <xdr:nvSpPr>
        <xdr:cNvPr id="73" name="テキスト ボックス 72">
          <a:extLst>
            <a:ext uri="{FF2B5EF4-FFF2-40B4-BE49-F238E27FC236}">
              <a16:creationId xmlns:a16="http://schemas.microsoft.com/office/drawing/2014/main" id="{7CE1EE70-6371-451E-B468-22105498E76D}"/>
            </a:ext>
          </a:extLst>
        </xdr:cNvPr>
        <xdr:cNvSpPr txBox="1"/>
      </xdr:nvSpPr>
      <xdr:spPr>
        <a:xfrm>
          <a:off x="786765" y="503110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47A6EB6-9C5D-4449-8B2C-72405FD7BE59}"/>
            </a:ext>
          </a:extLst>
        </xdr:cNvPr>
        <xdr:cNvCxnSpPr/>
      </xdr:nvCxnSpPr>
      <xdr:spPr>
        <a:xfrm>
          <a:off x="1152525" y="48228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75" name="テキスト ボックス 74">
          <a:extLst>
            <a:ext uri="{FF2B5EF4-FFF2-40B4-BE49-F238E27FC236}">
              <a16:creationId xmlns:a16="http://schemas.microsoft.com/office/drawing/2014/main" id="{D7F2A118-927C-4288-A76A-BBD84DFEEC14}"/>
            </a:ext>
          </a:extLst>
        </xdr:cNvPr>
        <xdr:cNvSpPr txBox="1"/>
      </xdr:nvSpPr>
      <xdr:spPr>
        <a:xfrm>
          <a:off x="786765" y="473519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C0806C1-5308-4641-A43B-52B340E08164}"/>
            </a:ext>
          </a:extLst>
        </xdr:cNvPr>
        <xdr:cNvSpPr/>
      </xdr:nvSpPr>
      <xdr:spPr>
        <a:xfrm>
          <a:off x="1152525" y="482282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109220</xdr:rowOff>
    </xdr:from>
    <xdr:to>
      <xdr:col>23</xdr:col>
      <xdr:colOff>85090</xdr:colOff>
      <xdr:row>35</xdr:row>
      <xdr:rowOff>74930</xdr:rowOff>
    </xdr:to>
    <xdr:cxnSp macro="">
      <xdr:nvCxnSpPr>
        <xdr:cNvPr id="77" name="直線コネクタ 76">
          <a:extLst>
            <a:ext uri="{FF2B5EF4-FFF2-40B4-BE49-F238E27FC236}">
              <a16:creationId xmlns:a16="http://schemas.microsoft.com/office/drawing/2014/main" id="{806D3BB1-7F4F-4BA5-BE4D-4D690599F5F8}"/>
            </a:ext>
          </a:extLst>
        </xdr:cNvPr>
        <xdr:cNvCxnSpPr/>
      </xdr:nvCxnSpPr>
      <xdr:spPr>
        <a:xfrm flipV="1">
          <a:off x="4300220" y="519557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78105</xdr:rowOff>
    </xdr:from>
    <xdr:ext cx="403860" cy="257810"/>
    <xdr:sp macro="" textlink="">
      <xdr:nvSpPr>
        <xdr:cNvPr id="78" name="有形固定資産減価償却率最小値テキスト">
          <a:extLst>
            <a:ext uri="{FF2B5EF4-FFF2-40B4-BE49-F238E27FC236}">
              <a16:creationId xmlns:a16="http://schemas.microsoft.com/office/drawing/2014/main" id="{AC1CEE6E-7BA3-48B5-8DD0-C8DB20EFF480}"/>
            </a:ext>
          </a:extLst>
        </xdr:cNvPr>
        <xdr:cNvSpPr txBox="1"/>
      </xdr:nvSpPr>
      <xdr:spPr>
        <a:xfrm>
          <a:off x="4352925" y="66503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74930</xdr:rowOff>
    </xdr:from>
    <xdr:to>
      <xdr:col>23</xdr:col>
      <xdr:colOff>174625</xdr:colOff>
      <xdr:row>35</xdr:row>
      <xdr:rowOff>74930</xdr:rowOff>
    </xdr:to>
    <xdr:cxnSp macro="">
      <xdr:nvCxnSpPr>
        <xdr:cNvPr id="79" name="直線コネクタ 78">
          <a:extLst>
            <a:ext uri="{FF2B5EF4-FFF2-40B4-BE49-F238E27FC236}">
              <a16:creationId xmlns:a16="http://schemas.microsoft.com/office/drawing/2014/main" id="{6DE49EC2-2076-4722-BFA3-EBFEA39C3BBD}"/>
            </a:ext>
          </a:extLst>
        </xdr:cNvPr>
        <xdr:cNvCxnSpPr/>
      </xdr:nvCxnSpPr>
      <xdr:spPr>
        <a:xfrm>
          <a:off x="4213225" y="66471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55880</xdr:rowOff>
    </xdr:from>
    <xdr:ext cx="403860" cy="259080"/>
    <xdr:sp macro="" textlink="">
      <xdr:nvSpPr>
        <xdr:cNvPr id="80" name="有形固定資産減価償却率最大値テキスト">
          <a:extLst>
            <a:ext uri="{FF2B5EF4-FFF2-40B4-BE49-F238E27FC236}">
              <a16:creationId xmlns:a16="http://schemas.microsoft.com/office/drawing/2014/main" id="{1304D8DB-CE13-49BE-8514-C92797523E4C}"/>
            </a:ext>
          </a:extLst>
        </xdr:cNvPr>
        <xdr:cNvSpPr txBox="1"/>
      </xdr:nvSpPr>
      <xdr:spPr>
        <a:xfrm>
          <a:off x="4352925" y="4977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109220</xdr:rowOff>
    </xdr:from>
    <xdr:to>
      <xdr:col>23</xdr:col>
      <xdr:colOff>174625</xdr:colOff>
      <xdr:row>26</xdr:row>
      <xdr:rowOff>109220</xdr:rowOff>
    </xdr:to>
    <xdr:cxnSp macro="">
      <xdr:nvCxnSpPr>
        <xdr:cNvPr id="81" name="直線コネクタ 80">
          <a:extLst>
            <a:ext uri="{FF2B5EF4-FFF2-40B4-BE49-F238E27FC236}">
              <a16:creationId xmlns:a16="http://schemas.microsoft.com/office/drawing/2014/main" id="{23CA6EA6-8578-4CCF-8536-5BFBACB254C9}"/>
            </a:ext>
          </a:extLst>
        </xdr:cNvPr>
        <xdr:cNvCxnSpPr/>
      </xdr:nvCxnSpPr>
      <xdr:spPr>
        <a:xfrm>
          <a:off x="4213225" y="519557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30480</xdr:rowOff>
    </xdr:from>
    <xdr:ext cx="403860" cy="257810"/>
    <xdr:sp macro="" textlink="">
      <xdr:nvSpPr>
        <xdr:cNvPr id="82" name="有形固定資産減価償却率平均値テキスト">
          <a:extLst>
            <a:ext uri="{FF2B5EF4-FFF2-40B4-BE49-F238E27FC236}">
              <a16:creationId xmlns:a16="http://schemas.microsoft.com/office/drawing/2014/main" id="{8218998A-E27D-47E6-97C2-B3007F842400}"/>
            </a:ext>
          </a:extLst>
        </xdr:cNvPr>
        <xdr:cNvSpPr txBox="1"/>
      </xdr:nvSpPr>
      <xdr:spPr>
        <a:xfrm>
          <a:off x="4352925" y="594233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7620</xdr:rowOff>
    </xdr:from>
    <xdr:to>
      <xdr:col>23</xdr:col>
      <xdr:colOff>136525</xdr:colOff>
      <xdr:row>32</xdr:row>
      <xdr:rowOff>109220</xdr:rowOff>
    </xdr:to>
    <xdr:sp macro="" textlink="">
      <xdr:nvSpPr>
        <xdr:cNvPr id="83" name="フローチャート: 判断 82">
          <a:extLst>
            <a:ext uri="{FF2B5EF4-FFF2-40B4-BE49-F238E27FC236}">
              <a16:creationId xmlns:a16="http://schemas.microsoft.com/office/drawing/2014/main" id="{82C58CB9-5D42-4E6B-B550-33053D667CB1}"/>
            </a:ext>
          </a:extLst>
        </xdr:cNvPr>
        <xdr:cNvSpPr/>
      </xdr:nvSpPr>
      <xdr:spPr>
        <a:xfrm>
          <a:off x="4251325"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169545</xdr:rowOff>
    </xdr:from>
    <xdr:to>
      <xdr:col>19</xdr:col>
      <xdr:colOff>187325</xdr:colOff>
      <xdr:row>32</xdr:row>
      <xdr:rowOff>99695</xdr:rowOff>
    </xdr:to>
    <xdr:sp macro="" textlink="">
      <xdr:nvSpPr>
        <xdr:cNvPr id="84" name="フローチャート: 判断 83">
          <a:extLst>
            <a:ext uri="{FF2B5EF4-FFF2-40B4-BE49-F238E27FC236}">
              <a16:creationId xmlns:a16="http://schemas.microsoft.com/office/drawing/2014/main" id="{69D851BB-0B6F-4E8C-B7DF-3A5A7B7DE9BD}"/>
            </a:ext>
          </a:extLst>
        </xdr:cNvPr>
        <xdr:cNvSpPr/>
      </xdr:nvSpPr>
      <xdr:spPr>
        <a:xfrm>
          <a:off x="3616325" y="60750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142240</xdr:rowOff>
    </xdr:from>
    <xdr:to>
      <xdr:col>15</xdr:col>
      <xdr:colOff>187325</xdr:colOff>
      <xdr:row>32</xdr:row>
      <xdr:rowOff>72390</xdr:rowOff>
    </xdr:to>
    <xdr:sp macro="" textlink="">
      <xdr:nvSpPr>
        <xdr:cNvPr id="85" name="フローチャート: 判断 84">
          <a:extLst>
            <a:ext uri="{FF2B5EF4-FFF2-40B4-BE49-F238E27FC236}">
              <a16:creationId xmlns:a16="http://schemas.microsoft.com/office/drawing/2014/main" id="{BAE58ADA-4E82-43F2-907A-D2D30B356B6B}"/>
            </a:ext>
          </a:extLst>
        </xdr:cNvPr>
        <xdr:cNvSpPr/>
      </xdr:nvSpPr>
      <xdr:spPr>
        <a:xfrm>
          <a:off x="2930525" y="605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99060</xdr:rowOff>
    </xdr:from>
    <xdr:to>
      <xdr:col>11</xdr:col>
      <xdr:colOff>187325</xdr:colOff>
      <xdr:row>32</xdr:row>
      <xdr:rowOff>29210</xdr:rowOff>
    </xdr:to>
    <xdr:sp macro="" textlink="">
      <xdr:nvSpPr>
        <xdr:cNvPr id="86" name="フローチャート: 判断 85">
          <a:extLst>
            <a:ext uri="{FF2B5EF4-FFF2-40B4-BE49-F238E27FC236}">
              <a16:creationId xmlns:a16="http://schemas.microsoft.com/office/drawing/2014/main" id="{68B27F16-FBA2-4883-B0CC-439C8739BE11}"/>
            </a:ext>
          </a:extLst>
        </xdr:cNvPr>
        <xdr:cNvSpPr/>
      </xdr:nvSpPr>
      <xdr:spPr>
        <a:xfrm>
          <a:off x="2244725" y="60109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7620</xdr:rowOff>
    </xdr:from>
    <xdr:to>
      <xdr:col>7</xdr:col>
      <xdr:colOff>187325</xdr:colOff>
      <xdr:row>32</xdr:row>
      <xdr:rowOff>109220</xdr:rowOff>
    </xdr:to>
    <xdr:sp macro="" textlink="">
      <xdr:nvSpPr>
        <xdr:cNvPr id="87" name="フローチャート: 判断 86">
          <a:extLst>
            <a:ext uri="{FF2B5EF4-FFF2-40B4-BE49-F238E27FC236}">
              <a16:creationId xmlns:a16="http://schemas.microsoft.com/office/drawing/2014/main" id="{007BF3B6-8F39-44FD-B259-906E1788031E}"/>
            </a:ext>
          </a:extLst>
        </xdr:cNvPr>
        <xdr:cNvSpPr/>
      </xdr:nvSpPr>
      <xdr:spPr>
        <a:xfrm>
          <a:off x="1558925" y="6084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88" name="テキスト ボックス 87">
          <a:extLst>
            <a:ext uri="{FF2B5EF4-FFF2-40B4-BE49-F238E27FC236}">
              <a16:creationId xmlns:a16="http://schemas.microsoft.com/office/drawing/2014/main" id="{94D0E837-7243-49C0-9200-8E2D1A51E893}"/>
            </a:ext>
          </a:extLst>
        </xdr:cNvPr>
        <xdr:cNvSpPr txBox="1"/>
      </xdr:nvSpPr>
      <xdr:spPr>
        <a:xfrm>
          <a:off x="4143375" y="6944995"/>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89" name="テキスト ボックス 88">
          <a:extLst>
            <a:ext uri="{FF2B5EF4-FFF2-40B4-BE49-F238E27FC236}">
              <a16:creationId xmlns:a16="http://schemas.microsoft.com/office/drawing/2014/main" id="{3EB367D0-9E10-47ED-8775-87628FC181D5}"/>
            </a:ext>
          </a:extLst>
        </xdr:cNvPr>
        <xdr:cNvSpPr txBox="1"/>
      </xdr:nvSpPr>
      <xdr:spPr>
        <a:xfrm>
          <a:off x="350837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90" name="テキスト ボックス 89">
          <a:extLst>
            <a:ext uri="{FF2B5EF4-FFF2-40B4-BE49-F238E27FC236}">
              <a16:creationId xmlns:a16="http://schemas.microsoft.com/office/drawing/2014/main" id="{FFC6C4FA-B2FE-4D5F-AEB9-A4FCFF6BBD9E}"/>
            </a:ext>
          </a:extLst>
        </xdr:cNvPr>
        <xdr:cNvSpPr txBox="1"/>
      </xdr:nvSpPr>
      <xdr:spPr>
        <a:xfrm>
          <a:off x="282257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91" name="テキスト ボックス 90">
          <a:extLst>
            <a:ext uri="{FF2B5EF4-FFF2-40B4-BE49-F238E27FC236}">
              <a16:creationId xmlns:a16="http://schemas.microsoft.com/office/drawing/2014/main" id="{D1D03230-F101-4C87-8504-C0CFB57FDB5A}"/>
            </a:ext>
          </a:extLst>
        </xdr:cNvPr>
        <xdr:cNvSpPr txBox="1"/>
      </xdr:nvSpPr>
      <xdr:spPr>
        <a:xfrm>
          <a:off x="213677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92" name="テキスト ボックス 91">
          <a:extLst>
            <a:ext uri="{FF2B5EF4-FFF2-40B4-BE49-F238E27FC236}">
              <a16:creationId xmlns:a16="http://schemas.microsoft.com/office/drawing/2014/main" id="{38016DCF-804C-4C1F-9034-DDC1FE4D10BD}"/>
            </a:ext>
          </a:extLst>
        </xdr:cNvPr>
        <xdr:cNvSpPr txBox="1"/>
      </xdr:nvSpPr>
      <xdr:spPr>
        <a:xfrm>
          <a:off x="145097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87630</xdr:rowOff>
    </xdr:from>
    <xdr:to>
      <xdr:col>23</xdr:col>
      <xdr:colOff>136525</xdr:colOff>
      <xdr:row>33</xdr:row>
      <xdr:rowOff>17780</xdr:rowOff>
    </xdr:to>
    <xdr:sp macro="" textlink="">
      <xdr:nvSpPr>
        <xdr:cNvPr id="93" name="楕円 92">
          <a:extLst>
            <a:ext uri="{FF2B5EF4-FFF2-40B4-BE49-F238E27FC236}">
              <a16:creationId xmlns:a16="http://schemas.microsoft.com/office/drawing/2014/main" id="{ED24FDDE-091A-46AD-8D13-8F3D40A21FDC}"/>
            </a:ext>
          </a:extLst>
        </xdr:cNvPr>
        <xdr:cNvSpPr/>
      </xdr:nvSpPr>
      <xdr:spPr>
        <a:xfrm>
          <a:off x="4251325" y="6164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66040</xdr:rowOff>
    </xdr:from>
    <xdr:ext cx="403860" cy="257810"/>
    <xdr:sp macro="" textlink="">
      <xdr:nvSpPr>
        <xdr:cNvPr id="94" name="有形固定資産減価償却率該当値テキスト">
          <a:extLst>
            <a:ext uri="{FF2B5EF4-FFF2-40B4-BE49-F238E27FC236}">
              <a16:creationId xmlns:a16="http://schemas.microsoft.com/office/drawing/2014/main" id="{45C7CED6-2A4E-4CE7-B870-7CB42EC36FB4}"/>
            </a:ext>
          </a:extLst>
        </xdr:cNvPr>
        <xdr:cNvSpPr txBox="1"/>
      </xdr:nvSpPr>
      <xdr:spPr>
        <a:xfrm>
          <a:off x="4352925" y="61429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47625</xdr:rowOff>
    </xdr:from>
    <xdr:to>
      <xdr:col>19</xdr:col>
      <xdr:colOff>187325</xdr:colOff>
      <xdr:row>32</xdr:row>
      <xdr:rowOff>149225</xdr:rowOff>
    </xdr:to>
    <xdr:sp macro="" textlink="">
      <xdr:nvSpPr>
        <xdr:cNvPr id="95" name="楕円 94">
          <a:extLst>
            <a:ext uri="{FF2B5EF4-FFF2-40B4-BE49-F238E27FC236}">
              <a16:creationId xmlns:a16="http://schemas.microsoft.com/office/drawing/2014/main" id="{7F74C3BE-08F4-46E9-9CF1-EB7DBA97BE79}"/>
            </a:ext>
          </a:extLst>
        </xdr:cNvPr>
        <xdr:cNvSpPr/>
      </xdr:nvSpPr>
      <xdr:spPr>
        <a:xfrm>
          <a:off x="3616325" y="6124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98425</xdr:rowOff>
    </xdr:from>
    <xdr:to>
      <xdr:col>23</xdr:col>
      <xdr:colOff>85725</xdr:colOff>
      <xdr:row>32</xdr:row>
      <xdr:rowOff>138430</xdr:rowOff>
    </xdr:to>
    <xdr:cxnSp macro="">
      <xdr:nvCxnSpPr>
        <xdr:cNvPr id="96" name="直線コネクタ 95">
          <a:extLst>
            <a:ext uri="{FF2B5EF4-FFF2-40B4-BE49-F238E27FC236}">
              <a16:creationId xmlns:a16="http://schemas.microsoft.com/office/drawing/2014/main" id="{C34C5421-774B-4DBA-843B-301E1D87D970}"/>
            </a:ext>
          </a:extLst>
        </xdr:cNvPr>
        <xdr:cNvCxnSpPr/>
      </xdr:nvCxnSpPr>
      <xdr:spPr>
        <a:xfrm>
          <a:off x="3667125" y="6175375"/>
          <a:ext cx="635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163830</xdr:rowOff>
    </xdr:from>
    <xdr:to>
      <xdr:col>15</xdr:col>
      <xdr:colOff>187325</xdr:colOff>
      <xdr:row>32</xdr:row>
      <xdr:rowOff>93980</xdr:rowOff>
    </xdr:to>
    <xdr:sp macro="" textlink="">
      <xdr:nvSpPr>
        <xdr:cNvPr id="97" name="楕円 96">
          <a:extLst>
            <a:ext uri="{FF2B5EF4-FFF2-40B4-BE49-F238E27FC236}">
              <a16:creationId xmlns:a16="http://schemas.microsoft.com/office/drawing/2014/main" id="{09EDC9DD-05E5-472F-A094-3B3EDCC81B2B}"/>
            </a:ext>
          </a:extLst>
        </xdr:cNvPr>
        <xdr:cNvSpPr/>
      </xdr:nvSpPr>
      <xdr:spPr>
        <a:xfrm>
          <a:off x="2930525" y="6075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43180</xdr:rowOff>
    </xdr:from>
    <xdr:to>
      <xdr:col>19</xdr:col>
      <xdr:colOff>136525</xdr:colOff>
      <xdr:row>32</xdr:row>
      <xdr:rowOff>98425</xdr:rowOff>
    </xdr:to>
    <xdr:cxnSp macro="">
      <xdr:nvCxnSpPr>
        <xdr:cNvPr id="98" name="直線コネクタ 97">
          <a:extLst>
            <a:ext uri="{FF2B5EF4-FFF2-40B4-BE49-F238E27FC236}">
              <a16:creationId xmlns:a16="http://schemas.microsoft.com/office/drawing/2014/main" id="{5321FD2C-24B1-48E9-A23A-E905EBBF6A02}"/>
            </a:ext>
          </a:extLst>
        </xdr:cNvPr>
        <xdr:cNvCxnSpPr/>
      </xdr:nvCxnSpPr>
      <xdr:spPr>
        <a:xfrm>
          <a:off x="2981325" y="6120130"/>
          <a:ext cx="685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120650</xdr:rowOff>
    </xdr:from>
    <xdr:to>
      <xdr:col>11</xdr:col>
      <xdr:colOff>187325</xdr:colOff>
      <xdr:row>32</xdr:row>
      <xdr:rowOff>50800</xdr:rowOff>
    </xdr:to>
    <xdr:sp macro="" textlink="">
      <xdr:nvSpPr>
        <xdr:cNvPr id="99" name="楕円 98">
          <a:extLst>
            <a:ext uri="{FF2B5EF4-FFF2-40B4-BE49-F238E27FC236}">
              <a16:creationId xmlns:a16="http://schemas.microsoft.com/office/drawing/2014/main" id="{C71DB757-8FAE-4B94-A30A-4ED6E73F2867}"/>
            </a:ext>
          </a:extLst>
        </xdr:cNvPr>
        <xdr:cNvSpPr/>
      </xdr:nvSpPr>
      <xdr:spPr>
        <a:xfrm>
          <a:off x="2244725" y="6032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171450</xdr:rowOff>
    </xdr:from>
    <xdr:to>
      <xdr:col>15</xdr:col>
      <xdr:colOff>136525</xdr:colOff>
      <xdr:row>32</xdr:row>
      <xdr:rowOff>43180</xdr:rowOff>
    </xdr:to>
    <xdr:cxnSp macro="">
      <xdr:nvCxnSpPr>
        <xdr:cNvPr id="100" name="直線コネクタ 99">
          <a:extLst>
            <a:ext uri="{FF2B5EF4-FFF2-40B4-BE49-F238E27FC236}">
              <a16:creationId xmlns:a16="http://schemas.microsoft.com/office/drawing/2014/main" id="{29CB6635-1602-4F64-A175-371C82BD0B9B}"/>
            </a:ext>
          </a:extLst>
        </xdr:cNvPr>
        <xdr:cNvCxnSpPr/>
      </xdr:nvCxnSpPr>
      <xdr:spPr>
        <a:xfrm>
          <a:off x="2295525" y="6076950"/>
          <a:ext cx="685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61595</xdr:rowOff>
    </xdr:from>
    <xdr:to>
      <xdr:col>7</xdr:col>
      <xdr:colOff>187325</xdr:colOff>
      <xdr:row>31</xdr:row>
      <xdr:rowOff>163195</xdr:rowOff>
    </xdr:to>
    <xdr:sp macro="" textlink="">
      <xdr:nvSpPr>
        <xdr:cNvPr id="101" name="楕円 100">
          <a:extLst>
            <a:ext uri="{FF2B5EF4-FFF2-40B4-BE49-F238E27FC236}">
              <a16:creationId xmlns:a16="http://schemas.microsoft.com/office/drawing/2014/main" id="{5682E709-B28A-4457-85AA-F09C020F270D}"/>
            </a:ext>
          </a:extLst>
        </xdr:cNvPr>
        <xdr:cNvSpPr/>
      </xdr:nvSpPr>
      <xdr:spPr>
        <a:xfrm>
          <a:off x="1558925" y="59734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112395</xdr:rowOff>
    </xdr:from>
    <xdr:to>
      <xdr:col>11</xdr:col>
      <xdr:colOff>136525</xdr:colOff>
      <xdr:row>31</xdr:row>
      <xdr:rowOff>171450</xdr:rowOff>
    </xdr:to>
    <xdr:cxnSp macro="">
      <xdr:nvCxnSpPr>
        <xdr:cNvPr id="102" name="直線コネクタ 101">
          <a:extLst>
            <a:ext uri="{FF2B5EF4-FFF2-40B4-BE49-F238E27FC236}">
              <a16:creationId xmlns:a16="http://schemas.microsoft.com/office/drawing/2014/main" id="{D7BA3C9F-AFEF-444F-9C4A-A741A793AF6E}"/>
            </a:ext>
          </a:extLst>
        </xdr:cNvPr>
        <xdr:cNvCxnSpPr/>
      </xdr:nvCxnSpPr>
      <xdr:spPr>
        <a:xfrm>
          <a:off x="1609725" y="6024245"/>
          <a:ext cx="685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116205</xdr:rowOff>
    </xdr:from>
    <xdr:ext cx="403860" cy="259080"/>
    <xdr:sp macro="" textlink="">
      <xdr:nvSpPr>
        <xdr:cNvPr id="103" name="n_1aveValue有形固定資産減価償却率">
          <a:extLst>
            <a:ext uri="{FF2B5EF4-FFF2-40B4-BE49-F238E27FC236}">
              <a16:creationId xmlns:a16="http://schemas.microsoft.com/office/drawing/2014/main" id="{9C34DABC-EB43-40A1-9E20-EAF9E52E8ECB}"/>
            </a:ext>
          </a:extLst>
        </xdr:cNvPr>
        <xdr:cNvSpPr txBox="1"/>
      </xdr:nvSpPr>
      <xdr:spPr>
        <a:xfrm>
          <a:off x="3470910" y="5862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88900</xdr:rowOff>
    </xdr:from>
    <xdr:ext cx="403860" cy="257810"/>
    <xdr:sp macro="" textlink="">
      <xdr:nvSpPr>
        <xdr:cNvPr id="104" name="n_2aveValue有形固定資産減価償却率">
          <a:extLst>
            <a:ext uri="{FF2B5EF4-FFF2-40B4-BE49-F238E27FC236}">
              <a16:creationId xmlns:a16="http://schemas.microsoft.com/office/drawing/2014/main" id="{5204CF6C-519D-49D9-BFE5-F7496E5757FD}"/>
            </a:ext>
          </a:extLst>
        </xdr:cNvPr>
        <xdr:cNvSpPr txBox="1"/>
      </xdr:nvSpPr>
      <xdr:spPr>
        <a:xfrm>
          <a:off x="2797810" y="58356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45720</xdr:rowOff>
    </xdr:from>
    <xdr:ext cx="403860" cy="259080"/>
    <xdr:sp macro="" textlink="">
      <xdr:nvSpPr>
        <xdr:cNvPr id="105" name="n_3aveValue有形固定資産減価償却率">
          <a:extLst>
            <a:ext uri="{FF2B5EF4-FFF2-40B4-BE49-F238E27FC236}">
              <a16:creationId xmlns:a16="http://schemas.microsoft.com/office/drawing/2014/main" id="{7D4A0DB5-DE7B-4751-A6A5-2E0929EE31BA}"/>
            </a:ext>
          </a:extLst>
        </xdr:cNvPr>
        <xdr:cNvSpPr txBox="1"/>
      </xdr:nvSpPr>
      <xdr:spPr>
        <a:xfrm>
          <a:off x="2112010" y="57924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100330</xdr:rowOff>
    </xdr:from>
    <xdr:ext cx="403860" cy="257810"/>
    <xdr:sp macro="" textlink="">
      <xdr:nvSpPr>
        <xdr:cNvPr id="106" name="n_4aveValue有形固定資産減価償却率">
          <a:extLst>
            <a:ext uri="{FF2B5EF4-FFF2-40B4-BE49-F238E27FC236}">
              <a16:creationId xmlns:a16="http://schemas.microsoft.com/office/drawing/2014/main" id="{03B91C57-29E4-48FA-86A1-797F43054179}"/>
            </a:ext>
          </a:extLst>
        </xdr:cNvPr>
        <xdr:cNvSpPr txBox="1"/>
      </xdr:nvSpPr>
      <xdr:spPr>
        <a:xfrm>
          <a:off x="1426210" y="6177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140335</xdr:rowOff>
    </xdr:from>
    <xdr:ext cx="403860" cy="259080"/>
    <xdr:sp macro="" textlink="">
      <xdr:nvSpPr>
        <xdr:cNvPr id="107" name="n_1mainValue有形固定資産減価償却率">
          <a:extLst>
            <a:ext uri="{FF2B5EF4-FFF2-40B4-BE49-F238E27FC236}">
              <a16:creationId xmlns:a16="http://schemas.microsoft.com/office/drawing/2014/main" id="{6BED7D56-3C40-44F3-8A60-D176AB0C521E}"/>
            </a:ext>
          </a:extLst>
        </xdr:cNvPr>
        <xdr:cNvSpPr txBox="1"/>
      </xdr:nvSpPr>
      <xdr:spPr>
        <a:xfrm>
          <a:off x="3470910" y="62172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85090</xdr:rowOff>
    </xdr:from>
    <xdr:ext cx="403860" cy="259080"/>
    <xdr:sp macro="" textlink="">
      <xdr:nvSpPr>
        <xdr:cNvPr id="108" name="n_2mainValue有形固定資産減価償却率">
          <a:extLst>
            <a:ext uri="{FF2B5EF4-FFF2-40B4-BE49-F238E27FC236}">
              <a16:creationId xmlns:a16="http://schemas.microsoft.com/office/drawing/2014/main" id="{9DA96EC7-4277-4733-BB1F-9BFF9131ED07}"/>
            </a:ext>
          </a:extLst>
        </xdr:cNvPr>
        <xdr:cNvSpPr txBox="1"/>
      </xdr:nvSpPr>
      <xdr:spPr>
        <a:xfrm>
          <a:off x="2797810" y="6162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41910</xdr:rowOff>
    </xdr:from>
    <xdr:ext cx="403860" cy="257810"/>
    <xdr:sp macro="" textlink="">
      <xdr:nvSpPr>
        <xdr:cNvPr id="109" name="n_3mainValue有形固定資産減価償却率">
          <a:extLst>
            <a:ext uri="{FF2B5EF4-FFF2-40B4-BE49-F238E27FC236}">
              <a16:creationId xmlns:a16="http://schemas.microsoft.com/office/drawing/2014/main" id="{A5C7A23B-7E5C-4616-874C-725BF292BE86}"/>
            </a:ext>
          </a:extLst>
        </xdr:cNvPr>
        <xdr:cNvSpPr txBox="1"/>
      </xdr:nvSpPr>
      <xdr:spPr>
        <a:xfrm>
          <a:off x="2112010" y="6118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8255</xdr:rowOff>
    </xdr:from>
    <xdr:ext cx="403860" cy="257810"/>
    <xdr:sp macro="" textlink="">
      <xdr:nvSpPr>
        <xdr:cNvPr id="110" name="n_4mainValue有形固定資産減価償却率">
          <a:extLst>
            <a:ext uri="{FF2B5EF4-FFF2-40B4-BE49-F238E27FC236}">
              <a16:creationId xmlns:a16="http://schemas.microsoft.com/office/drawing/2014/main" id="{663CA320-E26E-4D7B-80D4-91E9919387C4}"/>
            </a:ext>
          </a:extLst>
        </xdr:cNvPr>
        <xdr:cNvSpPr txBox="1"/>
      </xdr:nvSpPr>
      <xdr:spPr>
        <a:xfrm>
          <a:off x="1426210" y="5755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7F8640D7-0265-4028-BB31-E58BFE55EEFC}"/>
            </a:ext>
          </a:extLst>
        </xdr:cNvPr>
        <xdr:cNvSpPr/>
      </xdr:nvSpPr>
      <xdr:spPr>
        <a:xfrm>
          <a:off x="10194925" y="4143375"/>
          <a:ext cx="380365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EFDBAF90-4F58-4821-BD6F-53CE3C3A0836}"/>
            </a:ext>
          </a:extLst>
        </xdr:cNvPr>
        <xdr:cNvSpPr/>
      </xdr:nvSpPr>
      <xdr:spPr>
        <a:xfrm>
          <a:off x="11150600" y="450723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3" name="正方形/長方形 112">
          <a:extLst>
            <a:ext uri="{FF2B5EF4-FFF2-40B4-BE49-F238E27FC236}">
              <a16:creationId xmlns:a16="http://schemas.microsoft.com/office/drawing/2014/main" id="{A9296AA5-6D37-4E80-8801-6C8C83FFC876}"/>
            </a:ext>
          </a:extLst>
        </xdr:cNvPr>
        <xdr:cNvSpPr/>
      </xdr:nvSpPr>
      <xdr:spPr>
        <a:xfrm>
          <a:off x="12443460" y="449072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[ 141.1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2797168-465F-4E8E-AC19-EF58ACD527B7}"/>
            </a:ext>
          </a:extLst>
        </xdr:cNvPr>
        <xdr:cNvSpPr/>
      </xdr:nvSpPr>
      <xdr:spPr>
        <a:xfrm>
          <a:off x="139668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EC5FE64-770C-41B5-9E9C-33BAFD11ED05}"/>
            </a:ext>
          </a:extLst>
        </xdr:cNvPr>
        <xdr:cNvSpPr/>
      </xdr:nvSpPr>
      <xdr:spPr>
        <a:xfrm>
          <a:off x="139668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BB1D7D2-BF82-4B5D-BB48-A75E41EAEB1C}"/>
            </a:ext>
          </a:extLst>
        </xdr:cNvPr>
        <xdr:cNvSpPr/>
      </xdr:nvSpPr>
      <xdr:spPr>
        <a:xfrm>
          <a:off x="15338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1AB7274-0E03-48A1-A496-B0F83F13AAED}"/>
            </a:ext>
          </a:extLst>
        </xdr:cNvPr>
        <xdr:cNvSpPr/>
      </xdr:nvSpPr>
      <xdr:spPr>
        <a:xfrm>
          <a:off x="15338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3C472AB-5AC8-41AC-82E3-E4DADCF78C35}"/>
            </a:ext>
          </a:extLst>
        </xdr:cNvPr>
        <xdr:cNvSpPr/>
      </xdr:nvSpPr>
      <xdr:spPr>
        <a:xfrm>
          <a:off x="1681797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F2E4343-1200-4935-BC18-3EB2BC72DCF6}"/>
            </a:ext>
          </a:extLst>
        </xdr:cNvPr>
        <xdr:cNvSpPr/>
      </xdr:nvSpPr>
      <xdr:spPr>
        <a:xfrm>
          <a:off x="1681797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4A01D46-34B9-4847-8D58-76198C0BEE14}"/>
            </a:ext>
          </a:extLst>
        </xdr:cNvPr>
        <xdr:cNvSpPr/>
      </xdr:nvSpPr>
      <xdr:spPr>
        <a:xfrm>
          <a:off x="10194925" y="482282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196D84E-A469-4CA9-9AB7-D2E65494487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5E5A389-79FA-48B3-8DA6-3E4FA9C26D5F}"/>
            </a:ext>
          </a:extLst>
        </xdr:cNvPr>
        <xdr:cNvSpPr/>
      </xdr:nvSpPr>
      <xdr:spPr>
        <a:xfrm>
          <a:off x="1424622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2E8F321-B2F4-48BA-8D1B-8ADEF355C660}"/>
            </a:ext>
          </a:extLst>
        </xdr:cNvPr>
        <xdr:cNvSpPr txBox="1"/>
      </xdr:nvSpPr>
      <xdr:spPr>
        <a:xfrm>
          <a:off x="143224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平均を下回っている。償還が終了した地方債の額が新規返済額より大きいためである。一部事務組合及び企業団の起債に伴う負担金が増加見込みのため、引き続き注視していく必要がある。</a:t>
          </a: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5BA0D87B-8209-4B0A-8073-64330C0F8727}"/>
            </a:ext>
          </a:extLst>
        </xdr:cNvPr>
        <xdr:cNvSpPr txBox="1"/>
      </xdr:nvSpPr>
      <xdr:spPr>
        <a:xfrm>
          <a:off x="101568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4A6DE25-FE6A-46D0-B32B-60E989A71FAB}"/>
            </a:ext>
          </a:extLst>
        </xdr:cNvPr>
        <xdr:cNvCxnSpPr/>
      </xdr:nvCxnSpPr>
      <xdr:spPr>
        <a:xfrm>
          <a:off x="10194925" y="68992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26" name="テキスト ボックス 125">
          <a:extLst>
            <a:ext uri="{FF2B5EF4-FFF2-40B4-BE49-F238E27FC236}">
              <a16:creationId xmlns:a16="http://schemas.microsoft.com/office/drawing/2014/main" id="{74500AD9-02C3-413A-8CE0-F33EADECE95F}"/>
            </a:ext>
          </a:extLst>
        </xdr:cNvPr>
        <xdr:cNvSpPr txBox="1"/>
      </xdr:nvSpPr>
      <xdr:spPr>
        <a:xfrm>
          <a:off x="9699625" y="681228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7" name="直線コネクタ 126">
          <a:extLst>
            <a:ext uri="{FF2B5EF4-FFF2-40B4-BE49-F238E27FC236}">
              <a16:creationId xmlns:a16="http://schemas.microsoft.com/office/drawing/2014/main" id="{5A817E02-F386-467B-9188-78088490459A}"/>
            </a:ext>
          </a:extLst>
        </xdr:cNvPr>
        <xdr:cNvCxnSpPr/>
      </xdr:nvCxnSpPr>
      <xdr:spPr>
        <a:xfrm>
          <a:off x="10194925" y="65582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9575" cy="225425"/>
    <xdr:sp macro="" textlink="">
      <xdr:nvSpPr>
        <xdr:cNvPr id="128" name="テキスト ボックス 127">
          <a:extLst>
            <a:ext uri="{FF2B5EF4-FFF2-40B4-BE49-F238E27FC236}">
              <a16:creationId xmlns:a16="http://schemas.microsoft.com/office/drawing/2014/main" id="{411BAFAE-AB16-4692-AC7D-73D042B25775}"/>
            </a:ext>
          </a:extLst>
        </xdr:cNvPr>
        <xdr:cNvSpPr txBox="1"/>
      </xdr:nvSpPr>
      <xdr:spPr>
        <a:xfrm>
          <a:off x="9758680" y="6464935"/>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9" name="直線コネクタ 128">
          <a:extLst>
            <a:ext uri="{FF2B5EF4-FFF2-40B4-BE49-F238E27FC236}">
              <a16:creationId xmlns:a16="http://schemas.microsoft.com/office/drawing/2014/main" id="{7C91B699-E1ED-4E24-A80E-51EC34E03A33}"/>
            </a:ext>
          </a:extLst>
        </xdr:cNvPr>
        <xdr:cNvCxnSpPr/>
      </xdr:nvCxnSpPr>
      <xdr:spPr>
        <a:xfrm>
          <a:off x="10194925" y="62115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9575" cy="224155"/>
    <xdr:sp macro="" textlink="">
      <xdr:nvSpPr>
        <xdr:cNvPr id="130" name="テキスト ボックス 129">
          <a:extLst>
            <a:ext uri="{FF2B5EF4-FFF2-40B4-BE49-F238E27FC236}">
              <a16:creationId xmlns:a16="http://schemas.microsoft.com/office/drawing/2014/main" id="{631D4496-DE31-41DA-9D05-024B8A36DE92}"/>
            </a:ext>
          </a:extLst>
        </xdr:cNvPr>
        <xdr:cNvSpPr txBox="1"/>
      </xdr:nvSpPr>
      <xdr:spPr>
        <a:xfrm>
          <a:off x="9758680" y="611759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CC53360-AB1A-43CA-8D7E-AD1F6975D27C}"/>
            </a:ext>
          </a:extLst>
        </xdr:cNvPr>
        <xdr:cNvCxnSpPr/>
      </xdr:nvCxnSpPr>
      <xdr:spPr>
        <a:xfrm>
          <a:off x="10194925" y="58642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32" name="テキスト ボックス 131">
          <a:extLst>
            <a:ext uri="{FF2B5EF4-FFF2-40B4-BE49-F238E27FC236}">
              <a16:creationId xmlns:a16="http://schemas.microsoft.com/office/drawing/2014/main" id="{50EC6216-390E-4BC7-9F1F-244DEA3CFA7E}"/>
            </a:ext>
          </a:extLst>
        </xdr:cNvPr>
        <xdr:cNvSpPr txBox="1"/>
      </xdr:nvSpPr>
      <xdr:spPr>
        <a:xfrm>
          <a:off x="9758680" y="5770245"/>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3" name="直線コネクタ 132">
          <a:extLst>
            <a:ext uri="{FF2B5EF4-FFF2-40B4-BE49-F238E27FC236}">
              <a16:creationId xmlns:a16="http://schemas.microsoft.com/office/drawing/2014/main" id="{56B27B37-9FD2-41E3-8697-E12A60031025}"/>
            </a:ext>
          </a:extLst>
        </xdr:cNvPr>
        <xdr:cNvCxnSpPr/>
      </xdr:nvCxnSpPr>
      <xdr:spPr>
        <a:xfrm>
          <a:off x="10194925" y="55168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9575" cy="224155"/>
    <xdr:sp macro="" textlink="">
      <xdr:nvSpPr>
        <xdr:cNvPr id="134" name="テキスト ボックス 133">
          <a:extLst>
            <a:ext uri="{FF2B5EF4-FFF2-40B4-BE49-F238E27FC236}">
              <a16:creationId xmlns:a16="http://schemas.microsoft.com/office/drawing/2014/main" id="{887E0763-E2A2-45FF-8C7C-48106B8CCB26}"/>
            </a:ext>
          </a:extLst>
        </xdr:cNvPr>
        <xdr:cNvSpPr txBox="1"/>
      </xdr:nvSpPr>
      <xdr:spPr>
        <a:xfrm>
          <a:off x="9758680" y="54235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5" name="直線コネクタ 134">
          <a:extLst>
            <a:ext uri="{FF2B5EF4-FFF2-40B4-BE49-F238E27FC236}">
              <a16:creationId xmlns:a16="http://schemas.microsoft.com/office/drawing/2014/main" id="{BF4805FB-E779-4758-9212-F06D61066E48}"/>
            </a:ext>
          </a:extLst>
        </xdr:cNvPr>
        <xdr:cNvCxnSpPr/>
      </xdr:nvCxnSpPr>
      <xdr:spPr>
        <a:xfrm>
          <a:off x="10194925" y="51701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6" name="テキスト ボックス 135">
          <a:extLst>
            <a:ext uri="{FF2B5EF4-FFF2-40B4-BE49-F238E27FC236}">
              <a16:creationId xmlns:a16="http://schemas.microsoft.com/office/drawing/2014/main" id="{C7B81691-7615-4A3F-992F-D72E0FEC11E0}"/>
            </a:ext>
          </a:extLst>
        </xdr:cNvPr>
        <xdr:cNvSpPr txBox="1"/>
      </xdr:nvSpPr>
      <xdr:spPr>
        <a:xfrm>
          <a:off x="9861550" y="508254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70571A9-1F12-49D9-BEEB-E673BA488544}"/>
            </a:ext>
          </a:extLst>
        </xdr:cNvPr>
        <xdr:cNvCxnSpPr/>
      </xdr:nvCxnSpPr>
      <xdr:spPr>
        <a:xfrm>
          <a:off x="10194925" y="48228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57810E8-9172-4286-B779-BB622A9ED326}"/>
            </a:ext>
          </a:extLst>
        </xdr:cNvPr>
        <xdr:cNvSpPr/>
      </xdr:nvSpPr>
      <xdr:spPr>
        <a:xfrm>
          <a:off x="10194925" y="482282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35</xdr:row>
      <xdr:rowOff>18415</xdr:rowOff>
    </xdr:to>
    <xdr:cxnSp macro="">
      <xdr:nvCxnSpPr>
        <xdr:cNvPr id="139" name="直線コネクタ 138">
          <a:extLst>
            <a:ext uri="{FF2B5EF4-FFF2-40B4-BE49-F238E27FC236}">
              <a16:creationId xmlns:a16="http://schemas.microsoft.com/office/drawing/2014/main" id="{3D561C88-5108-4C69-AA53-1A90B9122A7B}"/>
            </a:ext>
          </a:extLst>
        </xdr:cNvPr>
        <xdr:cNvCxnSpPr/>
      </xdr:nvCxnSpPr>
      <xdr:spPr>
        <a:xfrm flipV="1">
          <a:off x="13323570" y="5170170"/>
          <a:ext cx="127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22225</xdr:rowOff>
    </xdr:from>
    <xdr:ext cx="468630" cy="258445"/>
    <xdr:sp macro="" textlink="">
      <xdr:nvSpPr>
        <xdr:cNvPr id="140" name="債務償還比率最小値テキスト">
          <a:extLst>
            <a:ext uri="{FF2B5EF4-FFF2-40B4-BE49-F238E27FC236}">
              <a16:creationId xmlns:a16="http://schemas.microsoft.com/office/drawing/2014/main" id="{F539060C-C738-41D9-8920-8B119715FE2D}"/>
            </a:ext>
          </a:extLst>
        </xdr:cNvPr>
        <xdr:cNvSpPr txBox="1"/>
      </xdr:nvSpPr>
      <xdr:spPr>
        <a:xfrm>
          <a:off x="13376275" y="65944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18415</xdr:rowOff>
    </xdr:from>
    <xdr:to>
      <xdr:col>76</xdr:col>
      <xdr:colOff>111125</xdr:colOff>
      <xdr:row>35</xdr:row>
      <xdr:rowOff>18415</xdr:rowOff>
    </xdr:to>
    <xdr:cxnSp macro="">
      <xdr:nvCxnSpPr>
        <xdr:cNvPr id="141" name="直線コネクタ 140">
          <a:extLst>
            <a:ext uri="{FF2B5EF4-FFF2-40B4-BE49-F238E27FC236}">
              <a16:creationId xmlns:a16="http://schemas.microsoft.com/office/drawing/2014/main" id="{C98B172F-287E-400F-B137-D9E0BE779FA9}"/>
            </a:ext>
          </a:extLst>
        </xdr:cNvPr>
        <xdr:cNvCxnSpPr/>
      </xdr:nvCxnSpPr>
      <xdr:spPr>
        <a:xfrm>
          <a:off x="13255625" y="6590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9090" cy="257810"/>
    <xdr:sp macro="" textlink="">
      <xdr:nvSpPr>
        <xdr:cNvPr id="142" name="債務償還比率最大値テキスト">
          <a:extLst>
            <a:ext uri="{FF2B5EF4-FFF2-40B4-BE49-F238E27FC236}">
              <a16:creationId xmlns:a16="http://schemas.microsoft.com/office/drawing/2014/main" id="{5FE8F071-210B-4994-9EF6-FC606DA29EEC}"/>
            </a:ext>
          </a:extLst>
        </xdr:cNvPr>
        <xdr:cNvSpPr txBox="1"/>
      </xdr:nvSpPr>
      <xdr:spPr>
        <a:xfrm>
          <a:off x="13376275" y="495173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3" name="直線コネクタ 142">
          <a:extLst>
            <a:ext uri="{FF2B5EF4-FFF2-40B4-BE49-F238E27FC236}">
              <a16:creationId xmlns:a16="http://schemas.microsoft.com/office/drawing/2014/main" id="{CA26BC5C-B7FA-4738-98D1-D2333D67591C}"/>
            </a:ext>
          </a:extLst>
        </xdr:cNvPr>
        <xdr:cNvCxnSpPr/>
      </xdr:nvCxnSpPr>
      <xdr:spPr>
        <a:xfrm>
          <a:off x="13255625" y="51701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55245</xdr:rowOff>
    </xdr:from>
    <xdr:ext cx="468630" cy="257810"/>
    <xdr:sp macro="" textlink="">
      <xdr:nvSpPr>
        <xdr:cNvPr id="144" name="債務償還比率平均値テキスト">
          <a:extLst>
            <a:ext uri="{FF2B5EF4-FFF2-40B4-BE49-F238E27FC236}">
              <a16:creationId xmlns:a16="http://schemas.microsoft.com/office/drawing/2014/main" id="{7CC56FE3-D4BF-42CF-AF36-511CA84BA54A}"/>
            </a:ext>
          </a:extLst>
        </xdr:cNvPr>
        <xdr:cNvSpPr txBox="1"/>
      </xdr:nvSpPr>
      <xdr:spPr>
        <a:xfrm>
          <a:off x="13376275" y="580199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76835</xdr:rowOff>
    </xdr:from>
    <xdr:to>
      <xdr:col>76</xdr:col>
      <xdr:colOff>73025</xdr:colOff>
      <xdr:row>31</xdr:row>
      <xdr:rowOff>6985</xdr:rowOff>
    </xdr:to>
    <xdr:sp macro="" textlink="">
      <xdr:nvSpPr>
        <xdr:cNvPr id="145" name="フローチャート: 判断 144">
          <a:extLst>
            <a:ext uri="{FF2B5EF4-FFF2-40B4-BE49-F238E27FC236}">
              <a16:creationId xmlns:a16="http://schemas.microsoft.com/office/drawing/2014/main" id="{9CFA78F7-EB98-469C-88CD-746B7E96A0D2}"/>
            </a:ext>
          </a:extLst>
        </xdr:cNvPr>
        <xdr:cNvSpPr/>
      </xdr:nvSpPr>
      <xdr:spPr>
        <a:xfrm>
          <a:off x="13293725" y="58235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53975</xdr:rowOff>
    </xdr:from>
    <xdr:to>
      <xdr:col>72</xdr:col>
      <xdr:colOff>123825</xdr:colOff>
      <xdr:row>30</xdr:row>
      <xdr:rowOff>155575</xdr:rowOff>
    </xdr:to>
    <xdr:sp macro="" textlink="">
      <xdr:nvSpPr>
        <xdr:cNvPr id="146" name="フローチャート: 判断 145">
          <a:extLst>
            <a:ext uri="{FF2B5EF4-FFF2-40B4-BE49-F238E27FC236}">
              <a16:creationId xmlns:a16="http://schemas.microsoft.com/office/drawing/2014/main" id="{0872B0CD-CFFA-4E14-AC3B-A9EA9129EEF2}"/>
            </a:ext>
          </a:extLst>
        </xdr:cNvPr>
        <xdr:cNvSpPr/>
      </xdr:nvSpPr>
      <xdr:spPr>
        <a:xfrm>
          <a:off x="1263967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69215</xdr:rowOff>
    </xdr:from>
    <xdr:to>
      <xdr:col>68</xdr:col>
      <xdr:colOff>123825</xdr:colOff>
      <xdr:row>30</xdr:row>
      <xdr:rowOff>170815</xdr:rowOff>
    </xdr:to>
    <xdr:sp macro="" textlink="">
      <xdr:nvSpPr>
        <xdr:cNvPr id="147" name="フローチャート: 判断 146">
          <a:extLst>
            <a:ext uri="{FF2B5EF4-FFF2-40B4-BE49-F238E27FC236}">
              <a16:creationId xmlns:a16="http://schemas.microsoft.com/office/drawing/2014/main" id="{3AA1CC93-DB02-4DB5-8768-C9ECC4563EFE}"/>
            </a:ext>
          </a:extLst>
        </xdr:cNvPr>
        <xdr:cNvSpPr/>
      </xdr:nvSpPr>
      <xdr:spPr>
        <a:xfrm>
          <a:off x="11953875" y="5815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65405</xdr:rowOff>
    </xdr:from>
    <xdr:to>
      <xdr:col>64</xdr:col>
      <xdr:colOff>123825</xdr:colOff>
      <xdr:row>30</xdr:row>
      <xdr:rowOff>167005</xdr:rowOff>
    </xdr:to>
    <xdr:sp macro="" textlink="">
      <xdr:nvSpPr>
        <xdr:cNvPr id="148" name="フローチャート: 判断 147">
          <a:extLst>
            <a:ext uri="{FF2B5EF4-FFF2-40B4-BE49-F238E27FC236}">
              <a16:creationId xmlns:a16="http://schemas.microsoft.com/office/drawing/2014/main" id="{A6ACA6F6-76BF-45B9-AEF3-AD75C809C72A}"/>
            </a:ext>
          </a:extLst>
        </xdr:cNvPr>
        <xdr:cNvSpPr/>
      </xdr:nvSpPr>
      <xdr:spPr>
        <a:xfrm>
          <a:off x="11268075" y="581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143510</xdr:rowOff>
    </xdr:from>
    <xdr:to>
      <xdr:col>60</xdr:col>
      <xdr:colOff>123825</xdr:colOff>
      <xdr:row>32</xdr:row>
      <xdr:rowOff>73660</xdr:rowOff>
    </xdr:to>
    <xdr:sp macro="" textlink="">
      <xdr:nvSpPr>
        <xdr:cNvPr id="149" name="フローチャート: 判断 148">
          <a:extLst>
            <a:ext uri="{FF2B5EF4-FFF2-40B4-BE49-F238E27FC236}">
              <a16:creationId xmlns:a16="http://schemas.microsoft.com/office/drawing/2014/main" id="{DAC81FFE-023E-4583-9ADE-EF68B81427F5}"/>
            </a:ext>
          </a:extLst>
        </xdr:cNvPr>
        <xdr:cNvSpPr/>
      </xdr:nvSpPr>
      <xdr:spPr>
        <a:xfrm>
          <a:off x="10582275" y="6055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50" name="テキスト ボックス 149">
          <a:extLst>
            <a:ext uri="{FF2B5EF4-FFF2-40B4-BE49-F238E27FC236}">
              <a16:creationId xmlns:a16="http://schemas.microsoft.com/office/drawing/2014/main" id="{0EBEB2AE-1D63-4FE8-85A1-73A2E4FEDC97}"/>
            </a:ext>
          </a:extLst>
        </xdr:cNvPr>
        <xdr:cNvSpPr txBox="1"/>
      </xdr:nvSpPr>
      <xdr:spPr>
        <a:xfrm>
          <a:off x="13166725" y="6944995"/>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51" name="テキスト ボックス 150">
          <a:extLst>
            <a:ext uri="{FF2B5EF4-FFF2-40B4-BE49-F238E27FC236}">
              <a16:creationId xmlns:a16="http://schemas.microsoft.com/office/drawing/2014/main" id="{0574EEDA-49C7-4826-B112-1039D0DEA7B4}"/>
            </a:ext>
          </a:extLst>
        </xdr:cNvPr>
        <xdr:cNvSpPr txBox="1"/>
      </xdr:nvSpPr>
      <xdr:spPr>
        <a:xfrm>
          <a:off x="1253172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52" name="テキスト ボックス 151">
          <a:extLst>
            <a:ext uri="{FF2B5EF4-FFF2-40B4-BE49-F238E27FC236}">
              <a16:creationId xmlns:a16="http://schemas.microsoft.com/office/drawing/2014/main" id="{02F47C5A-3C77-4C4C-B960-CD0799E0758E}"/>
            </a:ext>
          </a:extLst>
        </xdr:cNvPr>
        <xdr:cNvSpPr txBox="1"/>
      </xdr:nvSpPr>
      <xdr:spPr>
        <a:xfrm>
          <a:off x="1184592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53" name="テキスト ボックス 152">
          <a:extLst>
            <a:ext uri="{FF2B5EF4-FFF2-40B4-BE49-F238E27FC236}">
              <a16:creationId xmlns:a16="http://schemas.microsoft.com/office/drawing/2014/main" id="{E7BEC9BA-1ADE-4D92-8D0D-0CE796A43B20}"/>
            </a:ext>
          </a:extLst>
        </xdr:cNvPr>
        <xdr:cNvSpPr txBox="1"/>
      </xdr:nvSpPr>
      <xdr:spPr>
        <a:xfrm>
          <a:off x="1116012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54" name="テキスト ボックス 153">
          <a:extLst>
            <a:ext uri="{FF2B5EF4-FFF2-40B4-BE49-F238E27FC236}">
              <a16:creationId xmlns:a16="http://schemas.microsoft.com/office/drawing/2014/main" id="{3415C463-76C0-4E58-BDF1-CD3A21477B86}"/>
            </a:ext>
          </a:extLst>
        </xdr:cNvPr>
        <xdr:cNvSpPr txBox="1"/>
      </xdr:nvSpPr>
      <xdr:spPr>
        <a:xfrm>
          <a:off x="10474325" y="6944995"/>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114935</xdr:rowOff>
    </xdr:from>
    <xdr:to>
      <xdr:col>76</xdr:col>
      <xdr:colOff>73025</xdr:colOff>
      <xdr:row>28</xdr:row>
      <xdr:rowOff>45085</xdr:rowOff>
    </xdr:to>
    <xdr:sp macro="" textlink="">
      <xdr:nvSpPr>
        <xdr:cNvPr id="155" name="楕円 154">
          <a:extLst>
            <a:ext uri="{FF2B5EF4-FFF2-40B4-BE49-F238E27FC236}">
              <a16:creationId xmlns:a16="http://schemas.microsoft.com/office/drawing/2014/main" id="{73CC3752-464E-451E-9F18-C7C844E4A3CF}"/>
            </a:ext>
          </a:extLst>
        </xdr:cNvPr>
        <xdr:cNvSpPr/>
      </xdr:nvSpPr>
      <xdr:spPr>
        <a:xfrm>
          <a:off x="13293725" y="53663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137795</xdr:rowOff>
    </xdr:from>
    <xdr:ext cx="468630" cy="259080"/>
    <xdr:sp macro="" textlink="">
      <xdr:nvSpPr>
        <xdr:cNvPr id="156" name="債務償還比率該当値テキスト">
          <a:extLst>
            <a:ext uri="{FF2B5EF4-FFF2-40B4-BE49-F238E27FC236}">
              <a16:creationId xmlns:a16="http://schemas.microsoft.com/office/drawing/2014/main" id="{A7517503-0573-4AA0-9FD1-26E236DE4D14}"/>
            </a:ext>
          </a:extLst>
        </xdr:cNvPr>
        <xdr:cNvSpPr txBox="1"/>
      </xdr:nvSpPr>
      <xdr:spPr>
        <a:xfrm>
          <a:off x="13376275" y="52241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58420</xdr:rowOff>
    </xdr:from>
    <xdr:to>
      <xdr:col>72</xdr:col>
      <xdr:colOff>123825</xdr:colOff>
      <xdr:row>28</xdr:row>
      <xdr:rowOff>160020</xdr:rowOff>
    </xdr:to>
    <xdr:sp macro="" textlink="">
      <xdr:nvSpPr>
        <xdr:cNvPr id="157" name="楕円 156">
          <a:extLst>
            <a:ext uri="{FF2B5EF4-FFF2-40B4-BE49-F238E27FC236}">
              <a16:creationId xmlns:a16="http://schemas.microsoft.com/office/drawing/2014/main" id="{66EA88ED-8AB5-4171-BDEB-0787A82B8FC3}"/>
            </a:ext>
          </a:extLst>
        </xdr:cNvPr>
        <xdr:cNvSpPr/>
      </xdr:nvSpPr>
      <xdr:spPr>
        <a:xfrm>
          <a:off x="12639675" y="547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166370</xdr:rowOff>
    </xdr:from>
    <xdr:to>
      <xdr:col>76</xdr:col>
      <xdr:colOff>22225</xdr:colOff>
      <xdr:row>28</xdr:row>
      <xdr:rowOff>109220</xdr:rowOff>
    </xdr:to>
    <xdr:cxnSp macro="">
      <xdr:nvCxnSpPr>
        <xdr:cNvPr id="158" name="直線コネクタ 157">
          <a:extLst>
            <a:ext uri="{FF2B5EF4-FFF2-40B4-BE49-F238E27FC236}">
              <a16:creationId xmlns:a16="http://schemas.microsoft.com/office/drawing/2014/main" id="{700AF825-1A14-4710-B5CF-7DB17A834E20}"/>
            </a:ext>
          </a:extLst>
        </xdr:cNvPr>
        <xdr:cNvCxnSpPr/>
      </xdr:nvCxnSpPr>
      <xdr:spPr>
        <a:xfrm flipV="1">
          <a:off x="12690475" y="5417820"/>
          <a:ext cx="635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10795</xdr:rowOff>
    </xdr:from>
    <xdr:to>
      <xdr:col>68</xdr:col>
      <xdr:colOff>123825</xdr:colOff>
      <xdr:row>29</xdr:row>
      <xdr:rowOff>112395</xdr:rowOff>
    </xdr:to>
    <xdr:sp macro="" textlink="">
      <xdr:nvSpPr>
        <xdr:cNvPr id="159" name="楕円 158">
          <a:extLst>
            <a:ext uri="{FF2B5EF4-FFF2-40B4-BE49-F238E27FC236}">
              <a16:creationId xmlns:a16="http://schemas.microsoft.com/office/drawing/2014/main" id="{1413FDB4-D2AE-4B46-94CA-CFAB81452C8A}"/>
            </a:ext>
          </a:extLst>
        </xdr:cNvPr>
        <xdr:cNvSpPr/>
      </xdr:nvSpPr>
      <xdr:spPr>
        <a:xfrm>
          <a:off x="11953875" y="55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109220</xdr:rowOff>
    </xdr:from>
    <xdr:to>
      <xdr:col>72</xdr:col>
      <xdr:colOff>73025</xdr:colOff>
      <xdr:row>29</xdr:row>
      <xdr:rowOff>61595</xdr:rowOff>
    </xdr:to>
    <xdr:cxnSp macro="">
      <xdr:nvCxnSpPr>
        <xdr:cNvPr id="160" name="直線コネクタ 159">
          <a:extLst>
            <a:ext uri="{FF2B5EF4-FFF2-40B4-BE49-F238E27FC236}">
              <a16:creationId xmlns:a16="http://schemas.microsoft.com/office/drawing/2014/main" id="{8A047E3E-B091-45B7-85D0-ED7B49476385}"/>
            </a:ext>
          </a:extLst>
        </xdr:cNvPr>
        <xdr:cNvCxnSpPr/>
      </xdr:nvCxnSpPr>
      <xdr:spPr>
        <a:xfrm flipV="1">
          <a:off x="12004675" y="5525770"/>
          <a:ext cx="6858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125730</xdr:rowOff>
    </xdr:from>
    <xdr:to>
      <xdr:col>64</xdr:col>
      <xdr:colOff>123825</xdr:colOff>
      <xdr:row>29</xdr:row>
      <xdr:rowOff>55880</xdr:rowOff>
    </xdr:to>
    <xdr:sp macro="" textlink="">
      <xdr:nvSpPr>
        <xdr:cNvPr id="161" name="楕円 160">
          <a:extLst>
            <a:ext uri="{FF2B5EF4-FFF2-40B4-BE49-F238E27FC236}">
              <a16:creationId xmlns:a16="http://schemas.microsoft.com/office/drawing/2014/main" id="{A516275A-4E5E-4FDE-AB4D-3FA00ECFD58B}"/>
            </a:ext>
          </a:extLst>
        </xdr:cNvPr>
        <xdr:cNvSpPr/>
      </xdr:nvSpPr>
      <xdr:spPr>
        <a:xfrm>
          <a:off x="11268075" y="5542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5080</xdr:rowOff>
    </xdr:from>
    <xdr:to>
      <xdr:col>68</xdr:col>
      <xdr:colOff>73025</xdr:colOff>
      <xdr:row>29</xdr:row>
      <xdr:rowOff>61595</xdr:rowOff>
    </xdr:to>
    <xdr:cxnSp macro="">
      <xdr:nvCxnSpPr>
        <xdr:cNvPr id="162" name="直線コネクタ 161">
          <a:extLst>
            <a:ext uri="{FF2B5EF4-FFF2-40B4-BE49-F238E27FC236}">
              <a16:creationId xmlns:a16="http://schemas.microsoft.com/office/drawing/2014/main" id="{48386EFF-3349-4F30-9835-D3CB49F7B498}"/>
            </a:ext>
          </a:extLst>
        </xdr:cNvPr>
        <xdr:cNvCxnSpPr/>
      </xdr:nvCxnSpPr>
      <xdr:spPr>
        <a:xfrm>
          <a:off x="11318875" y="5586730"/>
          <a:ext cx="6858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115570</xdr:rowOff>
    </xdr:from>
    <xdr:to>
      <xdr:col>60</xdr:col>
      <xdr:colOff>123825</xdr:colOff>
      <xdr:row>31</xdr:row>
      <xdr:rowOff>45720</xdr:rowOff>
    </xdr:to>
    <xdr:sp macro="" textlink="">
      <xdr:nvSpPr>
        <xdr:cNvPr id="163" name="楕円 162">
          <a:extLst>
            <a:ext uri="{FF2B5EF4-FFF2-40B4-BE49-F238E27FC236}">
              <a16:creationId xmlns:a16="http://schemas.microsoft.com/office/drawing/2014/main" id="{F59D973A-61F2-43DD-A19D-B0D0B154A850}"/>
            </a:ext>
          </a:extLst>
        </xdr:cNvPr>
        <xdr:cNvSpPr/>
      </xdr:nvSpPr>
      <xdr:spPr>
        <a:xfrm>
          <a:off x="10582275" y="5862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5080</xdr:rowOff>
    </xdr:from>
    <xdr:to>
      <xdr:col>64</xdr:col>
      <xdr:colOff>73025</xdr:colOff>
      <xdr:row>30</xdr:row>
      <xdr:rowOff>166370</xdr:rowOff>
    </xdr:to>
    <xdr:cxnSp macro="">
      <xdr:nvCxnSpPr>
        <xdr:cNvPr id="164" name="直線コネクタ 163">
          <a:extLst>
            <a:ext uri="{FF2B5EF4-FFF2-40B4-BE49-F238E27FC236}">
              <a16:creationId xmlns:a16="http://schemas.microsoft.com/office/drawing/2014/main" id="{E3362F09-780B-4B9B-ADFD-C88B2891D828}"/>
            </a:ext>
          </a:extLst>
        </xdr:cNvPr>
        <xdr:cNvCxnSpPr/>
      </xdr:nvCxnSpPr>
      <xdr:spPr>
        <a:xfrm flipV="1">
          <a:off x="10633075" y="5586730"/>
          <a:ext cx="6858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146685</xdr:rowOff>
    </xdr:from>
    <xdr:ext cx="468630" cy="257810"/>
    <xdr:sp macro="" textlink="">
      <xdr:nvSpPr>
        <xdr:cNvPr id="165" name="n_1aveValue債務償還比率">
          <a:extLst>
            <a:ext uri="{FF2B5EF4-FFF2-40B4-BE49-F238E27FC236}">
              <a16:creationId xmlns:a16="http://schemas.microsoft.com/office/drawing/2014/main" id="{FDC34B6C-874F-461B-8BBB-7C93B0D6FB62}"/>
            </a:ext>
          </a:extLst>
        </xdr:cNvPr>
        <xdr:cNvSpPr txBox="1"/>
      </xdr:nvSpPr>
      <xdr:spPr>
        <a:xfrm>
          <a:off x="12461875" y="58934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161925</xdr:rowOff>
    </xdr:from>
    <xdr:ext cx="468630" cy="259080"/>
    <xdr:sp macro="" textlink="">
      <xdr:nvSpPr>
        <xdr:cNvPr id="166" name="n_2aveValue債務償還比率">
          <a:extLst>
            <a:ext uri="{FF2B5EF4-FFF2-40B4-BE49-F238E27FC236}">
              <a16:creationId xmlns:a16="http://schemas.microsoft.com/office/drawing/2014/main" id="{E407E5C0-99A6-4345-99A2-B132E8D7A3E7}"/>
            </a:ext>
          </a:extLst>
        </xdr:cNvPr>
        <xdr:cNvSpPr txBox="1"/>
      </xdr:nvSpPr>
      <xdr:spPr>
        <a:xfrm>
          <a:off x="11788775" y="59086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158115</xdr:rowOff>
    </xdr:from>
    <xdr:ext cx="468630" cy="257810"/>
    <xdr:sp macro="" textlink="">
      <xdr:nvSpPr>
        <xdr:cNvPr id="167" name="n_3aveValue債務償還比率">
          <a:extLst>
            <a:ext uri="{FF2B5EF4-FFF2-40B4-BE49-F238E27FC236}">
              <a16:creationId xmlns:a16="http://schemas.microsoft.com/office/drawing/2014/main" id="{EEF422A7-68B8-43B8-8A2A-E4C903B7000D}"/>
            </a:ext>
          </a:extLst>
        </xdr:cNvPr>
        <xdr:cNvSpPr txBox="1"/>
      </xdr:nvSpPr>
      <xdr:spPr>
        <a:xfrm>
          <a:off x="11102975" y="59048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64770</xdr:rowOff>
    </xdr:from>
    <xdr:ext cx="468630" cy="257810"/>
    <xdr:sp macro="" textlink="">
      <xdr:nvSpPr>
        <xdr:cNvPr id="168" name="n_4aveValue債務償還比率">
          <a:extLst>
            <a:ext uri="{FF2B5EF4-FFF2-40B4-BE49-F238E27FC236}">
              <a16:creationId xmlns:a16="http://schemas.microsoft.com/office/drawing/2014/main" id="{9E66F3E3-172B-4440-9E55-BB733DF20BB8}"/>
            </a:ext>
          </a:extLst>
        </xdr:cNvPr>
        <xdr:cNvSpPr txBox="1"/>
      </xdr:nvSpPr>
      <xdr:spPr>
        <a:xfrm>
          <a:off x="10417175" y="61417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5080</xdr:rowOff>
    </xdr:from>
    <xdr:ext cx="468630" cy="259080"/>
    <xdr:sp macro="" textlink="">
      <xdr:nvSpPr>
        <xdr:cNvPr id="169" name="n_1mainValue債務償還比率">
          <a:extLst>
            <a:ext uri="{FF2B5EF4-FFF2-40B4-BE49-F238E27FC236}">
              <a16:creationId xmlns:a16="http://schemas.microsoft.com/office/drawing/2014/main" id="{1D3C87ED-81AD-4816-8FB5-082C0864B866}"/>
            </a:ext>
          </a:extLst>
        </xdr:cNvPr>
        <xdr:cNvSpPr txBox="1"/>
      </xdr:nvSpPr>
      <xdr:spPr>
        <a:xfrm>
          <a:off x="12461875" y="5256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128905</xdr:rowOff>
    </xdr:from>
    <xdr:ext cx="468630" cy="259080"/>
    <xdr:sp macro="" textlink="">
      <xdr:nvSpPr>
        <xdr:cNvPr id="170" name="n_2mainValue債務償還比率">
          <a:extLst>
            <a:ext uri="{FF2B5EF4-FFF2-40B4-BE49-F238E27FC236}">
              <a16:creationId xmlns:a16="http://schemas.microsoft.com/office/drawing/2014/main" id="{8DA0B9BB-8B32-441F-B126-F7E5048B2543}"/>
            </a:ext>
          </a:extLst>
        </xdr:cNvPr>
        <xdr:cNvSpPr txBox="1"/>
      </xdr:nvSpPr>
      <xdr:spPr>
        <a:xfrm>
          <a:off x="11788775" y="5380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273.5</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72390</xdr:rowOff>
    </xdr:from>
    <xdr:ext cx="468630" cy="259080"/>
    <xdr:sp macro="" textlink="">
      <xdr:nvSpPr>
        <xdr:cNvPr id="171" name="n_3mainValue債務償還比率">
          <a:extLst>
            <a:ext uri="{FF2B5EF4-FFF2-40B4-BE49-F238E27FC236}">
              <a16:creationId xmlns:a16="http://schemas.microsoft.com/office/drawing/2014/main" id="{2A3ACEE9-A9A0-46EA-8D96-F36780EDAAEA}"/>
            </a:ext>
          </a:extLst>
        </xdr:cNvPr>
        <xdr:cNvSpPr txBox="1"/>
      </xdr:nvSpPr>
      <xdr:spPr>
        <a:xfrm>
          <a:off x="11102975" y="53238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62230</xdr:rowOff>
    </xdr:from>
    <xdr:ext cx="468630" cy="259080"/>
    <xdr:sp macro="" textlink="">
      <xdr:nvSpPr>
        <xdr:cNvPr id="172" name="n_4mainValue債務償還比率">
          <a:extLst>
            <a:ext uri="{FF2B5EF4-FFF2-40B4-BE49-F238E27FC236}">
              <a16:creationId xmlns:a16="http://schemas.microsoft.com/office/drawing/2014/main" id="{C6B68B45-7F98-4EED-892F-CB92A1F97203}"/>
            </a:ext>
          </a:extLst>
        </xdr:cNvPr>
        <xdr:cNvSpPr txBox="1"/>
      </xdr:nvSpPr>
      <xdr:spPr>
        <a:xfrm>
          <a:off x="10417175" y="5643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A1B4E66-0CB4-421A-BAD7-E8002D6C0F42}"/>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4" name="正方形/長方形 173">
          <a:extLst>
            <a:ext uri="{FF2B5EF4-FFF2-40B4-BE49-F238E27FC236}">
              <a16:creationId xmlns:a16="http://schemas.microsoft.com/office/drawing/2014/main" id="{BCF9B0AA-70C4-49C7-BF0B-5A4CBF5AC824}"/>
            </a:ext>
          </a:extLst>
        </xdr:cNvPr>
        <xdr:cNvSpPr/>
      </xdr:nvSpPr>
      <xdr:spPr>
        <a:xfrm>
          <a:off x="1152525" y="1144016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75" name="テキスト ボックス 174">
          <a:extLst>
            <a:ext uri="{FF2B5EF4-FFF2-40B4-BE49-F238E27FC236}">
              <a16:creationId xmlns:a16="http://schemas.microsoft.com/office/drawing/2014/main" id="{2E41C05E-29E8-4807-AD78-B91B829E5073}"/>
            </a:ext>
          </a:extLst>
        </xdr:cNvPr>
        <xdr:cNvSpPr txBox="1"/>
      </xdr:nvSpPr>
      <xdr:spPr>
        <a:xfrm>
          <a:off x="835025" y="800735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76" name="テキスト ボックス 175">
          <a:extLst>
            <a:ext uri="{FF2B5EF4-FFF2-40B4-BE49-F238E27FC236}">
              <a16:creationId xmlns:a16="http://schemas.microsoft.com/office/drawing/2014/main" id="{B1B48AEE-4065-4D37-898C-70EAF3B03712}"/>
            </a:ext>
          </a:extLst>
        </xdr:cNvPr>
        <xdr:cNvSpPr txBox="1"/>
      </xdr:nvSpPr>
      <xdr:spPr>
        <a:xfrm>
          <a:off x="6296025" y="1058545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77" name="テキスト ボックス 176">
          <a:extLst>
            <a:ext uri="{FF2B5EF4-FFF2-40B4-BE49-F238E27FC236}">
              <a16:creationId xmlns:a16="http://schemas.microsoft.com/office/drawing/2014/main" id="{CB52F525-56C6-4CBD-9195-D6497618D008}"/>
            </a:ext>
          </a:extLst>
        </xdr:cNvPr>
        <xdr:cNvSpPr txBox="1"/>
      </xdr:nvSpPr>
      <xdr:spPr>
        <a:xfrm>
          <a:off x="835025" y="1165606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78" name="テキスト ボックス 177">
          <a:extLst>
            <a:ext uri="{FF2B5EF4-FFF2-40B4-BE49-F238E27FC236}">
              <a16:creationId xmlns:a16="http://schemas.microsoft.com/office/drawing/2014/main" id="{13EE26FD-C457-4F8F-B2A7-598B0D7AAD4F}"/>
            </a:ext>
          </a:extLst>
        </xdr:cNvPr>
        <xdr:cNvSpPr txBox="1"/>
      </xdr:nvSpPr>
      <xdr:spPr>
        <a:xfrm>
          <a:off x="6296025" y="14309725"/>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493C30-147D-414C-A63E-74D40D028753}"/>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A6C71B-DD05-4FF0-A7D3-93ECDF877E97}"/>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C584A1-3B50-4CB1-A14F-2B585BD8F29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D43BA9-750D-42E4-BCA6-39F4E4B4077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群馬県板倉町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FD5126-60E2-4BD0-8BB3-DE638CCF9DD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830496-A3B9-49A7-8724-7D82FF25A01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E8E92E-B561-4EC0-9AE1-599846AF4E1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EE509F-8FBA-4ECF-8A41-15403C58E75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50ABCF-29F8-4601-84F9-377CED2C399A}"/>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EFC900-498D-460F-B358-8C98469F1A34}"/>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13,461
12,791
41.86
6,825,310
6,304,298
483,779
4,290,932
3,595,974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0EFFDD-AFC9-4A27-B551-676D1D5070C6}"/>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5F59E9-A83E-46BE-8499-14A5EA8FC104}"/>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0FEE97-8BD1-4208-A972-DD043E9889FC}"/>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5BCCBE-F72B-44DD-9F3D-B0FB8C4CF078}"/>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6A8C52-5F64-48CB-B193-7DF7C1095539}"/>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D6E75EC-1F59-4020-9BC4-F464337A307B}"/>
            </a:ext>
          </a:extLst>
        </xdr:cNvPr>
        <xdr:cNvSpPr/>
      </xdr:nvSpPr>
      <xdr:spPr>
        <a:xfrm>
          <a:off x="6470650" y="165735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034037-97AA-437B-8BF3-91C57429E90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3FDDF9-869E-4E75-BFF0-2534E40F26F3}"/>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A158BCE-5D1E-4EF7-86FB-B35C38AF3B09}"/>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50877C-DCA0-4EED-A0F2-0C043B978B04}"/>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CA5737-580E-42A4-B0AF-54D817EC9870}"/>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87003D-5F74-4F41-8756-51333C3BCFB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95E481-CC88-43DF-B328-CAE1F8361856}"/>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14B069-3E08-46FD-AEB6-358CA08AFAEC}"/>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F8D288-2572-45CF-9CED-761BB6779B83}"/>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4AE4E6-B7AF-4AAE-9843-4C105483B785}"/>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46AE35-3F39-4C13-82FE-0B0E38C27782}"/>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2DA6280B-6DD9-4BD8-B001-A2C83320C008}"/>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10BA55E5-3F4E-4DF6-BADD-8415334C27C8}"/>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C9EA896-DCBA-4B61-A576-EF4D830290BA}"/>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92B0A15F-64A6-44B3-A1EC-89A055A558FF}"/>
            </a:ext>
          </a:extLst>
        </xdr:cNvPr>
        <xdr:cNvSpPr txBox="1"/>
      </xdr:nvSpPr>
      <xdr:spPr>
        <a:xfrm>
          <a:off x="641350" y="3619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A2F817-CA5D-4078-AB63-637752117CD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2714DF-18D3-4462-847C-896418A73A81}"/>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050F7C-D7B6-42B8-968A-9D227E0D9501}"/>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B500A9-6007-4F29-9583-FDD22F5DB049}"/>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7621EA-F6F8-4F89-90D1-8AA96949C80D}"/>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FCD0B1-3EDA-45ED-A2A6-930CC5268D4B}"/>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29B6A0-DEF0-49D3-8B1D-CBEE5F11409D}"/>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20617D-FA77-49B2-B9C1-25CDAEF87C93}"/>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F1E4FE7D-215D-40C7-8F59-92732B51AE9E}"/>
            </a:ext>
          </a:extLst>
        </xdr:cNvPr>
        <xdr:cNvSpPr txBox="1"/>
      </xdr:nvSpPr>
      <xdr:spPr>
        <a:xfrm>
          <a:off x="666750" y="49593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3C3E23-3AEB-4797-8B24-6E308872D626}"/>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77C4C81E-703B-476E-BFC8-2E3DA8BCB44C}"/>
            </a:ext>
          </a:extLst>
        </xdr:cNvPr>
        <xdr:cNvSpPr txBox="1"/>
      </xdr:nvSpPr>
      <xdr:spPr>
        <a:xfrm>
          <a:off x="275590" y="7211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E596B1F-ACE5-41CD-B1E0-2881C1AB888A}"/>
            </a:ext>
          </a:extLst>
        </xdr:cNvPr>
        <xdr:cNvCxnSpPr/>
      </xdr:nvCxnSpPr>
      <xdr:spPr>
        <a:xfrm>
          <a:off x="6858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a:extLst>
            <a:ext uri="{FF2B5EF4-FFF2-40B4-BE49-F238E27FC236}">
              <a16:creationId xmlns:a16="http://schemas.microsoft.com/office/drawing/2014/main" id="{166BF16D-AFD2-4F1C-9EC0-B07D648E9745}"/>
            </a:ext>
          </a:extLst>
        </xdr:cNvPr>
        <xdr:cNvSpPr txBox="1"/>
      </xdr:nvSpPr>
      <xdr:spPr>
        <a:xfrm>
          <a:off x="275590" y="684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883577C-E882-48AA-9DF3-424264844F7F}"/>
            </a:ext>
          </a:extLst>
        </xdr:cNvPr>
        <xdr:cNvCxnSpPr/>
      </xdr:nvCxnSpPr>
      <xdr:spPr>
        <a:xfrm>
          <a:off x="6858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a:extLst>
            <a:ext uri="{FF2B5EF4-FFF2-40B4-BE49-F238E27FC236}">
              <a16:creationId xmlns:a16="http://schemas.microsoft.com/office/drawing/2014/main" id="{869839CC-14DB-4983-9944-073271781AC3}"/>
            </a:ext>
          </a:extLst>
        </xdr:cNvPr>
        <xdr:cNvSpPr txBox="1"/>
      </xdr:nvSpPr>
      <xdr:spPr>
        <a:xfrm>
          <a:off x="339725" y="64744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DEADA9-77AB-4471-9D3A-D0ACB3BFA97A}"/>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34995C66-A9FA-4F31-995E-0850839684C2}"/>
            </a:ext>
          </a:extLst>
        </xdr:cNvPr>
        <xdr:cNvSpPr txBox="1"/>
      </xdr:nvSpPr>
      <xdr:spPr>
        <a:xfrm>
          <a:off x="339725" y="6112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F71B26-3054-411C-A7DE-D1C24A39F266}"/>
            </a:ext>
          </a:extLst>
        </xdr:cNvPr>
        <xdr:cNvCxnSpPr/>
      </xdr:nvCxnSpPr>
      <xdr:spPr>
        <a:xfrm>
          <a:off x="6858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66DC0A54-491F-43E0-9908-E464C35ACD0A}"/>
            </a:ext>
          </a:extLst>
        </xdr:cNvPr>
        <xdr:cNvSpPr txBox="1"/>
      </xdr:nvSpPr>
      <xdr:spPr>
        <a:xfrm>
          <a:off x="339725" y="5744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587689B-4EB1-42B7-806B-1E518B013503}"/>
            </a:ext>
          </a:extLst>
        </xdr:cNvPr>
        <xdr:cNvCxnSpPr/>
      </xdr:nvCxnSpPr>
      <xdr:spPr>
        <a:xfrm>
          <a:off x="6858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a:extLst>
            <a:ext uri="{FF2B5EF4-FFF2-40B4-BE49-F238E27FC236}">
              <a16:creationId xmlns:a16="http://schemas.microsoft.com/office/drawing/2014/main" id="{EF08C7C3-6C4E-4844-8E7F-D0E8AB3F7940}"/>
            </a:ext>
          </a:extLst>
        </xdr:cNvPr>
        <xdr:cNvSpPr txBox="1"/>
      </xdr:nvSpPr>
      <xdr:spPr>
        <a:xfrm>
          <a:off x="339725" y="537591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649095C-371F-40EC-ABC3-2E992D192151}"/>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a:extLst>
            <a:ext uri="{FF2B5EF4-FFF2-40B4-BE49-F238E27FC236}">
              <a16:creationId xmlns:a16="http://schemas.microsoft.com/office/drawing/2014/main" id="{F66F9D7C-4C19-48CA-B3D3-8801D7EE60E2}"/>
            </a:ext>
          </a:extLst>
        </xdr:cNvPr>
        <xdr:cNvSpPr txBox="1"/>
      </xdr:nvSpPr>
      <xdr:spPr>
        <a:xfrm>
          <a:off x="384810" y="500761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5C36445-E604-4105-94AA-7B5E41025B4F}"/>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BF5946F-AA91-44D3-825C-C04BF67240EB}"/>
            </a:ext>
          </a:extLst>
        </xdr:cNvPr>
        <xdr:cNvCxnSpPr/>
      </xdr:nvCxnSpPr>
      <xdr:spPr>
        <a:xfrm flipV="1">
          <a:off x="4177665" y="5674995"/>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24765</xdr:rowOff>
    </xdr:from>
    <xdr:ext cx="405130" cy="259080"/>
    <xdr:sp macro="" textlink="">
      <xdr:nvSpPr>
        <xdr:cNvPr id="58" name="【道路】&#10;有形固定資産減価償却率最小値テキスト">
          <a:extLst>
            <a:ext uri="{FF2B5EF4-FFF2-40B4-BE49-F238E27FC236}">
              <a16:creationId xmlns:a16="http://schemas.microsoft.com/office/drawing/2014/main" id="{82FB421C-B52F-438E-A179-1B87EA460C41}"/>
            </a:ext>
          </a:extLst>
        </xdr:cNvPr>
        <xdr:cNvSpPr txBox="1"/>
      </xdr:nvSpPr>
      <xdr:spPr>
        <a:xfrm>
          <a:off x="4216400" y="6965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2650BC1A-D357-4062-8A13-ED3D0CAF42D5}"/>
            </a:ext>
          </a:extLst>
        </xdr:cNvPr>
        <xdr:cNvCxnSpPr/>
      </xdr:nvCxnSpPr>
      <xdr:spPr>
        <a:xfrm>
          <a:off x="4108450" y="6961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5130" cy="259080"/>
    <xdr:sp macro="" textlink="">
      <xdr:nvSpPr>
        <xdr:cNvPr id="60" name="【道路】&#10;有形固定資産減価償却率最大値テキスト">
          <a:extLst>
            <a:ext uri="{FF2B5EF4-FFF2-40B4-BE49-F238E27FC236}">
              <a16:creationId xmlns:a16="http://schemas.microsoft.com/office/drawing/2014/main" id="{941895E8-C274-4AD7-9C6A-393ACD168D28}"/>
            </a:ext>
          </a:extLst>
        </xdr:cNvPr>
        <xdr:cNvSpPr txBox="1"/>
      </xdr:nvSpPr>
      <xdr:spPr>
        <a:xfrm>
          <a:off x="4216400" y="5456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72A855D-ABC0-47E7-9782-6E8B1EF3C48A}"/>
            </a:ext>
          </a:extLst>
        </xdr:cNvPr>
        <xdr:cNvCxnSpPr/>
      </xdr:nvCxnSpPr>
      <xdr:spPr>
        <a:xfrm>
          <a:off x="4108450" y="56749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27305</xdr:rowOff>
    </xdr:from>
    <xdr:ext cx="405130" cy="259080"/>
    <xdr:sp macro="" textlink="">
      <xdr:nvSpPr>
        <xdr:cNvPr id="62" name="【道路】&#10;有形固定資産減価償却率平均値テキスト">
          <a:extLst>
            <a:ext uri="{FF2B5EF4-FFF2-40B4-BE49-F238E27FC236}">
              <a16:creationId xmlns:a16="http://schemas.microsoft.com/office/drawing/2014/main" id="{4D2015E9-2789-4DCE-BD19-3DBA456FC6CF}"/>
            </a:ext>
          </a:extLst>
        </xdr:cNvPr>
        <xdr:cNvSpPr txBox="1"/>
      </xdr:nvSpPr>
      <xdr:spPr>
        <a:xfrm>
          <a:off x="4216400" y="61423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BB950D77-247B-4E93-8547-0D708695D9AB}"/>
            </a:ext>
          </a:extLst>
        </xdr:cNvPr>
        <xdr:cNvSpPr/>
      </xdr:nvSpPr>
      <xdr:spPr>
        <a:xfrm>
          <a:off x="4127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B6229B32-EF4F-4821-9043-4BF432046769}"/>
            </a:ext>
          </a:extLst>
        </xdr:cNvPr>
        <xdr:cNvSpPr/>
      </xdr:nvSpPr>
      <xdr:spPr>
        <a:xfrm>
          <a:off x="3384550" y="6315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1D989488-CFD5-4AB6-920F-96872185284B}"/>
            </a:ext>
          </a:extLst>
        </xdr:cNvPr>
        <xdr:cNvSpPr/>
      </xdr:nvSpPr>
      <xdr:spPr>
        <a:xfrm>
          <a:off x="257175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F6BC34F8-C4C7-4352-807F-E1E3CB0C86BE}"/>
            </a:ext>
          </a:extLst>
        </xdr:cNvPr>
        <xdr:cNvSpPr/>
      </xdr:nvSpPr>
      <xdr:spPr>
        <a:xfrm>
          <a:off x="177800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A1B862FE-133D-4C0B-9788-5516F8AA8AE3}"/>
            </a:ext>
          </a:extLst>
        </xdr:cNvPr>
        <xdr:cNvSpPr/>
      </xdr:nvSpPr>
      <xdr:spPr>
        <a:xfrm>
          <a:off x="984250" y="628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2DDF195D-3BC4-49A8-953D-64F5FB7C854C}"/>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DD7AAC23-E4B8-4778-B2A6-8F006DC44335}"/>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79A7DB82-6325-402D-89C5-82CC1CA30065}"/>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7174FA11-F25B-4620-9D24-2CAAA75263C8}"/>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90575DFB-8895-4EA1-B626-CA893D995173}"/>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73" name="楕円 72">
          <a:extLst>
            <a:ext uri="{FF2B5EF4-FFF2-40B4-BE49-F238E27FC236}">
              <a16:creationId xmlns:a16="http://schemas.microsoft.com/office/drawing/2014/main" id="{7478096F-ADCE-456A-958D-78A6FE0BEAFB}"/>
            </a:ext>
          </a:extLst>
        </xdr:cNvPr>
        <xdr:cNvSpPr/>
      </xdr:nvSpPr>
      <xdr:spPr>
        <a:xfrm>
          <a:off x="41275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163830</xdr:rowOff>
    </xdr:from>
    <xdr:ext cx="405130" cy="259080"/>
    <xdr:sp macro="" textlink="">
      <xdr:nvSpPr>
        <xdr:cNvPr id="74" name="【道路】&#10;有形固定資産減価償却率該当値テキスト">
          <a:extLst>
            <a:ext uri="{FF2B5EF4-FFF2-40B4-BE49-F238E27FC236}">
              <a16:creationId xmlns:a16="http://schemas.microsoft.com/office/drawing/2014/main" id="{6FC3D478-F2A8-45F7-936A-CAC7341F23AE}"/>
            </a:ext>
          </a:extLst>
        </xdr:cNvPr>
        <xdr:cNvSpPr txBox="1"/>
      </xdr:nvSpPr>
      <xdr:spPr>
        <a:xfrm>
          <a:off x="4216400" y="6278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145415</xdr:rowOff>
    </xdr:from>
    <xdr:to>
      <xdr:col>20</xdr:col>
      <xdr:colOff>38100</xdr:colOff>
      <xdr:row>38</xdr:row>
      <xdr:rowOff>75565</xdr:rowOff>
    </xdr:to>
    <xdr:sp macro="" textlink="">
      <xdr:nvSpPr>
        <xdr:cNvPr id="75" name="楕円 74">
          <a:extLst>
            <a:ext uri="{FF2B5EF4-FFF2-40B4-BE49-F238E27FC236}">
              <a16:creationId xmlns:a16="http://schemas.microsoft.com/office/drawing/2014/main" id="{5F6A6331-FF66-481B-8049-0F604781E454}"/>
            </a:ext>
          </a:extLst>
        </xdr:cNvPr>
        <xdr:cNvSpPr/>
      </xdr:nvSpPr>
      <xdr:spPr>
        <a:xfrm>
          <a:off x="3384550" y="62604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24765</xdr:rowOff>
    </xdr:from>
    <xdr:to>
      <xdr:col>24</xdr:col>
      <xdr:colOff>63500</xdr:colOff>
      <xdr:row>38</xdr:row>
      <xdr:rowOff>64770</xdr:rowOff>
    </xdr:to>
    <xdr:cxnSp macro="">
      <xdr:nvCxnSpPr>
        <xdr:cNvPr id="76" name="直線コネクタ 75">
          <a:extLst>
            <a:ext uri="{FF2B5EF4-FFF2-40B4-BE49-F238E27FC236}">
              <a16:creationId xmlns:a16="http://schemas.microsoft.com/office/drawing/2014/main" id="{1F1844C7-845C-4761-AE10-A627D6A74E10}"/>
            </a:ext>
          </a:extLst>
        </xdr:cNvPr>
        <xdr:cNvCxnSpPr/>
      </xdr:nvCxnSpPr>
      <xdr:spPr>
        <a:xfrm>
          <a:off x="3429000" y="6304915"/>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122555</xdr:rowOff>
    </xdr:from>
    <xdr:to>
      <xdr:col>15</xdr:col>
      <xdr:colOff>101600</xdr:colOff>
      <xdr:row>38</xdr:row>
      <xdr:rowOff>52705</xdr:rowOff>
    </xdr:to>
    <xdr:sp macro="" textlink="">
      <xdr:nvSpPr>
        <xdr:cNvPr id="77" name="楕円 76">
          <a:extLst>
            <a:ext uri="{FF2B5EF4-FFF2-40B4-BE49-F238E27FC236}">
              <a16:creationId xmlns:a16="http://schemas.microsoft.com/office/drawing/2014/main" id="{D894B471-41BE-46F5-8809-95B2DB1BFD63}"/>
            </a:ext>
          </a:extLst>
        </xdr:cNvPr>
        <xdr:cNvSpPr/>
      </xdr:nvSpPr>
      <xdr:spPr>
        <a:xfrm>
          <a:off x="2571750" y="6237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1905</xdr:rowOff>
    </xdr:from>
    <xdr:to>
      <xdr:col>19</xdr:col>
      <xdr:colOff>177800</xdr:colOff>
      <xdr:row>38</xdr:row>
      <xdr:rowOff>24765</xdr:rowOff>
    </xdr:to>
    <xdr:cxnSp macro="">
      <xdr:nvCxnSpPr>
        <xdr:cNvPr id="78" name="直線コネクタ 77">
          <a:extLst>
            <a:ext uri="{FF2B5EF4-FFF2-40B4-BE49-F238E27FC236}">
              <a16:creationId xmlns:a16="http://schemas.microsoft.com/office/drawing/2014/main" id="{24D9630E-F29E-439F-9FCE-D3623679C43B}"/>
            </a:ext>
          </a:extLst>
        </xdr:cNvPr>
        <xdr:cNvCxnSpPr/>
      </xdr:nvCxnSpPr>
      <xdr:spPr>
        <a:xfrm>
          <a:off x="2622550" y="6282055"/>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88265</xdr:rowOff>
    </xdr:from>
    <xdr:to>
      <xdr:col>10</xdr:col>
      <xdr:colOff>165100</xdr:colOff>
      <xdr:row>38</xdr:row>
      <xdr:rowOff>18415</xdr:rowOff>
    </xdr:to>
    <xdr:sp macro="" textlink="">
      <xdr:nvSpPr>
        <xdr:cNvPr id="79" name="楕円 78">
          <a:extLst>
            <a:ext uri="{FF2B5EF4-FFF2-40B4-BE49-F238E27FC236}">
              <a16:creationId xmlns:a16="http://schemas.microsoft.com/office/drawing/2014/main" id="{64307B6C-BB7D-48A3-92D7-0D83FB72C865}"/>
            </a:ext>
          </a:extLst>
        </xdr:cNvPr>
        <xdr:cNvSpPr/>
      </xdr:nvSpPr>
      <xdr:spPr>
        <a:xfrm>
          <a:off x="1778000" y="6203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139065</xdr:rowOff>
    </xdr:from>
    <xdr:to>
      <xdr:col>15</xdr:col>
      <xdr:colOff>50800</xdr:colOff>
      <xdr:row>38</xdr:row>
      <xdr:rowOff>1905</xdr:rowOff>
    </xdr:to>
    <xdr:cxnSp macro="">
      <xdr:nvCxnSpPr>
        <xdr:cNvPr id="80" name="直線コネクタ 79">
          <a:extLst>
            <a:ext uri="{FF2B5EF4-FFF2-40B4-BE49-F238E27FC236}">
              <a16:creationId xmlns:a16="http://schemas.microsoft.com/office/drawing/2014/main" id="{EE022AF1-4647-4AEC-9D0C-705EF46BF6BA}"/>
            </a:ext>
          </a:extLst>
        </xdr:cNvPr>
        <xdr:cNvCxnSpPr/>
      </xdr:nvCxnSpPr>
      <xdr:spPr>
        <a:xfrm>
          <a:off x="1828800" y="625411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9DA9D2B6-A4C7-4793-BBFF-FAB80481AB4F}"/>
            </a:ext>
          </a:extLst>
        </xdr:cNvPr>
        <xdr:cNvSpPr/>
      </xdr:nvSpPr>
      <xdr:spPr>
        <a:xfrm>
          <a:off x="984250" y="6169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139065</xdr:rowOff>
    </xdr:to>
    <xdr:cxnSp macro="">
      <xdr:nvCxnSpPr>
        <xdr:cNvPr id="82" name="直線コネクタ 81">
          <a:extLst>
            <a:ext uri="{FF2B5EF4-FFF2-40B4-BE49-F238E27FC236}">
              <a16:creationId xmlns:a16="http://schemas.microsoft.com/office/drawing/2014/main" id="{76770025-5B44-444A-AF3A-8F55EC4B529D}"/>
            </a:ext>
          </a:extLst>
        </xdr:cNvPr>
        <xdr:cNvCxnSpPr/>
      </xdr:nvCxnSpPr>
      <xdr:spPr>
        <a:xfrm>
          <a:off x="1028700" y="621982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127635</xdr:rowOff>
    </xdr:from>
    <xdr:ext cx="405130" cy="259080"/>
    <xdr:sp macro="" textlink="">
      <xdr:nvSpPr>
        <xdr:cNvPr id="83" name="n_1aveValue【道路】&#10;有形固定資産減価償却率">
          <a:extLst>
            <a:ext uri="{FF2B5EF4-FFF2-40B4-BE49-F238E27FC236}">
              <a16:creationId xmlns:a16="http://schemas.microsoft.com/office/drawing/2014/main" id="{33749F72-ADE8-4F6A-8969-1EA8BEC6D0ED}"/>
            </a:ext>
          </a:extLst>
        </xdr:cNvPr>
        <xdr:cNvSpPr txBox="1"/>
      </xdr:nvSpPr>
      <xdr:spPr>
        <a:xfrm>
          <a:off x="3239135" y="6407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91440</xdr:rowOff>
    </xdr:from>
    <xdr:ext cx="403860" cy="259080"/>
    <xdr:sp macro="" textlink="">
      <xdr:nvSpPr>
        <xdr:cNvPr id="84" name="n_2aveValue【道路】&#10;有形固定資産減価償却率">
          <a:extLst>
            <a:ext uri="{FF2B5EF4-FFF2-40B4-BE49-F238E27FC236}">
              <a16:creationId xmlns:a16="http://schemas.microsoft.com/office/drawing/2014/main" id="{656CC421-582D-4748-BE3E-EB3ACE818DBC}"/>
            </a:ext>
          </a:extLst>
        </xdr:cNvPr>
        <xdr:cNvSpPr txBox="1"/>
      </xdr:nvSpPr>
      <xdr:spPr>
        <a:xfrm>
          <a:off x="2439035" y="63715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60960</xdr:rowOff>
    </xdr:from>
    <xdr:ext cx="403860" cy="259080"/>
    <xdr:sp macro="" textlink="">
      <xdr:nvSpPr>
        <xdr:cNvPr id="85" name="n_3aveValue【道路】&#10;有形固定資産減価償却率">
          <a:extLst>
            <a:ext uri="{FF2B5EF4-FFF2-40B4-BE49-F238E27FC236}">
              <a16:creationId xmlns:a16="http://schemas.microsoft.com/office/drawing/2014/main" id="{4E06F267-78F6-4F50-966C-BDA3B2A3913C}"/>
            </a:ext>
          </a:extLst>
        </xdr:cNvPr>
        <xdr:cNvSpPr txBox="1"/>
      </xdr:nvSpPr>
      <xdr:spPr>
        <a:xfrm>
          <a:off x="1645285" y="6341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100965</xdr:rowOff>
    </xdr:from>
    <xdr:ext cx="403860" cy="257810"/>
    <xdr:sp macro="" textlink="">
      <xdr:nvSpPr>
        <xdr:cNvPr id="86" name="n_4aveValue【道路】&#10;有形固定資産減価償却率">
          <a:extLst>
            <a:ext uri="{FF2B5EF4-FFF2-40B4-BE49-F238E27FC236}">
              <a16:creationId xmlns:a16="http://schemas.microsoft.com/office/drawing/2014/main" id="{F0084891-4D74-4359-9832-010A6E093202}"/>
            </a:ext>
          </a:extLst>
        </xdr:cNvPr>
        <xdr:cNvSpPr txBox="1"/>
      </xdr:nvSpPr>
      <xdr:spPr>
        <a:xfrm>
          <a:off x="851535" y="63811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92075</xdr:rowOff>
    </xdr:from>
    <xdr:ext cx="405130" cy="259080"/>
    <xdr:sp macro="" textlink="">
      <xdr:nvSpPr>
        <xdr:cNvPr id="87" name="n_1mainValue【道路】&#10;有形固定資産減価償却率">
          <a:extLst>
            <a:ext uri="{FF2B5EF4-FFF2-40B4-BE49-F238E27FC236}">
              <a16:creationId xmlns:a16="http://schemas.microsoft.com/office/drawing/2014/main" id="{55FD51B3-6C86-4206-B591-2A260729407E}"/>
            </a:ext>
          </a:extLst>
        </xdr:cNvPr>
        <xdr:cNvSpPr txBox="1"/>
      </xdr:nvSpPr>
      <xdr:spPr>
        <a:xfrm>
          <a:off x="3239135" y="6042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69215</xdr:rowOff>
    </xdr:from>
    <xdr:ext cx="403860" cy="259080"/>
    <xdr:sp macro="" textlink="">
      <xdr:nvSpPr>
        <xdr:cNvPr id="88" name="n_2mainValue【道路】&#10;有形固定資産減価償却率">
          <a:extLst>
            <a:ext uri="{FF2B5EF4-FFF2-40B4-BE49-F238E27FC236}">
              <a16:creationId xmlns:a16="http://schemas.microsoft.com/office/drawing/2014/main" id="{678646FB-F0AB-4E93-B0A2-7EFD50D1321C}"/>
            </a:ext>
          </a:extLst>
        </xdr:cNvPr>
        <xdr:cNvSpPr txBox="1"/>
      </xdr:nvSpPr>
      <xdr:spPr>
        <a:xfrm>
          <a:off x="2439035" y="6019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34925</xdr:rowOff>
    </xdr:from>
    <xdr:ext cx="403860" cy="259080"/>
    <xdr:sp macro="" textlink="">
      <xdr:nvSpPr>
        <xdr:cNvPr id="89" name="n_3mainValue【道路】&#10;有形固定資産減価償却率">
          <a:extLst>
            <a:ext uri="{FF2B5EF4-FFF2-40B4-BE49-F238E27FC236}">
              <a16:creationId xmlns:a16="http://schemas.microsoft.com/office/drawing/2014/main" id="{D70A7966-067D-4A22-9886-D84765CEBE40}"/>
            </a:ext>
          </a:extLst>
        </xdr:cNvPr>
        <xdr:cNvSpPr txBox="1"/>
      </xdr:nvSpPr>
      <xdr:spPr>
        <a:xfrm>
          <a:off x="1645285" y="59848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635</xdr:rowOff>
    </xdr:from>
    <xdr:ext cx="403860" cy="259080"/>
    <xdr:sp macro="" textlink="">
      <xdr:nvSpPr>
        <xdr:cNvPr id="90" name="n_4mainValue【道路】&#10;有形固定資産減価償却率">
          <a:extLst>
            <a:ext uri="{FF2B5EF4-FFF2-40B4-BE49-F238E27FC236}">
              <a16:creationId xmlns:a16="http://schemas.microsoft.com/office/drawing/2014/main" id="{C4CB3DFA-301A-47EA-A7D8-1C8A92F1E55C}"/>
            </a:ext>
          </a:extLst>
        </xdr:cNvPr>
        <xdr:cNvSpPr txBox="1"/>
      </xdr:nvSpPr>
      <xdr:spPr>
        <a:xfrm>
          <a:off x="851535" y="5950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6080CAA-CE9F-408A-A769-EF40C712F63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67D2AE1-8043-4F73-8643-0C8CACE42257}"/>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B2109E-F699-44C5-ACD1-7F1FB2533919}"/>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A22A971-298C-4BE9-811C-60AEA58FE22E}"/>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B8C6D63-BB7A-4FD3-9B6C-A58C879DA4BE}"/>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4660F9-19E1-44D7-BE2A-81B9FE2E3D12}"/>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74E5547-B374-48A8-9808-6999CCD9F037}"/>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2406A05-A36C-400B-901A-D91076B9FCBC}"/>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9" name="テキスト ボックス 98">
          <a:extLst>
            <a:ext uri="{FF2B5EF4-FFF2-40B4-BE49-F238E27FC236}">
              <a16:creationId xmlns:a16="http://schemas.microsoft.com/office/drawing/2014/main" id="{283EF4A6-B174-4ACB-BF8E-A838697FE556}"/>
            </a:ext>
          </a:extLst>
        </xdr:cNvPr>
        <xdr:cNvSpPr txBox="1"/>
      </xdr:nvSpPr>
      <xdr:spPr>
        <a:xfrm>
          <a:off x="5918200" y="495935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F533805-6AE2-475D-951C-4C7A3ADDA911}"/>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13D587E-EBF6-4AEC-9F4D-CDBC0C954468}"/>
            </a:ext>
          </a:extLst>
        </xdr:cNvPr>
        <xdr:cNvCxnSpPr/>
      </xdr:nvCxnSpPr>
      <xdr:spPr>
        <a:xfrm>
          <a:off x="5956300" y="6978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2" name="テキスト ボックス 101">
          <a:extLst>
            <a:ext uri="{FF2B5EF4-FFF2-40B4-BE49-F238E27FC236}">
              <a16:creationId xmlns:a16="http://schemas.microsoft.com/office/drawing/2014/main" id="{D06CABA8-F36B-446E-A2AA-D88D36BD058C}"/>
            </a:ext>
          </a:extLst>
        </xdr:cNvPr>
        <xdr:cNvSpPr txBox="1"/>
      </xdr:nvSpPr>
      <xdr:spPr>
        <a:xfrm>
          <a:off x="5527040" y="684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0AFF16C-DC7A-4CDB-BA52-02790991C169}"/>
            </a:ext>
          </a:extLst>
        </xdr:cNvPr>
        <xdr:cNvCxnSpPr/>
      </xdr:nvCxnSpPr>
      <xdr:spPr>
        <a:xfrm>
          <a:off x="5956300" y="6610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810"/>
    <xdr:sp macro="" textlink="">
      <xdr:nvSpPr>
        <xdr:cNvPr id="104" name="テキスト ボックス 103">
          <a:extLst>
            <a:ext uri="{FF2B5EF4-FFF2-40B4-BE49-F238E27FC236}">
              <a16:creationId xmlns:a16="http://schemas.microsoft.com/office/drawing/2014/main" id="{A5CC3026-119F-4A35-8BF7-E0787605D2E5}"/>
            </a:ext>
          </a:extLst>
        </xdr:cNvPr>
        <xdr:cNvSpPr txBox="1"/>
      </xdr:nvSpPr>
      <xdr:spPr>
        <a:xfrm>
          <a:off x="5481955" y="64744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249234D-134D-44DC-8C60-A8486DE2668A}"/>
            </a:ext>
          </a:extLst>
        </xdr:cNvPr>
        <xdr:cNvCxnSpPr/>
      </xdr:nvCxnSpPr>
      <xdr:spPr>
        <a:xfrm>
          <a:off x="5956300" y="624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6" name="テキスト ボックス 105">
          <a:extLst>
            <a:ext uri="{FF2B5EF4-FFF2-40B4-BE49-F238E27FC236}">
              <a16:creationId xmlns:a16="http://schemas.microsoft.com/office/drawing/2014/main" id="{44F409EE-B560-4E6C-9D53-57D890808463}"/>
            </a:ext>
          </a:extLst>
        </xdr:cNvPr>
        <xdr:cNvSpPr txBox="1"/>
      </xdr:nvSpPr>
      <xdr:spPr>
        <a:xfrm>
          <a:off x="5481955" y="6112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43A9364-F41C-4CF6-A049-0176A05FBA64}"/>
            </a:ext>
          </a:extLst>
        </xdr:cNvPr>
        <xdr:cNvCxnSpPr/>
      </xdr:nvCxnSpPr>
      <xdr:spPr>
        <a:xfrm>
          <a:off x="5956300" y="5880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8" name="テキスト ボックス 107">
          <a:extLst>
            <a:ext uri="{FF2B5EF4-FFF2-40B4-BE49-F238E27FC236}">
              <a16:creationId xmlns:a16="http://schemas.microsoft.com/office/drawing/2014/main" id="{142BAD5F-4839-4129-814B-AB00C3984960}"/>
            </a:ext>
          </a:extLst>
        </xdr:cNvPr>
        <xdr:cNvSpPr txBox="1"/>
      </xdr:nvSpPr>
      <xdr:spPr>
        <a:xfrm>
          <a:off x="5481955" y="5744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118C23A-3DD5-4DD8-9CA5-71F69E5B5A8F}"/>
            </a:ext>
          </a:extLst>
        </xdr:cNvPr>
        <xdr:cNvCxnSpPr/>
      </xdr:nvCxnSpPr>
      <xdr:spPr>
        <a:xfrm>
          <a:off x="5956300" y="551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810"/>
    <xdr:sp macro="" textlink="">
      <xdr:nvSpPr>
        <xdr:cNvPr id="110" name="テキスト ボックス 109">
          <a:extLst>
            <a:ext uri="{FF2B5EF4-FFF2-40B4-BE49-F238E27FC236}">
              <a16:creationId xmlns:a16="http://schemas.microsoft.com/office/drawing/2014/main" id="{DD9B5FBD-0FF1-45C7-87D1-508AA7B64BE2}"/>
            </a:ext>
          </a:extLst>
        </xdr:cNvPr>
        <xdr:cNvSpPr txBox="1"/>
      </xdr:nvSpPr>
      <xdr:spPr>
        <a:xfrm>
          <a:off x="5481955" y="537591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8A12A19-42F1-43CD-8C0E-3AFA8D4341A7}"/>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4360" cy="259080"/>
    <xdr:sp macro="" textlink="">
      <xdr:nvSpPr>
        <xdr:cNvPr id="112" name="テキスト ボックス 111">
          <a:extLst>
            <a:ext uri="{FF2B5EF4-FFF2-40B4-BE49-F238E27FC236}">
              <a16:creationId xmlns:a16="http://schemas.microsoft.com/office/drawing/2014/main" id="{0F3B9AB9-8C2B-4233-8ABA-12632BB707BF}"/>
            </a:ext>
          </a:extLst>
        </xdr:cNvPr>
        <xdr:cNvSpPr txBox="1"/>
      </xdr:nvSpPr>
      <xdr:spPr>
        <a:xfrm>
          <a:off x="5417820" y="50076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7544E1F-7528-43BD-AF4B-5E7C75B960DC}"/>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26035</xdr:rowOff>
    </xdr:from>
    <xdr:to>
      <xdr:col>54</xdr:col>
      <xdr:colOff>189865</xdr:colOff>
      <xdr:row>40</xdr:row>
      <xdr:rowOff>158115</xdr:rowOff>
    </xdr:to>
    <xdr:cxnSp macro="">
      <xdr:nvCxnSpPr>
        <xdr:cNvPr id="114" name="直線コネクタ 113">
          <a:extLst>
            <a:ext uri="{FF2B5EF4-FFF2-40B4-BE49-F238E27FC236}">
              <a16:creationId xmlns:a16="http://schemas.microsoft.com/office/drawing/2014/main" id="{E3FE3E2E-EC38-4211-85E9-D06FC7BE17E0}"/>
            </a:ext>
          </a:extLst>
        </xdr:cNvPr>
        <xdr:cNvCxnSpPr/>
      </xdr:nvCxnSpPr>
      <xdr:spPr>
        <a:xfrm flipV="1">
          <a:off x="9429115" y="5645785"/>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161925</xdr:rowOff>
    </xdr:from>
    <xdr:ext cx="534670" cy="259080"/>
    <xdr:sp macro="" textlink="">
      <xdr:nvSpPr>
        <xdr:cNvPr id="115" name="【道路】&#10;一人当たり延長最小値テキスト">
          <a:extLst>
            <a:ext uri="{FF2B5EF4-FFF2-40B4-BE49-F238E27FC236}">
              <a16:creationId xmlns:a16="http://schemas.microsoft.com/office/drawing/2014/main" id="{7534E437-1D4F-45EE-9573-F05A567A2E5E}"/>
            </a:ext>
          </a:extLst>
        </xdr:cNvPr>
        <xdr:cNvSpPr txBox="1"/>
      </xdr:nvSpPr>
      <xdr:spPr>
        <a:xfrm>
          <a:off x="9467850" y="6772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158115</xdr:rowOff>
    </xdr:from>
    <xdr:to>
      <xdr:col>55</xdr:col>
      <xdr:colOff>88900</xdr:colOff>
      <xdr:row>40</xdr:row>
      <xdr:rowOff>158115</xdr:rowOff>
    </xdr:to>
    <xdr:cxnSp macro="">
      <xdr:nvCxnSpPr>
        <xdr:cNvPr id="116" name="直線コネクタ 115">
          <a:extLst>
            <a:ext uri="{FF2B5EF4-FFF2-40B4-BE49-F238E27FC236}">
              <a16:creationId xmlns:a16="http://schemas.microsoft.com/office/drawing/2014/main" id="{B5368BC6-BD0C-4B95-81CB-6EEAC038C570}"/>
            </a:ext>
          </a:extLst>
        </xdr:cNvPr>
        <xdr:cNvCxnSpPr/>
      </xdr:nvCxnSpPr>
      <xdr:spPr>
        <a:xfrm>
          <a:off x="9359900" y="6768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144145</xdr:rowOff>
    </xdr:from>
    <xdr:ext cx="534670" cy="257810"/>
    <xdr:sp macro="" textlink="">
      <xdr:nvSpPr>
        <xdr:cNvPr id="117" name="【道路】&#10;一人当たり延長最大値テキスト">
          <a:extLst>
            <a:ext uri="{FF2B5EF4-FFF2-40B4-BE49-F238E27FC236}">
              <a16:creationId xmlns:a16="http://schemas.microsoft.com/office/drawing/2014/main" id="{4AC94155-DD9B-4CD2-9DAC-9A01EB1EA55D}"/>
            </a:ext>
          </a:extLst>
        </xdr:cNvPr>
        <xdr:cNvSpPr txBox="1"/>
      </xdr:nvSpPr>
      <xdr:spPr>
        <a:xfrm>
          <a:off x="9467850" y="54336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26035</xdr:rowOff>
    </xdr:from>
    <xdr:to>
      <xdr:col>55</xdr:col>
      <xdr:colOff>88900</xdr:colOff>
      <xdr:row>34</xdr:row>
      <xdr:rowOff>26035</xdr:rowOff>
    </xdr:to>
    <xdr:cxnSp macro="">
      <xdr:nvCxnSpPr>
        <xdr:cNvPr id="118" name="直線コネクタ 117">
          <a:extLst>
            <a:ext uri="{FF2B5EF4-FFF2-40B4-BE49-F238E27FC236}">
              <a16:creationId xmlns:a16="http://schemas.microsoft.com/office/drawing/2014/main" id="{8DF0670A-5D3E-4AEA-8F59-623BC80874D1}"/>
            </a:ext>
          </a:extLst>
        </xdr:cNvPr>
        <xdr:cNvCxnSpPr/>
      </xdr:nvCxnSpPr>
      <xdr:spPr>
        <a:xfrm>
          <a:off x="9359900" y="5645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47625</xdr:rowOff>
    </xdr:from>
    <xdr:ext cx="534670" cy="259080"/>
    <xdr:sp macro="" textlink="">
      <xdr:nvSpPr>
        <xdr:cNvPr id="119" name="【道路】&#10;一人当たり延長平均値テキスト">
          <a:extLst>
            <a:ext uri="{FF2B5EF4-FFF2-40B4-BE49-F238E27FC236}">
              <a16:creationId xmlns:a16="http://schemas.microsoft.com/office/drawing/2014/main" id="{5A43B001-7F03-4781-BBE0-D728D5F5D725}"/>
            </a:ext>
          </a:extLst>
        </xdr:cNvPr>
        <xdr:cNvSpPr txBox="1"/>
      </xdr:nvSpPr>
      <xdr:spPr>
        <a:xfrm>
          <a:off x="9467850" y="63277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69215</xdr:rowOff>
    </xdr:from>
    <xdr:to>
      <xdr:col>55</xdr:col>
      <xdr:colOff>50800</xdr:colOff>
      <xdr:row>38</xdr:row>
      <xdr:rowOff>170815</xdr:rowOff>
    </xdr:to>
    <xdr:sp macro="" textlink="">
      <xdr:nvSpPr>
        <xdr:cNvPr id="120" name="フローチャート: 判断 119">
          <a:extLst>
            <a:ext uri="{FF2B5EF4-FFF2-40B4-BE49-F238E27FC236}">
              <a16:creationId xmlns:a16="http://schemas.microsoft.com/office/drawing/2014/main" id="{F3E6A68E-C886-407A-8D25-A4C2A2AEAB0D}"/>
            </a:ext>
          </a:extLst>
        </xdr:cNvPr>
        <xdr:cNvSpPr/>
      </xdr:nvSpPr>
      <xdr:spPr>
        <a:xfrm>
          <a:off x="9398000" y="63493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54610</xdr:rowOff>
    </xdr:from>
    <xdr:to>
      <xdr:col>50</xdr:col>
      <xdr:colOff>165100</xdr:colOff>
      <xdr:row>38</xdr:row>
      <xdr:rowOff>156210</xdr:rowOff>
    </xdr:to>
    <xdr:sp macro="" textlink="">
      <xdr:nvSpPr>
        <xdr:cNvPr id="121" name="フローチャート: 判断 120">
          <a:extLst>
            <a:ext uri="{FF2B5EF4-FFF2-40B4-BE49-F238E27FC236}">
              <a16:creationId xmlns:a16="http://schemas.microsoft.com/office/drawing/2014/main" id="{796587C5-DCEA-4532-A238-5B4EAED9E10D}"/>
            </a:ext>
          </a:extLst>
        </xdr:cNvPr>
        <xdr:cNvSpPr/>
      </xdr:nvSpPr>
      <xdr:spPr>
        <a:xfrm>
          <a:off x="86360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60960</xdr:rowOff>
    </xdr:from>
    <xdr:to>
      <xdr:col>46</xdr:col>
      <xdr:colOff>38100</xdr:colOff>
      <xdr:row>38</xdr:row>
      <xdr:rowOff>162560</xdr:rowOff>
    </xdr:to>
    <xdr:sp macro="" textlink="">
      <xdr:nvSpPr>
        <xdr:cNvPr id="122" name="フローチャート: 判断 121">
          <a:extLst>
            <a:ext uri="{FF2B5EF4-FFF2-40B4-BE49-F238E27FC236}">
              <a16:creationId xmlns:a16="http://schemas.microsoft.com/office/drawing/2014/main" id="{E02CB252-C877-4481-AD4C-FC130DB87ABF}"/>
            </a:ext>
          </a:extLst>
        </xdr:cNvPr>
        <xdr:cNvSpPr/>
      </xdr:nvSpPr>
      <xdr:spPr>
        <a:xfrm>
          <a:off x="7842250" y="6341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80010</xdr:rowOff>
    </xdr:from>
    <xdr:to>
      <xdr:col>41</xdr:col>
      <xdr:colOff>101600</xdr:colOff>
      <xdr:row>39</xdr:row>
      <xdr:rowOff>10160</xdr:rowOff>
    </xdr:to>
    <xdr:sp macro="" textlink="">
      <xdr:nvSpPr>
        <xdr:cNvPr id="123" name="フローチャート: 判断 122">
          <a:extLst>
            <a:ext uri="{FF2B5EF4-FFF2-40B4-BE49-F238E27FC236}">
              <a16:creationId xmlns:a16="http://schemas.microsoft.com/office/drawing/2014/main" id="{701822F3-3A1B-4AEA-A096-F611787178C7}"/>
            </a:ext>
          </a:extLst>
        </xdr:cNvPr>
        <xdr:cNvSpPr/>
      </xdr:nvSpPr>
      <xdr:spPr>
        <a:xfrm>
          <a:off x="7029450" y="6360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132715</xdr:rowOff>
    </xdr:from>
    <xdr:to>
      <xdr:col>36</xdr:col>
      <xdr:colOff>165100</xdr:colOff>
      <xdr:row>38</xdr:row>
      <xdr:rowOff>63500</xdr:rowOff>
    </xdr:to>
    <xdr:sp macro="" textlink="">
      <xdr:nvSpPr>
        <xdr:cNvPr id="124" name="フローチャート: 判断 123">
          <a:extLst>
            <a:ext uri="{FF2B5EF4-FFF2-40B4-BE49-F238E27FC236}">
              <a16:creationId xmlns:a16="http://schemas.microsoft.com/office/drawing/2014/main" id="{8DD22F66-B26B-4D45-BAC8-E562D748FCC9}"/>
            </a:ext>
          </a:extLst>
        </xdr:cNvPr>
        <xdr:cNvSpPr/>
      </xdr:nvSpPr>
      <xdr:spPr>
        <a:xfrm>
          <a:off x="6235700" y="62477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6DD82759-E1E8-4D5E-9DDF-2F7347FE38C4}"/>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7AF63F5E-19AE-48CA-9A87-74C728DEC74A}"/>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830EB4A8-0409-45CC-BB87-6ABBB73E615A}"/>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34AEBED1-EC24-4394-B896-2605EAC73485}"/>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A12C0275-F4FC-4C05-92A3-2F5BA7511092}"/>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80010</xdr:rowOff>
    </xdr:from>
    <xdr:to>
      <xdr:col>55</xdr:col>
      <xdr:colOff>50800</xdr:colOff>
      <xdr:row>38</xdr:row>
      <xdr:rowOff>10160</xdr:rowOff>
    </xdr:to>
    <xdr:sp macro="" textlink="">
      <xdr:nvSpPr>
        <xdr:cNvPr id="130" name="楕円 129">
          <a:extLst>
            <a:ext uri="{FF2B5EF4-FFF2-40B4-BE49-F238E27FC236}">
              <a16:creationId xmlns:a16="http://schemas.microsoft.com/office/drawing/2014/main" id="{06878794-BCC5-43CB-AEE0-940273A3A478}"/>
            </a:ext>
          </a:extLst>
        </xdr:cNvPr>
        <xdr:cNvSpPr/>
      </xdr:nvSpPr>
      <xdr:spPr>
        <a:xfrm>
          <a:off x="9398000" y="61950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102870</xdr:rowOff>
    </xdr:from>
    <xdr:ext cx="534670" cy="259080"/>
    <xdr:sp macro="" textlink="">
      <xdr:nvSpPr>
        <xdr:cNvPr id="131" name="【道路】&#10;一人当たり延長該当値テキスト">
          <a:extLst>
            <a:ext uri="{FF2B5EF4-FFF2-40B4-BE49-F238E27FC236}">
              <a16:creationId xmlns:a16="http://schemas.microsoft.com/office/drawing/2014/main" id="{BE3E17FA-37AF-4827-872E-65389F380B2F}"/>
            </a:ext>
          </a:extLst>
        </xdr:cNvPr>
        <xdr:cNvSpPr txBox="1"/>
      </xdr:nvSpPr>
      <xdr:spPr>
        <a:xfrm>
          <a:off x="9467850" y="6052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94615</xdr:rowOff>
    </xdr:from>
    <xdr:to>
      <xdr:col>50</xdr:col>
      <xdr:colOff>165100</xdr:colOff>
      <xdr:row>38</xdr:row>
      <xdr:rowOff>24765</xdr:rowOff>
    </xdr:to>
    <xdr:sp macro="" textlink="">
      <xdr:nvSpPr>
        <xdr:cNvPr id="132" name="楕円 131">
          <a:extLst>
            <a:ext uri="{FF2B5EF4-FFF2-40B4-BE49-F238E27FC236}">
              <a16:creationId xmlns:a16="http://schemas.microsoft.com/office/drawing/2014/main" id="{9C012D4A-715A-4D35-A2B2-1381E4020E40}"/>
            </a:ext>
          </a:extLst>
        </xdr:cNvPr>
        <xdr:cNvSpPr/>
      </xdr:nvSpPr>
      <xdr:spPr>
        <a:xfrm>
          <a:off x="8636000" y="6209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130810</xdr:rowOff>
    </xdr:from>
    <xdr:to>
      <xdr:col>55</xdr:col>
      <xdr:colOff>0</xdr:colOff>
      <xdr:row>37</xdr:row>
      <xdr:rowOff>145415</xdr:rowOff>
    </xdr:to>
    <xdr:cxnSp macro="">
      <xdr:nvCxnSpPr>
        <xdr:cNvPr id="133" name="直線コネクタ 132">
          <a:extLst>
            <a:ext uri="{FF2B5EF4-FFF2-40B4-BE49-F238E27FC236}">
              <a16:creationId xmlns:a16="http://schemas.microsoft.com/office/drawing/2014/main" id="{6BE0B68A-9B88-4D01-9EAA-0E245F2A784F}"/>
            </a:ext>
          </a:extLst>
        </xdr:cNvPr>
        <xdr:cNvCxnSpPr/>
      </xdr:nvCxnSpPr>
      <xdr:spPr>
        <a:xfrm flipV="1">
          <a:off x="8686800" y="6245860"/>
          <a:ext cx="742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102235</xdr:rowOff>
    </xdr:from>
    <xdr:to>
      <xdr:col>46</xdr:col>
      <xdr:colOff>38100</xdr:colOff>
      <xdr:row>38</xdr:row>
      <xdr:rowOff>32385</xdr:rowOff>
    </xdr:to>
    <xdr:sp macro="" textlink="">
      <xdr:nvSpPr>
        <xdr:cNvPr id="134" name="楕円 133">
          <a:extLst>
            <a:ext uri="{FF2B5EF4-FFF2-40B4-BE49-F238E27FC236}">
              <a16:creationId xmlns:a16="http://schemas.microsoft.com/office/drawing/2014/main" id="{3ED63FED-FF2D-41AA-B3DD-3E769E09C0F0}"/>
            </a:ext>
          </a:extLst>
        </xdr:cNvPr>
        <xdr:cNvSpPr/>
      </xdr:nvSpPr>
      <xdr:spPr>
        <a:xfrm>
          <a:off x="7842250" y="6217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145415</xdr:rowOff>
    </xdr:from>
    <xdr:to>
      <xdr:col>50</xdr:col>
      <xdr:colOff>114300</xdr:colOff>
      <xdr:row>37</xdr:row>
      <xdr:rowOff>153035</xdr:rowOff>
    </xdr:to>
    <xdr:cxnSp macro="">
      <xdr:nvCxnSpPr>
        <xdr:cNvPr id="135" name="直線コネクタ 134">
          <a:extLst>
            <a:ext uri="{FF2B5EF4-FFF2-40B4-BE49-F238E27FC236}">
              <a16:creationId xmlns:a16="http://schemas.microsoft.com/office/drawing/2014/main" id="{2C8DFFD9-0D18-46E4-9CB8-E3DDD825C5B4}"/>
            </a:ext>
          </a:extLst>
        </xdr:cNvPr>
        <xdr:cNvCxnSpPr/>
      </xdr:nvCxnSpPr>
      <xdr:spPr>
        <a:xfrm flipV="1">
          <a:off x="7886700" y="626046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111760</xdr:rowOff>
    </xdr:from>
    <xdr:to>
      <xdr:col>41</xdr:col>
      <xdr:colOff>101600</xdr:colOff>
      <xdr:row>38</xdr:row>
      <xdr:rowOff>41910</xdr:rowOff>
    </xdr:to>
    <xdr:sp macro="" textlink="">
      <xdr:nvSpPr>
        <xdr:cNvPr id="136" name="楕円 135">
          <a:extLst>
            <a:ext uri="{FF2B5EF4-FFF2-40B4-BE49-F238E27FC236}">
              <a16:creationId xmlns:a16="http://schemas.microsoft.com/office/drawing/2014/main" id="{9C1E4C5C-4FC9-40C0-B4FB-C50DA7F84E49}"/>
            </a:ext>
          </a:extLst>
        </xdr:cNvPr>
        <xdr:cNvSpPr/>
      </xdr:nvSpPr>
      <xdr:spPr>
        <a:xfrm>
          <a:off x="7029450" y="6226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153035</xdr:rowOff>
    </xdr:from>
    <xdr:to>
      <xdr:col>45</xdr:col>
      <xdr:colOff>177800</xdr:colOff>
      <xdr:row>37</xdr:row>
      <xdr:rowOff>162560</xdr:rowOff>
    </xdr:to>
    <xdr:cxnSp macro="">
      <xdr:nvCxnSpPr>
        <xdr:cNvPr id="137" name="直線コネクタ 136">
          <a:extLst>
            <a:ext uri="{FF2B5EF4-FFF2-40B4-BE49-F238E27FC236}">
              <a16:creationId xmlns:a16="http://schemas.microsoft.com/office/drawing/2014/main" id="{01059FCE-0CB8-4F1C-B261-FBE26410406D}"/>
            </a:ext>
          </a:extLst>
        </xdr:cNvPr>
        <xdr:cNvCxnSpPr/>
      </xdr:nvCxnSpPr>
      <xdr:spPr>
        <a:xfrm flipV="1">
          <a:off x="7080250" y="626808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127000</xdr:rowOff>
    </xdr:from>
    <xdr:to>
      <xdr:col>36</xdr:col>
      <xdr:colOff>165100</xdr:colOff>
      <xdr:row>38</xdr:row>
      <xdr:rowOff>57150</xdr:rowOff>
    </xdr:to>
    <xdr:sp macro="" textlink="">
      <xdr:nvSpPr>
        <xdr:cNvPr id="138" name="楕円 137">
          <a:extLst>
            <a:ext uri="{FF2B5EF4-FFF2-40B4-BE49-F238E27FC236}">
              <a16:creationId xmlns:a16="http://schemas.microsoft.com/office/drawing/2014/main" id="{BC480C48-685A-4B29-95CE-28E3A28EE5E1}"/>
            </a:ext>
          </a:extLst>
        </xdr:cNvPr>
        <xdr:cNvSpPr/>
      </xdr:nvSpPr>
      <xdr:spPr>
        <a:xfrm>
          <a:off x="6235700" y="6242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162560</xdr:rowOff>
    </xdr:from>
    <xdr:to>
      <xdr:col>41</xdr:col>
      <xdr:colOff>50800</xdr:colOff>
      <xdr:row>38</xdr:row>
      <xdr:rowOff>6350</xdr:rowOff>
    </xdr:to>
    <xdr:cxnSp macro="">
      <xdr:nvCxnSpPr>
        <xdr:cNvPr id="139" name="直線コネクタ 138">
          <a:extLst>
            <a:ext uri="{FF2B5EF4-FFF2-40B4-BE49-F238E27FC236}">
              <a16:creationId xmlns:a16="http://schemas.microsoft.com/office/drawing/2014/main" id="{76F08548-2D8C-40CC-AB9C-C00499278C60}"/>
            </a:ext>
          </a:extLst>
        </xdr:cNvPr>
        <xdr:cNvCxnSpPr/>
      </xdr:nvCxnSpPr>
      <xdr:spPr>
        <a:xfrm flipV="1">
          <a:off x="6286500" y="627761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147320</xdr:rowOff>
    </xdr:from>
    <xdr:ext cx="534670" cy="259080"/>
    <xdr:sp macro="" textlink="">
      <xdr:nvSpPr>
        <xdr:cNvPr id="140" name="n_1aveValue【道路】&#10;一人当たり延長">
          <a:extLst>
            <a:ext uri="{FF2B5EF4-FFF2-40B4-BE49-F238E27FC236}">
              <a16:creationId xmlns:a16="http://schemas.microsoft.com/office/drawing/2014/main" id="{C76AB7A0-9DE9-438E-B28B-8F1C16D36E61}"/>
            </a:ext>
          </a:extLst>
        </xdr:cNvPr>
        <xdr:cNvSpPr txBox="1"/>
      </xdr:nvSpPr>
      <xdr:spPr>
        <a:xfrm>
          <a:off x="8425815" y="6427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153670</xdr:rowOff>
    </xdr:from>
    <xdr:ext cx="533400" cy="259080"/>
    <xdr:sp macro="" textlink="">
      <xdr:nvSpPr>
        <xdr:cNvPr id="141" name="n_2aveValue【道路】&#10;一人当たり延長">
          <a:extLst>
            <a:ext uri="{FF2B5EF4-FFF2-40B4-BE49-F238E27FC236}">
              <a16:creationId xmlns:a16="http://schemas.microsoft.com/office/drawing/2014/main" id="{E145D1C6-97FE-4126-987D-020D5CBC7193}"/>
            </a:ext>
          </a:extLst>
        </xdr:cNvPr>
        <xdr:cNvSpPr txBox="1"/>
      </xdr:nvSpPr>
      <xdr:spPr>
        <a:xfrm>
          <a:off x="7644765" y="64338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1270</xdr:rowOff>
    </xdr:from>
    <xdr:ext cx="533400" cy="259080"/>
    <xdr:sp macro="" textlink="">
      <xdr:nvSpPr>
        <xdr:cNvPr id="142" name="n_3aveValue【道路】&#10;一人当たり延長">
          <a:extLst>
            <a:ext uri="{FF2B5EF4-FFF2-40B4-BE49-F238E27FC236}">
              <a16:creationId xmlns:a16="http://schemas.microsoft.com/office/drawing/2014/main" id="{8CF81BAC-778B-4F2A-AD0D-3367FF6D5BA3}"/>
            </a:ext>
          </a:extLst>
        </xdr:cNvPr>
        <xdr:cNvSpPr txBox="1"/>
      </xdr:nvSpPr>
      <xdr:spPr>
        <a:xfrm>
          <a:off x="6851015" y="64465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53975</xdr:rowOff>
    </xdr:from>
    <xdr:ext cx="533400" cy="257810"/>
    <xdr:sp macro="" textlink="">
      <xdr:nvSpPr>
        <xdr:cNvPr id="143" name="n_4aveValue【道路】&#10;一人当たり延長">
          <a:extLst>
            <a:ext uri="{FF2B5EF4-FFF2-40B4-BE49-F238E27FC236}">
              <a16:creationId xmlns:a16="http://schemas.microsoft.com/office/drawing/2014/main" id="{3CAEC8D9-372B-4F9D-96DA-45C0E1FE4C98}"/>
            </a:ext>
          </a:extLst>
        </xdr:cNvPr>
        <xdr:cNvSpPr txBox="1"/>
      </xdr:nvSpPr>
      <xdr:spPr>
        <a:xfrm>
          <a:off x="6038215" y="63341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37.371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41275</xdr:rowOff>
    </xdr:from>
    <xdr:ext cx="534670" cy="257810"/>
    <xdr:sp macro="" textlink="">
      <xdr:nvSpPr>
        <xdr:cNvPr id="144" name="n_1mainValue【道路】&#10;一人当たり延長">
          <a:extLst>
            <a:ext uri="{FF2B5EF4-FFF2-40B4-BE49-F238E27FC236}">
              <a16:creationId xmlns:a16="http://schemas.microsoft.com/office/drawing/2014/main" id="{2842B2D8-2C30-429F-A83E-7619B600F3D7}"/>
            </a:ext>
          </a:extLst>
        </xdr:cNvPr>
        <xdr:cNvSpPr txBox="1"/>
      </xdr:nvSpPr>
      <xdr:spPr>
        <a:xfrm>
          <a:off x="8425815" y="59912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48895</xdr:rowOff>
    </xdr:from>
    <xdr:ext cx="533400" cy="259080"/>
    <xdr:sp macro="" textlink="">
      <xdr:nvSpPr>
        <xdr:cNvPr id="145" name="n_2mainValue【道路】&#10;一人当たり延長">
          <a:extLst>
            <a:ext uri="{FF2B5EF4-FFF2-40B4-BE49-F238E27FC236}">
              <a16:creationId xmlns:a16="http://schemas.microsoft.com/office/drawing/2014/main" id="{A26A5045-4FC6-4D2F-B020-640EE9856D44}"/>
            </a:ext>
          </a:extLst>
        </xdr:cNvPr>
        <xdr:cNvSpPr txBox="1"/>
      </xdr:nvSpPr>
      <xdr:spPr>
        <a:xfrm>
          <a:off x="7644765" y="59988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38.981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58420</xdr:rowOff>
    </xdr:from>
    <xdr:ext cx="533400" cy="259080"/>
    <xdr:sp macro="" textlink="">
      <xdr:nvSpPr>
        <xdr:cNvPr id="146" name="n_3mainValue【道路】&#10;一人当たり延長">
          <a:extLst>
            <a:ext uri="{FF2B5EF4-FFF2-40B4-BE49-F238E27FC236}">
              <a16:creationId xmlns:a16="http://schemas.microsoft.com/office/drawing/2014/main" id="{45BFA7E9-5B54-47B1-9C54-278C83369ACF}"/>
            </a:ext>
          </a:extLst>
        </xdr:cNvPr>
        <xdr:cNvSpPr txBox="1"/>
      </xdr:nvSpPr>
      <xdr:spPr>
        <a:xfrm>
          <a:off x="6851015" y="60083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73660</xdr:rowOff>
    </xdr:from>
    <xdr:ext cx="533400" cy="259080"/>
    <xdr:sp macro="" textlink="">
      <xdr:nvSpPr>
        <xdr:cNvPr id="147" name="n_4mainValue【道路】&#10;一人当たり延長">
          <a:extLst>
            <a:ext uri="{FF2B5EF4-FFF2-40B4-BE49-F238E27FC236}">
              <a16:creationId xmlns:a16="http://schemas.microsoft.com/office/drawing/2014/main" id="{B50B8FB2-D8EB-4654-8FD2-8B407250046C}"/>
            </a:ext>
          </a:extLst>
        </xdr:cNvPr>
        <xdr:cNvSpPr txBox="1"/>
      </xdr:nvSpPr>
      <xdr:spPr>
        <a:xfrm>
          <a:off x="6038215" y="60236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D3A2326-4BB6-4761-9983-239586C8A3C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C4061C5-440A-4A4C-B997-4F37D2954276}"/>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FA1153D-17B2-4B30-A37F-7EE6AE00277E}"/>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8FFBA98-8C51-4230-8D30-9FD9DEE97A2B}"/>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CD0290D-B6F1-4E07-8B75-7BF0DF7FFFCC}"/>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9BCCC97-24FA-438C-BC96-05AD2F64EBC1}"/>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28B8D9C-4054-4A51-94F9-C12449A9B1FE}"/>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41283DB-5190-456B-BD69-2E94BA35E9D4}"/>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6" name="テキスト ボックス 155">
          <a:extLst>
            <a:ext uri="{FF2B5EF4-FFF2-40B4-BE49-F238E27FC236}">
              <a16:creationId xmlns:a16="http://schemas.microsoft.com/office/drawing/2014/main" id="{FBFC601E-57EA-4723-87E5-D2B148B51723}"/>
            </a:ext>
          </a:extLst>
        </xdr:cNvPr>
        <xdr:cNvSpPr txBox="1"/>
      </xdr:nvSpPr>
      <xdr:spPr>
        <a:xfrm>
          <a:off x="666750" y="86296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E6FA48F-5E03-4022-B133-E6F4A7830373}"/>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8" name="テキスト ボックス 157">
          <a:extLst>
            <a:ext uri="{FF2B5EF4-FFF2-40B4-BE49-F238E27FC236}">
              <a16:creationId xmlns:a16="http://schemas.microsoft.com/office/drawing/2014/main" id="{F405CF29-C39C-4EED-988F-4495C44BF8EB}"/>
            </a:ext>
          </a:extLst>
        </xdr:cNvPr>
        <xdr:cNvSpPr txBox="1"/>
      </xdr:nvSpPr>
      <xdr:spPr>
        <a:xfrm>
          <a:off x="275590" y="10881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DDB6587C-06AC-4F8E-8EC8-9146B2CF1C40}"/>
            </a:ext>
          </a:extLst>
        </xdr:cNvPr>
        <xdr:cNvCxnSpPr/>
      </xdr:nvCxnSpPr>
      <xdr:spPr>
        <a:xfrm>
          <a:off x="6858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60" name="テキスト ボックス 159">
          <a:extLst>
            <a:ext uri="{FF2B5EF4-FFF2-40B4-BE49-F238E27FC236}">
              <a16:creationId xmlns:a16="http://schemas.microsoft.com/office/drawing/2014/main" id="{FC02BECD-5E63-4447-85DE-B1FD9049E84D}"/>
            </a:ext>
          </a:extLst>
        </xdr:cNvPr>
        <xdr:cNvSpPr txBox="1"/>
      </xdr:nvSpPr>
      <xdr:spPr>
        <a:xfrm>
          <a:off x="275590" y="105676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4D52D3BD-B8F3-4B40-A5A5-5B2D3C85F4CC}"/>
            </a:ext>
          </a:extLst>
        </xdr:cNvPr>
        <xdr:cNvCxnSpPr/>
      </xdr:nvCxnSpPr>
      <xdr:spPr>
        <a:xfrm>
          <a:off x="6858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2751A318-0C10-49E6-B63F-6483CE078780}"/>
            </a:ext>
          </a:extLst>
        </xdr:cNvPr>
        <xdr:cNvSpPr txBox="1"/>
      </xdr:nvSpPr>
      <xdr:spPr>
        <a:xfrm>
          <a:off x="3397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0DA95A17-973C-49DE-84FB-790E811CAD29}"/>
            </a:ext>
          </a:extLst>
        </xdr:cNvPr>
        <xdr:cNvCxnSpPr/>
      </xdr:nvCxnSpPr>
      <xdr:spPr>
        <a:xfrm>
          <a:off x="6858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4" name="テキスト ボックス 163">
          <a:extLst>
            <a:ext uri="{FF2B5EF4-FFF2-40B4-BE49-F238E27FC236}">
              <a16:creationId xmlns:a16="http://schemas.microsoft.com/office/drawing/2014/main" id="{736EC6CC-D4A9-4887-AD8B-992E3D69FC53}"/>
            </a:ext>
          </a:extLst>
        </xdr:cNvPr>
        <xdr:cNvSpPr txBox="1"/>
      </xdr:nvSpPr>
      <xdr:spPr>
        <a:xfrm>
          <a:off x="339725" y="993330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B01B7F1B-443E-423A-BE0E-40D7D5EB2EBD}"/>
            </a:ext>
          </a:extLst>
        </xdr:cNvPr>
        <xdr:cNvCxnSpPr/>
      </xdr:nvCxnSpPr>
      <xdr:spPr>
        <a:xfrm>
          <a:off x="6858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21E4BA5A-FFFD-4E73-97B9-22B2FA17675C}"/>
            </a:ext>
          </a:extLst>
        </xdr:cNvPr>
        <xdr:cNvSpPr txBox="1"/>
      </xdr:nvSpPr>
      <xdr:spPr>
        <a:xfrm>
          <a:off x="3397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71D4369D-7721-4073-A8E8-945D54727AA4}"/>
            </a:ext>
          </a:extLst>
        </xdr:cNvPr>
        <xdr:cNvCxnSpPr/>
      </xdr:nvCxnSpPr>
      <xdr:spPr>
        <a:xfrm>
          <a:off x="6858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68" name="テキスト ボックス 167">
          <a:extLst>
            <a:ext uri="{FF2B5EF4-FFF2-40B4-BE49-F238E27FC236}">
              <a16:creationId xmlns:a16="http://schemas.microsoft.com/office/drawing/2014/main" id="{8DE9E2A9-A1D4-4B27-B82D-73C863843A73}"/>
            </a:ext>
          </a:extLst>
        </xdr:cNvPr>
        <xdr:cNvSpPr txBox="1"/>
      </xdr:nvSpPr>
      <xdr:spPr>
        <a:xfrm>
          <a:off x="339725" y="930592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3A674AAC-11D4-43FD-BC3A-EAD5B143BA9E}"/>
            </a:ext>
          </a:extLst>
        </xdr:cNvPr>
        <xdr:cNvCxnSpPr/>
      </xdr:nvCxnSpPr>
      <xdr:spPr>
        <a:xfrm>
          <a:off x="6858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70" name="テキスト ボックス 169">
          <a:extLst>
            <a:ext uri="{FF2B5EF4-FFF2-40B4-BE49-F238E27FC236}">
              <a16:creationId xmlns:a16="http://schemas.microsoft.com/office/drawing/2014/main" id="{7EF0273B-B901-45EB-90E2-78A76CC9FD97}"/>
            </a:ext>
          </a:extLst>
        </xdr:cNvPr>
        <xdr:cNvSpPr txBox="1"/>
      </xdr:nvSpPr>
      <xdr:spPr>
        <a:xfrm>
          <a:off x="384810" y="899160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2D23AB5-74B6-4D9E-9FB6-94AC0AED1B10}"/>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AC4EAC7-0187-4B71-B1B7-519531A83305}"/>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128905</xdr:rowOff>
    </xdr:from>
    <xdr:to>
      <xdr:col>24</xdr:col>
      <xdr:colOff>62865</xdr:colOff>
      <xdr:row>64</xdr:row>
      <xdr:rowOff>130810</xdr:rowOff>
    </xdr:to>
    <xdr:cxnSp macro="">
      <xdr:nvCxnSpPr>
        <xdr:cNvPr id="173" name="直線コネクタ 172">
          <a:extLst>
            <a:ext uri="{FF2B5EF4-FFF2-40B4-BE49-F238E27FC236}">
              <a16:creationId xmlns:a16="http://schemas.microsoft.com/office/drawing/2014/main" id="{FAD98338-523C-4B91-B291-FA5BE7F7264D}"/>
            </a:ext>
          </a:extLst>
        </xdr:cNvPr>
        <xdr:cNvCxnSpPr/>
      </xdr:nvCxnSpPr>
      <xdr:spPr>
        <a:xfrm flipV="1">
          <a:off x="4177665" y="921575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7810"/>
    <xdr:sp macro="" textlink="">
      <xdr:nvSpPr>
        <xdr:cNvPr id="174" name="【橋りょう・トンネル】&#10;有形固定資産減価償却率最小値テキスト">
          <a:extLst>
            <a:ext uri="{FF2B5EF4-FFF2-40B4-BE49-F238E27FC236}">
              <a16:creationId xmlns:a16="http://schemas.microsoft.com/office/drawing/2014/main" id="{16AE152E-5A39-4A6B-BFC9-309D0020C122}"/>
            </a:ext>
          </a:extLst>
        </xdr:cNvPr>
        <xdr:cNvSpPr txBox="1"/>
      </xdr:nvSpPr>
      <xdr:spPr>
        <a:xfrm>
          <a:off x="4216400" y="107073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5" name="直線コネクタ 174">
          <a:extLst>
            <a:ext uri="{FF2B5EF4-FFF2-40B4-BE49-F238E27FC236}">
              <a16:creationId xmlns:a16="http://schemas.microsoft.com/office/drawing/2014/main" id="{513F1563-49F0-4E68-B48A-4788A4999D3F}"/>
            </a:ext>
          </a:extLst>
        </xdr:cNvPr>
        <xdr:cNvCxnSpPr/>
      </xdr:nvCxnSpPr>
      <xdr:spPr>
        <a:xfrm>
          <a:off x="4108450" y="1070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75565</xdr:rowOff>
    </xdr:from>
    <xdr:ext cx="340360" cy="257810"/>
    <xdr:sp macro="" textlink="">
      <xdr:nvSpPr>
        <xdr:cNvPr id="176" name="【橋りょう・トンネル】&#10;有形固定資産減価償却率最大値テキスト">
          <a:extLst>
            <a:ext uri="{FF2B5EF4-FFF2-40B4-BE49-F238E27FC236}">
              <a16:creationId xmlns:a16="http://schemas.microsoft.com/office/drawing/2014/main" id="{A3129DB5-8EB6-43CE-90DF-1A809CB11359}"/>
            </a:ext>
          </a:extLst>
        </xdr:cNvPr>
        <xdr:cNvSpPr txBox="1"/>
      </xdr:nvSpPr>
      <xdr:spPr>
        <a:xfrm>
          <a:off x="4216400" y="899731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128905</xdr:rowOff>
    </xdr:from>
    <xdr:to>
      <xdr:col>24</xdr:col>
      <xdr:colOff>152400</xdr:colOff>
      <xdr:row>55</xdr:row>
      <xdr:rowOff>128905</xdr:rowOff>
    </xdr:to>
    <xdr:cxnSp macro="">
      <xdr:nvCxnSpPr>
        <xdr:cNvPr id="177" name="直線コネクタ 176">
          <a:extLst>
            <a:ext uri="{FF2B5EF4-FFF2-40B4-BE49-F238E27FC236}">
              <a16:creationId xmlns:a16="http://schemas.microsoft.com/office/drawing/2014/main" id="{04998607-BB55-4C5A-A557-9897A271756B}"/>
            </a:ext>
          </a:extLst>
        </xdr:cNvPr>
        <xdr:cNvCxnSpPr/>
      </xdr:nvCxnSpPr>
      <xdr:spPr>
        <a:xfrm>
          <a:off x="4108450" y="921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154940</xdr:rowOff>
    </xdr:from>
    <xdr:ext cx="405130" cy="257810"/>
    <xdr:sp macro="" textlink="">
      <xdr:nvSpPr>
        <xdr:cNvPr id="178" name="【橋りょう・トンネル】&#10;有形固定資産減価償却率平均値テキスト">
          <a:extLst>
            <a:ext uri="{FF2B5EF4-FFF2-40B4-BE49-F238E27FC236}">
              <a16:creationId xmlns:a16="http://schemas.microsoft.com/office/drawing/2014/main" id="{58DA5CC5-6064-4B85-BAE4-A4483A153F99}"/>
            </a:ext>
          </a:extLst>
        </xdr:cNvPr>
        <xdr:cNvSpPr txBox="1"/>
      </xdr:nvSpPr>
      <xdr:spPr>
        <a:xfrm>
          <a:off x="4216400" y="100672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9" name="フローチャート: 判断 178">
          <a:extLst>
            <a:ext uri="{FF2B5EF4-FFF2-40B4-BE49-F238E27FC236}">
              <a16:creationId xmlns:a16="http://schemas.microsoft.com/office/drawing/2014/main" id="{6544005D-D29D-4CDC-BA96-5BD118311CB6}"/>
            </a:ext>
          </a:extLst>
        </xdr:cNvPr>
        <xdr:cNvSpPr/>
      </xdr:nvSpPr>
      <xdr:spPr>
        <a:xfrm>
          <a:off x="4127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151765</xdr:rowOff>
    </xdr:from>
    <xdr:to>
      <xdr:col>20</xdr:col>
      <xdr:colOff>38100</xdr:colOff>
      <xdr:row>61</xdr:row>
      <xdr:rowOff>81915</xdr:rowOff>
    </xdr:to>
    <xdr:sp macro="" textlink="">
      <xdr:nvSpPr>
        <xdr:cNvPr id="180" name="フローチャート: 判断 179">
          <a:extLst>
            <a:ext uri="{FF2B5EF4-FFF2-40B4-BE49-F238E27FC236}">
              <a16:creationId xmlns:a16="http://schemas.microsoft.com/office/drawing/2014/main" id="{071DE8F8-3CDD-4C44-B1B4-564CE1B5735E}"/>
            </a:ext>
          </a:extLst>
        </xdr:cNvPr>
        <xdr:cNvSpPr/>
      </xdr:nvSpPr>
      <xdr:spPr>
        <a:xfrm>
          <a:off x="3384550" y="100641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81" name="フローチャート: 判断 180">
          <a:extLst>
            <a:ext uri="{FF2B5EF4-FFF2-40B4-BE49-F238E27FC236}">
              <a16:creationId xmlns:a16="http://schemas.microsoft.com/office/drawing/2014/main" id="{E9A827F1-33CE-4F78-80E4-CB8E9EA74E15}"/>
            </a:ext>
          </a:extLst>
        </xdr:cNvPr>
        <xdr:cNvSpPr/>
      </xdr:nvSpPr>
      <xdr:spPr>
        <a:xfrm>
          <a:off x="2571750" y="100577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BFAB7FE8-7E01-40DE-A68D-24F06DB445CF}"/>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104140</xdr:rowOff>
    </xdr:from>
    <xdr:to>
      <xdr:col>6</xdr:col>
      <xdr:colOff>38100</xdr:colOff>
      <xdr:row>61</xdr:row>
      <xdr:rowOff>34290</xdr:rowOff>
    </xdr:to>
    <xdr:sp macro="" textlink="">
      <xdr:nvSpPr>
        <xdr:cNvPr id="183" name="フローチャート: 判断 182">
          <a:extLst>
            <a:ext uri="{FF2B5EF4-FFF2-40B4-BE49-F238E27FC236}">
              <a16:creationId xmlns:a16="http://schemas.microsoft.com/office/drawing/2014/main" id="{AF44595C-6CED-4711-B93C-C01ED25016EF}"/>
            </a:ext>
          </a:extLst>
        </xdr:cNvPr>
        <xdr:cNvSpPr/>
      </xdr:nvSpPr>
      <xdr:spPr>
        <a:xfrm>
          <a:off x="984250" y="100164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F4DA53F3-76BA-4132-9C0F-17E0A96A4AF5}"/>
            </a:ext>
          </a:extLst>
        </xdr:cNvPr>
        <xdr:cNvSpPr txBox="1"/>
      </xdr:nvSpPr>
      <xdr:spPr>
        <a:xfrm>
          <a:off x="40068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1962E0A3-9398-447A-9B29-1DCBD89941B2}"/>
            </a:ext>
          </a:extLst>
        </xdr:cNvPr>
        <xdr:cNvSpPr txBox="1"/>
      </xdr:nvSpPr>
      <xdr:spPr>
        <a:xfrm>
          <a:off x="32575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D926F897-CEF7-4EA6-A314-B5B4F3E832F8}"/>
            </a:ext>
          </a:extLst>
        </xdr:cNvPr>
        <xdr:cNvSpPr txBox="1"/>
      </xdr:nvSpPr>
      <xdr:spPr>
        <a:xfrm>
          <a:off x="24511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683A9F15-7E45-4A9A-BAC6-43AA6BF68BB3}"/>
            </a:ext>
          </a:extLst>
        </xdr:cNvPr>
        <xdr:cNvSpPr txBox="1"/>
      </xdr:nvSpPr>
      <xdr:spPr>
        <a:xfrm>
          <a:off x="16573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CB35D78F-2E33-4582-BEB2-AC540F054FDB}"/>
            </a:ext>
          </a:extLst>
        </xdr:cNvPr>
        <xdr:cNvSpPr txBox="1"/>
      </xdr:nvSpPr>
      <xdr:spPr>
        <a:xfrm>
          <a:off x="857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156845</xdr:rowOff>
    </xdr:from>
    <xdr:to>
      <xdr:col>24</xdr:col>
      <xdr:colOff>114300</xdr:colOff>
      <xdr:row>61</xdr:row>
      <xdr:rowOff>86995</xdr:rowOff>
    </xdr:to>
    <xdr:sp macro="" textlink="">
      <xdr:nvSpPr>
        <xdr:cNvPr id="189" name="楕円 188">
          <a:extLst>
            <a:ext uri="{FF2B5EF4-FFF2-40B4-BE49-F238E27FC236}">
              <a16:creationId xmlns:a16="http://schemas.microsoft.com/office/drawing/2014/main" id="{03B899C4-9D1A-4C8F-9E89-8B43E4AF4E9C}"/>
            </a:ext>
          </a:extLst>
        </xdr:cNvPr>
        <xdr:cNvSpPr/>
      </xdr:nvSpPr>
      <xdr:spPr>
        <a:xfrm>
          <a:off x="4127500" y="10069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8255</xdr:rowOff>
    </xdr:from>
    <xdr:ext cx="405130" cy="257810"/>
    <xdr:sp macro="" textlink="">
      <xdr:nvSpPr>
        <xdr:cNvPr id="190" name="【橋りょう・トンネル】&#10;有形固定資産減価償却率該当値テキスト">
          <a:extLst>
            <a:ext uri="{FF2B5EF4-FFF2-40B4-BE49-F238E27FC236}">
              <a16:creationId xmlns:a16="http://schemas.microsoft.com/office/drawing/2014/main" id="{6D592531-A12B-4CB9-AE90-DA2F727D11ED}"/>
            </a:ext>
          </a:extLst>
        </xdr:cNvPr>
        <xdr:cNvSpPr txBox="1"/>
      </xdr:nvSpPr>
      <xdr:spPr>
        <a:xfrm>
          <a:off x="4216400" y="99206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133985</xdr:rowOff>
    </xdr:from>
    <xdr:to>
      <xdr:col>20</xdr:col>
      <xdr:colOff>38100</xdr:colOff>
      <xdr:row>61</xdr:row>
      <xdr:rowOff>64135</xdr:rowOff>
    </xdr:to>
    <xdr:sp macro="" textlink="">
      <xdr:nvSpPr>
        <xdr:cNvPr id="191" name="楕円 190">
          <a:extLst>
            <a:ext uri="{FF2B5EF4-FFF2-40B4-BE49-F238E27FC236}">
              <a16:creationId xmlns:a16="http://schemas.microsoft.com/office/drawing/2014/main" id="{54678A61-695B-4E1E-98BC-C30C0FC63496}"/>
            </a:ext>
          </a:extLst>
        </xdr:cNvPr>
        <xdr:cNvSpPr/>
      </xdr:nvSpPr>
      <xdr:spPr>
        <a:xfrm>
          <a:off x="3384550" y="10046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xdr:rowOff>
    </xdr:from>
    <xdr:to>
      <xdr:col>24</xdr:col>
      <xdr:colOff>63500</xdr:colOff>
      <xdr:row>61</xdr:row>
      <xdr:rowOff>36195</xdr:rowOff>
    </xdr:to>
    <xdr:cxnSp macro="">
      <xdr:nvCxnSpPr>
        <xdr:cNvPr id="192" name="直線コネクタ 191">
          <a:extLst>
            <a:ext uri="{FF2B5EF4-FFF2-40B4-BE49-F238E27FC236}">
              <a16:creationId xmlns:a16="http://schemas.microsoft.com/office/drawing/2014/main" id="{A0C8CBF2-5E2E-4EC4-B49E-C002EAE91815}"/>
            </a:ext>
          </a:extLst>
        </xdr:cNvPr>
        <xdr:cNvCxnSpPr/>
      </xdr:nvCxnSpPr>
      <xdr:spPr>
        <a:xfrm>
          <a:off x="3429000" y="1009078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106045</xdr:rowOff>
    </xdr:from>
    <xdr:to>
      <xdr:col>15</xdr:col>
      <xdr:colOff>101600</xdr:colOff>
      <xdr:row>61</xdr:row>
      <xdr:rowOff>36195</xdr:rowOff>
    </xdr:to>
    <xdr:sp macro="" textlink="">
      <xdr:nvSpPr>
        <xdr:cNvPr id="193" name="楕円 192">
          <a:extLst>
            <a:ext uri="{FF2B5EF4-FFF2-40B4-BE49-F238E27FC236}">
              <a16:creationId xmlns:a16="http://schemas.microsoft.com/office/drawing/2014/main" id="{92F6DFDE-3EEE-471B-9AB0-070AAE9EF9EA}"/>
            </a:ext>
          </a:extLst>
        </xdr:cNvPr>
        <xdr:cNvSpPr/>
      </xdr:nvSpPr>
      <xdr:spPr>
        <a:xfrm>
          <a:off x="2571750" y="100183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156845</xdr:rowOff>
    </xdr:from>
    <xdr:to>
      <xdr:col>19</xdr:col>
      <xdr:colOff>177800</xdr:colOff>
      <xdr:row>61</xdr:row>
      <xdr:rowOff>13335</xdr:rowOff>
    </xdr:to>
    <xdr:cxnSp macro="">
      <xdr:nvCxnSpPr>
        <xdr:cNvPr id="194" name="直線コネクタ 193">
          <a:extLst>
            <a:ext uri="{FF2B5EF4-FFF2-40B4-BE49-F238E27FC236}">
              <a16:creationId xmlns:a16="http://schemas.microsoft.com/office/drawing/2014/main" id="{CF96FE1F-CB6D-4B9F-B144-577810391BC6}"/>
            </a:ext>
          </a:extLst>
        </xdr:cNvPr>
        <xdr:cNvCxnSpPr/>
      </xdr:nvCxnSpPr>
      <xdr:spPr>
        <a:xfrm>
          <a:off x="2622550" y="10069195"/>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81280</xdr:rowOff>
    </xdr:from>
    <xdr:to>
      <xdr:col>10</xdr:col>
      <xdr:colOff>165100</xdr:colOff>
      <xdr:row>61</xdr:row>
      <xdr:rowOff>11430</xdr:rowOff>
    </xdr:to>
    <xdr:sp macro="" textlink="">
      <xdr:nvSpPr>
        <xdr:cNvPr id="195" name="楕円 194">
          <a:extLst>
            <a:ext uri="{FF2B5EF4-FFF2-40B4-BE49-F238E27FC236}">
              <a16:creationId xmlns:a16="http://schemas.microsoft.com/office/drawing/2014/main" id="{7A3E7D1F-28CF-442E-B343-83C06CAF4F33}"/>
            </a:ext>
          </a:extLst>
        </xdr:cNvPr>
        <xdr:cNvSpPr/>
      </xdr:nvSpPr>
      <xdr:spPr>
        <a:xfrm>
          <a:off x="1778000" y="9993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132080</xdr:rowOff>
    </xdr:from>
    <xdr:to>
      <xdr:col>15</xdr:col>
      <xdr:colOff>50800</xdr:colOff>
      <xdr:row>60</xdr:row>
      <xdr:rowOff>156845</xdr:rowOff>
    </xdr:to>
    <xdr:cxnSp macro="">
      <xdr:nvCxnSpPr>
        <xdr:cNvPr id="196" name="直線コネクタ 195">
          <a:extLst>
            <a:ext uri="{FF2B5EF4-FFF2-40B4-BE49-F238E27FC236}">
              <a16:creationId xmlns:a16="http://schemas.microsoft.com/office/drawing/2014/main" id="{E470B09E-4CD0-4795-B49C-AD67EEBD2333}"/>
            </a:ext>
          </a:extLst>
        </xdr:cNvPr>
        <xdr:cNvCxnSpPr/>
      </xdr:nvCxnSpPr>
      <xdr:spPr>
        <a:xfrm>
          <a:off x="1828800" y="10044430"/>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53975</xdr:rowOff>
    </xdr:from>
    <xdr:to>
      <xdr:col>6</xdr:col>
      <xdr:colOff>38100</xdr:colOff>
      <xdr:row>60</xdr:row>
      <xdr:rowOff>155575</xdr:rowOff>
    </xdr:to>
    <xdr:sp macro="" textlink="">
      <xdr:nvSpPr>
        <xdr:cNvPr id="197" name="楕円 196">
          <a:extLst>
            <a:ext uri="{FF2B5EF4-FFF2-40B4-BE49-F238E27FC236}">
              <a16:creationId xmlns:a16="http://schemas.microsoft.com/office/drawing/2014/main" id="{31AB7CC0-0090-46C2-938D-6131CE042867}"/>
            </a:ext>
          </a:extLst>
        </xdr:cNvPr>
        <xdr:cNvSpPr/>
      </xdr:nvSpPr>
      <xdr:spPr>
        <a:xfrm>
          <a:off x="984250" y="99663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104775</xdr:rowOff>
    </xdr:from>
    <xdr:to>
      <xdr:col>10</xdr:col>
      <xdr:colOff>114300</xdr:colOff>
      <xdr:row>60</xdr:row>
      <xdr:rowOff>132080</xdr:rowOff>
    </xdr:to>
    <xdr:cxnSp macro="">
      <xdr:nvCxnSpPr>
        <xdr:cNvPr id="198" name="直線コネクタ 197">
          <a:extLst>
            <a:ext uri="{FF2B5EF4-FFF2-40B4-BE49-F238E27FC236}">
              <a16:creationId xmlns:a16="http://schemas.microsoft.com/office/drawing/2014/main" id="{6A000538-AB10-4015-B5B6-446625D29FDE}"/>
            </a:ext>
          </a:extLst>
        </xdr:cNvPr>
        <xdr:cNvCxnSpPr/>
      </xdr:nvCxnSpPr>
      <xdr:spPr>
        <a:xfrm>
          <a:off x="1028700" y="1001712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73025</xdr:rowOff>
    </xdr:from>
    <xdr:ext cx="405130" cy="259080"/>
    <xdr:sp macro="" textlink="">
      <xdr:nvSpPr>
        <xdr:cNvPr id="199" name="n_1aveValue【橋りょう・トンネル】&#10;有形固定資産減価償却率">
          <a:extLst>
            <a:ext uri="{FF2B5EF4-FFF2-40B4-BE49-F238E27FC236}">
              <a16:creationId xmlns:a16="http://schemas.microsoft.com/office/drawing/2014/main" id="{06CB0432-5FA7-40D0-82C7-4EB5CDA3B00A}"/>
            </a:ext>
          </a:extLst>
        </xdr:cNvPr>
        <xdr:cNvSpPr txBox="1"/>
      </xdr:nvSpPr>
      <xdr:spPr>
        <a:xfrm>
          <a:off x="3239135" y="1015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66675</xdr:rowOff>
    </xdr:from>
    <xdr:ext cx="403860" cy="257810"/>
    <xdr:sp macro="" textlink="">
      <xdr:nvSpPr>
        <xdr:cNvPr id="200" name="n_2aveValue【橋りょう・トンネル】&#10;有形固定資産減価償却率">
          <a:extLst>
            <a:ext uri="{FF2B5EF4-FFF2-40B4-BE49-F238E27FC236}">
              <a16:creationId xmlns:a16="http://schemas.microsoft.com/office/drawing/2014/main" id="{C4A84603-BDA1-4707-9EDA-F01E8960C03D}"/>
            </a:ext>
          </a:extLst>
        </xdr:cNvPr>
        <xdr:cNvSpPr txBox="1"/>
      </xdr:nvSpPr>
      <xdr:spPr>
        <a:xfrm>
          <a:off x="2439035" y="101441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30480</xdr:rowOff>
    </xdr:from>
    <xdr:ext cx="403860" cy="257810"/>
    <xdr:sp macro="" textlink="">
      <xdr:nvSpPr>
        <xdr:cNvPr id="201" name="n_3aveValue【橋りょう・トンネル】&#10;有形固定資産減価償却率">
          <a:extLst>
            <a:ext uri="{FF2B5EF4-FFF2-40B4-BE49-F238E27FC236}">
              <a16:creationId xmlns:a16="http://schemas.microsoft.com/office/drawing/2014/main" id="{E208C3FB-5F36-40CA-8269-E685A90321CD}"/>
            </a:ext>
          </a:extLst>
        </xdr:cNvPr>
        <xdr:cNvSpPr txBox="1"/>
      </xdr:nvSpPr>
      <xdr:spPr>
        <a:xfrm>
          <a:off x="1645285" y="101079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25400</xdr:rowOff>
    </xdr:from>
    <xdr:ext cx="403860" cy="259080"/>
    <xdr:sp macro="" textlink="">
      <xdr:nvSpPr>
        <xdr:cNvPr id="202" name="n_4aveValue【橋りょう・トンネル】&#10;有形固定資産減価償却率">
          <a:extLst>
            <a:ext uri="{FF2B5EF4-FFF2-40B4-BE49-F238E27FC236}">
              <a16:creationId xmlns:a16="http://schemas.microsoft.com/office/drawing/2014/main" id="{8F868E06-9922-432C-A5CA-82050D5DDE57}"/>
            </a:ext>
          </a:extLst>
        </xdr:cNvPr>
        <xdr:cNvSpPr txBox="1"/>
      </xdr:nvSpPr>
      <xdr:spPr>
        <a:xfrm>
          <a:off x="851535" y="10102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80645</xdr:rowOff>
    </xdr:from>
    <xdr:ext cx="405130" cy="259080"/>
    <xdr:sp macro="" textlink="">
      <xdr:nvSpPr>
        <xdr:cNvPr id="203" name="n_1mainValue【橋りょう・トンネル】&#10;有形固定資産減価償却率">
          <a:extLst>
            <a:ext uri="{FF2B5EF4-FFF2-40B4-BE49-F238E27FC236}">
              <a16:creationId xmlns:a16="http://schemas.microsoft.com/office/drawing/2014/main" id="{C3638577-F6B8-432D-9976-3EE493382308}"/>
            </a:ext>
          </a:extLst>
        </xdr:cNvPr>
        <xdr:cNvSpPr txBox="1"/>
      </xdr:nvSpPr>
      <xdr:spPr>
        <a:xfrm>
          <a:off x="3239135" y="9827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52705</xdr:rowOff>
    </xdr:from>
    <xdr:ext cx="403860" cy="257810"/>
    <xdr:sp macro="" textlink="">
      <xdr:nvSpPr>
        <xdr:cNvPr id="204" name="n_2mainValue【橋りょう・トンネル】&#10;有形固定資産減価償却率">
          <a:extLst>
            <a:ext uri="{FF2B5EF4-FFF2-40B4-BE49-F238E27FC236}">
              <a16:creationId xmlns:a16="http://schemas.microsoft.com/office/drawing/2014/main" id="{2884C63E-9AB7-40C4-BEEF-329CAD81380E}"/>
            </a:ext>
          </a:extLst>
        </xdr:cNvPr>
        <xdr:cNvSpPr txBox="1"/>
      </xdr:nvSpPr>
      <xdr:spPr>
        <a:xfrm>
          <a:off x="2439035" y="97999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27940</xdr:rowOff>
    </xdr:from>
    <xdr:ext cx="403860" cy="259080"/>
    <xdr:sp macro="" textlink="">
      <xdr:nvSpPr>
        <xdr:cNvPr id="205" name="n_3mainValue【橋りょう・トンネル】&#10;有形固定資産減価償却率">
          <a:extLst>
            <a:ext uri="{FF2B5EF4-FFF2-40B4-BE49-F238E27FC236}">
              <a16:creationId xmlns:a16="http://schemas.microsoft.com/office/drawing/2014/main" id="{CD6A4245-7B22-4656-9CC9-AD4344484B98}"/>
            </a:ext>
          </a:extLst>
        </xdr:cNvPr>
        <xdr:cNvSpPr txBox="1"/>
      </xdr:nvSpPr>
      <xdr:spPr>
        <a:xfrm>
          <a:off x="1645285" y="97751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635</xdr:rowOff>
    </xdr:from>
    <xdr:ext cx="403860" cy="259080"/>
    <xdr:sp macro="" textlink="">
      <xdr:nvSpPr>
        <xdr:cNvPr id="206" name="n_4mainValue【橋りょう・トンネル】&#10;有形固定資産減価償却率">
          <a:extLst>
            <a:ext uri="{FF2B5EF4-FFF2-40B4-BE49-F238E27FC236}">
              <a16:creationId xmlns:a16="http://schemas.microsoft.com/office/drawing/2014/main" id="{13AF0026-625D-4952-A4D1-4651E736279D}"/>
            </a:ext>
          </a:extLst>
        </xdr:cNvPr>
        <xdr:cNvSpPr txBox="1"/>
      </xdr:nvSpPr>
      <xdr:spPr>
        <a:xfrm>
          <a:off x="851535" y="9747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0D4637C-C1D9-4DA8-A0BB-DB80AF32F77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BEB9A9F-782B-4276-A81D-9750901CE2D8}"/>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3849E50-DE9C-4013-A5DF-CE23F13F5E5C}"/>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C443CAB-FC53-4882-B84D-BC65A0703589}"/>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09D87C4-6F47-4AA2-8A62-DC610E04BAE5}"/>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5BC27F2-A0F9-41E0-874A-05FF82B610A7}"/>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C1BAAC8-9ED7-4774-91D8-DF4953E0C8D8}"/>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CEB82E0-ED34-4FE9-8FE3-747FA52EB704}"/>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a:extLst>
            <a:ext uri="{FF2B5EF4-FFF2-40B4-BE49-F238E27FC236}">
              <a16:creationId xmlns:a16="http://schemas.microsoft.com/office/drawing/2014/main" id="{42DE2F22-25C2-4C73-B47C-348038A757B6}"/>
            </a:ext>
          </a:extLst>
        </xdr:cNvPr>
        <xdr:cNvSpPr txBox="1"/>
      </xdr:nvSpPr>
      <xdr:spPr>
        <a:xfrm>
          <a:off x="5918200" y="86296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4DFAA83-E597-4418-B4A6-E5E1BDFA9B35}"/>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7" name="直線コネクタ 216">
          <a:extLst>
            <a:ext uri="{FF2B5EF4-FFF2-40B4-BE49-F238E27FC236}">
              <a16:creationId xmlns:a16="http://schemas.microsoft.com/office/drawing/2014/main" id="{A19AB956-06CA-49AB-A1FA-1ABD15703178}"/>
            </a:ext>
          </a:extLst>
        </xdr:cNvPr>
        <xdr:cNvCxnSpPr/>
      </xdr:nvCxnSpPr>
      <xdr:spPr>
        <a:xfrm>
          <a:off x="5956300" y="107035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7650" cy="259080"/>
    <xdr:sp macro="" textlink="">
      <xdr:nvSpPr>
        <xdr:cNvPr id="218" name="テキスト ボックス 217">
          <a:extLst>
            <a:ext uri="{FF2B5EF4-FFF2-40B4-BE49-F238E27FC236}">
              <a16:creationId xmlns:a16="http://schemas.microsoft.com/office/drawing/2014/main" id="{F195DF51-15BD-4073-973D-67D101EED41C}"/>
            </a:ext>
          </a:extLst>
        </xdr:cNvPr>
        <xdr:cNvSpPr txBox="1"/>
      </xdr:nvSpPr>
      <xdr:spPr>
        <a:xfrm>
          <a:off x="5726430" y="105676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9" name="直線コネクタ 218">
          <a:extLst>
            <a:ext uri="{FF2B5EF4-FFF2-40B4-BE49-F238E27FC236}">
              <a16:creationId xmlns:a16="http://schemas.microsoft.com/office/drawing/2014/main" id="{08402621-0C8C-44F4-8D70-EC66BF2219F7}"/>
            </a:ext>
          </a:extLst>
        </xdr:cNvPr>
        <xdr:cNvCxnSpPr/>
      </xdr:nvCxnSpPr>
      <xdr:spPr>
        <a:xfrm>
          <a:off x="5956300" y="10389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4360" cy="259080"/>
    <xdr:sp macro="" textlink="">
      <xdr:nvSpPr>
        <xdr:cNvPr id="220" name="テキスト ボックス 219">
          <a:extLst>
            <a:ext uri="{FF2B5EF4-FFF2-40B4-BE49-F238E27FC236}">
              <a16:creationId xmlns:a16="http://schemas.microsoft.com/office/drawing/2014/main" id="{AC9C4618-9A2F-4D76-BEFF-3AA0FD06A9AF}"/>
            </a:ext>
          </a:extLst>
        </xdr:cNvPr>
        <xdr:cNvSpPr txBox="1"/>
      </xdr:nvSpPr>
      <xdr:spPr>
        <a:xfrm>
          <a:off x="5417820" y="102469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21" name="直線コネクタ 220">
          <a:extLst>
            <a:ext uri="{FF2B5EF4-FFF2-40B4-BE49-F238E27FC236}">
              <a16:creationId xmlns:a16="http://schemas.microsoft.com/office/drawing/2014/main" id="{9FA66171-EA5C-4900-B1C1-B825342D9941}"/>
            </a:ext>
          </a:extLst>
        </xdr:cNvPr>
        <xdr:cNvCxnSpPr/>
      </xdr:nvCxnSpPr>
      <xdr:spPr>
        <a:xfrm>
          <a:off x="5956300" y="10075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4360" cy="257810"/>
    <xdr:sp macro="" textlink="">
      <xdr:nvSpPr>
        <xdr:cNvPr id="222" name="テキスト ボックス 221">
          <a:extLst>
            <a:ext uri="{FF2B5EF4-FFF2-40B4-BE49-F238E27FC236}">
              <a16:creationId xmlns:a16="http://schemas.microsoft.com/office/drawing/2014/main" id="{36432449-E2B7-436C-A01B-B90325C09DE1}"/>
            </a:ext>
          </a:extLst>
        </xdr:cNvPr>
        <xdr:cNvSpPr txBox="1"/>
      </xdr:nvSpPr>
      <xdr:spPr>
        <a:xfrm>
          <a:off x="5417820" y="993330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3" name="直線コネクタ 222">
          <a:extLst>
            <a:ext uri="{FF2B5EF4-FFF2-40B4-BE49-F238E27FC236}">
              <a16:creationId xmlns:a16="http://schemas.microsoft.com/office/drawing/2014/main" id="{E313D048-63A4-443B-B2EC-E3F3B9264093}"/>
            </a:ext>
          </a:extLst>
        </xdr:cNvPr>
        <xdr:cNvCxnSpPr/>
      </xdr:nvCxnSpPr>
      <xdr:spPr>
        <a:xfrm>
          <a:off x="5956300" y="9755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4360" cy="259080"/>
    <xdr:sp macro="" textlink="">
      <xdr:nvSpPr>
        <xdr:cNvPr id="224" name="テキスト ボックス 223">
          <a:extLst>
            <a:ext uri="{FF2B5EF4-FFF2-40B4-BE49-F238E27FC236}">
              <a16:creationId xmlns:a16="http://schemas.microsoft.com/office/drawing/2014/main" id="{D27BA554-DAA8-4300-AB07-1C4C9496C2E7}"/>
            </a:ext>
          </a:extLst>
        </xdr:cNvPr>
        <xdr:cNvSpPr txBox="1"/>
      </xdr:nvSpPr>
      <xdr:spPr>
        <a:xfrm>
          <a:off x="5417820" y="96196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5" name="直線コネクタ 224">
          <a:extLst>
            <a:ext uri="{FF2B5EF4-FFF2-40B4-BE49-F238E27FC236}">
              <a16:creationId xmlns:a16="http://schemas.microsoft.com/office/drawing/2014/main" id="{815410E7-DD61-4006-8E9D-2CE83AA46303}"/>
            </a:ext>
          </a:extLst>
        </xdr:cNvPr>
        <xdr:cNvCxnSpPr/>
      </xdr:nvCxnSpPr>
      <xdr:spPr>
        <a:xfrm>
          <a:off x="5956300" y="94418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4530" cy="257810"/>
    <xdr:sp macro="" textlink="">
      <xdr:nvSpPr>
        <xdr:cNvPr id="226" name="テキスト ボックス 225">
          <a:extLst>
            <a:ext uri="{FF2B5EF4-FFF2-40B4-BE49-F238E27FC236}">
              <a16:creationId xmlns:a16="http://schemas.microsoft.com/office/drawing/2014/main" id="{A543E597-15D1-4C88-94D2-0D1BA26CD545}"/>
            </a:ext>
          </a:extLst>
        </xdr:cNvPr>
        <xdr:cNvSpPr txBox="1"/>
      </xdr:nvSpPr>
      <xdr:spPr>
        <a:xfrm>
          <a:off x="5327650" y="9305925"/>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7" name="直線コネクタ 226">
          <a:extLst>
            <a:ext uri="{FF2B5EF4-FFF2-40B4-BE49-F238E27FC236}">
              <a16:creationId xmlns:a16="http://schemas.microsoft.com/office/drawing/2014/main" id="{E1E507FE-B7CD-4102-B0A3-88E288A46B64}"/>
            </a:ext>
          </a:extLst>
        </xdr:cNvPr>
        <xdr:cNvCxnSpPr/>
      </xdr:nvCxnSpPr>
      <xdr:spPr>
        <a:xfrm>
          <a:off x="5956300" y="9127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4530" cy="259080"/>
    <xdr:sp macro="" textlink="">
      <xdr:nvSpPr>
        <xdr:cNvPr id="228" name="テキスト ボックス 227">
          <a:extLst>
            <a:ext uri="{FF2B5EF4-FFF2-40B4-BE49-F238E27FC236}">
              <a16:creationId xmlns:a16="http://schemas.microsoft.com/office/drawing/2014/main" id="{7DEE2A1C-05D6-4A72-9FFC-B451A42EC7F5}"/>
            </a:ext>
          </a:extLst>
        </xdr:cNvPr>
        <xdr:cNvSpPr txBox="1"/>
      </xdr:nvSpPr>
      <xdr:spPr>
        <a:xfrm>
          <a:off x="5327650" y="899160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3FDF4BF-FE67-4C1E-A5F7-0DACB206AEF1}"/>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30" name="テキスト ボックス 229">
          <a:extLst>
            <a:ext uri="{FF2B5EF4-FFF2-40B4-BE49-F238E27FC236}">
              <a16:creationId xmlns:a16="http://schemas.microsoft.com/office/drawing/2014/main" id="{71EBB8A0-D23A-4FD7-827E-38368BB0474B}"/>
            </a:ext>
          </a:extLst>
        </xdr:cNvPr>
        <xdr:cNvSpPr txBox="1"/>
      </xdr:nvSpPr>
      <xdr:spPr>
        <a:xfrm>
          <a:off x="5327650" y="867791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1629D46-FFA0-41B0-8F78-E371173CEA5B}"/>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83185</xdr:rowOff>
    </xdr:from>
    <xdr:to>
      <xdr:col>54</xdr:col>
      <xdr:colOff>189865</xdr:colOff>
      <xdr:row>64</xdr:row>
      <xdr:rowOff>122555</xdr:rowOff>
    </xdr:to>
    <xdr:cxnSp macro="">
      <xdr:nvCxnSpPr>
        <xdr:cNvPr id="232" name="直線コネクタ 231">
          <a:extLst>
            <a:ext uri="{FF2B5EF4-FFF2-40B4-BE49-F238E27FC236}">
              <a16:creationId xmlns:a16="http://schemas.microsoft.com/office/drawing/2014/main" id="{6260F514-49C0-4DC5-ADBB-921BDB8223D9}"/>
            </a:ext>
          </a:extLst>
        </xdr:cNvPr>
        <xdr:cNvCxnSpPr/>
      </xdr:nvCxnSpPr>
      <xdr:spPr>
        <a:xfrm flipV="1">
          <a:off x="9429115" y="9170035"/>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126365</xdr:rowOff>
    </xdr:from>
    <xdr:ext cx="469900" cy="259080"/>
    <xdr:sp macro="" textlink="">
      <xdr:nvSpPr>
        <xdr:cNvPr id="233" name="【橋りょう・トンネル】&#10;一人当たり有形固定資産（償却資産）額最小値テキスト">
          <a:extLst>
            <a:ext uri="{FF2B5EF4-FFF2-40B4-BE49-F238E27FC236}">
              <a16:creationId xmlns:a16="http://schemas.microsoft.com/office/drawing/2014/main" id="{5F19232F-1254-4B11-8A2C-3B42C6BCF02F}"/>
            </a:ext>
          </a:extLst>
        </xdr:cNvPr>
        <xdr:cNvSpPr txBox="1"/>
      </xdr:nvSpPr>
      <xdr:spPr>
        <a:xfrm>
          <a:off x="9467850" y="1069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122555</xdr:rowOff>
    </xdr:from>
    <xdr:to>
      <xdr:col>55</xdr:col>
      <xdr:colOff>88900</xdr:colOff>
      <xdr:row>64</xdr:row>
      <xdr:rowOff>122555</xdr:rowOff>
    </xdr:to>
    <xdr:cxnSp macro="">
      <xdr:nvCxnSpPr>
        <xdr:cNvPr id="234" name="直線コネクタ 233">
          <a:extLst>
            <a:ext uri="{FF2B5EF4-FFF2-40B4-BE49-F238E27FC236}">
              <a16:creationId xmlns:a16="http://schemas.microsoft.com/office/drawing/2014/main" id="{BD3FEC78-5BFB-4DC1-8FF5-AE62144B114D}"/>
            </a:ext>
          </a:extLst>
        </xdr:cNvPr>
        <xdr:cNvCxnSpPr/>
      </xdr:nvCxnSpPr>
      <xdr:spPr>
        <a:xfrm>
          <a:off x="9359900" y="10695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29845</xdr:rowOff>
    </xdr:from>
    <xdr:ext cx="690245" cy="257810"/>
    <xdr:sp macro="" textlink="">
      <xdr:nvSpPr>
        <xdr:cNvPr id="235" name="【橋りょう・トンネル】&#10;一人当たり有形固定資産（償却資産）額最大値テキスト">
          <a:extLst>
            <a:ext uri="{FF2B5EF4-FFF2-40B4-BE49-F238E27FC236}">
              <a16:creationId xmlns:a16="http://schemas.microsoft.com/office/drawing/2014/main" id="{1CB26D38-7163-4BB2-8E56-59FAA318A2B7}"/>
            </a:ext>
          </a:extLst>
        </xdr:cNvPr>
        <xdr:cNvSpPr txBox="1"/>
      </xdr:nvSpPr>
      <xdr:spPr>
        <a:xfrm>
          <a:off x="9467850" y="8951595"/>
          <a:ext cx="6902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83185</xdr:rowOff>
    </xdr:from>
    <xdr:to>
      <xdr:col>55</xdr:col>
      <xdr:colOff>88900</xdr:colOff>
      <xdr:row>55</xdr:row>
      <xdr:rowOff>83185</xdr:rowOff>
    </xdr:to>
    <xdr:cxnSp macro="">
      <xdr:nvCxnSpPr>
        <xdr:cNvPr id="236" name="直線コネクタ 235">
          <a:extLst>
            <a:ext uri="{FF2B5EF4-FFF2-40B4-BE49-F238E27FC236}">
              <a16:creationId xmlns:a16="http://schemas.microsoft.com/office/drawing/2014/main" id="{15C3A776-9052-42E1-BADF-585B6914DF3E}"/>
            </a:ext>
          </a:extLst>
        </xdr:cNvPr>
        <xdr:cNvCxnSpPr/>
      </xdr:nvCxnSpPr>
      <xdr:spPr>
        <a:xfrm>
          <a:off x="9359900" y="9170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135890</xdr:rowOff>
    </xdr:from>
    <xdr:ext cx="598805" cy="259080"/>
    <xdr:sp macro="" textlink="">
      <xdr:nvSpPr>
        <xdr:cNvPr id="237" name="【橋りょう・トンネル】&#10;一人当たり有形固定資産（償却資産）額平均値テキスト">
          <a:extLst>
            <a:ext uri="{FF2B5EF4-FFF2-40B4-BE49-F238E27FC236}">
              <a16:creationId xmlns:a16="http://schemas.microsoft.com/office/drawing/2014/main" id="{EE55869E-3512-4E40-A0AD-62370360D75C}"/>
            </a:ext>
          </a:extLst>
        </xdr:cNvPr>
        <xdr:cNvSpPr txBox="1"/>
      </xdr:nvSpPr>
      <xdr:spPr>
        <a:xfrm>
          <a:off x="9467850" y="102133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157480</xdr:rowOff>
    </xdr:from>
    <xdr:to>
      <xdr:col>55</xdr:col>
      <xdr:colOff>50800</xdr:colOff>
      <xdr:row>62</xdr:row>
      <xdr:rowOff>87630</xdr:rowOff>
    </xdr:to>
    <xdr:sp macro="" textlink="">
      <xdr:nvSpPr>
        <xdr:cNvPr id="238" name="フローチャート: 判断 237">
          <a:extLst>
            <a:ext uri="{FF2B5EF4-FFF2-40B4-BE49-F238E27FC236}">
              <a16:creationId xmlns:a16="http://schemas.microsoft.com/office/drawing/2014/main" id="{7AE3A867-9321-4581-A3A8-3F368C12D447}"/>
            </a:ext>
          </a:extLst>
        </xdr:cNvPr>
        <xdr:cNvSpPr/>
      </xdr:nvSpPr>
      <xdr:spPr>
        <a:xfrm>
          <a:off x="9398000" y="10234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83820</xdr:rowOff>
    </xdr:to>
    <xdr:sp macro="" textlink="">
      <xdr:nvSpPr>
        <xdr:cNvPr id="239" name="フローチャート: 判断 238">
          <a:extLst>
            <a:ext uri="{FF2B5EF4-FFF2-40B4-BE49-F238E27FC236}">
              <a16:creationId xmlns:a16="http://schemas.microsoft.com/office/drawing/2014/main" id="{650AE92C-DFAD-45F7-B559-9522F7961EA6}"/>
            </a:ext>
          </a:extLst>
        </xdr:cNvPr>
        <xdr:cNvSpPr/>
      </xdr:nvSpPr>
      <xdr:spPr>
        <a:xfrm>
          <a:off x="8636000" y="10231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40" name="フローチャート: 判断 239">
          <a:extLst>
            <a:ext uri="{FF2B5EF4-FFF2-40B4-BE49-F238E27FC236}">
              <a16:creationId xmlns:a16="http://schemas.microsoft.com/office/drawing/2014/main" id="{8020DE79-412A-4FE4-A69C-4B15E7136C30}"/>
            </a:ext>
          </a:extLst>
        </xdr:cNvPr>
        <xdr:cNvSpPr/>
      </xdr:nvSpPr>
      <xdr:spPr>
        <a:xfrm>
          <a:off x="7842250" y="10233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41" name="フローチャート: 判断 240">
          <a:extLst>
            <a:ext uri="{FF2B5EF4-FFF2-40B4-BE49-F238E27FC236}">
              <a16:creationId xmlns:a16="http://schemas.microsoft.com/office/drawing/2014/main" id="{91D87BB9-C670-4C8B-B376-1AA16078810D}"/>
            </a:ext>
          </a:extLst>
        </xdr:cNvPr>
        <xdr:cNvSpPr/>
      </xdr:nvSpPr>
      <xdr:spPr>
        <a:xfrm>
          <a:off x="7029450" y="1025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67310</xdr:rowOff>
    </xdr:from>
    <xdr:to>
      <xdr:col>36</xdr:col>
      <xdr:colOff>165100</xdr:colOff>
      <xdr:row>61</xdr:row>
      <xdr:rowOff>168910</xdr:rowOff>
    </xdr:to>
    <xdr:sp macro="" textlink="">
      <xdr:nvSpPr>
        <xdr:cNvPr id="242" name="フローチャート: 判断 241">
          <a:extLst>
            <a:ext uri="{FF2B5EF4-FFF2-40B4-BE49-F238E27FC236}">
              <a16:creationId xmlns:a16="http://schemas.microsoft.com/office/drawing/2014/main" id="{14C388CB-B8DD-4811-9EEB-87230646B538}"/>
            </a:ext>
          </a:extLst>
        </xdr:cNvPr>
        <xdr:cNvSpPr/>
      </xdr:nvSpPr>
      <xdr:spPr>
        <a:xfrm>
          <a:off x="6235700" y="1014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3E0349CA-FA08-4B55-8BB9-0F60A02A3FF2}"/>
            </a:ext>
          </a:extLst>
        </xdr:cNvPr>
        <xdr:cNvSpPr txBox="1"/>
      </xdr:nvSpPr>
      <xdr:spPr>
        <a:xfrm>
          <a:off x="92583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132D0E91-9237-4D15-9FB7-534758B22311}"/>
            </a:ext>
          </a:extLst>
        </xdr:cNvPr>
        <xdr:cNvSpPr txBox="1"/>
      </xdr:nvSpPr>
      <xdr:spPr>
        <a:xfrm>
          <a:off x="85153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D68F004E-28E4-402F-AFB0-5A291E07D459}"/>
            </a:ext>
          </a:extLst>
        </xdr:cNvPr>
        <xdr:cNvSpPr txBox="1"/>
      </xdr:nvSpPr>
      <xdr:spPr>
        <a:xfrm>
          <a:off x="7715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6" name="テキスト ボックス 245">
          <a:extLst>
            <a:ext uri="{FF2B5EF4-FFF2-40B4-BE49-F238E27FC236}">
              <a16:creationId xmlns:a16="http://schemas.microsoft.com/office/drawing/2014/main" id="{E96574FC-EFFA-4A46-841A-EEB8CDE5D261}"/>
            </a:ext>
          </a:extLst>
        </xdr:cNvPr>
        <xdr:cNvSpPr txBox="1"/>
      </xdr:nvSpPr>
      <xdr:spPr>
        <a:xfrm>
          <a:off x="6908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7" name="テキスト ボックス 246">
          <a:extLst>
            <a:ext uri="{FF2B5EF4-FFF2-40B4-BE49-F238E27FC236}">
              <a16:creationId xmlns:a16="http://schemas.microsoft.com/office/drawing/2014/main" id="{E58C44E6-1A08-467E-98C1-A899BD0F615C}"/>
            </a:ext>
          </a:extLst>
        </xdr:cNvPr>
        <xdr:cNvSpPr txBox="1"/>
      </xdr:nvSpPr>
      <xdr:spPr>
        <a:xfrm>
          <a:off x="61150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109220</xdr:rowOff>
    </xdr:from>
    <xdr:to>
      <xdr:col>55</xdr:col>
      <xdr:colOff>50800</xdr:colOff>
      <xdr:row>62</xdr:row>
      <xdr:rowOff>39370</xdr:rowOff>
    </xdr:to>
    <xdr:sp macro="" textlink="">
      <xdr:nvSpPr>
        <xdr:cNvPr id="248" name="楕円 247">
          <a:extLst>
            <a:ext uri="{FF2B5EF4-FFF2-40B4-BE49-F238E27FC236}">
              <a16:creationId xmlns:a16="http://schemas.microsoft.com/office/drawing/2014/main" id="{10C5E3E6-B59D-43FC-88F0-BEF376F71436}"/>
            </a:ext>
          </a:extLst>
        </xdr:cNvPr>
        <xdr:cNvSpPr/>
      </xdr:nvSpPr>
      <xdr:spPr>
        <a:xfrm>
          <a:off x="9398000" y="10186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132080</xdr:rowOff>
    </xdr:from>
    <xdr:ext cx="598805" cy="257810"/>
    <xdr:sp macro="" textlink="">
      <xdr:nvSpPr>
        <xdr:cNvPr id="249" name="【橋りょう・トンネル】&#10;一人当たり有形固定資産（償却資産）額該当値テキスト">
          <a:extLst>
            <a:ext uri="{FF2B5EF4-FFF2-40B4-BE49-F238E27FC236}">
              <a16:creationId xmlns:a16="http://schemas.microsoft.com/office/drawing/2014/main" id="{BA05A8E4-97D1-40F8-9062-548742AED58E}"/>
            </a:ext>
          </a:extLst>
        </xdr:cNvPr>
        <xdr:cNvSpPr txBox="1"/>
      </xdr:nvSpPr>
      <xdr:spPr>
        <a:xfrm>
          <a:off x="9467850" y="100444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445,471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121285</xdr:rowOff>
    </xdr:from>
    <xdr:to>
      <xdr:col>50</xdr:col>
      <xdr:colOff>165100</xdr:colOff>
      <xdr:row>62</xdr:row>
      <xdr:rowOff>52070</xdr:rowOff>
    </xdr:to>
    <xdr:sp macro="" textlink="">
      <xdr:nvSpPr>
        <xdr:cNvPr id="250" name="楕円 249">
          <a:extLst>
            <a:ext uri="{FF2B5EF4-FFF2-40B4-BE49-F238E27FC236}">
              <a16:creationId xmlns:a16="http://schemas.microsoft.com/office/drawing/2014/main" id="{3531DC6B-4B16-4FA9-BF4E-473238756EF3}"/>
            </a:ext>
          </a:extLst>
        </xdr:cNvPr>
        <xdr:cNvSpPr/>
      </xdr:nvSpPr>
      <xdr:spPr>
        <a:xfrm>
          <a:off x="8636000" y="101987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160020</xdr:rowOff>
    </xdr:from>
    <xdr:to>
      <xdr:col>55</xdr:col>
      <xdr:colOff>0</xdr:colOff>
      <xdr:row>62</xdr:row>
      <xdr:rowOff>635</xdr:rowOff>
    </xdr:to>
    <xdr:cxnSp macro="">
      <xdr:nvCxnSpPr>
        <xdr:cNvPr id="251" name="直線コネクタ 250">
          <a:extLst>
            <a:ext uri="{FF2B5EF4-FFF2-40B4-BE49-F238E27FC236}">
              <a16:creationId xmlns:a16="http://schemas.microsoft.com/office/drawing/2014/main" id="{DFCBBB4C-D4FA-46B5-8799-06B63B541F42}"/>
            </a:ext>
          </a:extLst>
        </xdr:cNvPr>
        <xdr:cNvCxnSpPr/>
      </xdr:nvCxnSpPr>
      <xdr:spPr>
        <a:xfrm flipV="1">
          <a:off x="8686800" y="1023747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125730</xdr:rowOff>
    </xdr:from>
    <xdr:to>
      <xdr:col>46</xdr:col>
      <xdr:colOff>38100</xdr:colOff>
      <xdr:row>62</xdr:row>
      <xdr:rowOff>55880</xdr:rowOff>
    </xdr:to>
    <xdr:sp macro="" textlink="">
      <xdr:nvSpPr>
        <xdr:cNvPr id="252" name="楕円 251">
          <a:extLst>
            <a:ext uri="{FF2B5EF4-FFF2-40B4-BE49-F238E27FC236}">
              <a16:creationId xmlns:a16="http://schemas.microsoft.com/office/drawing/2014/main" id="{0BDBA70D-BDE3-4DB4-AB93-BF1F5640CE02}"/>
            </a:ext>
          </a:extLst>
        </xdr:cNvPr>
        <xdr:cNvSpPr/>
      </xdr:nvSpPr>
      <xdr:spPr>
        <a:xfrm>
          <a:off x="7842250" y="10203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635</xdr:rowOff>
    </xdr:from>
    <xdr:to>
      <xdr:col>50</xdr:col>
      <xdr:colOff>114300</xdr:colOff>
      <xdr:row>62</xdr:row>
      <xdr:rowOff>5080</xdr:rowOff>
    </xdr:to>
    <xdr:cxnSp macro="">
      <xdr:nvCxnSpPr>
        <xdr:cNvPr id="253" name="直線コネクタ 252">
          <a:extLst>
            <a:ext uri="{FF2B5EF4-FFF2-40B4-BE49-F238E27FC236}">
              <a16:creationId xmlns:a16="http://schemas.microsoft.com/office/drawing/2014/main" id="{563FF243-BB60-49C4-91BD-13B45F7C007B}"/>
            </a:ext>
          </a:extLst>
        </xdr:cNvPr>
        <xdr:cNvCxnSpPr/>
      </xdr:nvCxnSpPr>
      <xdr:spPr>
        <a:xfrm flipV="1">
          <a:off x="7886700" y="1024318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133350</xdr:rowOff>
    </xdr:from>
    <xdr:to>
      <xdr:col>41</xdr:col>
      <xdr:colOff>101600</xdr:colOff>
      <xdr:row>62</xdr:row>
      <xdr:rowOff>63500</xdr:rowOff>
    </xdr:to>
    <xdr:sp macro="" textlink="">
      <xdr:nvSpPr>
        <xdr:cNvPr id="254" name="楕円 253">
          <a:extLst>
            <a:ext uri="{FF2B5EF4-FFF2-40B4-BE49-F238E27FC236}">
              <a16:creationId xmlns:a16="http://schemas.microsoft.com/office/drawing/2014/main" id="{32E37A9D-BE22-4D8C-BCEC-AE3A16C04C71}"/>
            </a:ext>
          </a:extLst>
        </xdr:cNvPr>
        <xdr:cNvSpPr/>
      </xdr:nvSpPr>
      <xdr:spPr>
        <a:xfrm>
          <a:off x="7029450" y="10210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5080</xdr:rowOff>
    </xdr:from>
    <xdr:to>
      <xdr:col>45</xdr:col>
      <xdr:colOff>177800</xdr:colOff>
      <xdr:row>62</xdr:row>
      <xdr:rowOff>12700</xdr:rowOff>
    </xdr:to>
    <xdr:cxnSp macro="">
      <xdr:nvCxnSpPr>
        <xdr:cNvPr id="255" name="直線コネクタ 254">
          <a:extLst>
            <a:ext uri="{FF2B5EF4-FFF2-40B4-BE49-F238E27FC236}">
              <a16:creationId xmlns:a16="http://schemas.microsoft.com/office/drawing/2014/main" id="{5F7C8719-0C4B-4179-ADA8-D932906E60B0}"/>
            </a:ext>
          </a:extLst>
        </xdr:cNvPr>
        <xdr:cNvCxnSpPr/>
      </xdr:nvCxnSpPr>
      <xdr:spPr>
        <a:xfrm flipV="1">
          <a:off x="7080250" y="1024763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141605</xdr:rowOff>
    </xdr:from>
    <xdr:to>
      <xdr:col>36</xdr:col>
      <xdr:colOff>165100</xdr:colOff>
      <xdr:row>62</xdr:row>
      <xdr:rowOff>71755</xdr:rowOff>
    </xdr:to>
    <xdr:sp macro="" textlink="">
      <xdr:nvSpPr>
        <xdr:cNvPr id="256" name="楕円 255">
          <a:extLst>
            <a:ext uri="{FF2B5EF4-FFF2-40B4-BE49-F238E27FC236}">
              <a16:creationId xmlns:a16="http://schemas.microsoft.com/office/drawing/2014/main" id="{33331119-D5E8-403F-AD80-BD69F6E8A8E0}"/>
            </a:ext>
          </a:extLst>
        </xdr:cNvPr>
        <xdr:cNvSpPr/>
      </xdr:nvSpPr>
      <xdr:spPr>
        <a:xfrm>
          <a:off x="623570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12700</xdr:rowOff>
    </xdr:from>
    <xdr:to>
      <xdr:col>41</xdr:col>
      <xdr:colOff>50800</xdr:colOff>
      <xdr:row>62</xdr:row>
      <xdr:rowOff>20955</xdr:rowOff>
    </xdr:to>
    <xdr:cxnSp macro="">
      <xdr:nvCxnSpPr>
        <xdr:cNvPr id="257" name="直線コネクタ 256">
          <a:extLst>
            <a:ext uri="{FF2B5EF4-FFF2-40B4-BE49-F238E27FC236}">
              <a16:creationId xmlns:a16="http://schemas.microsoft.com/office/drawing/2014/main" id="{6932CD1C-9906-4825-B65A-80C417E0A45C}"/>
            </a:ext>
          </a:extLst>
        </xdr:cNvPr>
        <xdr:cNvCxnSpPr/>
      </xdr:nvCxnSpPr>
      <xdr:spPr>
        <a:xfrm flipV="1">
          <a:off x="6286500" y="1025525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74930</xdr:rowOff>
    </xdr:from>
    <xdr:ext cx="597535" cy="257810"/>
    <xdr:sp macro="" textlink="">
      <xdr:nvSpPr>
        <xdr:cNvPr id="258" name="n_1aveValue【橋りょう・トンネル】&#10;一人当たり有形固定資産（償却資産）額">
          <a:extLst>
            <a:ext uri="{FF2B5EF4-FFF2-40B4-BE49-F238E27FC236}">
              <a16:creationId xmlns:a16="http://schemas.microsoft.com/office/drawing/2014/main" id="{EF9C0A98-6C7F-43F6-B0F8-2DD743509619}"/>
            </a:ext>
          </a:extLst>
        </xdr:cNvPr>
        <xdr:cNvSpPr txBox="1"/>
      </xdr:nvSpPr>
      <xdr:spPr>
        <a:xfrm>
          <a:off x="8399780" y="103174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77470</xdr:rowOff>
    </xdr:from>
    <xdr:ext cx="597535" cy="257810"/>
    <xdr:sp macro="" textlink="">
      <xdr:nvSpPr>
        <xdr:cNvPr id="259" name="n_2aveValue【橋りょう・トンネル】&#10;一人当たり有形固定資産（償却資産）額">
          <a:extLst>
            <a:ext uri="{FF2B5EF4-FFF2-40B4-BE49-F238E27FC236}">
              <a16:creationId xmlns:a16="http://schemas.microsoft.com/office/drawing/2014/main" id="{6A11DD7C-2A23-4AC9-A18D-03C7A7829042}"/>
            </a:ext>
          </a:extLst>
        </xdr:cNvPr>
        <xdr:cNvSpPr txBox="1"/>
      </xdr:nvSpPr>
      <xdr:spPr>
        <a:xfrm>
          <a:off x="7612380" y="103200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100330</xdr:rowOff>
    </xdr:from>
    <xdr:ext cx="597535" cy="257810"/>
    <xdr:sp macro="" textlink="">
      <xdr:nvSpPr>
        <xdr:cNvPr id="260" name="n_3aveValue【橋りょう・トンネル】&#10;一人当たり有形固定資産（償却資産）額">
          <a:extLst>
            <a:ext uri="{FF2B5EF4-FFF2-40B4-BE49-F238E27FC236}">
              <a16:creationId xmlns:a16="http://schemas.microsoft.com/office/drawing/2014/main" id="{4A620AB1-447F-4573-A9C0-5140413F439F}"/>
            </a:ext>
          </a:extLst>
        </xdr:cNvPr>
        <xdr:cNvSpPr txBox="1"/>
      </xdr:nvSpPr>
      <xdr:spPr>
        <a:xfrm>
          <a:off x="6818630" y="103428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13970</xdr:rowOff>
    </xdr:from>
    <xdr:ext cx="597535" cy="259080"/>
    <xdr:sp macro="" textlink="">
      <xdr:nvSpPr>
        <xdr:cNvPr id="261" name="n_4aveValue【橋りょう・トンネル】&#10;一人当たり有形固定資産（償却資産）額">
          <a:extLst>
            <a:ext uri="{FF2B5EF4-FFF2-40B4-BE49-F238E27FC236}">
              <a16:creationId xmlns:a16="http://schemas.microsoft.com/office/drawing/2014/main" id="{780E2BBB-7C4F-4399-A103-FC52B59F622A}"/>
            </a:ext>
          </a:extLst>
        </xdr:cNvPr>
        <xdr:cNvSpPr txBox="1"/>
      </xdr:nvSpPr>
      <xdr:spPr>
        <a:xfrm>
          <a:off x="6005830" y="99263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484,233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60</xdr:row>
      <xdr:rowOff>67945</xdr:rowOff>
    </xdr:from>
    <xdr:ext cx="597535" cy="258445"/>
    <xdr:sp macro="" textlink="">
      <xdr:nvSpPr>
        <xdr:cNvPr id="262" name="n_1mainValue【橋りょう・トンネル】&#10;一人当たり有形固定資産（償却資産）額">
          <a:extLst>
            <a:ext uri="{FF2B5EF4-FFF2-40B4-BE49-F238E27FC236}">
              <a16:creationId xmlns:a16="http://schemas.microsoft.com/office/drawing/2014/main" id="{D4C4F78D-72D4-4CDB-9066-56669912216B}"/>
            </a:ext>
          </a:extLst>
        </xdr:cNvPr>
        <xdr:cNvSpPr txBox="1"/>
      </xdr:nvSpPr>
      <xdr:spPr>
        <a:xfrm>
          <a:off x="8399780" y="998029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434,612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72390</xdr:rowOff>
    </xdr:from>
    <xdr:ext cx="597535" cy="259080"/>
    <xdr:sp macro="" textlink="">
      <xdr:nvSpPr>
        <xdr:cNvPr id="263" name="n_2mainValue【橋りょう・トンネル】&#10;一人当たり有形固定資産（償却資産）額">
          <a:extLst>
            <a:ext uri="{FF2B5EF4-FFF2-40B4-BE49-F238E27FC236}">
              <a16:creationId xmlns:a16="http://schemas.microsoft.com/office/drawing/2014/main" id="{3123C0A9-D86B-4AF9-A3F1-EECEA928C33A}"/>
            </a:ext>
          </a:extLst>
        </xdr:cNvPr>
        <xdr:cNvSpPr txBox="1"/>
      </xdr:nvSpPr>
      <xdr:spPr>
        <a:xfrm>
          <a:off x="7612380" y="99847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430,447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80010</xdr:rowOff>
    </xdr:from>
    <xdr:ext cx="597535" cy="259080"/>
    <xdr:sp macro="" textlink="">
      <xdr:nvSpPr>
        <xdr:cNvPr id="264" name="n_3mainValue【橋りょう・トンネル】&#10;一人当たり有形固定資産（償却資産）額">
          <a:extLst>
            <a:ext uri="{FF2B5EF4-FFF2-40B4-BE49-F238E27FC236}">
              <a16:creationId xmlns:a16="http://schemas.microsoft.com/office/drawing/2014/main" id="{47B343D4-E9CE-4B23-8E13-5169FAB01832}"/>
            </a:ext>
          </a:extLst>
        </xdr:cNvPr>
        <xdr:cNvSpPr txBox="1"/>
      </xdr:nvSpPr>
      <xdr:spPr>
        <a:xfrm>
          <a:off x="6818630" y="99923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423,503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62</xdr:row>
      <xdr:rowOff>63500</xdr:rowOff>
    </xdr:from>
    <xdr:ext cx="597535" cy="257810"/>
    <xdr:sp macro="" textlink="">
      <xdr:nvSpPr>
        <xdr:cNvPr id="265" name="n_4mainValue【橋りょう・トンネル】&#10;一人当たり有形固定資産（償却資産）額">
          <a:extLst>
            <a:ext uri="{FF2B5EF4-FFF2-40B4-BE49-F238E27FC236}">
              <a16:creationId xmlns:a16="http://schemas.microsoft.com/office/drawing/2014/main" id="{560EF373-3227-4F19-9456-A57D0385D48A}"/>
            </a:ext>
          </a:extLst>
        </xdr:cNvPr>
        <xdr:cNvSpPr txBox="1"/>
      </xdr:nvSpPr>
      <xdr:spPr>
        <a:xfrm>
          <a:off x="6005830" y="1030605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415,874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8AB3AD4-E250-4BD0-8C18-AB72FB0A358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65BA480-F340-4E47-8EDD-BA2DAEF0D1D4}"/>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18C9969-2538-4987-8C51-9AB9739F2108}"/>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0862502-C07B-43A6-AFE2-08C97DF8FCE5}"/>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AD2C039-C352-4E11-9C3C-2FDE32BB0272}"/>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C0F682D-754C-4ED8-A7E6-44AD28C63803}"/>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F0983B7-F0F4-4CC8-B938-FF11C746DF27}"/>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4187DA0-E0E2-433D-BD26-28E0C2A8252C}"/>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4" name="テキスト ボックス 273">
          <a:extLst>
            <a:ext uri="{FF2B5EF4-FFF2-40B4-BE49-F238E27FC236}">
              <a16:creationId xmlns:a16="http://schemas.microsoft.com/office/drawing/2014/main" id="{99F5E204-4DEE-45B9-94D4-433A31483F81}"/>
            </a:ext>
          </a:extLst>
        </xdr:cNvPr>
        <xdr:cNvSpPr txBox="1"/>
      </xdr:nvSpPr>
      <xdr:spPr>
        <a:xfrm>
          <a:off x="666750" y="1229995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F79AF56-BD11-4AE9-8299-6C72100F1E87}"/>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6" name="テキスト ボックス 275">
          <a:extLst>
            <a:ext uri="{FF2B5EF4-FFF2-40B4-BE49-F238E27FC236}">
              <a16:creationId xmlns:a16="http://schemas.microsoft.com/office/drawing/2014/main" id="{B0363367-B3CF-4BA3-B6E0-3F80C337709E}"/>
            </a:ext>
          </a:extLst>
        </xdr:cNvPr>
        <xdr:cNvSpPr txBox="1"/>
      </xdr:nvSpPr>
      <xdr:spPr>
        <a:xfrm>
          <a:off x="275590" y="14545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EC824FD-B607-4E64-B671-8DCDBE1FA3EC}"/>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8" name="テキスト ボックス 277">
          <a:extLst>
            <a:ext uri="{FF2B5EF4-FFF2-40B4-BE49-F238E27FC236}">
              <a16:creationId xmlns:a16="http://schemas.microsoft.com/office/drawing/2014/main" id="{A224F838-3686-46FD-BE08-21A04E156BB3}"/>
            </a:ext>
          </a:extLst>
        </xdr:cNvPr>
        <xdr:cNvSpPr txBox="1"/>
      </xdr:nvSpPr>
      <xdr:spPr>
        <a:xfrm>
          <a:off x="275590" y="1418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5FFCA69-81CB-4CAC-A3BE-707FA2068225}"/>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55EE8E94-6D16-4864-BEBA-BE9AA17AC3A2}"/>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5728DD3-3763-4541-BFE8-FE93687D347A}"/>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88C55886-4CCA-4B9D-AAF6-49ECCBE616B6}"/>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F2D4E85-ED67-4D52-BDD4-0085EE2093E0}"/>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4" name="テキスト ボックス 283">
          <a:extLst>
            <a:ext uri="{FF2B5EF4-FFF2-40B4-BE49-F238E27FC236}">
              <a16:creationId xmlns:a16="http://schemas.microsoft.com/office/drawing/2014/main" id="{B1530CEE-173D-423D-ABCE-15CDC39AEF8B}"/>
            </a:ext>
          </a:extLst>
        </xdr:cNvPr>
        <xdr:cNvSpPr txBox="1"/>
      </xdr:nvSpPr>
      <xdr:spPr>
        <a:xfrm>
          <a:off x="339725" y="130784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F9C0126-7D81-45EB-BAB2-BABC0A440D49}"/>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2C7B74C8-A8ED-4FEE-9AD7-B4FF0019D0F6}"/>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F09E09A-6B02-4833-A21A-07D12572A8C6}"/>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8" name="テキスト ボックス 287">
          <a:extLst>
            <a:ext uri="{FF2B5EF4-FFF2-40B4-BE49-F238E27FC236}">
              <a16:creationId xmlns:a16="http://schemas.microsoft.com/office/drawing/2014/main" id="{B0A35A74-DF3A-4A0E-BD83-5EBDDD67FC6D}"/>
            </a:ext>
          </a:extLst>
        </xdr:cNvPr>
        <xdr:cNvSpPr txBox="1"/>
      </xdr:nvSpPr>
      <xdr:spPr>
        <a:xfrm>
          <a:off x="384810" y="1234821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C42B1E9-5646-48C8-B9F5-02923F1E8861}"/>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6C323C4-1D27-40A6-9D3B-68BEA120CED7}"/>
            </a:ext>
          </a:extLst>
        </xdr:cNvPr>
        <xdr:cNvCxnSpPr/>
      </xdr:nvCxnSpPr>
      <xdr:spPr>
        <a:xfrm flipV="1">
          <a:off x="4177665" y="1299083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1" name="【公営住宅】&#10;有形固定資産減価償却率最小値テキスト">
          <a:extLst>
            <a:ext uri="{FF2B5EF4-FFF2-40B4-BE49-F238E27FC236}">
              <a16:creationId xmlns:a16="http://schemas.microsoft.com/office/drawing/2014/main" id="{95D80E0D-3C26-43BB-BDFB-FAEB181A3A63}"/>
            </a:ext>
          </a:extLst>
        </xdr:cNvPr>
        <xdr:cNvSpPr txBox="1"/>
      </xdr:nvSpPr>
      <xdr:spPr>
        <a:xfrm>
          <a:off x="4216400" y="1432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8E012E6-CB94-4751-8DA8-242F505F0311}"/>
            </a:ext>
          </a:extLst>
        </xdr:cNvPr>
        <xdr:cNvCxnSpPr/>
      </xdr:nvCxnSpPr>
      <xdr:spPr>
        <a:xfrm>
          <a:off x="4108450" y="1431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53340</xdr:rowOff>
    </xdr:from>
    <xdr:ext cx="405130" cy="257810"/>
    <xdr:sp macro="" textlink="">
      <xdr:nvSpPr>
        <xdr:cNvPr id="293" name="【公営住宅】&#10;有形固定資産減価償却率最大値テキスト">
          <a:extLst>
            <a:ext uri="{FF2B5EF4-FFF2-40B4-BE49-F238E27FC236}">
              <a16:creationId xmlns:a16="http://schemas.microsoft.com/office/drawing/2014/main" id="{72FC99E4-D48A-4A30-A09E-4A6671CFA95C}"/>
            </a:ext>
          </a:extLst>
        </xdr:cNvPr>
        <xdr:cNvSpPr txBox="1"/>
      </xdr:nvSpPr>
      <xdr:spPr>
        <a:xfrm>
          <a:off x="4216400" y="127723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ABEBD4E6-40C9-4675-8802-4342E32E08B6}"/>
            </a:ext>
          </a:extLst>
        </xdr:cNvPr>
        <xdr:cNvCxnSpPr/>
      </xdr:nvCxnSpPr>
      <xdr:spPr>
        <a:xfrm>
          <a:off x="4108450" y="129908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88265</xdr:rowOff>
    </xdr:from>
    <xdr:ext cx="405130" cy="257810"/>
    <xdr:sp macro="" textlink="">
      <xdr:nvSpPr>
        <xdr:cNvPr id="295" name="【公営住宅】&#10;有形固定資産減価償却率平均値テキスト">
          <a:extLst>
            <a:ext uri="{FF2B5EF4-FFF2-40B4-BE49-F238E27FC236}">
              <a16:creationId xmlns:a16="http://schemas.microsoft.com/office/drawing/2014/main" id="{439D3571-D937-4184-9FA3-FBC8CC3414A9}"/>
            </a:ext>
          </a:extLst>
        </xdr:cNvPr>
        <xdr:cNvSpPr txBox="1"/>
      </xdr:nvSpPr>
      <xdr:spPr>
        <a:xfrm>
          <a:off x="4216400" y="1363281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5565625D-E6B0-4451-8D40-F1B5D8E9DD62}"/>
            </a:ext>
          </a:extLst>
        </xdr:cNvPr>
        <xdr:cNvSpPr/>
      </xdr:nvSpPr>
      <xdr:spPr>
        <a:xfrm>
          <a:off x="4127500" y="1377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57785</xdr:rowOff>
    </xdr:from>
    <xdr:to>
      <xdr:col>20</xdr:col>
      <xdr:colOff>38100</xdr:colOff>
      <xdr:row>83</xdr:row>
      <xdr:rowOff>159385</xdr:rowOff>
    </xdr:to>
    <xdr:sp macro="" textlink="">
      <xdr:nvSpPr>
        <xdr:cNvPr id="297" name="フローチャート: 判断 296">
          <a:extLst>
            <a:ext uri="{FF2B5EF4-FFF2-40B4-BE49-F238E27FC236}">
              <a16:creationId xmlns:a16="http://schemas.microsoft.com/office/drawing/2014/main" id="{82B37698-CBC7-4E9F-9EBB-15D62FBA477A}"/>
            </a:ext>
          </a:extLst>
        </xdr:cNvPr>
        <xdr:cNvSpPr/>
      </xdr:nvSpPr>
      <xdr:spPr>
        <a:xfrm>
          <a:off x="3384550" y="137674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FCE7F003-1C0C-44EB-860F-8D7B180E7123}"/>
            </a:ext>
          </a:extLst>
        </xdr:cNvPr>
        <xdr:cNvSpPr/>
      </xdr:nvSpPr>
      <xdr:spPr>
        <a:xfrm>
          <a:off x="257175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164465</xdr:rowOff>
    </xdr:from>
    <xdr:to>
      <xdr:col>10</xdr:col>
      <xdr:colOff>165100</xdr:colOff>
      <xdr:row>82</xdr:row>
      <xdr:rowOff>94615</xdr:rowOff>
    </xdr:to>
    <xdr:sp macro="" textlink="">
      <xdr:nvSpPr>
        <xdr:cNvPr id="299" name="フローチャート: 判断 298">
          <a:extLst>
            <a:ext uri="{FF2B5EF4-FFF2-40B4-BE49-F238E27FC236}">
              <a16:creationId xmlns:a16="http://schemas.microsoft.com/office/drawing/2014/main" id="{935F77CC-3F28-4A36-BA54-E3DA9AD50896}"/>
            </a:ext>
          </a:extLst>
        </xdr:cNvPr>
        <xdr:cNvSpPr/>
      </xdr:nvSpPr>
      <xdr:spPr>
        <a:xfrm>
          <a:off x="1778000" y="135439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78740</xdr:rowOff>
    </xdr:from>
    <xdr:to>
      <xdr:col>6</xdr:col>
      <xdr:colOff>38100</xdr:colOff>
      <xdr:row>83</xdr:row>
      <xdr:rowOff>8890</xdr:rowOff>
    </xdr:to>
    <xdr:sp macro="" textlink="">
      <xdr:nvSpPr>
        <xdr:cNvPr id="300" name="フローチャート: 判断 299">
          <a:extLst>
            <a:ext uri="{FF2B5EF4-FFF2-40B4-BE49-F238E27FC236}">
              <a16:creationId xmlns:a16="http://schemas.microsoft.com/office/drawing/2014/main" id="{BE5AD781-FD68-4DA3-8735-3B97EFE1920D}"/>
            </a:ext>
          </a:extLst>
        </xdr:cNvPr>
        <xdr:cNvSpPr/>
      </xdr:nvSpPr>
      <xdr:spPr>
        <a:xfrm>
          <a:off x="984250" y="136232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4908DE37-FED2-49C8-8F5A-83B40B003FBE}"/>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A7E2D904-3A9E-4401-A149-23106B1EB8A4}"/>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F1F14CC0-5772-4470-9496-35861E94ABF3}"/>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11868969-BED7-47DF-8930-8111465F3984}"/>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2DC8245D-4287-436D-B990-FB2BF7A5BA6B}"/>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149225</xdr:rowOff>
    </xdr:from>
    <xdr:to>
      <xdr:col>24</xdr:col>
      <xdr:colOff>114300</xdr:colOff>
      <xdr:row>86</xdr:row>
      <xdr:rowOff>79375</xdr:rowOff>
    </xdr:to>
    <xdr:sp macro="" textlink="">
      <xdr:nvSpPr>
        <xdr:cNvPr id="306" name="楕円 305">
          <a:extLst>
            <a:ext uri="{FF2B5EF4-FFF2-40B4-BE49-F238E27FC236}">
              <a16:creationId xmlns:a16="http://schemas.microsoft.com/office/drawing/2014/main" id="{3424944C-679B-4DB0-8790-7B03BFA23C57}"/>
            </a:ext>
          </a:extLst>
        </xdr:cNvPr>
        <xdr:cNvSpPr/>
      </xdr:nvSpPr>
      <xdr:spPr>
        <a:xfrm>
          <a:off x="4127500" y="14189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64135</xdr:rowOff>
    </xdr:from>
    <xdr:ext cx="405130" cy="257810"/>
    <xdr:sp macro="" textlink="">
      <xdr:nvSpPr>
        <xdr:cNvPr id="307" name="【公営住宅】&#10;有形固定資産減価償却率該当値テキスト">
          <a:extLst>
            <a:ext uri="{FF2B5EF4-FFF2-40B4-BE49-F238E27FC236}">
              <a16:creationId xmlns:a16="http://schemas.microsoft.com/office/drawing/2014/main" id="{22C24A48-90E4-46A8-8E69-F0C53E3616FB}"/>
            </a:ext>
          </a:extLst>
        </xdr:cNvPr>
        <xdr:cNvSpPr txBox="1"/>
      </xdr:nvSpPr>
      <xdr:spPr>
        <a:xfrm>
          <a:off x="4216400" y="141039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164465</xdr:rowOff>
    </xdr:from>
    <xdr:to>
      <xdr:col>20</xdr:col>
      <xdr:colOff>38100</xdr:colOff>
      <xdr:row>86</xdr:row>
      <xdr:rowOff>94615</xdr:rowOff>
    </xdr:to>
    <xdr:sp macro="" textlink="">
      <xdr:nvSpPr>
        <xdr:cNvPr id="308" name="楕円 307">
          <a:extLst>
            <a:ext uri="{FF2B5EF4-FFF2-40B4-BE49-F238E27FC236}">
              <a16:creationId xmlns:a16="http://schemas.microsoft.com/office/drawing/2014/main" id="{33CD3098-BE02-4118-AB73-984A2F48C4B4}"/>
            </a:ext>
          </a:extLst>
        </xdr:cNvPr>
        <xdr:cNvSpPr/>
      </xdr:nvSpPr>
      <xdr:spPr>
        <a:xfrm>
          <a:off x="3384550" y="142043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29210</xdr:rowOff>
    </xdr:from>
    <xdr:to>
      <xdr:col>24</xdr:col>
      <xdr:colOff>63500</xdr:colOff>
      <xdr:row>86</xdr:row>
      <xdr:rowOff>43815</xdr:rowOff>
    </xdr:to>
    <xdr:cxnSp macro="">
      <xdr:nvCxnSpPr>
        <xdr:cNvPr id="309" name="直線コネクタ 308">
          <a:extLst>
            <a:ext uri="{FF2B5EF4-FFF2-40B4-BE49-F238E27FC236}">
              <a16:creationId xmlns:a16="http://schemas.microsoft.com/office/drawing/2014/main" id="{92F3D9C2-2908-42D4-A026-9EBD0393D3FB}"/>
            </a:ext>
          </a:extLst>
        </xdr:cNvPr>
        <xdr:cNvCxnSpPr/>
      </xdr:nvCxnSpPr>
      <xdr:spPr>
        <a:xfrm flipV="1">
          <a:off x="3429000" y="14234160"/>
          <a:ext cx="7493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12065</xdr:rowOff>
    </xdr:from>
    <xdr:to>
      <xdr:col>15</xdr:col>
      <xdr:colOff>101600</xdr:colOff>
      <xdr:row>86</xdr:row>
      <xdr:rowOff>113665</xdr:rowOff>
    </xdr:to>
    <xdr:sp macro="" textlink="">
      <xdr:nvSpPr>
        <xdr:cNvPr id="310" name="楕円 309">
          <a:extLst>
            <a:ext uri="{FF2B5EF4-FFF2-40B4-BE49-F238E27FC236}">
              <a16:creationId xmlns:a16="http://schemas.microsoft.com/office/drawing/2014/main" id="{7233977A-419D-4E82-830B-94364EE8F6F0}"/>
            </a:ext>
          </a:extLst>
        </xdr:cNvPr>
        <xdr:cNvSpPr/>
      </xdr:nvSpPr>
      <xdr:spPr>
        <a:xfrm>
          <a:off x="2571750" y="142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43815</xdr:rowOff>
    </xdr:from>
    <xdr:to>
      <xdr:col>19</xdr:col>
      <xdr:colOff>177800</xdr:colOff>
      <xdr:row>86</xdr:row>
      <xdr:rowOff>63500</xdr:rowOff>
    </xdr:to>
    <xdr:cxnSp macro="">
      <xdr:nvCxnSpPr>
        <xdr:cNvPr id="311" name="直線コネクタ 310">
          <a:extLst>
            <a:ext uri="{FF2B5EF4-FFF2-40B4-BE49-F238E27FC236}">
              <a16:creationId xmlns:a16="http://schemas.microsoft.com/office/drawing/2014/main" id="{FFDFF31C-5DCF-4B02-8138-9499676DB6BB}"/>
            </a:ext>
          </a:extLst>
        </xdr:cNvPr>
        <xdr:cNvCxnSpPr/>
      </xdr:nvCxnSpPr>
      <xdr:spPr>
        <a:xfrm flipV="1">
          <a:off x="2622550" y="14248765"/>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29210</xdr:rowOff>
    </xdr:from>
    <xdr:to>
      <xdr:col>10</xdr:col>
      <xdr:colOff>165100</xdr:colOff>
      <xdr:row>86</xdr:row>
      <xdr:rowOff>130810</xdr:rowOff>
    </xdr:to>
    <xdr:sp macro="" textlink="">
      <xdr:nvSpPr>
        <xdr:cNvPr id="312" name="楕円 311">
          <a:extLst>
            <a:ext uri="{FF2B5EF4-FFF2-40B4-BE49-F238E27FC236}">
              <a16:creationId xmlns:a16="http://schemas.microsoft.com/office/drawing/2014/main" id="{25117AFA-FA41-46DB-A980-F3A8EA5F398E}"/>
            </a:ext>
          </a:extLst>
        </xdr:cNvPr>
        <xdr:cNvSpPr/>
      </xdr:nvSpPr>
      <xdr:spPr>
        <a:xfrm>
          <a:off x="1778000" y="1423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63500</xdr:rowOff>
    </xdr:from>
    <xdr:to>
      <xdr:col>15</xdr:col>
      <xdr:colOff>50800</xdr:colOff>
      <xdr:row>86</xdr:row>
      <xdr:rowOff>80010</xdr:rowOff>
    </xdr:to>
    <xdr:cxnSp macro="">
      <xdr:nvCxnSpPr>
        <xdr:cNvPr id="313" name="直線コネクタ 312">
          <a:extLst>
            <a:ext uri="{FF2B5EF4-FFF2-40B4-BE49-F238E27FC236}">
              <a16:creationId xmlns:a16="http://schemas.microsoft.com/office/drawing/2014/main" id="{C608A4AA-A49B-4DB9-BEB0-E24C150B0512}"/>
            </a:ext>
          </a:extLst>
        </xdr:cNvPr>
        <xdr:cNvCxnSpPr/>
      </xdr:nvCxnSpPr>
      <xdr:spPr>
        <a:xfrm flipV="1">
          <a:off x="1828800" y="1426845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50165</xdr:rowOff>
    </xdr:from>
    <xdr:to>
      <xdr:col>6</xdr:col>
      <xdr:colOff>38100</xdr:colOff>
      <xdr:row>86</xdr:row>
      <xdr:rowOff>151765</xdr:rowOff>
    </xdr:to>
    <xdr:sp macro="" textlink="">
      <xdr:nvSpPr>
        <xdr:cNvPr id="314" name="楕円 313">
          <a:extLst>
            <a:ext uri="{FF2B5EF4-FFF2-40B4-BE49-F238E27FC236}">
              <a16:creationId xmlns:a16="http://schemas.microsoft.com/office/drawing/2014/main" id="{1F59654E-BFDE-4C9F-A24C-28469FDAD18E}"/>
            </a:ext>
          </a:extLst>
        </xdr:cNvPr>
        <xdr:cNvSpPr/>
      </xdr:nvSpPr>
      <xdr:spPr>
        <a:xfrm>
          <a:off x="984250" y="14255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80010</xdr:rowOff>
    </xdr:from>
    <xdr:to>
      <xdr:col>10</xdr:col>
      <xdr:colOff>114300</xdr:colOff>
      <xdr:row>86</xdr:row>
      <xdr:rowOff>100965</xdr:rowOff>
    </xdr:to>
    <xdr:cxnSp macro="">
      <xdr:nvCxnSpPr>
        <xdr:cNvPr id="315" name="直線コネクタ 314">
          <a:extLst>
            <a:ext uri="{FF2B5EF4-FFF2-40B4-BE49-F238E27FC236}">
              <a16:creationId xmlns:a16="http://schemas.microsoft.com/office/drawing/2014/main" id="{2767B86D-9420-43C7-8E6E-FD2926343A3A}"/>
            </a:ext>
          </a:extLst>
        </xdr:cNvPr>
        <xdr:cNvCxnSpPr/>
      </xdr:nvCxnSpPr>
      <xdr:spPr>
        <a:xfrm flipV="1">
          <a:off x="1028700" y="1428496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xdr:rowOff>
    </xdr:from>
    <xdr:ext cx="405130" cy="259080"/>
    <xdr:sp macro="" textlink="">
      <xdr:nvSpPr>
        <xdr:cNvPr id="316" name="n_1aveValue【公営住宅】&#10;有形固定資産減価償却率">
          <a:extLst>
            <a:ext uri="{FF2B5EF4-FFF2-40B4-BE49-F238E27FC236}">
              <a16:creationId xmlns:a16="http://schemas.microsoft.com/office/drawing/2014/main" id="{198A2BE6-84AC-46D7-9B1C-2DF585850FA0}"/>
            </a:ext>
          </a:extLst>
        </xdr:cNvPr>
        <xdr:cNvSpPr txBox="1"/>
      </xdr:nvSpPr>
      <xdr:spPr>
        <a:xfrm>
          <a:off x="3239135" y="13548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141605</xdr:rowOff>
    </xdr:from>
    <xdr:ext cx="403860" cy="259080"/>
    <xdr:sp macro="" textlink="">
      <xdr:nvSpPr>
        <xdr:cNvPr id="317" name="n_2aveValue【公営住宅】&#10;有形固定資産減価償却率">
          <a:extLst>
            <a:ext uri="{FF2B5EF4-FFF2-40B4-BE49-F238E27FC236}">
              <a16:creationId xmlns:a16="http://schemas.microsoft.com/office/drawing/2014/main" id="{A8EECAD2-3DF5-4EAA-9313-79B511D75883}"/>
            </a:ext>
          </a:extLst>
        </xdr:cNvPr>
        <xdr:cNvSpPr txBox="1"/>
      </xdr:nvSpPr>
      <xdr:spPr>
        <a:xfrm>
          <a:off x="2439035" y="13355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111125</xdr:rowOff>
    </xdr:from>
    <xdr:ext cx="403860" cy="257810"/>
    <xdr:sp macro="" textlink="">
      <xdr:nvSpPr>
        <xdr:cNvPr id="318" name="n_3aveValue【公営住宅】&#10;有形固定資産減価償却率">
          <a:extLst>
            <a:ext uri="{FF2B5EF4-FFF2-40B4-BE49-F238E27FC236}">
              <a16:creationId xmlns:a16="http://schemas.microsoft.com/office/drawing/2014/main" id="{7A6AE564-2AAB-45D2-9406-6BEB4BB4FF87}"/>
            </a:ext>
          </a:extLst>
        </xdr:cNvPr>
        <xdr:cNvSpPr txBox="1"/>
      </xdr:nvSpPr>
      <xdr:spPr>
        <a:xfrm>
          <a:off x="1645285" y="133254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25400</xdr:rowOff>
    </xdr:from>
    <xdr:ext cx="403860" cy="259080"/>
    <xdr:sp macro="" textlink="">
      <xdr:nvSpPr>
        <xdr:cNvPr id="319" name="n_4aveValue【公営住宅】&#10;有形固定資産減価償却率">
          <a:extLst>
            <a:ext uri="{FF2B5EF4-FFF2-40B4-BE49-F238E27FC236}">
              <a16:creationId xmlns:a16="http://schemas.microsoft.com/office/drawing/2014/main" id="{4ED4B4B6-29DB-4B82-A48D-24FC4810F796}"/>
            </a:ext>
          </a:extLst>
        </xdr:cNvPr>
        <xdr:cNvSpPr txBox="1"/>
      </xdr:nvSpPr>
      <xdr:spPr>
        <a:xfrm>
          <a:off x="851535" y="13404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86360</xdr:rowOff>
    </xdr:from>
    <xdr:ext cx="405130" cy="257810"/>
    <xdr:sp macro="" textlink="">
      <xdr:nvSpPr>
        <xdr:cNvPr id="320" name="n_1mainValue【公営住宅】&#10;有形固定資産減価償却率">
          <a:extLst>
            <a:ext uri="{FF2B5EF4-FFF2-40B4-BE49-F238E27FC236}">
              <a16:creationId xmlns:a16="http://schemas.microsoft.com/office/drawing/2014/main" id="{FD7A7EE7-D1DD-4F48-8A15-FDFBF5842414}"/>
            </a:ext>
          </a:extLst>
        </xdr:cNvPr>
        <xdr:cNvSpPr txBox="1"/>
      </xdr:nvSpPr>
      <xdr:spPr>
        <a:xfrm>
          <a:off x="3239135" y="142913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104775</xdr:rowOff>
    </xdr:from>
    <xdr:ext cx="403860" cy="259080"/>
    <xdr:sp macro="" textlink="">
      <xdr:nvSpPr>
        <xdr:cNvPr id="321" name="n_2mainValue【公営住宅】&#10;有形固定資産減価償却率">
          <a:extLst>
            <a:ext uri="{FF2B5EF4-FFF2-40B4-BE49-F238E27FC236}">
              <a16:creationId xmlns:a16="http://schemas.microsoft.com/office/drawing/2014/main" id="{B229C1D5-8F7F-45DD-81F7-4F463F2464C8}"/>
            </a:ext>
          </a:extLst>
        </xdr:cNvPr>
        <xdr:cNvSpPr txBox="1"/>
      </xdr:nvSpPr>
      <xdr:spPr>
        <a:xfrm>
          <a:off x="2439035" y="143097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121920</xdr:rowOff>
    </xdr:from>
    <xdr:ext cx="403860" cy="257810"/>
    <xdr:sp macro="" textlink="">
      <xdr:nvSpPr>
        <xdr:cNvPr id="322" name="n_3mainValue【公営住宅】&#10;有形固定資産減価償却率">
          <a:extLst>
            <a:ext uri="{FF2B5EF4-FFF2-40B4-BE49-F238E27FC236}">
              <a16:creationId xmlns:a16="http://schemas.microsoft.com/office/drawing/2014/main" id="{D2BF3717-6F2A-434C-89EF-80E065E8A7B7}"/>
            </a:ext>
          </a:extLst>
        </xdr:cNvPr>
        <xdr:cNvSpPr txBox="1"/>
      </xdr:nvSpPr>
      <xdr:spPr>
        <a:xfrm>
          <a:off x="1645285" y="143268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143510</xdr:rowOff>
    </xdr:from>
    <xdr:ext cx="403860" cy="257810"/>
    <xdr:sp macro="" textlink="">
      <xdr:nvSpPr>
        <xdr:cNvPr id="323" name="n_4mainValue【公営住宅】&#10;有形固定資産減価償却率">
          <a:extLst>
            <a:ext uri="{FF2B5EF4-FFF2-40B4-BE49-F238E27FC236}">
              <a16:creationId xmlns:a16="http://schemas.microsoft.com/office/drawing/2014/main" id="{7B499CCA-6647-4A14-A040-E2FE0334E386}"/>
            </a:ext>
          </a:extLst>
        </xdr:cNvPr>
        <xdr:cNvSpPr txBox="1"/>
      </xdr:nvSpPr>
      <xdr:spPr>
        <a:xfrm>
          <a:off x="851535" y="143484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EDCD542-2968-406F-B514-14528FB064B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18BD3BF-0F6A-4CB6-B9DD-77CC0378098D}"/>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ACD56BF-4F7F-424D-8D29-C633900295A8}"/>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47/48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A4FA6DF-501A-4783-B0F1-C6F78343C4C8}"/>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3261F63-3E98-479F-BA10-3FAFC541E4DF}"/>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A48D8FC-33F2-4AED-909D-08FB12BDD713}"/>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DE6826C-081B-4A8F-B272-052E9A096A56}"/>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539738C-96FA-4069-AC5D-E7C5DBFBD0BA}"/>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2" name="テキスト ボックス 331">
          <a:extLst>
            <a:ext uri="{FF2B5EF4-FFF2-40B4-BE49-F238E27FC236}">
              <a16:creationId xmlns:a16="http://schemas.microsoft.com/office/drawing/2014/main" id="{6FC3E180-3FE0-47C2-A499-1580ACEBFA11}"/>
            </a:ext>
          </a:extLst>
        </xdr:cNvPr>
        <xdr:cNvSpPr txBox="1"/>
      </xdr:nvSpPr>
      <xdr:spPr>
        <a:xfrm>
          <a:off x="5918200" y="1229995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6B00703-83C5-4197-B24E-35B8E8EDFFB8}"/>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4" name="直線コネクタ 333">
          <a:extLst>
            <a:ext uri="{FF2B5EF4-FFF2-40B4-BE49-F238E27FC236}">
              <a16:creationId xmlns:a16="http://schemas.microsoft.com/office/drawing/2014/main" id="{71419E52-FDDC-4F59-A2FB-AEEA485FEF68}"/>
            </a:ext>
          </a:extLst>
        </xdr:cNvPr>
        <xdr:cNvCxnSpPr/>
      </xdr:nvCxnSpPr>
      <xdr:spPr>
        <a:xfrm>
          <a:off x="5956300" y="14367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6090" cy="259080"/>
    <xdr:sp macro="" textlink="">
      <xdr:nvSpPr>
        <xdr:cNvPr id="335" name="テキスト ボックス 334">
          <a:extLst>
            <a:ext uri="{FF2B5EF4-FFF2-40B4-BE49-F238E27FC236}">
              <a16:creationId xmlns:a16="http://schemas.microsoft.com/office/drawing/2014/main" id="{EF854A3E-37BB-45FF-9B95-B9595D1E091B}"/>
            </a:ext>
          </a:extLst>
        </xdr:cNvPr>
        <xdr:cNvSpPr txBox="1"/>
      </xdr:nvSpPr>
      <xdr:spPr>
        <a:xfrm>
          <a:off x="5527040" y="142316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65019DA8-141C-40CB-99E7-C0728F5D04CD}"/>
            </a:ext>
          </a:extLst>
        </xdr:cNvPr>
        <xdr:cNvCxnSpPr/>
      </xdr:nvCxnSpPr>
      <xdr:spPr>
        <a:xfrm>
          <a:off x="5956300" y="14053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6090" cy="257810"/>
    <xdr:sp macro="" textlink="">
      <xdr:nvSpPr>
        <xdr:cNvPr id="337" name="テキスト ボックス 336">
          <a:extLst>
            <a:ext uri="{FF2B5EF4-FFF2-40B4-BE49-F238E27FC236}">
              <a16:creationId xmlns:a16="http://schemas.microsoft.com/office/drawing/2014/main" id="{AA4544E5-CBA1-4E98-9E97-967A7459E6B1}"/>
            </a:ext>
          </a:extLst>
        </xdr:cNvPr>
        <xdr:cNvSpPr txBox="1"/>
      </xdr:nvSpPr>
      <xdr:spPr>
        <a:xfrm>
          <a:off x="5527040" y="1391729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8" name="直線コネクタ 337">
          <a:extLst>
            <a:ext uri="{FF2B5EF4-FFF2-40B4-BE49-F238E27FC236}">
              <a16:creationId xmlns:a16="http://schemas.microsoft.com/office/drawing/2014/main" id="{E6B294EE-9805-4E53-B105-4F69F5C4D12F}"/>
            </a:ext>
          </a:extLst>
        </xdr:cNvPr>
        <xdr:cNvCxnSpPr/>
      </xdr:nvCxnSpPr>
      <xdr:spPr>
        <a:xfrm>
          <a:off x="5956300" y="13739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6090" cy="259080"/>
    <xdr:sp macro="" textlink="">
      <xdr:nvSpPr>
        <xdr:cNvPr id="339" name="テキスト ボックス 338">
          <a:extLst>
            <a:ext uri="{FF2B5EF4-FFF2-40B4-BE49-F238E27FC236}">
              <a16:creationId xmlns:a16="http://schemas.microsoft.com/office/drawing/2014/main" id="{3A8B03BA-F270-4937-B967-91D669BB71E8}"/>
            </a:ext>
          </a:extLst>
        </xdr:cNvPr>
        <xdr:cNvSpPr txBox="1"/>
      </xdr:nvSpPr>
      <xdr:spPr>
        <a:xfrm>
          <a:off x="5527040" y="136036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40" name="直線コネクタ 339">
          <a:extLst>
            <a:ext uri="{FF2B5EF4-FFF2-40B4-BE49-F238E27FC236}">
              <a16:creationId xmlns:a16="http://schemas.microsoft.com/office/drawing/2014/main" id="{DD043746-5F7A-43B1-856E-C6D795B1F81F}"/>
            </a:ext>
          </a:extLst>
        </xdr:cNvPr>
        <xdr:cNvCxnSpPr/>
      </xdr:nvCxnSpPr>
      <xdr:spPr>
        <a:xfrm>
          <a:off x="5956300" y="13425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6090" cy="257810"/>
    <xdr:sp macro="" textlink="">
      <xdr:nvSpPr>
        <xdr:cNvPr id="341" name="テキスト ボックス 340">
          <a:extLst>
            <a:ext uri="{FF2B5EF4-FFF2-40B4-BE49-F238E27FC236}">
              <a16:creationId xmlns:a16="http://schemas.microsoft.com/office/drawing/2014/main" id="{B7D0A6E5-83C2-4FEE-BFA4-F4A9B6C63174}"/>
            </a:ext>
          </a:extLst>
        </xdr:cNvPr>
        <xdr:cNvSpPr txBox="1"/>
      </xdr:nvSpPr>
      <xdr:spPr>
        <a:xfrm>
          <a:off x="5527040" y="1328991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2" name="直線コネクタ 341">
          <a:extLst>
            <a:ext uri="{FF2B5EF4-FFF2-40B4-BE49-F238E27FC236}">
              <a16:creationId xmlns:a16="http://schemas.microsoft.com/office/drawing/2014/main" id="{187B9848-7B55-47C5-8FAF-E1C96711791B}"/>
            </a:ext>
          </a:extLst>
        </xdr:cNvPr>
        <xdr:cNvCxnSpPr/>
      </xdr:nvCxnSpPr>
      <xdr:spPr>
        <a:xfrm>
          <a:off x="5956300" y="1311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6090" cy="259080"/>
    <xdr:sp macro="" textlink="">
      <xdr:nvSpPr>
        <xdr:cNvPr id="343" name="テキスト ボックス 342">
          <a:extLst>
            <a:ext uri="{FF2B5EF4-FFF2-40B4-BE49-F238E27FC236}">
              <a16:creationId xmlns:a16="http://schemas.microsoft.com/office/drawing/2014/main" id="{73F43870-686D-4B33-AE7E-95081C985E1E}"/>
            </a:ext>
          </a:extLst>
        </xdr:cNvPr>
        <xdr:cNvSpPr txBox="1"/>
      </xdr:nvSpPr>
      <xdr:spPr>
        <a:xfrm>
          <a:off x="5527040" y="129762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4" name="直線コネクタ 343">
          <a:extLst>
            <a:ext uri="{FF2B5EF4-FFF2-40B4-BE49-F238E27FC236}">
              <a16:creationId xmlns:a16="http://schemas.microsoft.com/office/drawing/2014/main" id="{1C711115-748C-45EB-B652-0927A40796E4}"/>
            </a:ext>
          </a:extLst>
        </xdr:cNvPr>
        <xdr:cNvCxnSpPr/>
      </xdr:nvCxnSpPr>
      <xdr:spPr>
        <a:xfrm>
          <a:off x="5956300" y="127977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6090" cy="259080"/>
    <xdr:sp macro="" textlink="">
      <xdr:nvSpPr>
        <xdr:cNvPr id="345" name="テキスト ボックス 344">
          <a:extLst>
            <a:ext uri="{FF2B5EF4-FFF2-40B4-BE49-F238E27FC236}">
              <a16:creationId xmlns:a16="http://schemas.microsoft.com/office/drawing/2014/main" id="{D7269A42-19FA-4FA1-A4C4-D984599A19F7}"/>
            </a:ext>
          </a:extLst>
        </xdr:cNvPr>
        <xdr:cNvSpPr txBox="1"/>
      </xdr:nvSpPr>
      <xdr:spPr>
        <a:xfrm>
          <a:off x="5527040" y="126619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9AB9E44-ECAF-46CB-B117-85C03269AF49}"/>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7" name="テキスト ボックス 346">
          <a:extLst>
            <a:ext uri="{FF2B5EF4-FFF2-40B4-BE49-F238E27FC236}">
              <a16:creationId xmlns:a16="http://schemas.microsoft.com/office/drawing/2014/main" id="{50D89B5C-7C9F-4BBD-A1A4-C92194AF5CCE}"/>
            </a:ext>
          </a:extLst>
        </xdr:cNvPr>
        <xdr:cNvSpPr txBox="1"/>
      </xdr:nvSpPr>
      <xdr:spPr>
        <a:xfrm>
          <a:off x="5527040" y="12348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353B48C-C87F-4E0C-839A-D5E3508F2E88}"/>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10160</xdr:rowOff>
    </xdr:from>
    <xdr:to>
      <xdr:col>54</xdr:col>
      <xdr:colOff>189865</xdr:colOff>
      <xdr:row>86</xdr:row>
      <xdr:rowOff>154940</xdr:rowOff>
    </xdr:to>
    <xdr:cxnSp macro="">
      <xdr:nvCxnSpPr>
        <xdr:cNvPr id="349" name="直線コネクタ 348">
          <a:extLst>
            <a:ext uri="{FF2B5EF4-FFF2-40B4-BE49-F238E27FC236}">
              <a16:creationId xmlns:a16="http://schemas.microsoft.com/office/drawing/2014/main" id="{3460A30C-57DD-4E1C-AA20-FBB19C7724A7}"/>
            </a:ext>
          </a:extLst>
        </xdr:cNvPr>
        <xdr:cNvCxnSpPr/>
      </xdr:nvCxnSpPr>
      <xdr:spPr>
        <a:xfrm flipV="1">
          <a:off x="9429115" y="12894310"/>
          <a:ext cx="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7810"/>
    <xdr:sp macro="" textlink="">
      <xdr:nvSpPr>
        <xdr:cNvPr id="350" name="【公営住宅】&#10;一人当たり面積最小値テキスト">
          <a:extLst>
            <a:ext uri="{FF2B5EF4-FFF2-40B4-BE49-F238E27FC236}">
              <a16:creationId xmlns:a16="http://schemas.microsoft.com/office/drawing/2014/main" id="{5AF604F9-0656-4069-9F50-6ECF03667B84}"/>
            </a:ext>
          </a:extLst>
        </xdr:cNvPr>
        <xdr:cNvSpPr txBox="1"/>
      </xdr:nvSpPr>
      <xdr:spPr>
        <a:xfrm>
          <a:off x="9467850" y="143630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351" name="直線コネクタ 350">
          <a:extLst>
            <a:ext uri="{FF2B5EF4-FFF2-40B4-BE49-F238E27FC236}">
              <a16:creationId xmlns:a16="http://schemas.microsoft.com/office/drawing/2014/main" id="{4D296875-D640-4DFB-9332-71DC93F5241C}"/>
            </a:ext>
          </a:extLst>
        </xdr:cNvPr>
        <xdr:cNvCxnSpPr/>
      </xdr:nvCxnSpPr>
      <xdr:spPr>
        <a:xfrm>
          <a:off x="9359900" y="1435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128270</xdr:rowOff>
    </xdr:from>
    <xdr:ext cx="469900" cy="259080"/>
    <xdr:sp macro="" textlink="">
      <xdr:nvSpPr>
        <xdr:cNvPr id="352" name="【公営住宅】&#10;一人当たり面積最大値テキスト">
          <a:extLst>
            <a:ext uri="{FF2B5EF4-FFF2-40B4-BE49-F238E27FC236}">
              <a16:creationId xmlns:a16="http://schemas.microsoft.com/office/drawing/2014/main" id="{4ED9A0C7-B672-4A21-9787-B86E66E09F0A}"/>
            </a:ext>
          </a:extLst>
        </xdr:cNvPr>
        <xdr:cNvSpPr txBox="1"/>
      </xdr:nvSpPr>
      <xdr:spPr>
        <a:xfrm>
          <a:off x="9467850" y="1268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10160</xdr:rowOff>
    </xdr:from>
    <xdr:to>
      <xdr:col>55</xdr:col>
      <xdr:colOff>88900</xdr:colOff>
      <xdr:row>78</xdr:row>
      <xdr:rowOff>10160</xdr:rowOff>
    </xdr:to>
    <xdr:cxnSp macro="">
      <xdr:nvCxnSpPr>
        <xdr:cNvPr id="353" name="直線コネクタ 352">
          <a:extLst>
            <a:ext uri="{FF2B5EF4-FFF2-40B4-BE49-F238E27FC236}">
              <a16:creationId xmlns:a16="http://schemas.microsoft.com/office/drawing/2014/main" id="{6181CE8F-458B-4C64-95E2-4695E977A551}"/>
            </a:ext>
          </a:extLst>
        </xdr:cNvPr>
        <xdr:cNvCxnSpPr/>
      </xdr:nvCxnSpPr>
      <xdr:spPr>
        <a:xfrm>
          <a:off x="9359900" y="12894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93345</xdr:rowOff>
    </xdr:from>
    <xdr:ext cx="469900" cy="259080"/>
    <xdr:sp macro="" textlink="">
      <xdr:nvSpPr>
        <xdr:cNvPr id="354" name="【公営住宅】&#10;一人当たり面積平均値テキスト">
          <a:extLst>
            <a:ext uri="{FF2B5EF4-FFF2-40B4-BE49-F238E27FC236}">
              <a16:creationId xmlns:a16="http://schemas.microsoft.com/office/drawing/2014/main" id="{AD8BD521-40B4-41C1-A221-477A4711B41E}"/>
            </a:ext>
          </a:extLst>
        </xdr:cNvPr>
        <xdr:cNvSpPr txBox="1"/>
      </xdr:nvSpPr>
      <xdr:spPr>
        <a:xfrm>
          <a:off x="9467850" y="139680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70485</xdr:rowOff>
    </xdr:from>
    <xdr:to>
      <xdr:col>55</xdr:col>
      <xdr:colOff>50800</xdr:colOff>
      <xdr:row>86</xdr:row>
      <xdr:rowOff>635</xdr:rowOff>
    </xdr:to>
    <xdr:sp macro="" textlink="">
      <xdr:nvSpPr>
        <xdr:cNvPr id="355" name="フローチャート: 判断 354">
          <a:extLst>
            <a:ext uri="{FF2B5EF4-FFF2-40B4-BE49-F238E27FC236}">
              <a16:creationId xmlns:a16="http://schemas.microsoft.com/office/drawing/2014/main" id="{53E8D48F-925B-48F4-849F-DA4A2E892D2D}"/>
            </a:ext>
          </a:extLst>
        </xdr:cNvPr>
        <xdr:cNvSpPr/>
      </xdr:nvSpPr>
      <xdr:spPr>
        <a:xfrm>
          <a:off x="9398000" y="14110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67945</xdr:rowOff>
    </xdr:from>
    <xdr:to>
      <xdr:col>50</xdr:col>
      <xdr:colOff>165100</xdr:colOff>
      <xdr:row>85</xdr:row>
      <xdr:rowOff>169545</xdr:rowOff>
    </xdr:to>
    <xdr:sp macro="" textlink="">
      <xdr:nvSpPr>
        <xdr:cNvPr id="356" name="フローチャート: 判断 355">
          <a:extLst>
            <a:ext uri="{FF2B5EF4-FFF2-40B4-BE49-F238E27FC236}">
              <a16:creationId xmlns:a16="http://schemas.microsoft.com/office/drawing/2014/main" id="{FFE4D21E-3693-4185-A09C-F9A817A1B93E}"/>
            </a:ext>
          </a:extLst>
        </xdr:cNvPr>
        <xdr:cNvSpPr/>
      </xdr:nvSpPr>
      <xdr:spPr>
        <a:xfrm>
          <a:off x="8636000" y="14107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25DB2B25-35AF-4FBA-A992-672EA9939009}"/>
            </a:ext>
          </a:extLst>
        </xdr:cNvPr>
        <xdr:cNvSpPr/>
      </xdr:nvSpPr>
      <xdr:spPr>
        <a:xfrm>
          <a:off x="7842250" y="14095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66040</xdr:rowOff>
    </xdr:from>
    <xdr:to>
      <xdr:col>41</xdr:col>
      <xdr:colOff>101600</xdr:colOff>
      <xdr:row>85</xdr:row>
      <xdr:rowOff>167640</xdr:rowOff>
    </xdr:to>
    <xdr:sp macro="" textlink="">
      <xdr:nvSpPr>
        <xdr:cNvPr id="358" name="フローチャート: 判断 357">
          <a:extLst>
            <a:ext uri="{FF2B5EF4-FFF2-40B4-BE49-F238E27FC236}">
              <a16:creationId xmlns:a16="http://schemas.microsoft.com/office/drawing/2014/main" id="{9C6A921E-E9EB-42A2-BC0F-0178AB20DE10}"/>
            </a:ext>
          </a:extLst>
        </xdr:cNvPr>
        <xdr:cNvSpPr/>
      </xdr:nvSpPr>
      <xdr:spPr>
        <a:xfrm>
          <a:off x="7029450" y="14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6350</xdr:rowOff>
    </xdr:from>
    <xdr:to>
      <xdr:col>36</xdr:col>
      <xdr:colOff>165100</xdr:colOff>
      <xdr:row>83</xdr:row>
      <xdr:rowOff>107315</xdr:rowOff>
    </xdr:to>
    <xdr:sp macro="" textlink="">
      <xdr:nvSpPr>
        <xdr:cNvPr id="359" name="フローチャート: 判断 358">
          <a:extLst>
            <a:ext uri="{FF2B5EF4-FFF2-40B4-BE49-F238E27FC236}">
              <a16:creationId xmlns:a16="http://schemas.microsoft.com/office/drawing/2014/main" id="{492F58B2-E098-4353-97FD-E5A08D40E34E}"/>
            </a:ext>
          </a:extLst>
        </xdr:cNvPr>
        <xdr:cNvSpPr/>
      </xdr:nvSpPr>
      <xdr:spPr>
        <a:xfrm>
          <a:off x="6235700" y="13716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58FF72CD-4C48-4643-8D9C-B4428734BB53}"/>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B6C1FE93-7FE8-4405-9726-18E44641A135}"/>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9465DD31-7A1A-40BA-9D9D-88A6D355A264}"/>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E42F6F43-A63E-4482-8790-16AFD3DDFE36}"/>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4" name="テキスト ボックス 363">
          <a:extLst>
            <a:ext uri="{FF2B5EF4-FFF2-40B4-BE49-F238E27FC236}">
              <a16:creationId xmlns:a16="http://schemas.microsoft.com/office/drawing/2014/main" id="{C83D2012-F7C2-45E5-803A-B5FD99A434DA}"/>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100330</xdr:rowOff>
    </xdr:from>
    <xdr:to>
      <xdr:col>55</xdr:col>
      <xdr:colOff>50800</xdr:colOff>
      <xdr:row>87</xdr:row>
      <xdr:rowOff>30480</xdr:rowOff>
    </xdr:to>
    <xdr:sp macro="" textlink="">
      <xdr:nvSpPr>
        <xdr:cNvPr id="365" name="楕円 364">
          <a:extLst>
            <a:ext uri="{FF2B5EF4-FFF2-40B4-BE49-F238E27FC236}">
              <a16:creationId xmlns:a16="http://schemas.microsoft.com/office/drawing/2014/main" id="{6306ADEA-EB5E-4518-88B1-9EF4423609F6}"/>
            </a:ext>
          </a:extLst>
        </xdr:cNvPr>
        <xdr:cNvSpPr/>
      </xdr:nvSpPr>
      <xdr:spPr>
        <a:xfrm>
          <a:off x="9398000" y="14305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15240</xdr:rowOff>
    </xdr:from>
    <xdr:ext cx="469900" cy="259080"/>
    <xdr:sp macro="" textlink="">
      <xdr:nvSpPr>
        <xdr:cNvPr id="366" name="【公営住宅】&#10;一人当たり面積該当値テキスト">
          <a:extLst>
            <a:ext uri="{FF2B5EF4-FFF2-40B4-BE49-F238E27FC236}">
              <a16:creationId xmlns:a16="http://schemas.microsoft.com/office/drawing/2014/main" id="{0FB6DFCC-6E2A-4933-AA9C-9B00265C21BA}"/>
            </a:ext>
          </a:extLst>
        </xdr:cNvPr>
        <xdr:cNvSpPr txBox="1"/>
      </xdr:nvSpPr>
      <xdr:spPr>
        <a:xfrm>
          <a:off x="9467850" y="14220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100330</xdr:rowOff>
    </xdr:from>
    <xdr:to>
      <xdr:col>50</xdr:col>
      <xdr:colOff>165100</xdr:colOff>
      <xdr:row>87</xdr:row>
      <xdr:rowOff>30480</xdr:rowOff>
    </xdr:to>
    <xdr:sp macro="" textlink="">
      <xdr:nvSpPr>
        <xdr:cNvPr id="367" name="楕円 366">
          <a:extLst>
            <a:ext uri="{FF2B5EF4-FFF2-40B4-BE49-F238E27FC236}">
              <a16:creationId xmlns:a16="http://schemas.microsoft.com/office/drawing/2014/main" id="{87FDEFDB-60D6-4A33-ADA1-F843787706C6}"/>
            </a:ext>
          </a:extLst>
        </xdr:cNvPr>
        <xdr:cNvSpPr/>
      </xdr:nvSpPr>
      <xdr:spPr>
        <a:xfrm>
          <a:off x="8636000" y="14305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151130</xdr:rowOff>
    </xdr:from>
    <xdr:to>
      <xdr:col>55</xdr:col>
      <xdr:colOff>0</xdr:colOff>
      <xdr:row>86</xdr:row>
      <xdr:rowOff>151130</xdr:rowOff>
    </xdr:to>
    <xdr:cxnSp macro="">
      <xdr:nvCxnSpPr>
        <xdr:cNvPr id="368" name="直線コネクタ 367">
          <a:extLst>
            <a:ext uri="{FF2B5EF4-FFF2-40B4-BE49-F238E27FC236}">
              <a16:creationId xmlns:a16="http://schemas.microsoft.com/office/drawing/2014/main" id="{1F8299C3-7B0C-47E3-9780-859BE7395750}"/>
            </a:ext>
          </a:extLst>
        </xdr:cNvPr>
        <xdr:cNvCxnSpPr/>
      </xdr:nvCxnSpPr>
      <xdr:spPr>
        <a:xfrm flipV="1">
          <a:off x="8686800" y="143560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100965</xdr:rowOff>
    </xdr:from>
    <xdr:to>
      <xdr:col>46</xdr:col>
      <xdr:colOff>38100</xdr:colOff>
      <xdr:row>87</xdr:row>
      <xdr:rowOff>31115</xdr:rowOff>
    </xdr:to>
    <xdr:sp macro="" textlink="">
      <xdr:nvSpPr>
        <xdr:cNvPr id="369" name="楕円 368">
          <a:extLst>
            <a:ext uri="{FF2B5EF4-FFF2-40B4-BE49-F238E27FC236}">
              <a16:creationId xmlns:a16="http://schemas.microsoft.com/office/drawing/2014/main" id="{CA985E20-6E9E-4A39-B2C1-B69F8EB8B576}"/>
            </a:ext>
          </a:extLst>
        </xdr:cNvPr>
        <xdr:cNvSpPr/>
      </xdr:nvSpPr>
      <xdr:spPr>
        <a:xfrm>
          <a:off x="7842250" y="143059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151130</xdr:rowOff>
    </xdr:from>
    <xdr:to>
      <xdr:col>50</xdr:col>
      <xdr:colOff>114300</xdr:colOff>
      <xdr:row>86</xdr:row>
      <xdr:rowOff>151765</xdr:rowOff>
    </xdr:to>
    <xdr:cxnSp macro="">
      <xdr:nvCxnSpPr>
        <xdr:cNvPr id="370" name="直線コネクタ 369">
          <a:extLst>
            <a:ext uri="{FF2B5EF4-FFF2-40B4-BE49-F238E27FC236}">
              <a16:creationId xmlns:a16="http://schemas.microsoft.com/office/drawing/2014/main" id="{B2D5D8B2-1B07-4208-ABEE-4B39A94AE256}"/>
            </a:ext>
          </a:extLst>
        </xdr:cNvPr>
        <xdr:cNvCxnSpPr/>
      </xdr:nvCxnSpPr>
      <xdr:spPr>
        <a:xfrm flipV="1">
          <a:off x="7886700" y="143560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100965</xdr:rowOff>
    </xdr:from>
    <xdr:to>
      <xdr:col>41</xdr:col>
      <xdr:colOff>101600</xdr:colOff>
      <xdr:row>87</xdr:row>
      <xdr:rowOff>31115</xdr:rowOff>
    </xdr:to>
    <xdr:sp macro="" textlink="">
      <xdr:nvSpPr>
        <xdr:cNvPr id="371" name="楕円 370">
          <a:extLst>
            <a:ext uri="{FF2B5EF4-FFF2-40B4-BE49-F238E27FC236}">
              <a16:creationId xmlns:a16="http://schemas.microsoft.com/office/drawing/2014/main" id="{82DCCE39-B2A0-45AE-A5BF-8F9AC7A0E62A}"/>
            </a:ext>
          </a:extLst>
        </xdr:cNvPr>
        <xdr:cNvSpPr/>
      </xdr:nvSpPr>
      <xdr:spPr>
        <a:xfrm>
          <a:off x="7029450" y="14305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151765</xdr:rowOff>
    </xdr:from>
    <xdr:to>
      <xdr:col>45</xdr:col>
      <xdr:colOff>177800</xdr:colOff>
      <xdr:row>86</xdr:row>
      <xdr:rowOff>151765</xdr:rowOff>
    </xdr:to>
    <xdr:cxnSp macro="">
      <xdr:nvCxnSpPr>
        <xdr:cNvPr id="372" name="直線コネクタ 371">
          <a:extLst>
            <a:ext uri="{FF2B5EF4-FFF2-40B4-BE49-F238E27FC236}">
              <a16:creationId xmlns:a16="http://schemas.microsoft.com/office/drawing/2014/main" id="{3DC6BF4B-AA40-479B-9951-C46041D6A705}"/>
            </a:ext>
          </a:extLst>
        </xdr:cNvPr>
        <xdr:cNvCxnSpPr/>
      </xdr:nvCxnSpPr>
      <xdr:spPr>
        <a:xfrm>
          <a:off x="7080250" y="143567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100965</xdr:rowOff>
    </xdr:from>
    <xdr:to>
      <xdr:col>36</xdr:col>
      <xdr:colOff>165100</xdr:colOff>
      <xdr:row>87</xdr:row>
      <xdr:rowOff>31115</xdr:rowOff>
    </xdr:to>
    <xdr:sp macro="" textlink="">
      <xdr:nvSpPr>
        <xdr:cNvPr id="373" name="楕円 372">
          <a:extLst>
            <a:ext uri="{FF2B5EF4-FFF2-40B4-BE49-F238E27FC236}">
              <a16:creationId xmlns:a16="http://schemas.microsoft.com/office/drawing/2014/main" id="{44FA3501-DD5C-49BD-A43E-1975062A389C}"/>
            </a:ext>
          </a:extLst>
        </xdr:cNvPr>
        <xdr:cNvSpPr/>
      </xdr:nvSpPr>
      <xdr:spPr>
        <a:xfrm>
          <a:off x="6235700" y="14305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151765</xdr:rowOff>
    </xdr:from>
    <xdr:to>
      <xdr:col>41</xdr:col>
      <xdr:colOff>50800</xdr:colOff>
      <xdr:row>86</xdr:row>
      <xdr:rowOff>151765</xdr:rowOff>
    </xdr:to>
    <xdr:cxnSp macro="">
      <xdr:nvCxnSpPr>
        <xdr:cNvPr id="374" name="直線コネクタ 373">
          <a:extLst>
            <a:ext uri="{FF2B5EF4-FFF2-40B4-BE49-F238E27FC236}">
              <a16:creationId xmlns:a16="http://schemas.microsoft.com/office/drawing/2014/main" id="{69052177-CE21-44B0-9B50-8A49FC372992}"/>
            </a:ext>
          </a:extLst>
        </xdr:cNvPr>
        <xdr:cNvCxnSpPr/>
      </xdr:nvCxnSpPr>
      <xdr:spPr>
        <a:xfrm flipV="1">
          <a:off x="6286500" y="143567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14605</xdr:rowOff>
    </xdr:from>
    <xdr:ext cx="469900" cy="259080"/>
    <xdr:sp macro="" textlink="">
      <xdr:nvSpPr>
        <xdr:cNvPr id="375" name="n_1aveValue【公営住宅】&#10;一人当たり面積">
          <a:extLst>
            <a:ext uri="{FF2B5EF4-FFF2-40B4-BE49-F238E27FC236}">
              <a16:creationId xmlns:a16="http://schemas.microsoft.com/office/drawing/2014/main" id="{24BC046B-9BB3-4123-ACB3-1782F815D262}"/>
            </a:ext>
          </a:extLst>
        </xdr:cNvPr>
        <xdr:cNvSpPr txBox="1"/>
      </xdr:nvSpPr>
      <xdr:spPr>
        <a:xfrm>
          <a:off x="8458200" y="13889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2540</xdr:rowOff>
    </xdr:from>
    <xdr:ext cx="468630" cy="259080"/>
    <xdr:sp macro="" textlink="">
      <xdr:nvSpPr>
        <xdr:cNvPr id="376" name="n_2aveValue【公営住宅】&#10;一人当たり面積">
          <a:extLst>
            <a:ext uri="{FF2B5EF4-FFF2-40B4-BE49-F238E27FC236}">
              <a16:creationId xmlns:a16="http://schemas.microsoft.com/office/drawing/2014/main" id="{BF4D813E-85BD-4665-989A-9026F1F2C498}"/>
            </a:ext>
          </a:extLst>
        </xdr:cNvPr>
        <xdr:cNvSpPr txBox="1"/>
      </xdr:nvSpPr>
      <xdr:spPr>
        <a:xfrm>
          <a:off x="7677150" y="138772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12700</xdr:rowOff>
    </xdr:from>
    <xdr:ext cx="468630" cy="259080"/>
    <xdr:sp macro="" textlink="">
      <xdr:nvSpPr>
        <xdr:cNvPr id="377" name="n_3aveValue【公営住宅】&#10;一人当たり面積">
          <a:extLst>
            <a:ext uri="{FF2B5EF4-FFF2-40B4-BE49-F238E27FC236}">
              <a16:creationId xmlns:a16="http://schemas.microsoft.com/office/drawing/2014/main" id="{E7103945-C934-4E59-AD6B-1644C5C909D7}"/>
            </a:ext>
          </a:extLst>
        </xdr:cNvPr>
        <xdr:cNvSpPr txBox="1"/>
      </xdr:nvSpPr>
      <xdr:spPr>
        <a:xfrm>
          <a:off x="6864350" y="13887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123825</xdr:rowOff>
    </xdr:from>
    <xdr:ext cx="468630" cy="257810"/>
    <xdr:sp macro="" textlink="">
      <xdr:nvSpPr>
        <xdr:cNvPr id="378" name="n_4aveValue【公営住宅】&#10;一人当たり面積">
          <a:extLst>
            <a:ext uri="{FF2B5EF4-FFF2-40B4-BE49-F238E27FC236}">
              <a16:creationId xmlns:a16="http://schemas.microsoft.com/office/drawing/2014/main" id="{557CEA2F-292F-4819-A7C9-2B090036C182}"/>
            </a:ext>
          </a:extLst>
        </xdr:cNvPr>
        <xdr:cNvSpPr txBox="1"/>
      </xdr:nvSpPr>
      <xdr:spPr>
        <a:xfrm>
          <a:off x="6070600" y="135032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87</xdr:row>
      <xdr:rowOff>21590</xdr:rowOff>
    </xdr:from>
    <xdr:ext cx="469900" cy="259080"/>
    <xdr:sp macro="" textlink="">
      <xdr:nvSpPr>
        <xdr:cNvPr id="379" name="n_1mainValue【公営住宅】&#10;一人当たり面積">
          <a:extLst>
            <a:ext uri="{FF2B5EF4-FFF2-40B4-BE49-F238E27FC236}">
              <a16:creationId xmlns:a16="http://schemas.microsoft.com/office/drawing/2014/main" id="{F641E9AE-442A-4213-89FE-5D18747BA466}"/>
            </a:ext>
          </a:extLst>
        </xdr:cNvPr>
        <xdr:cNvSpPr txBox="1"/>
      </xdr:nvSpPr>
      <xdr:spPr>
        <a:xfrm>
          <a:off x="8458200" y="14391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87</xdr:row>
      <xdr:rowOff>22225</xdr:rowOff>
    </xdr:from>
    <xdr:ext cx="468630" cy="258445"/>
    <xdr:sp macro="" textlink="">
      <xdr:nvSpPr>
        <xdr:cNvPr id="380" name="n_2mainValue【公営住宅】&#10;一人当たり面積">
          <a:extLst>
            <a:ext uri="{FF2B5EF4-FFF2-40B4-BE49-F238E27FC236}">
              <a16:creationId xmlns:a16="http://schemas.microsoft.com/office/drawing/2014/main" id="{7E4CDA98-129E-4DCC-9238-CCF6476C4144}"/>
            </a:ext>
          </a:extLst>
        </xdr:cNvPr>
        <xdr:cNvSpPr txBox="1"/>
      </xdr:nvSpPr>
      <xdr:spPr>
        <a:xfrm>
          <a:off x="7677150" y="143922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87</xdr:row>
      <xdr:rowOff>22225</xdr:rowOff>
    </xdr:from>
    <xdr:ext cx="468630" cy="258445"/>
    <xdr:sp macro="" textlink="">
      <xdr:nvSpPr>
        <xdr:cNvPr id="381" name="n_3mainValue【公営住宅】&#10;一人当たり面積">
          <a:extLst>
            <a:ext uri="{FF2B5EF4-FFF2-40B4-BE49-F238E27FC236}">
              <a16:creationId xmlns:a16="http://schemas.microsoft.com/office/drawing/2014/main" id="{8DF229A0-26EC-4096-B038-61291E26F682}"/>
            </a:ext>
          </a:extLst>
        </xdr:cNvPr>
        <xdr:cNvSpPr txBox="1"/>
      </xdr:nvSpPr>
      <xdr:spPr>
        <a:xfrm>
          <a:off x="6864350" y="143922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87</xdr:row>
      <xdr:rowOff>22860</xdr:rowOff>
    </xdr:from>
    <xdr:ext cx="468630" cy="259080"/>
    <xdr:sp macro="" textlink="">
      <xdr:nvSpPr>
        <xdr:cNvPr id="382" name="n_4mainValue【公営住宅】&#10;一人当たり面積">
          <a:extLst>
            <a:ext uri="{FF2B5EF4-FFF2-40B4-BE49-F238E27FC236}">
              <a16:creationId xmlns:a16="http://schemas.microsoft.com/office/drawing/2014/main" id="{3A015E66-E1FD-43F7-A3EF-92A1DF01E739}"/>
            </a:ext>
          </a:extLst>
        </xdr:cNvPr>
        <xdr:cNvSpPr txBox="1"/>
      </xdr:nvSpPr>
      <xdr:spPr>
        <a:xfrm>
          <a:off x="6070600" y="14392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904BF766-D94A-430D-8D15-28E06D990851}"/>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A26AA1F-EDDD-4E76-982D-E25B78869022}"/>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E162402-35AB-4223-AE0F-D31F9CC346A8}"/>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F1CDC38-62E9-4668-9EC3-920819CF5715}"/>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1BF85E5-39B3-48D0-A7DA-8A9A5D19EAC0}"/>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133627E-B01D-44A3-9CCC-C3177F0241F6}"/>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8320DA4A-B62D-406D-9CA8-45AAA9F55850}"/>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8E42B32-0838-4C0D-B317-E3759A0228B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1F154337-3A47-4A7D-8757-49D4FF469041}"/>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E20907B8-E263-4751-BFBC-60815C7F8AC0}"/>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F7876E32-42F5-4EF8-B1DA-24ADDF8D54B3}"/>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C2628B40-66BB-46ED-8E52-D39570A95886}"/>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2429B06-387E-4BE6-AFBA-4B2EC32525FA}"/>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6D9B389A-0822-4675-9D22-DE6099354B17}"/>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4791C98-D6D8-4DB0-BC3E-ADE7C65E47EB}"/>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3FCC3ABB-3310-4EC7-912B-B56132A7264E}"/>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5ED36736-9D69-4AD2-A5A4-9C1B805CE53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AA6E7C9-BFD2-477F-A016-0D910D4312FD}"/>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6681B9B-7BA1-4BD0-AA45-BFFD879C6EC6}"/>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87D45F6F-E675-48CD-95D0-7D6831B84090}"/>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307F82E3-1FB0-450D-8379-D40C536FEFE8}"/>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4EDD9388-B78C-499A-ACBD-7DD9FCAA21B4}"/>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8ECFFF9-13CD-4978-A18D-F07001184E21}"/>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652C631D-E8F1-426E-98C3-EBCCAB529AD8}"/>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07" name="テキスト ボックス 406">
          <a:extLst>
            <a:ext uri="{FF2B5EF4-FFF2-40B4-BE49-F238E27FC236}">
              <a16:creationId xmlns:a16="http://schemas.microsoft.com/office/drawing/2014/main" id="{FE432154-A2AB-429D-9B6B-36B3AB35E523}"/>
            </a:ext>
          </a:extLst>
        </xdr:cNvPr>
        <xdr:cNvSpPr txBox="1"/>
      </xdr:nvSpPr>
      <xdr:spPr>
        <a:xfrm>
          <a:off x="11169650" y="49593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76875085-1C94-4FE5-94ED-B61ED7A49149}"/>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409" name="テキスト ボックス 408">
          <a:extLst>
            <a:ext uri="{FF2B5EF4-FFF2-40B4-BE49-F238E27FC236}">
              <a16:creationId xmlns:a16="http://schemas.microsoft.com/office/drawing/2014/main" id="{3F3356D6-8711-4551-9417-F3971AF91614}"/>
            </a:ext>
          </a:extLst>
        </xdr:cNvPr>
        <xdr:cNvSpPr txBox="1"/>
      </xdr:nvSpPr>
      <xdr:spPr>
        <a:xfrm>
          <a:off x="10797540" y="7211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10" name="直線コネクタ 409">
          <a:extLst>
            <a:ext uri="{FF2B5EF4-FFF2-40B4-BE49-F238E27FC236}">
              <a16:creationId xmlns:a16="http://schemas.microsoft.com/office/drawing/2014/main" id="{AB452F94-B0C5-4F32-9C3D-C7B9FD5C965C}"/>
            </a:ext>
          </a:extLst>
        </xdr:cNvPr>
        <xdr:cNvCxnSpPr/>
      </xdr:nvCxnSpPr>
      <xdr:spPr>
        <a:xfrm>
          <a:off x="11207750" y="7033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411" name="テキスト ボックス 410">
          <a:extLst>
            <a:ext uri="{FF2B5EF4-FFF2-40B4-BE49-F238E27FC236}">
              <a16:creationId xmlns:a16="http://schemas.microsoft.com/office/drawing/2014/main" id="{857D87F7-F997-4DB0-8235-786BB8C3988E}"/>
            </a:ext>
          </a:extLst>
        </xdr:cNvPr>
        <xdr:cNvSpPr txBox="1"/>
      </xdr:nvSpPr>
      <xdr:spPr>
        <a:xfrm>
          <a:off x="10797540" y="6897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2" name="直線コネクタ 411">
          <a:extLst>
            <a:ext uri="{FF2B5EF4-FFF2-40B4-BE49-F238E27FC236}">
              <a16:creationId xmlns:a16="http://schemas.microsoft.com/office/drawing/2014/main" id="{FAE09A33-98EE-4138-93E5-4D4BA1BD4A4E}"/>
            </a:ext>
          </a:extLst>
        </xdr:cNvPr>
        <xdr:cNvCxnSpPr/>
      </xdr:nvCxnSpPr>
      <xdr:spPr>
        <a:xfrm>
          <a:off x="11207750" y="67195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3" name="テキスト ボックス 412">
          <a:extLst>
            <a:ext uri="{FF2B5EF4-FFF2-40B4-BE49-F238E27FC236}">
              <a16:creationId xmlns:a16="http://schemas.microsoft.com/office/drawing/2014/main" id="{98D09AE4-BA0F-4A04-B61A-B396CCC24B64}"/>
            </a:ext>
          </a:extLst>
        </xdr:cNvPr>
        <xdr:cNvSpPr txBox="1"/>
      </xdr:nvSpPr>
      <xdr:spPr>
        <a:xfrm>
          <a:off x="108426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4" name="直線コネクタ 413">
          <a:extLst>
            <a:ext uri="{FF2B5EF4-FFF2-40B4-BE49-F238E27FC236}">
              <a16:creationId xmlns:a16="http://schemas.microsoft.com/office/drawing/2014/main" id="{B6DFFB33-1490-48C5-8A7F-DFDA854BC513}"/>
            </a:ext>
          </a:extLst>
        </xdr:cNvPr>
        <xdr:cNvCxnSpPr/>
      </xdr:nvCxnSpPr>
      <xdr:spPr>
        <a:xfrm>
          <a:off x="11207750" y="64052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415" name="テキスト ボックス 414">
          <a:extLst>
            <a:ext uri="{FF2B5EF4-FFF2-40B4-BE49-F238E27FC236}">
              <a16:creationId xmlns:a16="http://schemas.microsoft.com/office/drawing/2014/main" id="{C99878E5-8D5A-4946-BD06-64E9EEAD5ACE}"/>
            </a:ext>
          </a:extLst>
        </xdr:cNvPr>
        <xdr:cNvSpPr txBox="1"/>
      </xdr:nvSpPr>
      <xdr:spPr>
        <a:xfrm>
          <a:off x="10842625" y="62699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6" name="直線コネクタ 415">
          <a:extLst>
            <a:ext uri="{FF2B5EF4-FFF2-40B4-BE49-F238E27FC236}">
              <a16:creationId xmlns:a16="http://schemas.microsoft.com/office/drawing/2014/main" id="{16ECE9C9-0BED-479F-B2ED-B2292CD443B2}"/>
            </a:ext>
          </a:extLst>
        </xdr:cNvPr>
        <xdr:cNvCxnSpPr/>
      </xdr:nvCxnSpPr>
      <xdr:spPr>
        <a:xfrm>
          <a:off x="11207750" y="6091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7" name="テキスト ボックス 416">
          <a:extLst>
            <a:ext uri="{FF2B5EF4-FFF2-40B4-BE49-F238E27FC236}">
              <a16:creationId xmlns:a16="http://schemas.microsoft.com/office/drawing/2014/main" id="{9A7EC113-0088-4632-B9C4-6D917DB53245}"/>
            </a:ext>
          </a:extLst>
        </xdr:cNvPr>
        <xdr:cNvSpPr txBox="1"/>
      </xdr:nvSpPr>
      <xdr:spPr>
        <a:xfrm>
          <a:off x="108426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8" name="直線コネクタ 417">
          <a:extLst>
            <a:ext uri="{FF2B5EF4-FFF2-40B4-BE49-F238E27FC236}">
              <a16:creationId xmlns:a16="http://schemas.microsoft.com/office/drawing/2014/main" id="{56CA8464-ABBC-497E-88C1-093BB1885BF6}"/>
            </a:ext>
          </a:extLst>
        </xdr:cNvPr>
        <xdr:cNvCxnSpPr/>
      </xdr:nvCxnSpPr>
      <xdr:spPr>
        <a:xfrm>
          <a:off x="11207750" y="5777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9" name="テキスト ボックス 418">
          <a:extLst>
            <a:ext uri="{FF2B5EF4-FFF2-40B4-BE49-F238E27FC236}">
              <a16:creationId xmlns:a16="http://schemas.microsoft.com/office/drawing/2014/main" id="{C46BB816-25A0-4519-A71D-81D24F5BB988}"/>
            </a:ext>
          </a:extLst>
        </xdr:cNvPr>
        <xdr:cNvSpPr txBox="1"/>
      </xdr:nvSpPr>
      <xdr:spPr>
        <a:xfrm>
          <a:off x="108426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20" name="直線コネクタ 419">
          <a:extLst>
            <a:ext uri="{FF2B5EF4-FFF2-40B4-BE49-F238E27FC236}">
              <a16:creationId xmlns:a16="http://schemas.microsoft.com/office/drawing/2014/main" id="{D8912CA4-0CF4-4475-83A4-DD6C776FCDAC}"/>
            </a:ext>
          </a:extLst>
        </xdr:cNvPr>
        <xdr:cNvCxnSpPr/>
      </xdr:nvCxnSpPr>
      <xdr:spPr>
        <a:xfrm>
          <a:off x="11207750" y="5457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421" name="テキスト ボックス 420">
          <a:extLst>
            <a:ext uri="{FF2B5EF4-FFF2-40B4-BE49-F238E27FC236}">
              <a16:creationId xmlns:a16="http://schemas.microsoft.com/office/drawing/2014/main" id="{652A5F42-DE4C-43EE-B623-546AB9DECBC4}"/>
            </a:ext>
          </a:extLst>
        </xdr:cNvPr>
        <xdr:cNvSpPr txBox="1"/>
      </xdr:nvSpPr>
      <xdr:spPr>
        <a:xfrm>
          <a:off x="10906760" y="532130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26FBD443-EB16-4D50-B513-76E50A4BF57C}"/>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B2E1E042-206E-4EA6-A983-C2410C747E23}"/>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43815</xdr:rowOff>
    </xdr:from>
    <xdr:to>
      <xdr:col>85</xdr:col>
      <xdr:colOff>126365</xdr:colOff>
      <xdr:row>42</xdr:row>
      <xdr:rowOff>92710</xdr:rowOff>
    </xdr:to>
    <xdr:cxnSp macro="">
      <xdr:nvCxnSpPr>
        <xdr:cNvPr id="424" name="直線コネクタ 423">
          <a:extLst>
            <a:ext uri="{FF2B5EF4-FFF2-40B4-BE49-F238E27FC236}">
              <a16:creationId xmlns:a16="http://schemas.microsoft.com/office/drawing/2014/main" id="{99AECAF0-EAD7-4D45-91C9-D98B83EDA8CC}"/>
            </a:ext>
          </a:extLst>
        </xdr:cNvPr>
        <xdr:cNvCxnSpPr/>
      </xdr:nvCxnSpPr>
      <xdr:spPr>
        <a:xfrm flipV="1">
          <a:off x="14699615" y="5663565"/>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5" name="【認定こども園・幼稚園・保育所】&#10;有形固定資産減価償却率最小値テキスト">
          <a:extLst>
            <a:ext uri="{FF2B5EF4-FFF2-40B4-BE49-F238E27FC236}">
              <a16:creationId xmlns:a16="http://schemas.microsoft.com/office/drawing/2014/main" id="{C229DA13-DAD0-4A9A-BCF4-B2E228DEE855}"/>
            </a:ext>
          </a:extLst>
        </xdr:cNvPr>
        <xdr:cNvSpPr txBox="1"/>
      </xdr:nvSpPr>
      <xdr:spPr>
        <a:xfrm>
          <a:off x="14738350" y="7037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6" name="直線コネクタ 425">
          <a:extLst>
            <a:ext uri="{FF2B5EF4-FFF2-40B4-BE49-F238E27FC236}">
              <a16:creationId xmlns:a16="http://schemas.microsoft.com/office/drawing/2014/main" id="{6A73AB5D-72E8-4552-B4A8-DC4F8873F020}"/>
            </a:ext>
          </a:extLst>
        </xdr:cNvPr>
        <xdr:cNvCxnSpPr/>
      </xdr:nvCxnSpPr>
      <xdr:spPr>
        <a:xfrm>
          <a:off x="14611350" y="7033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161925</xdr:rowOff>
    </xdr:from>
    <xdr:ext cx="405130" cy="259080"/>
    <xdr:sp macro="" textlink="">
      <xdr:nvSpPr>
        <xdr:cNvPr id="427" name="【認定こども園・幼稚園・保育所】&#10;有形固定資産減価償却率最大値テキスト">
          <a:extLst>
            <a:ext uri="{FF2B5EF4-FFF2-40B4-BE49-F238E27FC236}">
              <a16:creationId xmlns:a16="http://schemas.microsoft.com/office/drawing/2014/main" id="{B7E6EB95-1439-4C28-9731-DBD88A4D5973}"/>
            </a:ext>
          </a:extLst>
        </xdr:cNvPr>
        <xdr:cNvSpPr txBox="1"/>
      </xdr:nvSpPr>
      <xdr:spPr>
        <a:xfrm>
          <a:off x="14738350" y="5451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428" name="直線コネクタ 427">
          <a:extLst>
            <a:ext uri="{FF2B5EF4-FFF2-40B4-BE49-F238E27FC236}">
              <a16:creationId xmlns:a16="http://schemas.microsoft.com/office/drawing/2014/main" id="{CB7E6E22-F62B-43A6-9749-32589F5B2404}"/>
            </a:ext>
          </a:extLst>
        </xdr:cNvPr>
        <xdr:cNvCxnSpPr/>
      </xdr:nvCxnSpPr>
      <xdr:spPr>
        <a:xfrm>
          <a:off x="14611350" y="5663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110490</xdr:rowOff>
    </xdr:from>
    <xdr:ext cx="405130" cy="257810"/>
    <xdr:sp macro="" textlink="">
      <xdr:nvSpPr>
        <xdr:cNvPr id="429" name="【認定こども園・幼稚園・保育所】&#10;有形固定資産減価償却率平均値テキスト">
          <a:extLst>
            <a:ext uri="{FF2B5EF4-FFF2-40B4-BE49-F238E27FC236}">
              <a16:creationId xmlns:a16="http://schemas.microsoft.com/office/drawing/2014/main" id="{E964086B-8D02-4A83-AAEF-EA6B36F33607}"/>
            </a:ext>
          </a:extLst>
        </xdr:cNvPr>
        <xdr:cNvSpPr txBox="1"/>
      </xdr:nvSpPr>
      <xdr:spPr>
        <a:xfrm>
          <a:off x="14738350" y="62255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87630</xdr:rowOff>
    </xdr:from>
    <xdr:to>
      <xdr:col>85</xdr:col>
      <xdr:colOff>177800</xdr:colOff>
      <xdr:row>39</xdr:row>
      <xdr:rowOff>17780</xdr:rowOff>
    </xdr:to>
    <xdr:sp macro="" textlink="">
      <xdr:nvSpPr>
        <xdr:cNvPr id="430" name="フローチャート: 判断 429">
          <a:extLst>
            <a:ext uri="{FF2B5EF4-FFF2-40B4-BE49-F238E27FC236}">
              <a16:creationId xmlns:a16="http://schemas.microsoft.com/office/drawing/2014/main" id="{64E76147-1786-4DA3-BF27-C434C2027E2E}"/>
            </a:ext>
          </a:extLst>
        </xdr:cNvPr>
        <xdr:cNvSpPr/>
      </xdr:nvSpPr>
      <xdr:spPr>
        <a:xfrm>
          <a:off x="14649450" y="63677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73025</xdr:rowOff>
    </xdr:from>
    <xdr:to>
      <xdr:col>81</xdr:col>
      <xdr:colOff>101600</xdr:colOff>
      <xdr:row>39</xdr:row>
      <xdr:rowOff>3175</xdr:rowOff>
    </xdr:to>
    <xdr:sp macro="" textlink="">
      <xdr:nvSpPr>
        <xdr:cNvPr id="431" name="フローチャート: 判断 430">
          <a:extLst>
            <a:ext uri="{FF2B5EF4-FFF2-40B4-BE49-F238E27FC236}">
              <a16:creationId xmlns:a16="http://schemas.microsoft.com/office/drawing/2014/main" id="{809C5BA3-0CF8-4C93-847A-9AD1933A75C7}"/>
            </a:ext>
          </a:extLst>
        </xdr:cNvPr>
        <xdr:cNvSpPr/>
      </xdr:nvSpPr>
      <xdr:spPr>
        <a:xfrm>
          <a:off x="13887450" y="6353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67945</xdr:rowOff>
    </xdr:from>
    <xdr:to>
      <xdr:col>76</xdr:col>
      <xdr:colOff>165100</xdr:colOff>
      <xdr:row>38</xdr:row>
      <xdr:rowOff>169545</xdr:rowOff>
    </xdr:to>
    <xdr:sp macro="" textlink="">
      <xdr:nvSpPr>
        <xdr:cNvPr id="432" name="フローチャート: 判断 431">
          <a:extLst>
            <a:ext uri="{FF2B5EF4-FFF2-40B4-BE49-F238E27FC236}">
              <a16:creationId xmlns:a16="http://schemas.microsoft.com/office/drawing/2014/main" id="{BE95DC3F-AA48-4F91-9685-2680E581B357}"/>
            </a:ext>
          </a:extLst>
        </xdr:cNvPr>
        <xdr:cNvSpPr/>
      </xdr:nvSpPr>
      <xdr:spPr>
        <a:xfrm>
          <a:off x="13093700" y="6348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61595</xdr:rowOff>
    </xdr:from>
    <xdr:to>
      <xdr:col>72</xdr:col>
      <xdr:colOff>38100</xdr:colOff>
      <xdr:row>38</xdr:row>
      <xdr:rowOff>163195</xdr:rowOff>
    </xdr:to>
    <xdr:sp macro="" textlink="">
      <xdr:nvSpPr>
        <xdr:cNvPr id="433" name="フローチャート: 判断 432">
          <a:extLst>
            <a:ext uri="{FF2B5EF4-FFF2-40B4-BE49-F238E27FC236}">
              <a16:creationId xmlns:a16="http://schemas.microsoft.com/office/drawing/2014/main" id="{71CF8190-90F2-43D2-8D28-5A958A1433C8}"/>
            </a:ext>
          </a:extLst>
        </xdr:cNvPr>
        <xdr:cNvSpPr/>
      </xdr:nvSpPr>
      <xdr:spPr>
        <a:xfrm>
          <a:off x="12299950" y="6341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50165</xdr:rowOff>
    </xdr:from>
    <xdr:to>
      <xdr:col>67</xdr:col>
      <xdr:colOff>101600</xdr:colOff>
      <xdr:row>38</xdr:row>
      <xdr:rowOff>151765</xdr:rowOff>
    </xdr:to>
    <xdr:sp macro="" textlink="">
      <xdr:nvSpPr>
        <xdr:cNvPr id="434" name="フローチャート: 判断 433">
          <a:extLst>
            <a:ext uri="{FF2B5EF4-FFF2-40B4-BE49-F238E27FC236}">
              <a16:creationId xmlns:a16="http://schemas.microsoft.com/office/drawing/2014/main" id="{585187F7-869E-4035-ABF6-A1A2F5ADA2AC}"/>
            </a:ext>
          </a:extLst>
        </xdr:cNvPr>
        <xdr:cNvSpPr/>
      </xdr:nvSpPr>
      <xdr:spPr>
        <a:xfrm>
          <a:off x="114871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561A902A-E301-4775-9D07-B1D4E92216A7}"/>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65F2332-BFDB-4D62-8AF5-7119E32E5CA2}"/>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14D4DCBE-0A2F-47E6-A1DE-AC0D945DC29B}"/>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3BB1E7C2-B73B-41F3-BF9F-4A1960E47FF9}"/>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FDB0BA90-3F87-4A52-8D8F-E4C88B37B332}"/>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42</xdr:row>
      <xdr:rowOff>2540</xdr:rowOff>
    </xdr:from>
    <xdr:to>
      <xdr:col>85</xdr:col>
      <xdr:colOff>177800</xdr:colOff>
      <xdr:row>42</xdr:row>
      <xdr:rowOff>104140</xdr:rowOff>
    </xdr:to>
    <xdr:sp macro="" textlink="">
      <xdr:nvSpPr>
        <xdr:cNvPr id="440" name="楕円 439">
          <a:extLst>
            <a:ext uri="{FF2B5EF4-FFF2-40B4-BE49-F238E27FC236}">
              <a16:creationId xmlns:a16="http://schemas.microsoft.com/office/drawing/2014/main" id="{DF8198BD-9A3A-46DF-957D-DD67E5B6333E}"/>
            </a:ext>
          </a:extLst>
        </xdr:cNvPr>
        <xdr:cNvSpPr/>
      </xdr:nvSpPr>
      <xdr:spPr>
        <a:xfrm>
          <a:off x="14649450" y="69430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88900</xdr:rowOff>
    </xdr:from>
    <xdr:ext cx="405130" cy="257810"/>
    <xdr:sp macro="" textlink="">
      <xdr:nvSpPr>
        <xdr:cNvPr id="441" name="【認定こども園・幼稚園・保育所】&#10;有形固定資産減価償却率該当値テキスト">
          <a:extLst>
            <a:ext uri="{FF2B5EF4-FFF2-40B4-BE49-F238E27FC236}">
              <a16:creationId xmlns:a16="http://schemas.microsoft.com/office/drawing/2014/main" id="{4F790C45-1541-453D-AA50-26BBD5F5DD47}"/>
            </a:ext>
          </a:extLst>
        </xdr:cNvPr>
        <xdr:cNvSpPr txBox="1"/>
      </xdr:nvSpPr>
      <xdr:spPr>
        <a:xfrm>
          <a:off x="14738350" y="68643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168910</xdr:rowOff>
    </xdr:from>
    <xdr:to>
      <xdr:col>81</xdr:col>
      <xdr:colOff>101600</xdr:colOff>
      <xdr:row>42</xdr:row>
      <xdr:rowOff>99060</xdr:rowOff>
    </xdr:to>
    <xdr:sp macro="" textlink="">
      <xdr:nvSpPr>
        <xdr:cNvPr id="442" name="楕円 441">
          <a:extLst>
            <a:ext uri="{FF2B5EF4-FFF2-40B4-BE49-F238E27FC236}">
              <a16:creationId xmlns:a16="http://schemas.microsoft.com/office/drawing/2014/main" id="{BAD37F52-DDAF-43AC-B451-DB1A195615BE}"/>
            </a:ext>
          </a:extLst>
        </xdr:cNvPr>
        <xdr:cNvSpPr/>
      </xdr:nvSpPr>
      <xdr:spPr>
        <a:xfrm>
          <a:off x="1388745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48260</xdr:rowOff>
    </xdr:from>
    <xdr:to>
      <xdr:col>85</xdr:col>
      <xdr:colOff>127000</xdr:colOff>
      <xdr:row>42</xdr:row>
      <xdr:rowOff>53340</xdr:rowOff>
    </xdr:to>
    <xdr:cxnSp macro="">
      <xdr:nvCxnSpPr>
        <xdr:cNvPr id="443" name="直線コネクタ 442">
          <a:extLst>
            <a:ext uri="{FF2B5EF4-FFF2-40B4-BE49-F238E27FC236}">
              <a16:creationId xmlns:a16="http://schemas.microsoft.com/office/drawing/2014/main" id="{4C433BF3-A49B-4FB6-9EE6-8B4373FB1C9C}"/>
            </a:ext>
          </a:extLst>
        </xdr:cNvPr>
        <xdr:cNvCxnSpPr/>
      </xdr:nvCxnSpPr>
      <xdr:spPr>
        <a:xfrm>
          <a:off x="13938250" y="6988810"/>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166370</xdr:rowOff>
    </xdr:from>
    <xdr:to>
      <xdr:col>76</xdr:col>
      <xdr:colOff>165100</xdr:colOff>
      <xdr:row>42</xdr:row>
      <xdr:rowOff>95885</xdr:rowOff>
    </xdr:to>
    <xdr:sp macro="" textlink="">
      <xdr:nvSpPr>
        <xdr:cNvPr id="444" name="楕円 443">
          <a:extLst>
            <a:ext uri="{FF2B5EF4-FFF2-40B4-BE49-F238E27FC236}">
              <a16:creationId xmlns:a16="http://schemas.microsoft.com/office/drawing/2014/main" id="{8474E029-6F36-4AEE-96C1-26F38D15A717}"/>
            </a:ext>
          </a:extLst>
        </xdr:cNvPr>
        <xdr:cNvSpPr/>
      </xdr:nvSpPr>
      <xdr:spPr>
        <a:xfrm>
          <a:off x="13093700" y="694182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45085</xdr:rowOff>
    </xdr:from>
    <xdr:to>
      <xdr:col>81</xdr:col>
      <xdr:colOff>50800</xdr:colOff>
      <xdr:row>42</xdr:row>
      <xdr:rowOff>48260</xdr:rowOff>
    </xdr:to>
    <xdr:cxnSp macro="">
      <xdr:nvCxnSpPr>
        <xdr:cNvPr id="445" name="直線コネクタ 444">
          <a:extLst>
            <a:ext uri="{FF2B5EF4-FFF2-40B4-BE49-F238E27FC236}">
              <a16:creationId xmlns:a16="http://schemas.microsoft.com/office/drawing/2014/main" id="{542C0FAA-8B45-480A-B899-7ED3D747BE9B}"/>
            </a:ext>
          </a:extLst>
        </xdr:cNvPr>
        <xdr:cNvCxnSpPr/>
      </xdr:nvCxnSpPr>
      <xdr:spPr>
        <a:xfrm>
          <a:off x="13144500" y="698563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162560</xdr:rowOff>
    </xdr:from>
    <xdr:to>
      <xdr:col>72</xdr:col>
      <xdr:colOff>38100</xdr:colOff>
      <xdr:row>42</xdr:row>
      <xdr:rowOff>92710</xdr:rowOff>
    </xdr:to>
    <xdr:sp macro="" textlink="">
      <xdr:nvSpPr>
        <xdr:cNvPr id="446" name="楕円 445">
          <a:extLst>
            <a:ext uri="{FF2B5EF4-FFF2-40B4-BE49-F238E27FC236}">
              <a16:creationId xmlns:a16="http://schemas.microsoft.com/office/drawing/2014/main" id="{2DC9D0BF-7C45-4FFC-A604-67B3D206B616}"/>
            </a:ext>
          </a:extLst>
        </xdr:cNvPr>
        <xdr:cNvSpPr/>
      </xdr:nvSpPr>
      <xdr:spPr>
        <a:xfrm>
          <a:off x="12299950" y="69380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41910</xdr:rowOff>
    </xdr:from>
    <xdr:to>
      <xdr:col>76</xdr:col>
      <xdr:colOff>114300</xdr:colOff>
      <xdr:row>42</xdr:row>
      <xdr:rowOff>45085</xdr:rowOff>
    </xdr:to>
    <xdr:cxnSp macro="">
      <xdr:nvCxnSpPr>
        <xdr:cNvPr id="447" name="直線コネクタ 446">
          <a:extLst>
            <a:ext uri="{FF2B5EF4-FFF2-40B4-BE49-F238E27FC236}">
              <a16:creationId xmlns:a16="http://schemas.microsoft.com/office/drawing/2014/main" id="{ECE62D2E-B0FF-4A84-9AA0-74E67FFE72DC}"/>
            </a:ext>
          </a:extLst>
        </xdr:cNvPr>
        <xdr:cNvCxnSpPr/>
      </xdr:nvCxnSpPr>
      <xdr:spPr>
        <a:xfrm>
          <a:off x="12344400" y="698246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159385</xdr:rowOff>
    </xdr:from>
    <xdr:to>
      <xdr:col>67</xdr:col>
      <xdr:colOff>101600</xdr:colOff>
      <xdr:row>42</xdr:row>
      <xdr:rowOff>89535</xdr:rowOff>
    </xdr:to>
    <xdr:sp macro="" textlink="">
      <xdr:nvSpPr>
        <xdr:cNvPr id="448" name="楕円 447">
          <a:extLst>
            <a:ext uri="{FF2B5EF4-FFF2-40B4-BE49-F238E27FC236}">
              <a16:creationId xmlns:a16="http://schemas.microsoft.com/office/drawing/2014/main" id="{15B6B549-266D-4489-8424-541F9C43B0CE}"/>
            </a:ext>
          </a:extLst>
        </xdr:cNvPr>
        <xdr:cNvSpPr/>
      </xdr:nvSpPr>
      <xdr:spPr>
        <a:xfrm>
          <a:off x="11487150" y="6934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38735</xdr:rowOff>
    </xdr:from>
    <xdr:to>
      <xdr:col>71</xdr:col>
      <xdr:colOff>177800</xdr:colOff>
      <xdr:row>42</xdr:row>
      <xdr:rowOff>41910</xdr:rowOff>
    </xdr:to>
    <xdr:cxnSp macro="">
      <xdr:nvCxnSpPr>
        <xdr:cNvPr id="449" name="直線コネクタ 448">
          <a:extLst>
            <a:ext uri="{FF2B5EF4-FFF2-40B4-BE49-F238E27FC236}">
              <a16:creationId xmlns:a16="http://schemas.microsoft.com/office/drawing/2014/main" id="{07F0A2CE-86AE-41EF-A2D5-BDCCBB5A3A29}"/>
            </a:ext>
          </a:extLst>
        </xdr:cNvPr>
        <xdr:cNvCxnSpPr/>
      </xdr:nvCxnSpPr>
      <xdr:spPr>
        <a:xfrm>
          <a:off x="11537950" y="697928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19685</xdr:rowOff>
    </xdr:from>
    <xdr:ext cx="405130" cy="257810"/>
    <xdr:sp macro="" textlink="">
      <xdr:nvSpPr>
        <xdr:cNvPr id="450" name="n_1aveValue【認定こども園・幼稚園・保育所】&#10;有形固定資産減価償却率">
          <a:extLst>
            <a:ext uri="{FF2B5EF4-FFF2-40B4-BE49-F238E27FC236}">
              <a16:creationId xmlns:a16="http://schemas.microsoft.com/office/drawing/2014/main" id="{701162FF-8748-4432-91D9-2AA60E20137C}"/>
            </a:ext>
          </a:extLst>
        </xdr:cNvPr>
        <xdr:cNvSpPr txBox="1"/>
      </xdr:nvSpPr>
      <xdr:spPr>
        <a:xfrm>
          <a:off x="13742035" y="61347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14605</xdr:rowOff>
    </xdr:from>
    <xdr:ext cx="403860" cy="259080"/>
    <xdr:sp macro="" textlink="">
      <xdr:nvSpPr>
        <xdr:cNvPr id="451" name="n_2aveValue【認定こども園・幼稚園・保育所】&#10;有形固定資産減価償却率">
          <a:extLst>
            <a:ext uri="{FF2B5EF4-FFF2-40B4-BE49-F238E27FC236}">
              <a16:creationId xmlns:a16="http://schemas.microsoft.com/office/drawing/2014/main" id="{AAC55E8B-E501-4875-8523-369CF9378F2C}"/>
            </a:ext>
          </a:extLst>
        </xdr:cNvPr>
        <xdr:cNvSpPr txBox="1"/>
      </xdr:nvSpPr>
      <xdr:spPr>
        <a:xfrm>
          <a:off x="12960985" y="61296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8255</xdr:rowOff>
    </xdr:from>
    <xdr:ext cx="403860" cy="257810"/>
    <xdr:sp macro="" textlink="">
      <xdr:nvSpPr>
        <xdr:cNvPr id="452" name="n_3aveValue【認定こども園・幼稚園・保育所】&#10;有形固定資産減価償却率">
          <a:extLst>
            <a:ext uri="{FF2B5EF4-FFF2-40B4-BE49-F238E27FC236}">
              <a16:creationId xmlns:a16="http://schemas.microsoft.com/office/drawing/2014/main" id="{502AE281-2EF4-4F75-B685-D331CDDE87C6}"/>
            </a:ext>
          </a:extLst>
        </xdr:cNvPr>
        <xdr:cNvSpPr txBox="1"/>
      </xdr:nvSpPr>
      <xdr:spPr>
        <a:xfrm>
          <a:off x="12167235" y="61233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168275</xdr:rowOff>
    </xdr:from>
    <xdr:ext cx="403860" cy="257810"/>
    <xdr:sp macro="" textlink="">
      <xdr:nvSpPr>
        <xdr:cNvPr id="453" name="n_4aveValue【認定こども園・幼稚園・保育所】&#10;有形固定資産減価償却率">
          <a:extLst>
            <a:ext uri="{FF2B5EF4-FFF2-40B4-BE49-F238E27FC236}">
              <a16:creationId xmlns:a16="http://schemas.microsoft.com/office/drawing/2014/main" id="{E50C6E60-1992-4674-B9C7-8F508F8B6F24}"/>
            </a:ext>
          </a:extLst>
        </xdr:cNvPr>
        <xdr:cNvSpPr txBox="1"/>
      </xdr:nvSpPr>
      <xdr:spPr>
        <a:xfrm>
          <a:off x="11354435" y="6111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90170</xdr:rowOff>
    </xdr:from>
    <xdr:ext cx="405130" cy="259080"/>
    <xdr:sp macro="" textlink="">
      <xdr:nvSpPr>
        <xdr:cNvPr id="454" name="n_1mainValue【認定こども園・幼稚園・保育所】&#10;有形固定資産減価償却率">
          <a:extLst>
            <a:ext uri="{FF2B5EF4-FFF2-40B4-BE49-F238E27FC236}">
              <a16:creationId xmlns:a16="http://schemas.microsoft.com/office/drawing/2014/main" id="{BB0D8C1F-487A-490D-A7E4-857588E9CDCD}"/>
            </a:ext>
          </a:extLst>
        </xdr:cNvPr>
        <xdr:cNvSpPr txBox="1"/>
      </xdr:nvSpPr>
      <xdr:spPr>
        <a:xfrm>
          <a:off x="13742035" y="7030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42</xdr:row>
      <xdr:rowOff>86995</xdr:rowOff>
    </xdr:from>
    <xdr:ext cx="403860" cy="257810"/>
    <xdr:sp macro="" textlink="">
      <xdr:nvSpPr>
        <xdr:cNvPr id="455" name="n_2mainValue【認定こども園・幼稚園・保育所】&#10;有形固定資産減価償却率">
          <a:extLst>
            <a:ext uri="{FF2B5EF4-FFF2-40B4-BE49-F238E27FC236}">
              <a16:creationId xmlns:a16="http://schemas.microsoft.com/office/drawing/2014/main" id="{FDA2B904-3D36-4453-B59E-64C46B7E7449}"/>
            </a:ext>
          </a:extLst>
        </xdr:cNvPr>
        <xdr:cNvSpPr txBox="1"/>
      </xdr:nvSpPr>
      <xdr:spPr>
        <a:xfrm>
          <a:off x="12960985" y="70275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83820</xdr:rowOff>
    </xdr:from>
    <xdr:ext cx="403860" cy="259080"/>
    <xdr:sp macro="" textlink="">
      <xdr:nvSpPr>
        <xdr:cNvPr id="456" name="n_3mainValue【認定こども園・幼稚園・保育所】&#10;有形固定資産減価償却率">
          <a:extLst>
            <a:ext uri="{FF2B5EF4-FFF2-40B4-BE49-F238E27FC236}">
              <a16:creationId xmlns:a16="http://schemas.microsoft.com/office/drawing/2014/main" id="{5854DBE8-0938-4F55-AF98-486FBFC7E06D}"/>
            </a:ext>
          </a:extLst>
        </xdr:cNvPr>
        <xdr:cNvSpPr txBox="1"/>
      </xdr:nvSpPr>
      <xdr:spPr>
        <a:xfrm>
          <a:off x="12167235" y="70243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42</xdr:row>
      <xdr:rowOff>80645</xdr:rowOff>
    </xdr:from>
    <xdr:ext cx="403860" cy="259080"/>
    <xdr:sp macro="" textlink="">
      <xdr:nvSpPr>
        <xdr:cNvPr id="457" name="n_4mainValue【認定こども園・幼稚園・保育所】&#10;有形固定資産減価償却率">
          <a:extLst>
            <a:ext uri="{FF2B5EF4-FFF2-40B4-BE49-F238E27FC236}">
              <a16:creationId xmlns:a16="http://schemas.microsoft.com/office/drawing/2014/main" id="{DB9E1B93-F33F-4BF5-909D-DB01B4C6CD44}"/>
            </a:ext>
          </a:extLst>
        </xdr:cNvPr>
        <xdr:cNvSpPr txBox="1"/>
      </xdr:nvSpPr>
      <xdr:spPr>
        <a:xfrm>
          <a:off x="11354435" y="7021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D95A017E-4BD1-473F-84BD-35FF389BB67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E5277E2D-7AEE-4D2D-ACD2-77AB311AFB26}"/>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48516867-8567-4F35-BD0C-F5BA978CD752}"/>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5912B38A-0731-4731-BD85-F8968A962499}"/>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BC94169A-BCD7-44F2-BA7E-BB12F2A9CFE8}"/>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6B654B9E-A21B-426D-9EB2-D036DED8C0BE}"/>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9291E070-E159-4578-852A-78709CEF818E}"/>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FA1C7E1C-B3C2-4A98-9BAA-2BAA4BCDF175}"/>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466" name="テキスト ボックス 465">
          <a:extLst>
            <a:ext uri="{FF2B5EF4-FFF2-40B4-BE49-F238E27FC236}">
              <a16:creationId xmlns:a16="http://schemas.microsoft.com/office/drawing/2014/main" id="{F62567AC-4C0B-42B1-8B26-774B6B0D8D1C}"/>
            </a:ext>
          </a:extLst>
        </xdr:cNvPr>
        <xdr:cNvSpPr txBox="1"/>
      </xdr:nvSpPr>
      <xdr:spPr>
        <a:xfrm>
          <a:off x="16440150" y="49593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468F3693-FFC5-4E3A-9762-F6966EEB7C3A}"/>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BE9EA467-A104-49FA-98E0-41D299A91625}"/>
            </a:ext>
          </a:extLst>
        </xdr:cNvPr>
        <xdr:cNvCxnSpPr/>
      </xdr:nvCxnSpPr>
      <xdr:spPr>
        <a:xfrm>
          <a:off x="164592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469" name="テキスト ボックス 468">
          <a:extLst>
            <a:ext uri="{FF2B5EF4-FFF2-40B4-BE49-F238E27FC236}">
              <a16:creationId xmlns:a16="http://schemas.microsoft.com/office/drawing/2014/main" id="{3AF80879-AA65-443D-B94D-4BA6F90891A1}"/>
            </a:ext>
          </a:extLst>
        </xdr:cNvPr>
        <xdr:cNvSpPr txBox="1"/>
      </xdr:nvSpPr>
      <xdr:spPr>
        <a:xfrm>
          <a:off x="16048990" y="684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646E1AF9-9E80-46FD-9336-488B4AF6A928}"/>
            </a:ext>
          </a:extLst>
        </xdr:cNvPr>
        <xdr:cNvCxnSpPr/>
      </xdr:nvCxnSpPr>
      <xdr:spPr>
        <a:xfrm>
          <a:off x="164592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471" name="テキスト ボックス 470">
          <a:extLst>
            <a:ext uri="{FF2B5EF4-FFF2-40B4-BE49-F238E27FC236}">
              <a16:creationId xmlns:a16="http://schemas.microsoft.com/office/drawing/2014/main" id="{5D5AA14F-4C8F-432D-B5B3-BF022758B1AF}"/>
            </a:ext>
          </a:extLst>
        </xdr:cNvPr>
        <xdr:cNvSpPr txBox="1"/>
      </xdr:nvSpPr>
      <xdr:spPr>
        <a:xfrm>
          <a:off x="16048990" y="64744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79F01A87-5C76-4198-B85B-270861A31EBE}"/>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473" name="テキスト ボックス 472">
          <a:extLst>
            <a:ext uri="{FF2B5EF4-FFF2-40B4-BE49-F238E27FC236}">
              <a16:creationId xmlns:a16="http://schemas.microsoft.com/office/drawing/2014/main" id="{9785A359-413D-4E74-9D00-285E3D6D86A2}"/>
            </a:ext>
          </a:extLst>
        </xdr:cNvPr>
        <xdr:cNvSpPr txBox="1"/>
      </xdr:nvSpPr>
      <xdr:spPr>
        <a:xfrm>
          <a:off x="16048990" y="6112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B5F5CE7F-5969-4B78-B0AD-5209D7423005}"/>
            </a:ext>
          </a:extLst>
        </xdr:cNvPr>
        <xdr:cNvCxnSpPr/>
      </xdr:nvCxnSpPr>
      <xdr:spPr>
        <a:xfrm>
          <a:off x="164592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475" name="テキスト ボックス 474">
          <a:extLst>
            <a:ext uri="{FF2B5EF4-FFF2-40B4-BE49-F238E27FC236}">
              <a16:creationId xmlns:a16="http://schemas.microsoft.com/office/drawing/2014/main" id="{91A042EB-A5DB-4933-890E-04ACDA0D7AC6}"/>
            </a:ext>
          </a:extLst>
        </xdr:cNvPr>
        <xdr:cNvSpPr txBox="1"/>
      </xdr:nvSpPr>
      <xdr:spPr>
        <a:xfrm>
          <a:off x="16048990" y="5744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61393E11-17D7-4803-8C08-4C6771709BF1}"/>
            </a:ext>
          </a:extLst>
        </xdr:cNvPr>
        <xdr:cNvCxnSpPr/>
      </xdr:nvCxnSpPr>
      <xdr:spPr>
        <a:xfrm>
          <a:off x="164592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477" name="テキスト ボックス 476">
          <a:extLst>
            <a:ext uri="{FF2B5EF4-FFF2-40B4-BE49-F238E27FC236}">
              <a16:creationId xmlns:a16="http://schemas.microsoft.com/office/drawing/2014/main" id="{74B3030C-8A86-48E8-A187-FA34376CA37C}"/>
            </a:ext>
          </a:extLst>
        </xdr:cNvPr>
        <xdr:cNvSpPr txBox="1"/>
      </xdr:nvSpPr>
      <xdr:spPr>
        <a:xfrm>
          <a:off x="16048990" y="53759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CC68B21F-058C-4A76-AF5C-E5DC2A87D307}"/>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479" name="テキスト ボックス 478">
          <a:extLst>
            <a:ext uri="{FF2B5EF4-FFF2-40B4-BE49-F238E27FC236}">
              <a16:creationId xmlns:a16="http://schemas.microsoft.com/office/drawing/2014/main" id="{6C9DFD9F-2E1F-48FF-9548-26E5CE1F3DE3}"/>
            </a:ext>
          </a:extLst>
        </xdr:cNvPr>
        <xdr:cNvSpPr txBox="1"/>
      </xdr:nvSpPr>
      <xdr:spPr>
        <a:xfrm>
          <a:off x="16048990" y="50076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C8A9C7BF-F164-4A68-A3C5-4CFB9DFE49CA}"/>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87630</xdr:rowOff>
    </xdr:from>
    <xdr:to>
      <xdr:col>116</xdr:col>
      <xdr:colOff>62865</xdr:colOff>
      <xdr:row>41</xdr:row>
      <xdr:rowOff>146685</xdr:rowOff>
    </xdr:to>
    <xdr:cxnSp macro="">
      <xdr:nvCxnSpPr>
        <xdr:cNvPr id="481" name="直線コネクタ 480">
          <a:extLst>
            <a:ext uri="{FF2B5EF4-FFF2-40B4-BE49-F238E27FC236}">
              <a16:creationId xmlns:a16="http://schemas.microsoft.com/office/drawing/2014/main" id="{07DC2B67-B2A7-41B1-8A22-DCBBBABB7056}"/>
            </a:ext>
          </a:extLst>
        </xdr:cNvPr>
        <xdr:cNvCxnSpPr/>
      </xdr:nvCxnSpPr>
      <xdr:spPr>
        <a:xfrm flipV="1">
          <a:off x="19951065" y="5542280"/>
          <a:ext cx="0" cy="1379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150495</xdr:rowOff>
    </xdr:from>
    <xdr:ext cx="469900" cy="259080"/>
    <xdr:sp macro="" textlink="">
      <xdr:nvSpPr>
        <xdr:cNvPr id="482" name="【認定こども園・幼稚園・保育所】&#10;一人当たり面積最小値テキスト">
          <a:extLst>
            <a:ext uri="{FF2B5EF4-FFF2-40B4-BE49-F238E27FC236}">
              <a16:creationId xmlns:a16="http://schemas.microsoft.com/office/drawing/2014/main" id="{1F357D19-89CA-417B-9CE8-1994AC3F6687}"/>
            </a:ext>
          </a:extLst>
        </xdr:cNvPr>
        <xdr:cNvSpPr txBox="1"/>
      </xdr:nvSpPr>
      <xdr:spPr>
        <a:xfrm>
          <a:off x="19989800" y="6925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5F279512-80D4-4CBB-B6E8-9F8334A8CD8F}"/>
            </a:ext>
          </a:extLst>
        </xdr:cNvPr>
        <xdr:cNvCxnSpPr/>
      </xdr:nvCxnSpPr>
      <xdr:spPr>
        <a:xfrm>
          <a:off x="19881850" y="6922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34290</xdr:rowOff>
    </xdr:from>
    <xdr:ext cx="469900" cy="259080"/>
    <xdr:sp macro="" textlink="">
      <xdr:nvSpPr>
        <xdr:cNvPr id="484" name="【認定こども園・幼稚園・保育所】&#10;一人当たり面積最大値テキスト">
          <a:extLst>
            <a:ext uri="{FF2B5EF4-FFF2-40B4-BE49-F238E27FC236}">
              <a16:creationId xmlns:a16="http://schemas.microsoft.com/office/drawing/2014/main" id="{931C1E42-2DC7-4DE6-B812-24B63E057D66}"/>
            </a:ext>
          </a:extLst>
        </xdr:cNvPr>
        <xdr:cNvSpPr txBox="1"/>
      </xdr:nvSpPr>
      <xdr:spPr>
        <a:xfrm>
          <a:off x="19989800" y="5323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1BCB2292-1860-4F93-995E-02751106D647}"/>
            </a:ext>
          </a:extLst>
        </xdr:cNvPr>
        <xdr:cNvCxnSpPr/>
      </xdr:nvCxnSpPr>
      <xdr:spPr>
        <a:xfrm>
          <a:off x="19881850" y="5542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133985</xdr:rowOff>
    </xdr:from>
    <xdr:ext cx="469900" cy="257810"/>
    <xdr:sp macro="" textlink="">
      <xdr:nvSpPr>
        <xdr:cNvPr id="486" name="【認定こども園・幼稚園・保育所】&#10;一人当たり面積平均値テキスト">
          <a:extLst>
            <a:ext uri="{FF2B5EF4-FFF2-40B4-BE49-F238E27FC236}">
              <a16:creationId xmlns:a16="http://schemas.microsoft.com/office/drawing/2014/main" id="{89BD3366-A202-410E-956A-D1F07BE46972}"/>
            </a:ext>
          </a:extLst>
        </xdr:cNvPr>
        <xdr:cNvSpPr txBox="1"/>
      </xdr:nvSpPr>
      <xdr:spPr>
        <a:xfrm>
          <a:off x="19989800" y="624903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27B8E871-3584-4DF9-93A8-0EC0B1144BC4}"/>
            </a:ext>
          </a:extLst>
        </xdr:cNvPr>
        <xdr:cNvSpPr/>
      </xdr:nvSpPr>
      <xdr:spPr>
        <a:xfrm>
          <a:off x="19900900" y="6391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A5B9AF71-0399-4084-A59D-6C23C482B584}"/>
            </a:ext>
          </a:extLst>
        </xdr:cNvPr>
        <xdr:cNvSpPr/>
      </xdr:nvSpPr>
      <xdr:spPr>
        <a:xfrm>
          <a:off x="19157950" y="6385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C8EE1803-2943-4D89-8910-4FCEE9F6F830}"/>
            </a:ext>
          </a:extLst>
        </xdr:cNvPr>
        <xdr:cNvSpPr/>
      </xdr:nvSpPr>
      <xdr:spPr>
        <a:xfrm>
          <a:off x="18345150" y="6408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333DCE8C-5A40-4DF6-99E6-2AA5FB501C48}"/>
            </a:ext>
          </a:extLst>
        </xdr:cNvPr>
        <xdr:cNvSpPr/>
      </xdr:nvSpPr>
      <xdr:spPr>
        <a:xfrm>
          <a:off x="17551400" y="6406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91" name="フローチャート: 判断 490">
          <a:extLst>
            <a:ext uri="{FF2B5EF4-FFF2-40B4-BE49-F238E27FC236}">
              <a16:creationId xmlns:a16="http://schemas.microsoft.com/office/drawing/2014/main" id="{390A2595-D130-466F-8CA8-B9B9A1FA8107}"/>
            </a:ext>
          </a:extLst>
        </xdr:cNvPr>
        <xdr:cNvSpPr/>
      </xdr:nvSpPr>
      <xdr:spPr>
        <a:xfrm>
          <a:off x="16757650" y="6457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5DC71A09-9FB8-4E5F-99E5-3659EFCB8CAB}"/>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2A5651A5-ADA5-41C6-8564-4EE482825897}"/>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221B14A7-8537-4891-B3B8-1413CCF3B27F}"/>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B44CDDA7-DDDD-4484-A494-429FA40E217D}"/>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072848D7-75E7-4536-93F2-A294A5ACF452}"/>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132080</xdr:rowOff>
    </xdr:from>
    <xdr:to>
      <xdr:col>116</xdr:col>
      <xdr:colOff>114300</xdr:colOff>
      <xdr:row>41</xdr:row>
      <xdr:rowOff>62230</xdr:rowOff>
    </xdr:to>
    <xdr:sp macro="" textlink="">
      <xdr:nvSpPr>
        <xdr:cNvPr id="497" name="楕円 496">
          <a:extLst>
            <a:ext uri="{FF2B5EF4-FFF2-40B4-BE49-F238E27FC236}">
              <a16:creationId xmlns:a16="http://schemas.microsoft.com/office/drawing/2014/main" id="{F6414108-9757-4E54-BB76-4351A891850E}"/>
            </a:ext>
          </a:extLst>
        </xdr:cNvPr>
        <xdr:cNvSpPr/>
      </xdr:nvSpPr>
      <xdr:spPr>
        <a:xfrm>
          <a:off x="19900900" y="6742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110490</xdr:rowOff>
    </xdr:from>
    <xdr:ext cx="469900" cy="257810"/>
    <xdr:sp macro="" textlink="">
      <xdr:nvSpPr>
        <xdr:cNvPr id="498" name="【認定こども園・幼稚園・保育所】&#10;一人当たり面積該当値テキスト">
          <a:extLst>
            <a:ext uri="{FF2B5EF4-FFF2-40B4-BE49-F238E27FC236}">
              <a16:creationId xmlns:a16="http://schemas.microsoft.com/office/drawing/2014/main" id="{085CA5CE-C665-4C54-92C7-E37118EDA2F8}"/>
            </a:ext>
          </a:extLst>
        </xdr:cNvPr>
        <xdr:cNvSpPr txBox="1"/>
      </xdr:nvSpPr>
      <xdr:spPr>
        <a:xfrm>
          <a:off x="19989800" y="6720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135890</xdr:rowOff>
    </xdr:from>
    <xdr:to>
      <xdr:col>112</xdr:col>
      <xdr:colOff>38100</xdr:colOff>
      <xdr:row>41</xdr:row>
      <xdr:rowOff>66040</xdr:rowOff>
    </xdr:to>
    <xdr:sp macro="" textlink="">
      <xdr:nvSpPr>
        <xdr:cNvPr id="499" name="楕円 498">
          <a:extLst>
            <a:ext uri="{FF2B5EF4-FFF2-40B4-BE49-F238E27FC236}">
              <a16:creationId xmlns:a16="http://schemas.microsoft.com/office/drawing/2014/main" id="{FB2D8ECD-0D8D-4D8A-84FB-90B4DF412AD6}"/>
            </a:ext>
          </a:extLst>
        </xdr:cNvPr>
        <xdr:cNvSpPr/>
      </xdr:nvSpPr>
      <xdr:spPr>
        <a:xfrm>
          <a:off x="19157950" y="6746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11430</xdr:rowOff>
    </xdr:from>
    <xdr:to>
      <xdr:col>116</xdr:col>
      <xdr:colOff>63500</xdr:colOff>
      <xdr:row>41</xdr:row>
      <xdr:rowOff>15240</xdr:rowOff>
    </xdr:to>
    <xdr:cxnSp macro="">
      <xdr:nvCxnSpPr>
        <xdr:cNvPr id="500" name="直線コネクタ 499">
          <a:extLst>
            <a:ext uri="{FF2B5EF4-FFF2-40B4-BE49-F238E27FC236}">
              <a16:creationId xmlns:a16="http://schemas.microsoft.com/office/drawing/2014/main" id="{9199807D-7356-4CCD-A033-6A572414D16A}"/>
            </a:ext>
          </a:extLst>
        </xdr:cNvPr>
        <xdr:cNvCxnSpPr/>
      </xdr:nvCxnSpPr>
      <xdr:spPr>
        <a:xfrm flipV="1">
          <a:off x="19202400" y="678688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137795</xdr:rowOff>
    </xdr:from>
    <xdr:to>
      <xdr:col>107</xdr:col>
      <xdr:colOff>101600</xdr:colOff>
      <xdr:row>41</xdr:row>
      <xdr:rowOff>67945</xdr:rowOff>
    </xdr:to>
    <xdr:sp macro="" textlink="">
      <xdr:nvSpPr>
        <xdr:cNvPr id="501" name="楕円 500">
          <a:extLst>
            <a:ext uri="{FF2B5EF4-FFF2-40B4-BE49-F238E27FC236}">
              <a16:creationId xmlns:a16="http://schemas.microsoft.com/office/drawing/2014/main" id="{AA0AAFBF-9FD2-4A3D-9556-B613F1C7426B}"/>
            </a:ext>
          </a:extLst>
        </xdr:cNvPr>
        <xdr:cNvSpPr/>
      </xdr:nvSpPr>
      <xdr:spPr>
        <a:xfrm>
          <a:off x="18345150" y="6748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15240</xdr:rowOff>
    </xdr:from>
    <xdr:to>
      <xdr:col>111</xdr:col>
      <xdr:colOff>177800</xdr:colOff>
      <xdr:row>41</xdr:row>
      <xdr:rowOff>17780</xdr:rowOff>
    </xdr:to>
    <xdr:cxnSp macro="">
      <xdr:nvCxnSpPr>
        <xdr:cNvPr id="502" name="直線コネクタ 501">
          <a:extLst>
            <a:ext uri="{FF2B5EF4-FFF2-40B4-BE49-F238E27FC236}">
              <a16:creationId xmlns:a16="http://schemas.microsoft.com/office/drawing/2014/main" id="{3A61C98A-E54F-4E3A-A997-4C5EB60EA59F}"/>
            </a:ext>
          </a:extLst>
        </xdr:cNvPr>
        <xdr:cNvCxnSpPr/>
      </xdr:nvCxnSpPr>
      <xdr:spPr>
        <a:xfrm flipV="1">
          <a:off x="18395950" y="679069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503" name="楕円 502">
          <a:extLst>
            <a:ext uri="{FF2B5EF4-FFF2-40B4-BE49-F238E27FC236}">
              <a16:creationId xmlns:a16="http://schemas.microsoft.com/office/drawing/2014/main" id="{21D1F0C1-CBB6-4707-BEF2-9F78743A5E4E}"/>
            </a:ext>
          </a:extLst>
        </xdr:cNvPr>
        <xdr:cNvSpPr/>
      </xdr:nvSpPr>
      <xdr:spPr>
        <a:xfrm>
          <a:off x="17551400" y="6750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17780</xdr:rowOff>
    </xdr:from>
    <xdr:to>
      <xdr:col>107</xdr:col>
      <xdr:colOff>50800</xdr:colOff>
      <xdr:row>41</xdr:row>
      <xdr:rowOff>19050</xdr:rowOff>
    </xdr:to>
    <xdr:cxnSp macro="">
      <xdr:nvCxnSpPr>
        <xdr:cNvPr id="504" name="直線コネクタ 503">
          <a:extLst>
            <a:ext uri="{FF2B5EF4-FFF2-40B4-BE49-F238E27FC236}">
              <a16:creationId xmlns:a16="http://schemas.microsoft.com/office/drawing/2014/main" id="{314E3FA0-511E-4B73-B815-28C8615BE10A}"/>
            </a:ext>
          </a:extLst>
        </xdr:cNvPr>
        <xdr:cNvCxnSpPr/>
      </xdr:nvCxnSpPr>
      <xdr:spPr>
        <a:xfrm flipV="1">
          <a:off x="17602200" y="67932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143510</xdr:rowOff>
    </xdr:from>
    <xdr:to>
      <xdr:col>98</xdr:col>
      <xdr:colOff>38100</xdr:colOff>
      <xdr:row>41</xdr:row>
      <xdr:rowOff>73660</xdr:rowOff>
    </xdr:to>
    <xdr:sp macro="" textlink="">
      <xdr:nvSpPr>
        <xdr:cNvPr id="505" name="楕円 504">
          <a:extLst>
            <a:ext uri="{FF2B5EF4-FFF2-40B4-BE49-F238E27FC236}">
              <a16:creationId xmlns:a16="http://schemas.microsoft.com/office/drawing/2014/main" id="{706031B0-18FE-4271-8790-B328F40D2CA3}"/>
            </a:ext>
          </a:extLst>
        </xdr:cNvPr>
        <xdr:cNvSpPr/>
      </xdr:nvSpPr>
      <xdr:spPr>
        <a:xfrm>
          <a:off x="16757650" y="6753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22860</xdr:rowOff>
    </xdr:to>
    <xdr:cxnSp macro="">
      <xdr:nvCxnSpPr>
        <xdr:cNvPr id="506" name="直線コネクタ 505">
          <a:extLst>
            <a:ext uri="{FF2B5EF4-FFF2-40B4-BE49-F238E27FC236}">
              <a16:creationId xmlns:a16="http://schemas.microsoft.com/office/drawing/2014/main" id="{6DDB63A5-B6A2-48E8-AEC3-830B93322FD2}"/>
            </a:ext>
          </a:extLst>
        </xdr:cNvPr>
        <xdr:cNvCxnSpPr/>
      </xdr:nvCxnSpPr>
      <xdr:spPr>
        <a:xfrm flipV="1">
          <a:off x="16802100" y="67945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52070</xdr:rowOff>
    </xdr:from>
    <xdr:ext cx="469900" cy="257810"/>
    <xdr:sp macro="" textlink="">
      <xdr:nvSpPr>
        <xdr:cNvPr id="507" name="n_1aveValue【認定こども園・幼稚園・保育所】&#10;一人当たり面積">
          <a:extLst>
            <a:ext uri="{FF2B5EF4-FFF2-40B4-BE49-F238E27FC236}">
              <a16:creationId xmlns:a16="http://schemas.microsoft.com/office/drawing/2014/main" id="{187B237F-2C8F-4B08-B862-FA62B256670E}"/>
            </a:ext>
          </a:extLst>
        </xdr:cNvPr>
        <xdr:cNvSpPr txBox="1"/>
      </xdr:nvSpPr>
      <xdr:spPr>
        <a:xfrm>
          <a:off x="18980150" y="61671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74930</xdr:rowOff>
    </xdr:from>
    <xdr:ext cx="468630" cy="257810"/>
    <xdr:sp macro="" textlink="">
      <xdr:nvSpPr>
        <xdr:cNvPr id="508" name="n_2aveValue【認定こども園・幼稚園・保育所】&#10;一人当たり面積">
          <a:extLst>
            <a:ext uri="{FF2B5EF4-FFF2-40B4-BE49-F238E27FC236}">
              <a16:creationId xmlns:a16="http://schemas.microsoft.com/office/drawing/2014/main" id="{2B32A0CC-AC13-4E91-904C-0C0F87C2AF20}"/>
            </a:ext>
          </a:extLst>
        </xdr:cNvPr>
        <xdr:cNvSpPr txBox="1"/>
      </xdr:nvSpPr>
      <xdr:spPr>
        <a:xfrm>
          <a:off x="18180050" y="61899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73025</xdr:rowOff>
    </xdr:from>
    <xdr:ext cx="468630" cy="259080"/>
    <xdr:sp macro="" textlink="">
      <xdr:nvSpPr>
        <xdr:cNvPr id="509" name="n_3aveValue【認定こども園・幼稚園・保育所】&#10;一人当たり面積">
          <a:extLst>
            <a:ext uri="{FF2B5EF4-FFF2-40B4-BE49-F238E27FC236}">
              <a16:creationId xmlns:a16="http://schemas.microsoft.com/office/drawing/2014/main" id="{5F4212CB-15FD-4471-99E4-4E3A9CADFBB7}"/>
            </a:ext>
          </a:extLst>
        </xdr:cNvPr>
        <xdr:cNvSpPr txBox="1"/>
      </xdr:nvSpPr>
      <xdr:spPr>
        <a:xfrm>
          <a:off x="17386300" y="61880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130175</xdr:rowOff>
    </xdr:from>
    <xdr:ext cx="468630" cy="259080"/>
    <xdr:sp macro="" textlink="">
      <xdr:nvSpPr>
        <xdr:cNvPr id="510" name="n_4aveValue【認定こども園・幼稚園・保育所】&#10;一人当たり面積">
          <a:extLst>
            <a:ext uri="{FF2B5EF4-FFF2-40B4-BE49-F238E27FC236}">
              <a16:creationId xmlns:a16="http://schemas.microsoft.com/office/drawing/2014/main" id="{30E322C4-C582-45FF-866A-78A009C924AF}"/>
            </a:ext>
          </a:extLst>
        </xdr:cNvPr>
        <xdr:cNvSpPr txBox="1"/>
      </xdr:nvSpPr>
      <xdr:spPr>
        <a:xfrm>
          <a:off x="16592550" y="62452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57150</xdr:rowOff>
    </xdr:from>
    <xdr:ext cx="469900" cy="259080"/>
    <xdr:sp macro="" textlink="">
      <xdr:nvSpPr>
        <xdr:cNvPr id="511" name="n_1mainValue【認定こども園・幼稚園・保育所】&#10;一人当たり面積">
          <a:extLst>
            <a:ext uri="{FF2B5EF4-FFF2-40B4-BE49-F238E27FC236}">
              <a16:creationId xmlns:a16="http://schemas.microsoft.com/office/drawing/2014/main" id="{3BDAA265-74AC-4D3D-A52A-C767523F4442}"/>
            </a:ext>
          </a:extLst>
        </xdr:cNvPr>
        <xdr:cNvSpPr txBox="1"/>
      </xdr:nvSpPr>
      <xdr:spPr>
        <a:xfrm>
          <a:off x="18980150" y="683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59055</xdr:rowOff>
    </xdr:from>
    <xdr:ext cx="468630" cy="259080"/>
    <xdr:sp macro="" textlink="">
      <xdr:nvSpPr>
        <xdr:cNvPr id="512" name="n_2mainValue【認定こども園・幼稚園・保育所】&#10;一人当たり面積">
          <a:extLst>
            <a:ext uri="{FF2B5EF4-FFF2-40B4-BE49-F238E27FC236}">
              <a16:creationId xmlns:a16="http://schemas.microsoft.com/office/drawing/2014/main" id="{6D84A961-F36B-4488-B8A5-8DBC521B93E8}"/>
            </a:ext>
          </a:extLst>
        </xdr:cNvPr>
        <xdr:cNvSpPr txBox="1"/>
      </xdr:nvSpPr>
      <xdr:spPr>
        <a:xfrm>
          <a:off x="18180050" y="68345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60960</xdr:rowOff>
    </xdr:from>
    <xdr:ext cx="468630" cy="259080"/>
    <xdr:sp macro="" textlink="">
      <xdr:nvSpPr>
        <xdr:cNvPr id="513" name="n_3mainValue【認定こども園・幼稚園・保育所】&#10;一人当たり面積">
          <a:extLst>
            <a:ext uri="{FF2B5EF4-FFF2-40B4-BE49-F238E27FC236}">
              <a16:creationId xmlns:a16="http://schemas.microsoft.com/office/drawing/2014/main" id="{51D9A4D1-9913-47E4-BFA1-FC3A4AAC17F2}"/>
            </a:ext>
          </a:extLst>
        </xdr:cNvPr>
        <xdr:cNvSpPr txBox="1"/>
      </xdr:nvSpPr>
      <xdr:spPr>
        <a:xfrm>
          <a:off x="17386300" y="6836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64770</xdr:rowOff>
    </xdr:from>
    <xdr:ext cx="468630" cy="257810"/>
    <xdr:sp macro="" textlink="">
      <xdr:nvSpPr>
        <xdr:cNvPr id="514" name="n_4mainValue【認定こども園・幼稚園・保育所】&#10;一人当たり面積">
          <a:extLst>
            <a:ext uri="{FF2B5EF4-FFF2-40B4-BE49-F238E27FC236}">
              <a16:creationId xmlns:a16="http://schemas.microsoft.com/office/drawing/2014/main" id="{052C6E7A-98A8-470E-AE37-1CE31B430F3B}"/>
            </a:ext>
          </a:extLst>
        </xdr:cNvPr>
        <xdr:cNvSpPr txBox="1"/>
      </xdr:nvSpPr>
      <xdr:spPr>
        <a:xfrm>
          <a:off x="16592550" y="68402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1670BB1-7F52-4492-8E18-2CA91BF1AFBF}"/>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3D35FCB9-0A85-4C33-95D7-01103FC4664B}"/>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BB040A9-2E37-4BC3-80CA-4D276CE8859B}"/>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4DA28E1-148A-4CD1-8F96-CC46BBB55D84}"/>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5948953-6AFB-4F1A-9171-07B636684F1A}"/>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45F6B81E-4E4E-4606-BACA-6AFD098E7259}"/>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CC392F8-04FC-4B64-9950-896582790707}"/>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B56964EB-1823-4F99-9A12-4EA9ECC3DE3C}"/>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23" name="テキスト ボックス 522">
          <a:extLst>
            <a:ext uri="{FF2B5EF4-FFF2-40B4-BE49-F238E27FC236}">
              <a16:creationId xmlns:a16="http://schemas.microsoft.com/office/drawing/2014/main" id="{BE0A73BF-003C-474F-9153-9BF3BD496CFF}"/>
            </a:ext>
          </a:extLst>
        </xdr:cNvPr>
        <xdr:cNvSpPr txBox="1"/>
      </xdr:nvSpPr>
      <xdr:spPr>
        <a:xfrm>
          <a:off x="11169650" y="86296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BCDB596C-FCE6-4A08-AB6B-0212C5F63E6C}"/>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25" name="テキスト ボックス 524">
          <a:extLst>
            <a:ext uri="{FF2B5EF4-FFF2-40B4-BE49-F238E27FC236}">
              <a16:creationId xmlns:a16="http://schemas.microsoft.com/office/drawing/2014/main" id="{C8B1787B-5820-48AB-8AE7-C83700CD4041}"/>
            </a:ext>
          </a:extLst>
        </xdr:cNvPr>
        <xdr:cNvSpPr txBox="1"/>
      </xdr:nvSpPr>
      <xdr:spPr>
        <a:xfrm>
          <a:off x="10797540" y="10881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1A7FB42-98E6-468E-917C-4FEF2D24A380}"/>
            </a:ext>
          </a:extLst>
        </xdr:cNvPr>
        <xdr:cNvCxnSpPr/>
      </xdr:nvCxnSpPr>
      <xdr:spPr>
        <a:xfrm>
          <a:off x="11207750" y="10648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527" name="テキスト ボックス 526">
          <a:extLst>
            <a:ext uri="{FF2B5EF4-FFF2-40B4-BE49-F238E27FC236}">
              <a16:creationId xmlns:a16="http://schemas.microsoft.com/office/drawing/2014/main" id="{8A73C7D8-BC2B-4A19-9072-45A3A56AAFAC}"/>
            </a:ext>
          </a:extLst>
        </xdr:cNvPr>
        <xdr:cNvSpPr txBox="1"/>
      </xdr:nvSpPr>
      <xdr:spPr>
        <a:xfrm>
          <a:off x="10797540" y="10513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4353477-D5BE-4618-9A40-0639094D6FBA}"/>
            </a:ext>
          </a:extLst>
        </xdr:cNvPr>
        <xdr:cNvCxnSpPr/>
      </xdr:nvCxnSpPr>
      <xdr:spPr>
        <a:xfrm>
          <a:off x="11207750" y="10280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9" name="テキスト ボックス 528">
          <a:extLst>
            <a:ext uri="{FF2B5EF4-FFF2-40B4-BE49-F238E27FC236}">
              <a16:creationId xmlns:a16="http://schemas.microsoft.com/office/drawing/2014/main" id="{5F3D1D1A-E41B-48C8-8ABC-E78E8FA1CFC1}"/>
            </a:ext>
          </a:extLst>
        </xdr:cNvPr>
        <xdr:cNvSpPr txBox="1"/>
      </xdr:nvSpPr>
      <xdr:spPr>
        <a:xfrm>
          <a:off x="108426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C802AB79-DF73-4D44-BF35-73058A058F65}"/>
            </a:ext>
          </a:extLst>
        </xdr:cNvPr>
        <xdr:cNvCxnSpPr/>
      </xdr:nvCxnSpPr>
      <xdr:spPr>
        <a:xfrm>
          <a:off x="11207750" y="9912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531" name="テキスト ボックス 530">
          <a:extLst>
            <a:ext uri="{FF2B5EF4-FFF2-40B4-BE49-F238E27FC236}">
              <a16:creationId xmlns:a16="http://schemas.microsoft.com/office/drawing/2014/main" id="{C57E2E91-C08B-44D7-BA08-C40005BC89E1}"/>
            </a:ext>
          </a:extLst>
        </xdr:cNvPr>
        <xdr:cNvSpPr txBox="1"/>
      </xdr:nvSpPr>
      <xdr:spPr>
        <a:xfrm>
          <a:off x="10842625" y="97764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7D70F0E8-31C8-4F5C-A5A7-D5C35CB14E51}"/>
            </a:ext>
          </a:extLst>
        </xdr:cNvPr>
        <xdr:cNvCxnSpPr/>
      </xdr:nvCxnSpPr>
      <xdr:spPr>
        <a:xfrm>
          <a:off x="11207750" y="955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3" name="テキスト ボックス 532">
          <a:extLst>
            <a:ext uri="{FF2B5EF4-FFF2-40B4-BE49-F238E27FC236}">
              <a16:creationId xmlns:a16="http://schemas.microsoft.com/office/drawing/2014/main" id="{B4FDA8FC-76AC-4679-8EDD-87C71EE39D60}"/>
            </a:ext>
          </a:extLst>
        </xdr:cNvPr>
        <xdr:cNvSpPr txBox="1"/>
      </xdr:nvSpPr>
      <xdr:spPr>
        <a:xfrm>
          <a:off x="108426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8334A637-CDA7-416A-960F-03196BA669D7}"/>
            </a:ext>
          </a:extLst>
        </xdr:cNvPr>
        <xdr:cNvCxnSpPr/>
      </xdr:nvCxnSpPr>
      <xdr:spPr>
        <a:xfrm>
          <a:off x="11207750" y="918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5" name="テキスト ボックス 534">
          <a:extLst>
            <a:ext uri="{FF2B5EF4-FFF2-40B4-BE49-F238E27FC236}">
              <a16:creationId xmlns:a16="http://schemas.microsoft.com/office/drawing/2014/main" id="{8CF2BC73-DFDF-4E01-87C0-69F0B91B2732}"/>
            </a:ext>
          </a:extLst>
        </xdr:cNvPr>
        <xdr:cNvSpPr txBox="1"/>
      </xdr:nvSpPr>
      <xdr:spPr>
        <a:xfrm>
          <a:off x="108426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4AB2ABF8-326F-4820-AD09-722F8C55A514}"/>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537" name="テキスト ボックス 536">
          <a:extLst>
            <a:ext uri="{FF2B5EF4-FFF2-40B4-BE49-F238E27FC236}">
              <a16:creationId xmlns:a16="http://schemas.microsoft.com/office/drawing/2014/main" id="{9143BB48-5144-4DCD-83C8-0A2AF8FF31E7}"/>
            </a:ext>
          </a:extLst>
        </xdr:cNvPr>
        <xdr:cNvSpPr txBox="1"/>
      </xdr:nvSpPr>
      <xdr:spPr>
        <a:xfrm>
          <a:off x="10906760" y="867791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EC04956C-D95B-443F-AC56-AEE7DE856AD5}"/>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166370</xdr:rowOff>
    </xdr:to>
    <xdr:cxnSp macro="">
      <xdr:nvCxnSpPr>
        <xdr:cNvPr id="539" name="直線コネクタ 538">
          <a:extLst>
            <a:ext uri="{FF2B5EF4-FFF2-40B4-BE49-F238E27FC236}">
              <a16:creationId xmlns:a16="http://schemas.microsoft.com/office/drawing/2014/main" id="{EFE70A77-BF3C-4AB3-9893-365FD5F528AC}"/>
            </a:ext>
          </a:extLst>
        </xdr:cNvPr>
        <xdr:cNvCxnSpPr/>
      </xdr:nvCxnSpPr>
      <xdr:spPr>
        <a:xfrm flipV="1">
          <a:off x="14699615" y="9251950"/>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169545</xdr:rowOff>
    </xdr:from>
    <xdr:ext cx="405130" cy="257810"/>
    <xdr:sp macro="" textlink="">
      <xdr:nvSpPr>
        <xdr:cNvPr id="540" name="【学校施設】&#10;有形固定資産減価償却率最小値テキスト">
          <a:extLst>
            <a:ext uri="{FF2B5EF4-FFF2-40B4-BE49-F238E27FC236}">
              <a16:creationId xmlns:a16="http://schemas.microsoft.com/office/drawing/2014/main" id="{F8008152-3A2A-43D3-8D1C-4564F77FBDC8}"/>
            </a:ext>
          </a:extLst>
        </xdr:cNvPr>
        <xdr:cNvSpPr txBox="1"/>
      </xdr:nvSpPr>
      <xdr:spPr>
        <a:xfrm>
          <a:off x="14738350" y="105708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166370</xdr:rowOff>
    </xdr:from>
    <xdr:to>
      <xdr:col>86</xdr:col>
      <xdr:colOff>25400</xdr:colOff>
      <xdr:row>63</xdr:row>
      <xdr:rowOff>166370</xdr:rowOff>
    </xdr:to>
    <xdr:cxnSp macro="">
      <xdr:nvCxnSpPr>
        <xdr:cNvPr id="541" name="直線コネクタ 540">
          <a:extLst>
            <a:ext uri="{FF2B5EF4-FFF2-40B4-BE49-F238E27FC236}">
              <a16:creationId xmlns:a16="http://schemas.microsoft.com/office/drawing/2014/main" id="{91A15490-7E3F-4397-85BA-A9D74386C7B5}"/>
            </a:ext>
          </a:extLst>
        </xdr:cNvPr>
        <xdr:cNvCxnSpPr/>
      </xdr:nvCxnSpPr>
      <xdr:spPr>
        <a:xfrm>
          <a:off x="14611350" y="10574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542" name="【学校施設】&#10;有形固定資産減価償却率最大値テキスト">
          <a:extLst>
            <a:ext uri="{FF2B5EF4-FFF2-40B4-BE49-F238E27FC236}">
              <a16:creationId xmlns:a16="http://schemas.microsoft.com/office/drawing/2014/main" id="{22F81AD6-8B8D-424F-A85D-1F958143B074}"/>
            </a:ext>
          </a:extLst>
        </xdr:cNvPr>
        <xdr:cNvSpPr txBox="1"/>
      </xdr:nvSpPr>
      <xdr:spPr>
        <a:xfrm>
          <a:off x="14738350" y="9039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54FF35ED-09E1-4726-8862-550FEFAC362F}"/>
            </a:ext>
          </a:extLst>
        </xdr:cNvPr>
        <xdr:cNvCxnSpPr/>
      </xdr:nvCxnSpPr>
      <xdr:spPr>
        <a:xfrm>
          <a:off x="14611350" y="925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67310</xdr:rowOff>
    </xdr:from>
    <xdr:ext cx="405130" cy="259080"/>
    <xdr:sp macro="" textlink="">
      <xdr:nvSpPr>
        <xdr:cNvPr id="544" name="【学校施設】&#10;有形固定資産減価償却率平均値テキスト">
          <a:extLst>
            <a:ext uri="{FF2B5EF4-FFF2-40B4-BE49-F238E27FC236}">
              <a16:creationId xmlns:a16="http://schemas.microsoft.com/office/drawing/2014/main" id="{E65EF87D-1B7D-4E32-ACF7-49480E38BFE2}"/>
            </a:ext>
          </a:extLst>
        </xdr:cNvPr>
        <xdr:cNvSpPr txBox="1"/>
      </xdr:nvSpPr>
      <xdr:spPr>
        <a:xfrm>
          <a:off x="14738350" y="9814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3E3EE1E8-5BE9-463C-8D76-799BED72FE67}"/>
            </a:ext>
          </a:extLst>
        </xdr:cNvPr>
        <xdr:cNvSpPr/>
      </xdr:nvSpPr>
      <xdr:spPr>
        <a:xfrm>
          <a:off x="14649450" y="9956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5ACE3D51-923F-4D67-B756-2EA7B028E343}"/>
            </a:ext>
          </a:extLst>
        </xdr:cNvPr>
        <xdr:cNvSpPr/>
      </xdr:nvSpPr>
      <xdr:spPr>
        <a:xfrm>
          <a:off x="138874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6AF7C42D-4958-4FC6-B409-F0126BFBEAEE}"/>
            </a:ext>
          </a:extLst>
        </xdr:cNvPr>
        <xdr:cNvSpPr/>
      </xdr:nvSpPr>
      <xdr:spPr>
        <a:xfrm>
          <a:off x="130937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B68A620-3B52-4359-B78C-BECB53A7DB84}"/>
            </a:ext>
          </a:extLst>
        </xdr:cNvPr>
        <xdr:cNvSpPr/>
      </xdr:nvSpPr>
      <xdr:spPr>
        <a:xfrm>
          <a:off x="122999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73025</xdr:rowOff>
    </xdr:from>
    <xdr:to>
      <xdr:col>67</xdr:col>
      <xdr:colOff>101600</xdr:colOff>
      <xdr:row>61</xdr:row>
      <xdr:rowOff>3175</xdr:rowOff>
    </xdr:to>
    <xdr:sp macro="" textlink="">
      <xdr:nvSpPr>
        <xdr:cNvPr id="549" name="フローチャート: 判断 548">
          <a:extLst>
            <a:ext uri="{FF2B5EF4-FFF2-40B4-BE49-F238E27FC236}">
              <a16:creationId xmlns:a16="http://schemas.microsoft.com/office/drawing/2014/main" id="{F5EE4744-FBA4-471B-9E49-D5CC12270549}"/>
            </a:ext>
          </a:extLst>
        </xdr:cNvPr>
        <xdr:cNvSpPr/>
      </xdr:nvSpPr>
      <xdr:spPr>
        <a:xfrm>
          <a:off x="114871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50" name="テキスト ボックス 549">
          <a:extLst>
            <a:ext uri="{FF2B5EF4-FFF2-40B4-BE49-F238E27FC236}">
              <a16:creationId xmlns:a16="http://schemas.microsoft.com/office/drawing/2014/main" id="{D29BC762-1841-498F-B0DF-C0D11CA352D0}"/>
            </a:ext>
          </a:extLst>
        </xdr:cNvPr>
        <xdr:cNvSpPr txBox="1"/>
      </xdr:nvSpPr>
      <xdr:spPr>
        <a:xfrm>
          <a:off x="14528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51" name="テキスト ボックス 550">
          <a:extLst>
            <a:ext uri="{FF2B5EF4-FFF2-40B4-BE49-F238E27FC236}">
              <a16:creationId xmlns:a16="http://schemas.microsoft.com/office/drawing/2014/main" id="{5D483764-A2B7-475F-86CF-5B18514D1B78}"/>
            </a:ext>
          </a:extLst>
        </xdr:cNvPr>
        <xdr:cNvSpPr txBox="1"/>
      </xdr:nvSpPr>
      <xdr:spPr>
        <a:xfrm>
          <a:off x="13766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52" name="テキスト ボックス 551">
          <a:extLst>
            <a:ext uri="{FF2B5EF4-FFF2-40B4-BE49-F238E27FC236}">
              <a16:creationId xmlns:a16="http://schemas.microsoft.com/office/drawing/2014/main" id="{0DBD9463-7C7A-46F8-A448-2CB9E39438B0}"/>
            </a:ext>
          </a:extLst>
        </xdr:cNvPr>
        <xdr:cNvSpPr txBox="1"/>
      </xdr:nvSpPr>
      <xdr:spPr>
        <a:xfrm>
          <a:off x="129730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53" name="テキスト ボックス 552">
          <a:extLst>
            <a:ext uri="{FF2B5EF4-FFF2-40B4-BE49-F238E27FC236}">
              <a16:creationId xmlns:a16="http://schemas.microsoft.com/office/drawing/2014/main" id="{4BA9EB96-609E-423F-836A-9C622D7C1E95}"/>
            </a:ext>
          </a:extLst>
        </xdr:cNvPr>
        <xdr:cNvSpPr txBox="1"/>
      </xdr:nvSpPr>
      <xdr:spPr>
        <a:xfrm>
          <a:off x="121729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54" name="テキスト ボックス 553">
          <a:extLst>
            <a:ext uri="{FF2B5EF4-FFF2-40B4-BE49-F238E27FC236}">
              <a16:creationId xmlns:a16="http://schemas.microsoft.com/office/drawing/2014/main" id="{8923B4A3-5BD8-4D1D-9063-69B15A53CE1C}"/>
            </a:ext>
          </a:extLst>
        </xdr:cNvPr>
        <xdr:cNvSpPr txBox="1"/>
      </xdr:nvSpPr>
      <xdr:spPr>
        <a:xfrm>
          <a:off x="113665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13970</xdr:rowOff>
    </xdr:from>
    <xdr:to>
      <xdr:col>85</xdr:col>
      <xdr:colOff>177800</xdr:colOff>
      <xdr:row>61</xdr:row>
      <xdr:rowOff>115570</xdr:rowOff>
    </xdr:to>
    <xdr:sp macro="" textlink="">
      <xdr:nvSpPr>
        <xdr:cNvPr id="555" name="楕円 554">
          <a:extLst>
            <a:ext uri="{FF2B5EF4-FFF2-40B4-BE49-F238E27FC236}">
              <a16:creationId xmlns:a16="http://schemas.microsoft.com/office/drawing/2014/main" id="{AB2510C1-A791-4081-8FC1-90337C0B6079}"/>
            </a:ext>
          </a:extLst>
        </xdr:cNvPr>
        <xdr:cNvSpPr/>
      </xdr:nvSpPr>
      <xdr:spPr>
        <a:xfrm>
          <a:off x="14649450" y="100914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163830</xdr:rowOff>
    </xdr:from>
    <xdr:ext cx="405130" cy="259080"/>
    <xdr:sp macro="" textlink="">
      <xdr:nvSpPr>
        <xdr:cNvPr id="556" name="【学校施設】&#10;有形固定資産減価償却率該当値テキスト">
          <a:extLst>
            <a:ext uri="{FF2B5EF4-FFF2-40B4-BE49-F238E27FC236}">
              <a16:creationId xmlns:a16="http://schemas.microsoft.com/office/drawing/2014/main" id="{FF613B0B-775A-4461-8B18-4DC4FEF05F09}"/>
            </a:ext>
          </a:extLst>
        </xdr:cNvPr>
        <xdr:cNvSpPr txBox="1"/>
      </xdr:nvSpPr>
      <xdr:spPr>
        <a:xfrm>
          <a:off x="14738350" y="10076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557" name="楕円 556">
          <a:extLst>
            <a:ext uri="{FF2B5EF4-FFF2-40B4-BE49-F238E27FC236}">
              <a16:creationId xmlns:a16="http://schemas.microsoft.com/office/drawing/2014/main" id="{96216BF8-CF41-44B8-877D-CF0D36E4597E}"/>
            </a:ext>
          </a:extLst>
        </xdr:cNvPr>
        <xdr:cNvSpPr/>
      </xdr:nvSpPr>
      <xdr:spPr>
        <a:xfrm>
          <a:off x="1388745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64770</xdr:rowOff>
    </xdr:from>
    <xdr:to>
      <xdr:col>85</xdr:col>
      <xdr:colOff>127000</xdr:colOff>
      <xdr:row>62</xdr:row>
      <xdr:rowOff>0</xdr:rowOff>
    </xdr:to>
    <xdr:cxnSp macro="">
      <xdr:nvCxnSpPr>
        <xdr:cNvPr id="558" name="直線コネクタ 557">
          <a:extLst>
            <a:ext uri="{FF2B5EF4-FFF2-40B4-BE49-F238E27FC236}">
              <a16:creationId xmlns:a16="http://schemas.microsoft.com/office/drawing/2014/main" id="{52536C49-377D-4699-8044-586593E662E2}"/>
            </a:ext>
          </a:extLst>
        </xdr:cNvPr>
        <xdr:cNvCxnSpPr/>
      </xdr:nvCxnSpPr>
      <xdr:spPr>
        <a:xfrm flipV="1">
          <a:off x="13938250" y="10142220"/>
          <a:ext cx="762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101600</xdr:rowOff>
    </xdr:from>
    <xdr:to>
      <xdr:col>76</xdr:col>
      <xdr:colOff>165100</xdr:colOff>
      <xdr:row>62</xdr:row>
      <xdr:rowOff>31750</xdr:rowOff>
    </xdr:to>
    <xdr:sp macro="" textlink="">
      <xdr:nvSpPr>
        <xdr:cNvPr id="559" name="楕円 558">
          <a:extLst>
            <a:ext uri="{FF2B5EF4-FFF2-40B4-BE49-F238E27FC236}">
              <a16:creationId xmlns:a16="http://schemas.microsoft.com/office/drawing/2014/main" id="{53E4F53E-8440-4C7A-B7B6-A87884B3A692}"/>
            </a:ext>
          </a:extLst>
        </xdr:cNvPr>
        <xdr:cNvSpPr/>
      </xdr:nvSpPr>
      <xdr:spPr>
        <a:xfrm>
          <a:off x="13093700" y="1017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152400</xdr:rowOff>
    </xdr:from>
    <xdr:to>
      <xdr:col>81</xdr:col>
      <xdr:colOff>50800</xdr:colOff>
      <xdr:row>62</xdr:row>
      <xdr:rowOff>0</xdr:rowOff>
    </xdr:to>
    <xdr:cxnSp macro="">
      <xdr:nvCxnSpPr>
        <xdr:cNvPr id="560" name="直線コネクタ 559">
          <a:extLst>
            <a:ext uri="{FF2B5EF4-FFF2-40B4-BE49-F238E27FC236}">
              <a16:creationId xmlns:a16="http://schemas.microsoft.com/office/drawing/2014/main" id="{E65D2F68-5896-4B7C-AC5C-0C9FB8E3C3C4}"/>
            </a:ext>
          </a:extLst>
        </xdr:cNvPr>
        <xdr:cNvCxnSpPr/>
      </xdr:nvCxnSpPr>
      <xdr:spPr>
        <a:xfrm>
          <a:off x="13144500" y="1022985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93980</xdr:rowOff>
    </xdr:from>
    <xdr:to>
      <xdr:col>72</xdr:col>
      <xdr:colOff>38100</xdr:colOff>
      <xdr:row>62</xdr:row>
      <xdr:rowOff>24130</xdr:rowOff>
    </xdr:to>
    <xdr:sp macro="" textlink="">
      <xdr:nvSpPr>
        <xdr:cNvPr id="561" name="楕円 560">
          <a:extLst>
            <a:ext uri="{FF2B5EF4-FFF2-40B4-BE49-F238E27FC236}">
              <a16:creationId xmlns:a16="http://schemas.microsoft.com/office/drawing/2014/main" id="{9CF3BCB0-6221-49C8-B1EF-3429F0F2C634}"/>
            </a:ext>
          </a:extLst>
        </xdr:cNvPr>
        <xdr:cNvSpPr/>
      </xdr:nvSpPr>
      <xdr:spPr>
        <a:xfrm>
          <a:off x="12299950" y="10171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61</xdr:row>
      <xdr:rowOff>152400</xdr:rowOff>
    </xdr:to>
    <xdr:cxnSp macro="">
      <xdr:nvCxnSpPr>
        <xdr:cNvPr id="562" name="直線コネクタ 561">
          <a:extLst>
            <a:ext uri="{FF2B5EF4-FFF2-40B4-BE49-F238E27FC236}">
              <a16:creationId xmlns:a16="http://schemas.microsoft.com/office/drawing/2014/main" id="{5E705A23-A1F1-472A-BE4D-06B7FE59D5EE}"/>
            </a:ext>
          </a:extLst>
        </xdr:cNvPr>
        <xdr:cNvCxnSpPr/>
      </xdr:nvCxnSpPr>
      <xdr:spPr>
        <a:xfrm>
          <a:off x="12344400" y="1022223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71120</xdr:rowOff>
    </xdr:from>
    <xdr:to>
      <xdr:col>67</xdr:col>
      <xdr:colOff>101600</xdr:colOff>
      <xdr:row>62</xdr:row>
      <xdr:rowOff>1270</xdr:rowOff>
    </xdr:to>
    <xdr:sp macro="" textlink="">
      <xdr:nvSpPr>
        <xdr:cNvPr id="563" name="楕円 562">
          <a:extLst>
            <a:ext uri="{FF2B5EF4-FFF2-40B4-BE49-F238E27FC236}">
              <a16:creationId xmlns:a16="http://schemas.microsoft.com/office/drawing/2014/main" id="{298FD81D-86AE-4536-9115-9FC3F5DBD675}"/>
            </a:ext>
          </a:extLst>
        </xdr:cNvPr>
        <xdr:cNvSpPr/>
      </xdr:nvSpPr>
      <xdr:spPr>
        <a:xfrm>
          <a:off x="11487150" y="10148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121920</xdr:rowOff>
    </xdr:from>
    <xdr:to>
      <xdr:col>71</xdr:col>
      <xdr:colOff>177800</xdr:colOff>
      <xdr:row>61</xdr:row>
      <xdr:rowOff>144780</xdr:rowOff>
    </xdr:to>
    <xdr:cxnSp macro="">
      <xdr:nvCxnSpPr>
        <xdr:cNvPr id="564" name="直線コネクタ 563">
          <a:extLst>
            <a:ext uri="{FF2B5EF4-FFF2-40B4-BE49-F238E27FC236}">
              <a16:creationId xmlns:a16="http://schemas.microsoft.com/office/drawing/2014/main" id="{0BC7E170-FF71-4908-BDC6-939096F0A9A2}"/>
            </a:ext>
          </a:extLst>
        </xdr:cNvPr>
        <xdr:cNvCxnSpPr/>
      </xdr:nvCxnSpPr>
      <xdr:spPr>
        <a:xfrm>
          <a:off x="11537950" y="1019937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166370</xdr:rowOff>
    </xdr:from>
    <xdr:ext cx="405130" cy="257810"/>
    <xdr:sp macro="" textlink="">
      <xdr:nvSpPr>
        <xdr:cNvPr id="565" name="n_1aveValue【学校施設】&#10;有形固定資産減価償却率">
          <a:extLst>
            <a:ext uri="{FF2B5EF4-FFF2-40B4-BE49-F238E27FC236}">
              <a16:creationId xmlns:a16="http://schemas.microsoft.com/office/drawing/2014/main" id="{26E2D770-E8A4-44F2-80A0-191F4401E9DB}"/>
            </a:ext>
          </a:extLst>
        </xdr:cNvPr>
        <xdr:cNvSpPr txBox="1"/>
      </xdr:nvSpPr>
      <xdr:spPr>
        <a:xfrm>
          <a:off x="13742035" y="97485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137795</xdr:rowOff>
    </xdr:from>
    <xdr:ext cx="403860" cy="259080"/>
    <xdr:sp macro="" textlink="">
      <xdr:nvSpPr>
        <xdr:cNvPr id="566" name="n_2aveValue【学校施設】&#10;有形固定資産減価償却率">
          <a:extLst>
            <a:ext uri="{FF2B5EF4-FFF2-40B4-BE49-F238E27FC236}">
              <a16:creationId xmlns:a16="http://schemas.microsoft.com/office/drawing/2014/main" id="{1F5FA2E6-B30F-4862-9D61-8F864BB56B03}"/>
            </a:ext>
          </a:extLst>
        </xdr:cNvPr>
        <xdr:cNvSpPr txBox="1"/>
      </xdr:nvSpPr>
      <xdr:spPr>
        <a:xfrm>
          <a:off x="12960985" y="9719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114935</xdr:rowOff>
    </xdr:from>
    <xdr:ext cx="403860" cy="259080"/>
    <xdr:sp macro="" textlink="">
      <xdr:nvSpPr>
        <xdr:cNvPr id="567" name="n_3aveValue【学校施設】&#10;有形固定資産減価償却率">
          <a:extLst>
            <a:ext uri="{FF2B5EF4-FFF2-40B4-BE49-F238E27FC236}">
              <a16:creationId xmlns:a16="http://schemas.microsoft.com/office/drawing/2014/main" id="{0919C2AB-615C-49FF-BE97-E4212DB86051}"/>
            </a:ext>
          </a:extLst>
        </xdr:cNvPr>
        <xdr:cNvSpPr txBox="1"/>
      </xdr:nvSpPr>
      <xdr:spPr>
        <a:xfrm>
          <a:off x="12167235" y="9697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19685</xdr:rowOff>
    </xdr:from>
    <xdr:ext cx="403860" cy="257810"/>
    <xdr:sp macro="" textlink="">
      <xdr:nvSpPr>
        <xdr:cNvPr id="568" name="n_4aveValue【学校施設】&#10;有形固定資産減価償却率">
          <a:extLst>
            <a:ext uri="{FF2B5EF4-FFF2-40B4-BE49-F238E27FC236}">
              <a16:creationId xmlns:a16="http://schemas.microsoft.com/office/drawing/2014/main" id="{3F11709A-A57D-46A5-9F4A-D099EF013B0F}"/>
            </a:ext>
          </a:extLst>
        </xdr:cNvPr>
        <xdr:cNvSpPr txBox="1"/>
      </xdr:nvSpPr>
      <xdr:spPr>
        <a:xfrm>
          <a:off x="11354435" y="97669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41910</xdr:rowOff>
    </xdr:from>
    <xdr:ext cx="405130" cy="257810"/>
    <xdr:sp macro="" textlink="">
      <xdr:nvSpPr>
        <xdr:cNvPr id="569" name="n_1mainValue【学校施設】&#10;有形固定資産減価償却率">
          <a:extLst>
            <a:ext uri="{FF2B5EF4-FFF2-40B4-BE49-F238E27FC236}">
              <a16:creationId xmlns:a16="http://schemas.microsoft.com/office/drawing/2014/main" id="{A3AB9D09-6F43-42E8-9F49-49F106CDCDBC}"/>
            </a:ext>
          </a:extLst>
        </xdr:cNvPr>
        <xdr:cNvSpPr txBox="1"/>
      </xdr:nvSpPr>
      <xdr:spPr>
        <a:xfrm>
          <a:off x="13742035" y="102844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22860</xdr:rowOff>
    </xdr:from>
    <xdr:ext cx="403860" cy="259080"/>
    <xdr:sp macro="" textlink="">
      <xdr:nvSpPr>
        <xdr:cNvPr id="570" name="n_2mainValue【学校施設】&#10;有形固定資産減価償却率">
          <a:extLst>
            <a:ext uri="{FF2B5EF4-FFF2-40B4-BE49-F238E27FC236}">
              <a16:creationId xmlns:a16="http://schemas.microsoft.com/office/drawing/2014/main" id="{AD05872E-AFE0-4468-8FC3-8BBB08F96C82}"/>
            </a:ext>
          </a:extLst>
        </xdr:cNvPr>
        <xdr:cNvSpPr txBox="1"/>
      </xdr:nvSpPr>
      <xdr:spPr>
        <a:xfrm>
          <a:off x="12960985" y="10265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15240</xdr:rowOff>
    </xdr:from>
    <xdr:ext cx="403860" cy="259080"/>
    <xdr:sp macro="" textlink="">
      <xdr:nvSpPr>
        <xdr:cNvPr id="571" name="n_3mainValue【学校施設】&#10;有形固定資産減価償却率">
          <a:extLst>
            <a:ext uri="{FF2B5EF4-FFF2-40B4-BE49-F238E27FC236}">
              <a16:creationId xmlns:a16="http://schemas.microsoft.com/office/drawing/2014/main" id="{908FDBAD-0118-4292-A969-3F89AF21AC89}"/>
            </a:ext>
          </a:extLst>
        </xdr:cNvPr>
        <xdr:cNvSpPr txBox="1"/>
      </xdr:nvSpPr>
      <xdr:spPr>
        <a:xfrm>
          <a:off x="12167235" y="102577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163830</xdr:rowOff>
    </xdr:from>
    <xdr:ext cx="403860" cy="259080"/>
    <xdr:sp macro="" textlink="">
      <xdr:nvSpPr>
        <xdr:cNvPr id="572" name="n_4mainValue【学校施設】&#10;有形固定資産減価償却率">
          <a:extLst>
            <a:ext uri="{FF2B5EF4-FFF2-40B4-BE49-F238E27FC236}">
              <a16:creationId xmlns:a16="http://schemas.microsoft.com/office/drawing/2014/main" id="{C0DCBE20-3F0C-4F61-BF59-ADE9AB6AD87A}"/>
            </a:ext>
          </a:extLst>
        </xdr:cNvPr>
        <xdr:cNvSpPr txBox="1"/>
      </xdr:nvSpPr>
      <xdr:spPr>
        <a:xfrm>
          <a:off x="11354435" y="10241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59692D75-7643-40B6-A1AF-CD2A86CD277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A4DA2D3F-5FA0-477A-ABC3-135BDDD42270}"/>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E8A55CB0-A484-42B8-B983-2F7B26CE315D}"/>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45122373-E270-4243-BE51-5D21CA5E2048}"/>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51FB7B02-61B2-4C88-BFD7-7B0F864FB270}"/>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8309A82B-DF54-44ED-8084-AA88FCE3A61F}"/>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B4E7E84-351C-44DF-ACBA-A1CDFC8FB976}"/>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680E0D8-D7C8-4B71-8BB2-07CD4C3B9148}"/>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81" name="テキスト ボックス 580">
          <a:extLst>
            <a:ext uri="{FF2B5EF4-FFF2-40B4-BE49-F238E27FC236}">
              <a16:creationId xmlns:a16="http://schemas.microsoft.com/office/drawing/2014/main" id="{4ED8100E-F6BA-4BD9-86CB-82793140BEC0}"/>
            </a:ext>
          </a:extLst>
        </xdr:cNvPr>
        <xdr:cNvSpPr txBox="1"/>
      </xdr:nvSpPr>
      <xdr:spPr>
        <a:xfrm>
          <a:off x="16440150" y="86296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5CDBF9F6-2282-454A-BEAF-D6D6E34C7131}"/>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583" name="テキスト ボックス 582">
          <a:extLst>
            <a:ext uri="{FF2B5EF4-FFF2-40B4-BE49-F238E27FC236}">
              <a16:creationId xmlns:a16="http://schemas.microsoft.com/office/drawing/2014/main" id="{18DC4074-FBA9-4D20-B939-D7E6CA473277}"/>
            </a:ext>
          </a:extLst>
        </xdr:cNvPr>
        <xdr:cNvSpPr txBox="1"/>
      </xdr:nvSpPr>
      <xdr:spPr>
        <a:xfrm>
          <a:off x="16048990" y="10881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3ED358E3-960B-49FF-A35D-3765DBEF8A84}"/>
            </a:ext>
          </a:extLst>
        </xdr:cNvPr>
        <xdr:cNvCxnSpPr/>
      </xdr:nvCxnSpPr>
      <xdr:spPr>
        <a:xfrm>
          <a:off x="16459200" y="1057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090" cy="257810"/>
    <xdr:sp macro="" textlink="">
      <xdr:nvSpPr>
        <xdr:cNvPr id="585" name="テキスト ボックス 584">
          <a:extLst>
            <a:ext uri="{FF2B5EF4-FFF2-40B4-BE49-F238E27FC236}">
              <a16:creationId xmlns:a16="http://schemas.microsoft.com/office/drawing/2014/main" id="{8E521E46-1263-46AC-A90B-F9C51FC4E191}"/>
            </a:ext>
          </a:extLst>
        </xdr:cNvPr>
        <xdr:cNvSpPr txBox="1"/>
      </xdr:nvSpPr>
      <xdr:spPr>
        <a:xfrm>
          <a:off x="16048990" y="10436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89AE8E2B-9034-487B-9035-47DA510CEF01}"/>
            </a:ext>
          </a:extLst>
        </xdr:cNvPr>
        <xdr:cNvCxnSpPr/>
      </xdr:nvCxnSpPr>
      <xdr:spPr>
        <a:xfrm>
          <a:off x="16459200" y="1013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090" cy="257810"/>
    <xdr:sp macro="" textlink="">
      <xdr:nvSpPr>
        <xdr:cNvPr id="587" name="テキスト ボックス 586">
          <a:extLst>
            <a:ext uri="{FF2B5EF4-FFF2-40B4-BE49-F238E27FC236}">
              <a16:creationId xmlns:a16="http://schemas.microsoft.com/office/drawing/2014/main" id="{DB1F6C08-381D-4BAE-B230-0D1B0674B542}"/>
            </a:ext>
          </a:extLst>
        </xdr:cNvPr>
        <xdr:cNvSpPr txBox="1"/>
      </xdr:nvSpPr>
      <xdr:spPr>
        <a:xfrm>
          <a:off x="16048990" y="99987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A938F797-9EBB-4968-9108-E16D106773FC}"/>
            </a:ext>
          </a:extLst>
        </xdr:cNvPr>
        <xdr:cNvCxnSpPr/>
      </xdr:nvCxnSpPr>
      <xdr:spPr>
        <a:xfrm>
          <a:off x="16459200" y="9696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090" cy="257810"/>
    <xdr:sp macro="" textlink="">
      <xdr:nvSpPr>
        <xdr:cNvPr id="589" name="テキスト ボックス 588">
          <a:extLst>
            <a:ext uri="{FF2B5EF4-FFF2-40B4-BE49-F238E27FC236}">
              <a16:creationId xmlns:a16="http://schemas.microsoft.com/office/drawing/2014/main" id="{43899966-3C77-4B83-95E2-54D44F4409FE}"/>
            </a:ext>
          </a:extLst>
        </xdr:cNvPr>
        <xdr:cNvSpPr txBox="1"/>
      </xdr:nvSpPr>
      <xdr:spPr>
        <a:xfrm>
          <a:off x="16048990" y="956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A06099D2-CCC2-41EF-BF99-C2E03B28EFC1}"/>
            </a:ext>
          </a:extLst>
        </xdr:cNvPr>
        <xdr:cNvCxnSpPr/>
      </xdr:nvCxnSpPr>
      <xdr:spPr>
        <a:xfrm>
          <a:off x="16459200" y="9251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090" cy="257810"/>
    <xdr:sp macro="" textlink="">
      <xdr:nvSpPr>
        <xdr:cNvPr id="591" name="テキスト ボックス 590">
          <a:extLst>
            <a:ext uri="{FF2B5EF4-FFF2-40B4-BE49-F238E27FC236}">
              <a16:creationId xmlns:a16="http://schemas.microsoft.com/office/drawing/2014/main" id="{5BFED6C1-F22E-448D-92E5-0E5241CF06C1}"/>
            </a:ext>
          </a:extLst>
        </xdr:cNvPr>
        <xdr:cNvSpPr txBox="1"/>
      </xdr:nvSpPr>
      <xdr:spPr>
        <a:xfrm>
          <a:off x="16048990" y="91160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97A8B597-8045-49C6-981D-152BDD3ABAB9}"/>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3" name="テキスト ボックス 592">
          <a:extLst>
            <a:ext uri="{FF2B5EF4-FFF2-40B4-BE49-F238E27FC236}">
              <a16:creationId xmlns:a16="http://schemas.microsoft.com/office/drawing/2014/main" id="{77CE309B-C0A2-4DEB-9704-6EECBFEA57AF}"/>
            </a:ext>
          </a:extLst>
        </xdr:cNvPr>
        <xdr:cNvSpPr txBox="1"/>
      </xdr:nvSpPr>
      <xdr:spPr>
        <a:xfrm>
          <a:off x="16048990" y="86779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C3CDCBF2-ED7F-404A-B8C9-3BFB049FBF7B}"/>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105410</xdr:rowOff>
    </xdr:from>
    <xdr:to>
      <xdr:col>116</xdr:col>
      <xdr:colOff>62865</xdr:colOff>
      <xdr:row>63</xdr:row>
      <xdr:rowOff>54610</xdr:rowOff>
    </xdr:to>
    <xdr:cxnSp macro="">
      <xdr:nvCxnSpPr>
        <xdr:cNvPr id="595" name="直線コネクタ 594">
          <a:extLst>
            <a:ext uri="{FF2B5EF4-FFF2-40B4-BE49-F238E27FC236}">
              <a16:creationId xmlns:a16="http://schemas.microsoft.com/office/drawing/2014/main" id="{79502EF7-2A7A-4379-B01F-32E62A2F783B}"/>
            </a:ext>
          </a:extLst>
        </xdr:cNvPr>
        <xdr:cNvCxnSpPr/>
      </xdr:nvCxnSpPr>
      <xdr:spPr>
        <a:xfrm flipV="1">
          <a:off x="19951065" y="919226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58420</xdr:rowOff>
    </xdr:from>
    <xdr:ext cx="469900" cy="259080"/>
    <xdr:sp macro="" textlink="">
      <xdr:nvSpPr>
        <xdr:cNvPr id="596" name="【学校施設】&#10;一人当たり面積最小値テキスト">
          <a:extLst>
            <a:ext uri="{FF2B5EF4-FFF2-40B4-BE49-F238E27FC236}">
              <a16:creationId xmlns:a16="http://schemas.microsoft.com/office/drawing/2014/main" id="{DC912C6D-04BA-4A83-BDD1-FAF88889571B}"/>
            </a:ext>
          </a:extLst>
        </xdr:cNvPr>
        <xdr:cNvSpPr txBox="1"/>
      </xdr:nvSpPr>
      <xdr:spPr>
        <a:xfrm>
          <a:off x="19989800" y="1046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54610</xdr:rowOff>
    </xdr:from>
    <xdr:to>
      <xdr:col>116</xdr:col>
      <xdr:colOff>152400</xdr:colOff>
      <xdr:row>63</xdr:row>
      <xdr:rowOff>54610</xdr:rowOff>
    </xdr:to>
    <xdr:cxnSp macro="">
      <xdr:nvCxnSpPr>
        <xdr:cNvPr id="597" name="直線コネクタ 596">
          <a:extLst>
            <a:ext uri="{FF2B5EF4-FFF2-40B4-BE49-F238E27FC236}">
              <a16:creationId xmlns:a16="http://schemas.microsoft.com/office/drawing/2014/main" id="{C7498831-9626-4E49-A119-BA5132ECE59F}"/>
            </a:ext>
          </a:extLst>
        </xdr:cNvPr>
        <xdr:cNvCxnSpPr/>
      </xdr:nvCxnSpPr>
      <xdr:spPr>
        <a:xfrm>
          <a:off x="19881850" y="10462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9900" cy="257810"/>
    <xdr:sp macro="" textlink="">
      <xdr:nvSpPr>
        <xdr:cNvPr id="598" name="【学校施設】&#10;一人当たり面積最大値テキスト">
          <a:extLst>
            <a:ext uri="{FF2B5EF4-FFF2-40B4-BE49-F238E27FC236}">
              <a16:creationId xmlns:a16="http://schemas.microsoft.com/office/drawing/2014/main" id="{A08DCFA5-85ED-44A2-98EA-86372A6A82D0}"/>
            </a:ext>
          </a:extLst>
        </xdr:cNvPr>
        <xdr:cNvSpPr txBox="1"/>
      </xdr:nvSpPr>
      <xdr:spPr>
        <a:xfrm>
          <a:off x="19989800" y="8973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105410</xdr:rowOff>
    </xdr:from>
    <xdr:to>
      <xdr:col>116</xdr:col>
      <xdr:colOff>152400</xdr:colOff>
      <xdr:row>55</xdr:row>
      <xdr:rowOff>105410</xdr:rowOff>
    </xdr:to>
    <xdr:cxnSp macro="">
      <xdr:nvCxnSpPr>
        <xdr:cNvPr id="599" name="直線コネクタ 598">
          <a:extLst>
            <a:ext uri="{FF2B5EF4-FFF2-40B4-BE49-F238E27FC236}">
              <a16:creationId xmlns:a16="http://schemas.microsoft.com/office/drawing/2014/main" id="{5AB69956-3057-420A-9144-A6F3EA9D7526}"/>
            </a:ext>
          </a:extLst>
        </xdr:cNvPr>
        <xdr:cNvCxnSpPr/>
      </xdr:nvCxnSpPr>
      <xdr:spPr>
        <a:xfrm>
          <a:off x="19881850" y="9192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29210</xdr:rowOff>
    </xdr:from>
    <xdr:ext cx="469900" cy="257810"/>
    <xdr:sp macro="" textlink="">
      <xdr:nvSpPr>
        <xdr:cNvPr id="600" name="【学校施設】&#10;一人当たり面積平均値テキスト">
          <a:extLst>
            <a:ext uri="{FF2B5EF4-FFF2-40B4-BE49-F238E27FC236}">
              <a16:creationId xmlns:a16="http://schemas.microsoft.com/office/drawing/2014/main" id="{7FC68F10-892A-46C6-9661-C4D288A733B6}"/>
            </a:ext>
          </a:extLst>
        </xdr:cNvPr>
        <xdr:cNvSpPr txBox="1"/>
      </xdr:nvSpPr>
      <xdr:spPr>
        <a:xfrm>
          <a:off x="19989800" y="97764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6350</xdr:rowOff>
    </xdr:from>
    <xdr:to>
      <xdr:col>116</xdr:col>
      <xdr:colOff>114300</xdr:colOff>
      <xdr:row>60</xdr:row>
      <xdr:rowOff>107315</xdr:rowOff>
    </xdr:to>
    <xdr:sp macro="" textlink="">
      <xdr:nvSpPr>
        <xdr:cNvPr id="601" name="フローチャート: 判断 600">
          <a:extLst>
            <a:ext uri="{FF2B5EF4-FFF2-40B4-BE49-F238E27FC236}">
              <a16:creationId xmlns:a16="http://schemas.microsoft.com/office/drawing/2014/main" id="{42414AC7-33E8-4A9B-9ABD-26A6E5712455}"/>
            </a:ext>
          </a:extLst>
        </xdr:cNvPr>
        <xdr:cNvSpPr/>
      </xdr:nvSpPr>
      <xdr:spPr>
        <a:xfrm>
          <a:off x="19900900" y="9918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2540</xdr:rowOff>
    </xdr:from>
    <xdr:to>
      <xdr:col>112</xdr:col>
      <xdr:colOff>38100</xdr:colOff>
      <xdr:row>60</xdr:row>
      <xdr:rowOff>104140</xdr:rowOff>
    </xdr:to>
    <xdr:sp macro="" textlink="">
      <xdr:nvSpPr>
        <xdr:cNvPr id="602" name="フローチャート: 判断 601">
          <a:extLst>
            <a:ext uri="{FF2B5EF4-FFF2-40B4-BE49-F238E27FC236}">
              <a16:creationId xmlns:a16="http://schemas.microsoft.com/office/drawing/2014/main" id="{009F603E-8191-4C32-A779-9C638D4B1869}"/>
            </a:ext>
          </a:extLst>
        </xdr:cNvPr>
        <xdr:cNvSpPr/>
      </xdr:nvSpPr>
      <xdr:spPr>
        <a:xfrm>
          <a:off x="19157950" y="9914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34925</xdr:rowOff>
    </xdr:from>
    <xdr:to>
      <xdr:col>107</xdr:col>
      <xdr:colOff>101600</xdr:colOff>
      <xdr:row>60</xdr:row>
      <xdr:rowOff>136525</xdr:rowOff>
    </xdr:to>
    <xdr:sp macro="" textlink="">
      <xdr:nvSpPr>
        <xdr:cNvPr id="603" name="フローチャート: 判断 602">
          <a:extLst>
            <a:ext uri="{FF2B5EF4-FFF2-40B4-BE49-F238E27FC236}">
              <a16:creationId xmlns:a16="http://schemas.microsoft.com/office/drawing/2014/main" id="{4CDCE118-87D3-4F1E-BC28-AECFB95B019A}"/>
            </a:ext>
          </a:extLst>
        </xdr:cNvPr>
        <xdr:cNvSpPr/>
      </xdr:nvSpPr>
      <xdr:spPr>
        <a:xfrm>
          <a:off x="18345150" y="994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3175</xdr:rowOff>
    </xdr:from>
    <xdr:to>
      <xdr:col>102</xdr:col>
      <xdr:colOff>165100</xdr:colOff>
      <xdr:row>60</xdr:row>
      <xdr:rowOff>104775</xdr:rowOff>
    </xdr:to>
    <xdr:sp macro="" textlink="">
      <xdr:nvSpPr>
        <xdr:cNvPr id="604" name="フローチャート: 判断 603">
          <a:extLst>
            <a:ext uri="{FF2B5EF4-FFF2-40B4-BE49-F238E27FC236}">
              <a16:creationId xmlns:a16="http://schemas.microsoft.com/office/drawing/2014/main" id="{B4A64685-AEAE-4E4F-9E59-D6A19939E9B0}"/>
            </a:ext>
          </a:extLst>
        </xdr:cNvPr>
        <xdr:cNvSpPr/>
      </xdr:nvSpPr>
      <xdr:spPr>
        <a:xfrm>
          <a:off x="17551400" y="991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156845</xdr:rowOff>
    </xdr:from>
    <xdr:to>
      <xdr:col>98</xdr:col>
      <xdr:colOff>38100</xdr:colOff>
      <xdr:row>59</xdr:row>
      <xdr:rowOff>86995</xdr:rowOff>
    </xdr:to>
    <xdr:sp macro="" textlink="">
      <xdr:nvSpPr>
        <xdr:cNvPr id="605" name="フローチャート: 判断 604">
          <a:extLst>
            <a:ext uri="{FF2B5EF4-FFF2-40B4-BE49-F238E27FC236}">
              <a16:creationId xmlns:a16="http://schemas.microsoft.com/office/drawing/2014/main" id="{B246E2DC-BFEC-41B8-BF13-DAB1FFC90CD9}"/>
            </a:ext>
          </a:extLst>
        </xdr:cNvPr>
        <xdr:cNvSpPr/>
      </xdr:nvSpPr>
      <xdr:spPr>
        <a:xfrm>
          <a:off x="16757650" y="9738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6" name="テキスト ボックス 605">
          <a:extLst>
            <a:ext uri="{FF2B5EF4-FFF2-40B4-BE49-F238E27FC236}">
              <a16:creationId xmlns:a16="http://schemas.microsoft.com/office/drawing/2014/main" id="{BBB12D66-A712-4582-AF79-97621A3E2CBB}"/>
            </a:ext>
          </a:extLst>
        </xdr:cNvPr>
        <xdr:cNvSpPr txBox="1"/>
      </xdr:nvSpPr>
      <xdr:spPr>
        <a:xfrm>
          <a:off x="19780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7" name="テキスト ボックス 606">
          <a:extLst>
            <a:ext uri="{FF2B5EF4-FFF2-40B4-BE49-F238E27FC236}">
              <a16:creationId xmlns:a16="http://schemas.microsoft.com/office/drawing/2014/main" id="{3B078174-0291-4AD1-9CE9-99E2AB91214B}"/>
            </a:ext>
          </a:extLst>
        </xdr:cNvPr>
        <xdr:cNvSpPr txBox="1"/>
      </xdr:nvSpPr>
      <xdr:spPr>
        <a:xfrm>
          <a:off x="190309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8" name="テキスト ボックス 607">
          <a:extLst>
            <a:ext uri="{FF2B5EF4-FFF2-40B4-BE49-F238E27FC236}">
              <a16:creationId xmlns:a16="http://schemas.microsoft.com/office/drawing/2014/main" id="{C46C675B-B850-4B6B-BBBF-E7AAE3374FC9}"/>
            </a:ext>
          </a:extLst>
        </xdr:cNvPr>
        <xdr:cNvSpPr txBox="1"/>
      </xdr:nvSpPr>
      <xdr:spPr>
        <a:xfrm>
          <a:off x="182245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9" name="テキスト ボックス 608">
          <a:extLst>
            <a:ext uri="{FF2B5EF4-FFF2-40B4-BE49-F238E27FC236}">
              <a16:creationId xmlns:a16="http://schemas.microsoft.com/office/drawing/2014/main" id="{8CC3E425-1587-4BEE-BA0C-11D278EF6992}"/>
            </a:ext>
          </a:extLst>
        </xdr:cNvPr>
        <xdr:cNvSpPr txBox="1"/>
      </xdr:nvSpPr>
      <xdr:spPr>
        <a:xfrm>
          <a:off x="174307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10" name="テキスト ボックス 609">
          <a:extLst>
            <a:ext uri="{FF2B5EF4-FFF2-40B4-BE49-F238E27FC236}">
              <a16:creationId xmlns:a16="http://schemas.microsoft.com/office/drawing/2014/main" id="{2CC4B525-14EF-47D5-B19C-4091C54DF168}"/>
            </a:ext>
          </a:extLst>
        </xdr:cNvPr>
        <xdr:cNvSpPr txBox="1"/>
      </xdr:nvSpPr>
      <xdr:spPr>
        <a:xfrm>
          <a:off x="166306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3175</xdr:rowOff>
    </xdr:from>
    <xdr:to>
      <xdr:col>116</xdr:col>
      <xdr:colOff>114300</xdr:colOff>
      <xdr:row>63</xdr:row>
      <xdr:rowOff>104775</xdr:rowOff>
    </xdr:to>
    <xdr:sp macro="" textlink="">
      <xdr:nvSpPr>
        <xdr:cNvPr id="611" name="楕円 610">
          <a:extLst>
            <a:ext uri="{FF2B5EF4-FFF2-40B4-BE49-F238E27FC236}">
              <a16:creationId xmlns:a16="http://schemas.microsoft.com/office/drawing/2014/main" id="{062366C3-E87D-4503-9494-F3D76626A5D7}"/>
            </a:ext>
          </a:extLst>
        </xdr:cNvPr>
        <xdr:cNvSpPr/>
      </xdr:nvSpPr>
      <xdr:spPr>
        <a:xfrm>
          <a:off x="199009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89535</xdr:rowOff>
    </xdr:from>
    <xdr:ext cx="469900" cy="257810"/>
    <xdr:sp macro="" textlink="">
      <xdr:nvSpPr>
        <xdr:cNvPr id="612" name="【学校施設】&#10;一人当たり面積該当値テキスト">
          <a:extLst>
            <a:ext uri="{FF2B5EF4-FFF2-40B4-BE49-F238E27FC236}">
              <a16:creationId xmlns:a16="http://schemas.microsoft.com/office/drawing/2014/main" id="{B12C91FB-AB46-4DED-8E9C-6CE54F91251D}"/>
            </a:ext>
          </a:extLst>
        </xdr:cNvPr>
        <xdr:cNvSpPr txBox="1"/>
      </xdr:nvSpPr>
      <xdr:spPr>
        <a:xfrm>
          <a:off x="19989800" y="103320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15240</xdr:rowOff>
    </xdr:from>
    <xdr:to>
      <xdr:col>112</xdr:col>
      <xdr:colOff>38100</xdr:colOff>
      <xdr:row>63</xdr:row>
      <xdr:rowOff>116840</xdr:rowOff>
    </xdr:to>
    <xdr:sp macro="" textlink="">
      <xdr:nvSpPr>
        <xdr:cNvPr id="613" name="楕円 612">
          <a:extLst>
            <a:ext uri="{FF2B5EF4-FFF2-40B4-BE49-F238E27FC236}">
              <a16:creationId xmlns:a16="http://schemas.microsoft.com/office/drawing/2014/main" id="{B213C4EE-F9D9-4537-8F18-23C4694E2469}"/>
            </a:ext>
          </a:extLst>
        </xdr:cNvPr>
        <xdr:cNvSpPr/>
      </xdr:nvSpPr>
      <xdr:spPr>
        <a:xfrm>
          <a:off x="19157950" y="10422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53975</xdr:rowOff>
    </xdr:from>
    <xdr:to>
      <xdr:col>116</xdr:col>
      <xdr:colOff>63500</xdr:colOff>
      <xdr:row>63</xdr:row>
      <xdr:rowOff>66040</xdr:rowOff>
    </xdr:to>
    <xdr:cxnSp macro="">
      <xdr:nvCxnSpPr>
        <xdr:cNvPr id="614" name="直線コネクタ 613">
          <a:extLst>
            <a:ext uri="{FF2B5EF4-FFF2-40B4-BE49-F238E27FC236}">
              <a16:creationId xmlns:a16="http://schemas.microsoft.com/office/drawing/2014/main" id="{5715D77F-6930-4F73-84BA-7683258A1CC4}"/>
            </a:ext>
          </a:extLst>
        </xdr:cNvPr>
        <xdr:cNvCxnSpPr/>
      </xdr:nvCxnSpPr>
      <xdr:spPr>
        <a:xfrm flipV="1">
          <a:off x="19202400" y="10461625"/>
          <a:ext cx="749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20320</xdr:rowOff>
    </xdr:from>
    <xdr:to>
      <xdr:col>107</xdr:col>
      <xdr:colOff>101600</xdr:colOff>
      <xdr:row>63</xdr:row>
      <xdr:rowOff>121920</xdr:rowOff>
    </xdr:to>
    <xdr:sp macro="" textlink="">
      <xdr:nvSpPr>
        <xdr:cNvPr id="615" name="楕円 614">
          <a:extLst>
            <a:ext uri="{FF2B5EF4-FFF2-40B4-BE49-F238E27FC236}">
              <a16:creationId xmlns:a16="http://schemas.microsoft.com/office/drawing/2014/main" id="{D050D971-EDCF-4943-96A8-859BEB1D1F1C}"/>
            </a:ext>
          </a:extLst>
        </xdr:cNvPr>
        <xdr:cNvSpPr/>
      </xdr:nvSpPr>
      <xdr:spPr>
        <a:xfrm>
          <a:off x="1834515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66040</xdr:rowOff>
    </xdr:from>
    <xdr:to>
      <xdr:col>111</xdr:col>
      <xdr:colOff>177800</xdr:colOff>
      <xdr:row>63</xdr:row>
      <xdr:rowOff>71120</xdr:rowOff>
    </xdr:to>
    <xdr:cxnSp macro="">
      <xdr:nvCxnSpPr>
        <xdr:cNvPr id="616" name="直線コネクタ 615">
          <a:extLst>
            <a:ext uri="{FF2B5EF4-FFF2-40B4-BE49-F238E27FC236}">
              <a16:creationId xmlns:a16="http://schemas.microsoft.com/office/drawing/2014/main" id="{072643D9-F548-4CC1-ACB2-94B468CE797C}"/>
            </a:ext>
          </a:extLst>
        </xdr:cNvPr>
        <xdr:cNvCxnSpPr/>
      </xdr:nvCxnSpPr>
      <xdr:spPr>
        <a:xfrm flipV="1">
          <a:off x="18395950" y="1047369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27940</xdr:rowOff>
    </xdr:from>
    <xdr:to>
      <xdr:col>102</xdr:col>
      <xdr:colOff>165100</xdr:colOff>
      <xdr:row>63</xdr:row>
      <xdr:rowOff>129540</xdr:rowOff>
    </xdr:to>
    <xdr:sp macro="" textlink="">
      <xdr:nvSpPr>
        <xdr:cNvPr id="617" name="楕円 616">
          <a:extLst>
            <a:ext uri="{FF2B5EF4-FFF2-40B4-BE49-F238E27FC236}">
              <a16:creationId xmlns:a16="http://schemas.microsoft.com/office/drawing/2014/main" id="{97F48F13-438E-48A8-940A-5A8480AF7537}"/>
            </a:ext>
          </a:extLst>
        </xdr:cNvPr>
        <xdr:cNvSpPr/>
      </xdr:nvSpPr>
      <xdr:spPr>
        <a:xfrm>
          <a:off x="175514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71120</xdr:rowOff>
    </xdr:from>
    <xdr:to>
      <xdr:col>107</xdr:col>
      <xdr:colOff>50800</xdr:colOff>
      <xdr:row>63</xdr:row>
      <xdr:rowOff>78740</xdr:rowOff>
    </xdr:to>
    <xdr:cxnSp macro="">
      <xdr:nvCxnSpPr>
        <xdr:cNvPr id="618" name="直線コネクタ 617">
          <a:extLst>
            <a:ext uri="{FF2B5EF4-FFF2-40B4-BE49-F238E27FC236}">
              <a16:creationId xmlns:a16="http://schemas.microsoft.com/office/drawing/2014/main" id="{03AD0CA3-212F-4C08-8A2E-8AE94A7373C4}"/>
            </a:ext>
          </a:extLst>
        </xdr:cNvPr>
        <xdr:cNvCxnSpPr/>
      </xdr:nvCxnSpPr>
      <xdr:spPr>
        <a:xfrm flipV="1">
          <a:off x="17602200" y="1047877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36830</xdr:rowOff>
    </xdr:from>
    <xdr:to>
      <xdr:col>98</xdr:col>
      <xdr:colOff>38100</xdr:colOff>
      <xdr:row>63</xdr:row>
      <xdr:rowOff>138430</xdr:rowOff>
    </xdr:to>
    <xdr:sp macro="" textlink="">
      <xdr:nvSpPr>
        <xdr:cNvPr id="619" name="楕円 618">
          <a:extLst>
            <a:ext uri="{FF2B5EF4-FFF2-40B4-BE49-F238E27FC236}">
              <a16:creationId xmlns:a16="http://schemas.microsoft.com/office/drawing/2014/main" id="{50BBFC64-5E98-4137-94A8-48F634B778A6}"/>
            </a:ext>
          </a:extLst>
        </xdr:cNvPr>
        <xdr:cNvSpPr/>
      </xdr:nvSpPr>
      <xdr:spPr>
        <a:xfrm>
          <a:off x="16757650" y="10444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78740</xdr:rowOff>
    </xdr:from>
    <xdr:to>
      <xdr:col>102</xdr:col>
      <xdr:colOff>114300</xdr:colOff>
      <xdr:row>63</xdr:row>
      <xdr:rowOff>87630</xdr:rowOff>
    </xdr:to>
    <xdr:cxnSp macro="">
      <xdr:nvCxnSpPr>
        <xdr:cNvPr id="620" name="直線コネクタ 619">
          <a:extLst>
            <a:ext uri="{FF2B5EF4-FFF2-40B4-BE49-F238E27FC236}">
              <a16:creationId xmlns:a16="http://schemas.microsoft.com/office/drawing/2014/main" id="{39B420FF-A30C-426C-918F-922307164A14}"/>
            </a:ext>
          </a:extLst>
        </xdr:cNvPr>
        <xdr:cNvCxnSpPr/>
      </xdr:nvCxnSpPr>
      <xdr:spPr>
        <a:xfrm flipV="1">
          <a:off x="16802100" y="1048639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120650</xdr:rowOff>
    </xdr:from>
    <xdr:ext cx="469900" cy="257810"/>
    <xdr:sp macro="" textlink="">
      <xdr:nvSpPr>
        <xdr:cNvPr id="621" name="n_1aveValue【学校施設】&#10;一人当たり面積">
          <a:extLst>
            <a:ext uri="{FF2B5EF4-FFF2-40B4-BE49-F238E27FC236}">
              <a16:creationId xmlns:a16="http://schemas.microsoft.com/office/drawing/2014/main" id="{C0A2FEFD-4644-4DE8-BC01-B8891C967BB3}"/>
            </a:ext>
          </a:extLst>
        </xdr:cNvPr>
        <xdr:cNvSpPr txBox="1"/>
      </xdr:nvSpPr>
      <xdr:spPr>
        <a:xfrm>
          <a:off x="18980150" y="9702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153035</xdr:rowOff>
    </xdr:from>
    <xdr:ext cx="468630" cy="259080"/>
    <xdr:sp macro="" textlink="">
      <xdr:nvSpPr>
        <xdr:cNvPr id="622" name="n_2aveValue【学校施設】&#10;一人当たり面積">
          <a:extLst>
            <a:ext uri="{FF2B5EF4-FFF2-40B4-BE49-F238E27FC236}">
              <a16:creationId xmlns:a16="http://schemas.microsoft.com/office/drawing/2014/main" id="{2F2A9691-A305-49CF-B36B-EBBBD5104E5A}"/>
            </a:ext>
          </a:extLst>
        </xdr:cNvPr>
        <xdr:cNvSpPr txBox="1"/>
      </xdr:nvSpPr>
      <xdr:spPr>
        <a:xfrm>
          <a:off x="18180050" y="97351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121285</xdr:rowOff>
    </xdr:from>
    <xdr:ext cx="468630" cy="257810"/>
    <xdr:sp macro="" textlink="">
      <xdr:nvSpPr>
        <xdr:cNvPr id="623" name="n_3aveValue【学校施設】&#10;一人当たり面積">
          <a:extLst>
            <a:ext uri="{FF2B5EF4-FFF2-40B4-BE49-F238E27FC236}">
              <a16:creationId xmlns:a16="http://schemas.microsoft.com/office/drawing/2014/main" id="{95708409-9FF2-443B-9081-C52BEEC96C9B}"/>
            </a:ext>
          </a:extLst>
        </xdr:cNvPr>
        <xdr:cNvSpPr txBox="1"/>
      </xdr:nvSpPr>
      <xdr:spPr>
        <a:xfrm>
          <a:off x="17386300" y="97034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57</xdr:row>
      <xdr:rowOff>103505</xdr:rowOff>
    </xdr:from>
    <xdr:ext cx="468630" cy="259080"/>
    <xdr:sp macro="" textlink="">
      <xdr:nvSpPr>
        <xdr:cNvPr id="624" name="n_4aveValue【学校施設】&#10;一人当たり面積">
          <a:extLst>
            <a:ext uri="{FF2B5EF4-FFF2-40B4-BE49-F238E27FC236}">
              <a16:creationId xmlns:a16="http://schemas.microsoft.com/office/drawing/2014/main" id="{64F7369B-0941-42A9-BC43-2EDAE3DE555F}"/>
            </a:ext>
          </a:extLst>
        </xdr:cNvPr>
        <xdr:cNvSpPr txBox="1"/>
      </xdr:nvSpPr>
      <xdr:spPr>
        <a:xfrm>
          <a:off x="16592550" y="95205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107950</xdr:rowOff>
    </xdr:from>
    <xdr:ext cx="469900" cy="259080"/>
    <xdr:sp macro="" textlink="">
      <xdr:nvSpPr>
        <xdr:cNvPr id="625" name="n_1mainValue【学校施設】&#10;一人当たり面積">
          <a:extLst>
            <a:ext uri="{FF2B5EF4-FFF2-40B4-BE49-F238E27FC236}">
              <a16:creationId xmlns:a16="http://schemas.microsoft.com/office/drawing/2014/main" id="{6B37A0C4-5DDD-4A36-9822-29882EA45AD1}"/>
            </a:ext>
          </a:extLst>
        </xdr:cNvPr>
        <xdr:cNvSpPr txBox="1"/>
      </xdr:nvSpPr>
      <xdr:spPr>
        <a:xfrm>
          <a:off x="18980150" y="10515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113030</xdr:rowOff>
    </xdr:from>
    <xdr:ext cx="468630" cy="259080"/>
    <xdr:sp macro="" textlink="">
      <xdr:nvSpPr>
        <xdr:cNvPr id="626" name="n_2mainValue【学校施設】&#10;一人当たり面積">
          <a:extLst>
            <a:ext uri="{FF2B5EF4-FFF2-40B4-BE49-F238E27FC236}">
              <a16:creationId xmlns:a16="http://schemas.microsoft.com/office/drawing/2014/main" id="{F0FDCB10-1D5B-42DE-BB96-59F1A9CB6954}"/>
            </a:ext>
          </a:extLst>
        </xdr:cNvPr>
        <xdr:cNvSpPr txBox="1"/>
      </xdr:nvSpPr>
      <xdr:spPr>
        <a:xfrm>
          <a:off x="18180050" y="105206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120650</xdr:rowOff>
    </xdr:from>
    <xdr:ext cx="468630" cy="257810"/>
    <xdr:sp macro="" textlink="">
      <xdr:nvSpPr>
        <xdr:cNvPr id="627" name="n_3mainValue【学校施設】&#10;一人当たり面積">
          <a:extLst>
            <a:ext uri="{FF2B5EF4-FFF2-40B4-BE49-F238E27FC236}">
              <a16:creationId xmlns:a16="http://schemas.microsoft.com/office/drawing/2014/main" id="{C548EF01-EB20-455E-9671-3ACEE141F6CF}"/>
            </a:ext>
          </a:extLst>
        </xdr:cNvPr>
        <xdr:cNvSpPr txBox="1"/>
      </xdr:nvSpPr>
      <xdr:spPr>
        <a:xfrm>
          <a:off x="17386300" y="105283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129540</xdr:rowOff>
    </xdr:from>
    <xdr:ext cx="468630" cy="259080"/>
    <xdr:sp macro="" textlink="">
      <xdr:nvSpPr>
        <xdr:cNvPr id="628" name="n_4mainValue【学校施設】&#10;一人当たり面積">
          <a:extLst>
            <a:ext uri="{FF2B5EF4-FFF2-40B4-BE49-F238E27FC236}">
              <a16:creationId xmlns:a16="http://schemas.microsoft.com/office/drawing/2014/main" id="{E992B404-CA4C-4774-B3EF-BD59A8059A8D}"/>
            </a:ext>
          </a:extLst>
        </xdr:cNvPr>
        <xdr:cNvSpPr txBox="1"/>
      </xdr:nvSpPr>
      <xdr:spPr>
        <a:xfrm>
          <a:off x="16592550" y="10537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1191B0CA-A05B-473A-93B6-7B29BBFF1B49}"/>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B7374D17-5282-4E40-9D75-AE9A2C24E976}"/>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C13AC586-54DE-4052-A8E6-9F82BD990A5A}"/>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A28F1D8F-A154-4453-A5E8-EB641EF27914}"/>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8D387414-4F9C-441A-BCFD-1E25A80F16A7}"/>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32C04B19-D2E2-49AE-9237-E6B661A1F50C}"/>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63E6C118-C1BB-44B4-AD3B-66CBFB4E2898}"/>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A4C9334-EB8B-46FE-9368-400A26571E11}"/>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7" name="テキスト ボックス 636">
          <a:extLst>
            <a:ext uri="{FF2B5EF4-FFF2-40B4-BE49-F238E27FC236}">
              <a16:creationId xmlns:a16="http://schemas.microsoft.com/office/drawing/2014/main" id="{5A509237-3C7E-4EC0-B153-5BD41BFD7DD0}"/>
            </a:ext>
          </a:extLst>
        </xdr:cNvPr>
        <xdr:cNvSpPr txBox="1"/>
      </xdr:nvSpPr>
      <xdr:spPr>
        <a:xfrm>
          <a:off x="11169650" y="1229995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C7171E40-67AB-4BA4-BD39-7B80EE2C86B7}"/>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9" name="テキスト ボックス 638">
          <a:extLst>
            <a:ext uri="{FF2B5EF4-FFF2-40B4-BE49-F238E27FC236}">
              <a16:creationId xmlns:a16="http://schemas.microsoft.com/office/drawing/2014/main" id="{3F947996-1644-4227-AE9E-64A0922C1CF8}"/>
            </a:ext>
          </a:extLst>
        </xdr:cNvPr>
        <xdr:cNvSpPr txBox="1"/>
      </xdr:nvSpPr>
      <xdr:spPr>
        <a:xfrm>
          <a:off x="10797540" y="14545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7895AEEB-E5BE-49BD-A693-AD10456CC33A}"/>
            </a:ext>
          </a:extLst>
        </xdr:cNvPr>
        <xdr:cNvCxnSpPr/>
      </xdr:nvCxnSpPr>
      <xdr:spPr>
        <a:xfrm>
          <a:off x="11207750" y="14243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6090" cy="259080"/>
    <xdr:sp macro="" textlink="">
      <xdr:nvSpPr>
        <xdr:cNvPr id="641" name="テキスト ボックス 640">
          <a:extLst>
            <a:ext uri="{FF2B5EF4-FFF2-40B4-BE49-F238E27FC236}">
              <a16:creationId xmlns:a16="http://schemas.microsoft.com/office/drawing/2014/main" id="{73772629-D297-4DB4-8BC5-6855FE4F84E8}"/>
            </a:ext>
          </a:extLst>
        </xdr:cNvPr>
        <xdr:cNvSpPr txBox="1"/>
      </xdr:nvSpPr>
      <xdr:spPr>
        <a:xfrm>
          <a:off x="10797540" y="14107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1F06A4CB-1314-4145-99AE-691B878048A1}"/>
            </a:ext>
          </a:extLst>
        </xdr:cNvPr>
        <xdr:cNvCxnSpPr/>
      </xdr:nvCxnSpPr>
      <xdr:spPr>
        <a:xfrm>
          <a:off x="11207750" y="13804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643" name="テキスト ボックス 642">
          <a:extLst>
            <a:ext uri="{FF2B5EF4-FFF2-40B4-BE49-F238E27FC236}">
              <a16:creationId xmlns:a16="http://schemas.microsoft.com/office/drawing/2014/main" id="{C9BF318C-2D4A-4144-9C6F-B6ED0D54F169}"/>
            </a:ext>
          </a:extLst>
        </xdr:cNvPr>
        <xdr:cNvSpPr txBox="1"/>
      </xdr:nvSpPr>
      <xdr:spPr>
        <a:xfrm>
          <a:off x="10842625" y="1366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69C085C7-88EF-4BE1-8536-FE5809AFA3FB}"/>
            </a:ext>
          </a:extLst>
        </xdr:cNvPr>
        <xdr:cNvCxnSpPr/>
      </xdr:nvCxnSpPr>
      <xdr:spPr>
        <a:xfrm>
          <a:off x="11207750" y="13366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45" name="テキスト ボックス 644">
          <a:extLst>
            <a:ext uri="{FF2B5EF4-FFF2-40B4-BE49-F238E27FC236}">
              <a16:creationId xmlns:a16="http://schemas.microsoft.com/office/drawing/2014/main" id="{B876B212-B03D-4C42-8811-CB247787A8B7}"/>
            </a:ext>
          </a:extLst>
        </xdr:cNvPr>
        <xdr:cNvSpPr txBox="1"/>
      </xdr:nvSpPr>
      <xdr:spPr>
        <a:xfrm>
          <a:off x="10842625" y="1322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6E3D2C24-B8D9-46ED-A5FD-92E58B23DD91}"/>
            </a:ext>
          </a:extLst>
        </xdr:cNvPr>
        <xdr:cNvCxnSpPr/>
      </xdr:nvCxnSpPr>
      <xdr:spPr>
        <a:xfrm>
          <a:off x="11207750" y="12922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47" name="テキスト ボックス 646">
          <a:extLst>
            <a:ext uri="{FF2B5EF4-FFF2-40B4-BE49-F238E27FC236}">
              <a16:creationId xmlns:a16="http://schemas.microsoft.com/office/drawing/2014/main" id="{C587941B-D1B9-4BE8-A356-496FF067AFB5}"/>
            </a:ext>
          </a:extLst>
        </xdr:cNvPr>
        <xdr:cNvSpPr txBox="1"/>
      </xdr:nvSpPr>
      <xdr:spPr>
        <a:xfrm>
          <a:off x="10842625" y="12786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82B2B73-2D38-461B-B7C8-DABC0F4A00F7}"/>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49" name="テキスト ボックス 648">
          <a:extLst>
            <a:ext uri="{FF2B5EF4-FFF2-40B4-BE49-F238E27FC236}">
              <a16:creationId xmlns:a16="http://schemas.microsoft.com/office/drawing/2014/main" id="{411F1614-230B-45AE-AC52-66BC46497E07}"/>
            </a:ext>
          </a:extLst>
        </xdr:cNvPr>
        <xdr:cNvSpPr txBox="1"/>
      </xdr:nvSpPr>
      <xdr:spPr>
        <a:xfrm>
          <a:off x="10842625" y="1234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7849B5F3-FE7D-4781-9BD2-E263AA6B1EDC}"/>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45085</xdr:rowOff>
    </xdr:from>
    <xdr:to>
      <xdr:col>85</xdr:col>
      <xdr:colOff>126365</xdr:colOff>
      <xdr:row>86</xdr:row>
      <xdr:rowOff>38100</xdr:rowOff>
    </xdr:to>
    <xdr:cxnSp macro="">
      <xdr:nvCxnSpPr>
        <xdr:cNvPr id="651" name="直線コネクタ 650">
          <a:extLst>
            <a:ext uri="{FF2B5EF4-FFF2-40B4-BE49-F238E27FC236}">
              <a16:creationId xmlns:a16="http://schemas.microsoft.com/office/drawing/2014/main" id="{02A6D846-1582-407A-BCC2-053F9AA6B91D}"/>
            </a:ext>
          </a:extLst>
        </xdr:cNvPr>
        <xdr:cNvCxnSpPr/>
      </xdr:nvCxnSpPr>
      <xdr:spPr>
        <a:xfrm flipV="1">
          <a:off x="14699615" y="12929235"/>
          <a:ext cx="0" cy="1313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41910</xdr:rowOff>
    </xdr:from>
    <xdr:ext cx="469900" cy="257810"/>
    <xdr:sp macro="" textlink="">
      <xdr:nvSpPr>
        <xdr:cNvPr id="652" name="【児童館】&#10;有形固定資産減価償却率最小値テキスト">
          <a:extLst>
            <a:ext uri="{FF2B5EF4-FFF2-40B4-BE49-F238E27FC236}">
              <a16:creationId xmlns:a16="http://schemas.microsoft.com/office/drawing/2014/main" id="{EB3D84CC-C8AD-473C-8FFE-495B8ACE3D38}"/>
            </a:ext>
          </a:extLst>
        </xdr:cNvPr>
        <xdr:cNvSpPr txBox="1"/>
      </xdr:nvSpPr>
      <xdr:spPr>
        <a:xfrm>
          <a:off x="14738350" y="142468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E0E9FBA7-B403-45CB-A3FF-8514E6B301AC}"/>
            </a:ext>
          </a:extLst>
        </xdr:cNvPr>
        <xdr:cNvCxnSpPr/>
      </xdr:nvCxnSpPr>
      <xdr:spPr>
        <a:xfrm>
          <a:off x="14611350" y="1424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163195</xdr:rowOff>
    </xdr:from>
    <xdr:ext cx="405130" cy="259080"/>
    <xdr:sp macro="" textlink="">
      <xdr:nvSpPr>
        <xdr:cNvPr id="654" name="【児童館】&#10;有形固定資産減価償却率最大値テキスト">
          <a:extLst>
            <a:ext uri="{FF2B5EF4-FFF2-40B4-BE49-F238E27FC236}">
              <a16:creationId xmlns:a16="http://schemas.microsoft.com/office/drawing/2014/main" id="{424710CF-FB4D-428E-AD76-64F701BBB9C7}"/>
            </a:ext>
          </a:extLst>
        </xdr:cNvPr>
        <xdr:cNvSpPr txBox="1"/>
      </xdr:nvSpPr>
      <xdr:spPr>
        <a:xfrm>
          <a:off x="14738350" y="12717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45085</xdr:rowOff>
    </xdr:from>
    <xdr:to>
      <xdr:col>86</xdr:col>
      <xdr:colOff>25400</xdr:colOff>
      <xdr:row>78</xdr:row>
      <xdr:rowOff>45085</xdr:rowOff>
    </xdr:to>
    <xdr:cxnSp macro="">
      <xdr:nvCxnSpPr>
        <xdr:cNvPr id="655" name="直線コネクタ 654">
          <a:extLst>
            <a:ext uri="{FF2B5EF4-FFF2-40B4-BE49-F238E27FC236}">
              <a16:creationId xmlns:a16="http://schemas.microsoft.com/office/drawing/2014/main" id="{4483ECB7-324D-463E-9391-34194EE39E02}"/>
            </a:ext>
          </a:extLst>
        </xdr:cNvPr>
        <xdr:cNvCxnSpPr/>
      </xdr:nvCxnSpPr>
      <xdr:spPr>
        <a:xfrm>
          <a:off x="14611350" y="12929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143510</xdr:rowOff>
    </xdr:from>
    <xdr:ext cx="405130" cy="257810"/>
    <xdr:sp macro="" textlink="">
      <xdr:nvSpPr>
        <xdr:cNvPr id="656" name="【児童館】&#10;有形固定資産減価償却率平均値テキスト">
          <a:extLst>
            <a:ext uri="{FF2B5EF4-FFF2-40B4-BE49-F238E27FC236}">
              <a16:creationId xmlns:a16="http://schemas.microsoft.com/office/drawing/2014/main" id="{71F59899-B4E5-46EA-B2BA-61EA62C67B4D}"/>
            </a:ext>
          </a:extLst>
        </xdr:cNvPr>
        <xdr:cNvSpPr txBox="1"/>
      </xdr:nvSpPr>
      <xdr:spPr>
        <a:xfrm>
          <a:off x="14738350" y="1368806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120650</xdr:rowOff>
    </xdr:from>
    <xdr:to>
      <xdr:col>85</xdr:col>
      <xdr:colOff>177800</xdr:colOff>
      <xdr:row>84</xdr:row>
      <xdr:rowOff>50165</xdr:rowOff>
    </xdr:to>
    <xdr:sp macro="" textlink="">
      <xdr:nvSpPr>
        <xdr:cNvPr id="657" name="フローチャート: 判断 656">
          <a:extLst>
            <a:ext uri="{FF2B5EF4-FFF2-40B4-BE49-F238E27FC236}">
              <a16:creationId xmlns:a16="http://schemas.microsoft.com/office/drawing/2014/main" id="{0D0B2C19-085F-4492-840E-AC645C67F62B}"/>
            </a:ext>
          </a:extLst>
        </xdr:cNvPr>
        <xdr:cNvSpPr/>
      </xdr:nvSpPr>
      <xdr:spPr>
        <a:xfrm>
          <a:off x="14649450" y="13830300"/>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63500</xdr:rowOff>
    </xdr:from>
    <xdr:to>
      <xdr:col>81</xdr:col>
      <xdr:colOff>101600</xdr:colOff>
      <xdr:row>83</xdr:row>
      <xdr:rowOff>164465</xdr:rowOff>
    </xdr:to>
    <xdr:sp macro="" textlink="">
      <xdr:nvSpPr>
        <xdr:cNvPr id="658" name="フローチャート: 判断 657">
          <a:extLst>
            <a:ext uri="{FF2B5EF4-FFF2-40B4-BE49-F238E27FC236}">
              <a16:creationId xmlns:a16="http://schemas.microsoft.com/office/drawing/2014/main" id="{9C734C59-F5EA-4A0B-91E8-4E5CBDD66CC5}"/>
            </a:ext>
          </a:extLst>
        </xdr:cNvPr>
        <xdr:cNvSpPr/>
      </xdr:nvSpPr>
      <xdr:spPr>
        <a:xfrm>
          <a:off x="13887450" y="13773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12700</xdr:rowOff>
    </xdr:from>
    <xdr:to>
      <xdr:col>76</xdr:col>
      <xdr:colOff>165100</xdr:colOff>
      <xdr:row>83</xdr:row>
      <xdr:rowOff>114300</xdr:rowOff>
    </xdr:to>
    <xdr:sp macro="" textlink="">
      <xdr:nvSpPr>
        <xdr:cNvPr id="659" name="フローチャート: 判断 658">
          <a:extLst>
            <a:ext uri="{FF2B5EF4-FFF2-40B4-BE49-F238E27FC236}">
              <a16:creationId xmlns:a16="http://schemas.microsoft.com/office/drawing/2014/main" id="{914FEE21-90E1-46DB-B666-648040C7458E}"/>
            </a:ext>
          </a:extLst>
        </xdr:cNvPr>
        <xdr:cNvSpPr/>
      </xdr:nvSpPr>
      <xdr:spPr>
        <a:xfrm>
          <a:off x="13093700" y="1372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B10C5595-EC14-43BD-942C-E201EFB9A759}"/>
            </a:ext>
          </a:extLst>
        </xdr:cNvPr>
        <xdr:cNvSpPr/>
      </xdr:nvSpPr>
      <xdr:spPr>
        <a:xfrm>
          <a:off x="12299950" y="136918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163195</xdr:rowOff>
    </xdr:from>
    <xdr:to>
      <xdr:col>67</xdr:col>
      <xdr:colOff>101600</xdr:colOff>
      <xdr:row>80</xdr:row>
      <xdr:rowOff>93345</xdr:rowOff>
    </xdr:to>
    <xdr:sp macro="" textlink="">
      <xdr:nvSpPr>
        <xdr:cNvPr id="661" name="フローチャート: 判断 660">
          <a:extLst>
            <a:ext uri="{FF2B5EF4-FFF2-40B4-BE49-F238E27FC236}">
              <a16:creationId xmlns:a16="http://schemas.microsoft.com/office/drawing/2014/main" id="{5FD0F685-19AB-48AA-8465-4EE2DDD5BED4}"/>
            </a:ext>
          </a:extLst>
        </xdr:cNvPr>
        <xdr:cNvSpPr/>
      </xdr:nvSpPr>
      <xdr:spPr>
        <a:xfrm>
          <a:off x="11487150" y="13212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CCF719D-EC15-4372-8FEF-E23AA3E3841B}"/>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1740759F-C5AD-4A29-A00D-D10E90806645}"/>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36B91919-0DA8-46F9-9881-07025844E328}"/>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8A9673B1-1944-4720-9BF4-BB9017A4990A}"/>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65E94506-74F5-45F0-875C-0B7786A6873F}"/>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121920</xdr:rowOff>
    </xdr:from>
    <xdr:to>
      <xdr:col>85</xdr:col>
      <xdr:colOff>177800</xdr:colOff>
      <xdr:row>86</xdr:row>
      <xdr:rowOff>52070</xdr:rowOff>
    </xdr:to>
    <xdr:sp macro="" textlink="">
      <xdr:nvSpPr>
        <xdr:cNvPr id="667" name="楕円 666">
          <a:extLst>
            <a:ext uri="{FF2B5EF4-FFF2-40B4-BE49-F238E27FC236}">
              <a16:creationId xmlns:a16="http://schemas.microsoft.com/office/drawing/2014/main" id="{26960735-D6D0-4F0E-A264-8B806F696204}"/>
            </a:ext>
          </a:extLst>
        </xdr:cNvPr>
        <xdr:cNvSpPr/>
      </xdr:nvSpPr>
      <xdr:spPr>
        <a:xfrm>
          <a:off x="14649450" y="14161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36830</xdr:rowOff>
    </xdr:from>
    <xdr:ext cx="405130" cy="259080"/>
    <xdr:sp macro="" textlink="">
      <xdr:nvSpPr>
        <xdr:cNvPr id="668" name="【児童館】&#10;有形固定資産減価償却率該当値テキスト">
          <a:extLst>
            <a:ext uri="{FF2B5EF4-FFF2-40B4-BE49-F238E27FC236}">
              <a16:creationId xmlns:a16="http://schemas.microsoft.com/office/drawing/2014/main" id="{B488AD5B-B0BB-4DF2-B21A-BEC8CEDD7C88}"/>
            </a:ext>
          </a:extLst>
        </xdr:cNvPr>
        <xdr:cNvSpPr txBox="1"/>
      </xdr:nvSpPr>
      <xdr:spPr>
        <a:xfrm>
          <a:off x="14738350" y="14076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117475</xdr:rowOff>
    </xdr:from>
    <xdr:to>
      <xdr:col>81</xdr:col>
      <xdr:colOff>101600</xdr:colOff>
      <xdr:row>86</xdr:row>
      <xdr:rowOff>47625</xdr:rowOff>
    </xdr:to>
    <xdr:sp macro="" textlink="">
      <xdr:nvSpPr>
        <xdr:cNvPr id="669" name="楕円 668">
          <a:extLst>
            <a:ext uri="{FF2B5EF4-FFF2-40B4-BE49-F238E27FC236}">
              <a16:creationId xmlns:a16="http://schemas.microsoft.com/office/drawing/2014/main" id="{381A2460-6E6C-4B26-8653-2F95C8413581}"/>
            </a:ext>
          </a:extLst>
        </xdr:cNvPr>
        <xdr:cNvSpPr/>
      </xdr:nvSpPr>
      <xdr:spPr>
        <a:xfrm>
          <a:off x="13887450" y="14157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168275</xdr:rowOff>
    </xdr:from>
    <xdr:to>
      <xdr:col>85</xdr:col>
      <xdr:colOff>127000</xdr:colOff>
      <xdr:row>86</xdr:row>
      <xdr:rowOff>1270</xdr:rowOff>
    </xdr:to>
    <xdr:cxnSp macro="">
      <xdr:nvCxnSpPr>
        <xdr:cNvPr id="670" name="直線コネクタ 669">
          <a:extLst>
            <a:ext uri="{FF2B5EF4-FFF2-40B4-BE49-F238E27FC236}">
              <a16:creationId xmlns:a16="http://schemas.microsoft.com/office/drawing/2014/main" id="{AB4218BC-E43A-4C54-A487-E78109038A58}"/>
            </a:ext>
          </a:extLst>
        </xdr:cNvPr>
        <xdr:cNvCxnSpPr/>
      </xdr:nvCxnSpPr>
      <xdr:spPr>
        <a:xfrm>
          <a:off x="13938250" y="14201775"/>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110490</xdr:rowOff>
    </xdr:from>
    <xdr:to>
      <xdr:col>76</xdr:col>
      <xdr:colOff>165100</xdr:colOff>
      <xdr:row>86</xdr:row>
      <xdr:rowOff>40640</xdr:rowOff>
    </xdr:to>
    <xdr:sp macro="" textlink="">
      <xdr:nvSpPr>
        <xdr:cNvPr id="671" name="楕円 670">
          <a:extLst>
            <a:ext uri="{FF2B5EF4-FFF2-40B4-BE49-F238E27FC236}">
              <a16:creationId xmlns:a16="http://schemas.microsoft.com/office/drawing/2014/main" id="{F96507BB-AFA8-47D3-8B03-8529A2CC526B}"/>
            </a:ext>
          </a:extLst>
        </xdr:cNvPr>
        <xdr:cNvSpPr/>
      </xdr:nvSpPr>
      <xdr:spPr>
        <a:xfrm>
          <a:off x="13093700" y="1415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161290</xdr:rowOff>
    </xdr:from>
    <xdr:to>
      <xdr:col>81</xdr:col>
      <xdr:colOff>50800</xdr:colOff>
      <xdr:row>85</xdr:row>
      <xdr:rowOff>168275</xdr:rowOff>
    </xdr:to>
    <xdr:cxnSp macro="">
      <xdr:nvCxnSpPr>
        <xdr:cNvPr id="672" name="直線コネクタ 671">
          <a:extLst>
            <a:ext uri="{FF2B5EF4-FFF2-40B4-BE49-F238E27FC236}">
              <a16:creationId xmlns:a16="http://schemas.microsoft.com/office/drawing/2014/main" id="{D0BED2A7-80BD-4B66-87E0-3F30A601C34B}"/>
            </a:ext>
          </a:extLst>
        </xdr:cNvPr>
        <xdr:cNvCxnSpPr/>
      </xdr:nvCxnSpPr>
      <xdr:spPr>
        <a:xfrm>
          <a:off x="13144500" y="1420114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106045</xdr:rowOff>
    </xdr:from>
    <xdr:to>
      <xdr:col>72</xdr:col>
      <xdr:colOff>38100</xdr:colOff>
      <xdr:row>86</xdr:row>
      <xdr:rowOff>36195</xdr:rowOff>
    </xdr:to>
    <xdr:sp macro="" textlink="">
      <xdr:nvSpPr>
        <xdr:cNvPr id="673" name="楕円 672">
          <a:extLst>
            <a:ext uri="{FF2B5EF4-FFF2-40B4-BE49-F238E27FC236}">
              <a16:creationId xmlns:a16="http://schemas.microsoft.com/office/drawing/2014/main" id="{D64DBE95-8E27-4AB3-9AF5-EE36B126BECC}"/>
            </a:ext>
          </a:extLst>
        </xdr:cNvPr>
        <xdr:cNvSpPr/>
      </xdr:nvSpPr>
      <xdr:spPr>
        <a:xfrm>
          <a:off x="12299950" y="14145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156845</xdr:rowOff>
    </xdr:from>
    <xdr:to>
      <xdr:col>76</xdr:col>
      <xdr:colOff>114300</xdr:colOff>
      <xdr:row>85</xdr:row>
      <xdr:rowOff>161290</xdr:rowOff>
    </xdr:to>
    <xdr:cxnSp macro="">
      <xdr:nvCxnSpPr>
        <xdr:cNvPr id="674" name="直線コネクタ 673">
          <a:extLst>
            <a:ext uri="{FF2B5EF4-FFF2-40B4-BE49-F238E27FC236}">
              <a16:creationId xmlns:a16="http://schemas.microsoft.com/office/drawing/2014/main" id="{0CC4901B-09C4-4183-950F-847809BBB17E}"/>
            </a:ext>
          </a:extLst>
        </xdr:cNvPr>
        <xdr:cNvCxnSpPr/>
      </xdr:nvCxnSpPr>
      <xdr:spPr>
        <a:xfrm>
          <a:off x="12344400" y="1419669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99060</xdr:rowOff>
    </xdr:from>
    <xdr:to>
      <xdr:col>67</xdr:col>
      <xdr:colOff>101600</xdr:colOff>
      <xdr:row>86</xdr:row>
      <xdr:rowOff>29210</xdr:rowOff>
    </xdr:to>
    <xdr:sp macro="" textlink="">
      <xdr:nvSpPr>
        <xdr:cNvPr id="675" name="楕円 674">
          <a:extLst>
            <a:ext uri="{FF2B5EF4-FFF2-40B4-BE49-F238E27FC236}">
              <a16:creationId xmlns:a16="http://schemas.microsoft.com/office/drawing/2014/main" id="{7732B431-B18F-4241-A52B-DA5BA3080ECD}"/>
            </a:ext>
          </a:extLst>
        </xdr:cNvPr>
        <xdr:cNvSpPr/>
      </xdr:nvSpPr>
      <xdr:spPr>
        <a:xfrm>
          <a:off x="11487150" y="1413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149860</xdr:rowOff>
    </xdr:from>
    <xdr:to>
      <xdr:col>71</xdr:col>
      <xdr:colOff>177800</xdr:colOff>
      <xdr:row>85</xdr:row>
      <xdr:rowOff>156845</xdr:rowOff>
    </xdr:to>
    <xdr:cxnSp macro="">
      <xdr:nvCxnSpPr>
        <xdr:cNvPr id="676" name="直線コネクタ 675">
          <a:extLst>
            <a:ext uri="{FF2B5EF4-FFF2-40B4-BE49-F238E27FC236}">
              <a16:creationId xmlns:a16="http://schemas.microsoft.com/office/drawing/2014/main" id="{E446AD79-BEE9-4A09-97C0-706F6ACF1E48}"/>
            </a:ext>
          </a:extLst>
        </xdr:cNvPr>
        <xdr:cNvCxnSpPr/>
      </xdr:nvCxnSpPr>
      <xdr:spPr>
        <a:xfrm>
          <a:off x="11537950" y="1418971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9525</xdr:rowOff>
    </xdr:from>
    <xdr:ext cx="405130" cy="257810"/>
    <xdr:sp macro="" textlink="">
      <xdr:nvSpPr>
        <xdr:cNvPr id="677" name="n_1aveValue【児童館】&#10;有形固定資産減価償却率">
          <a:extLst>
            <a:ext uri="{FF2B5EF4-FFF2-40B4-BE49-F238E27FC236}">
              <a16:creationId xmlns:a16="http://schemas.microsoft.com/office/drawing/2014/main" id="{F06D74FB-2E37-4C78-A9DB-E753333DB334}"/>
            </a:ext>
          </a:extLst>
        </xdr:cNvPr>
        <xdr:cNvSpPr txBox="1"/>
      </xdr:nvSpPr>
      <xdr:spPr>
        <a:xfrm>
          <a:off x="13742035" y="135540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130810</xdr:rowOff>
    </xdr:from>
    <xdr:ext cx="403860" cy="259080"/>
    <xdr:sp macro="" textlink="">
      <xdr:nvSpPr>
        <xdr:cNvPr id="678" name="n_2aveValue【児童館】&#10;有形固定資産減価償却率">
          <a:extLst>
            <a:ext uri="{FF2B5EF4-FFF2-40B4-BE49-F238E27FC236}">
              <a16:creationId xmlns:a16="http://schemas.microsoft.com/office/drawing/2014/main" id="{1EBE6F84-5DE2-40CC-BAF4-DF134DF81184}"/>
            </a:ext>
          </a:extLst>
        </xdr:cNvPr>
        <xdr:cNvSpPr txBox="1"/>
      </xdr:nvSpPr>
      <xdr:spPr>
        <a:xfrm>
          <a:off x="12960985" y="13510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93980</xdr:rowOff>
    </xdr:from>
    <xdr:ext cx="403860" cy="259080"/>
    <xdr:sp macro="" textlink="">
      <xdr:nvSpPr>
        <xdr:cNvPr id="679" name="n_3aveValue【児童館】&#10;有形固定資産減価償却率">
          <a:extLst>
            <a:ext uri="{FF2B5EF4-FFF2-40B4-BE49-F238E27FC236}">
              <a16:creationId xmlns:a16="http://schemas.microsoft.com/office/drawing/2014/main" id="{5AE1C897-BE89-4B99-9ABB-2CE0E4A9729F}"/>
            </a:ext>
          </a:extLst>
        </xdr:cNvPr>
        <xdr:cNvSpPr txBox="1"/>
      </xdr:nvSpPr>
      <xdr:spPr>
        <a:xfrm>
          <a:off x="12167235" y="13473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78</xdr:row>
      <xdr:rowOff>109855</xdr:rowOff>
    </xdr:from>
    <xdr:ext cx="403860" cy="257810"/>
    <xdr:sp macro="" textlink="">
      <xdr:nvSpPr>
        <xdr:cNvPr id="680" name="n_4aveValue【児童館】&#10;有形固定資産減価償却率">
          <a:extLst>
            <a:ext uri="{FF2B5EF4-FFF2-40B4-BE49-F238E27FC236}">
              <a16:creationId xmlns:a16="http://schemas.microsoft.com/office/drawing/2014/main" id="{83AB2299-CBAB-431A-BF17-553746021A7E}"/>
            </a:ext>
          </a:extLst>
        </xdr:cNvPr>
        <xdr:cNvSpPr txBox="1"/>
      </xdr:nvSpPr>
      <xdr:spPr>
        <a:xfrm>
          <a:off x="11354435" y="12994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38735</xdr:rowOff>
    </xdr:from>
    <xdr:ext cx="405130" cy="259080"/>
    <xdr:sp macro="" textlink="">
      <xdr:nvSpPr>
        <xdr:cNvPr id="681" name="n_1mainValue【児童館】&#10;有形固定資産減価償却率">
          <a:extLst>
            <a:ext uri="{FF2B5EF4-FFF2-40B4-BE49-F238E27FC236}">
              <a16:creationId xmlns:a16="http://schemas.microsoft.com/office/drawing/2014/main" id="{C5C54DF1-18B7-41EF-91B3-443382CF574F}"/>
            </a:ext>
          </a:extLst>
        </xdr:cNvPr>
        <xdr:cNvSpPr txBox="1"/>
      </xdr:nvSpPr>
      <xdr:spPr>
        <a:xfrm>
          <a:off x="13742035" y="14243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31750</xdr:rowOff>
    </xdr:from>
    <xdr:ext cx="403860" cy="257810"/>
    <xdr:sp macro="" textlink="">
      <xdr:nvSpPr>
        <xdr:cNvPr id="682" name="n_2mainValue【児童館】&#10;有形固定資産減価償却率">
          <a:extLst>
            <a:ext uri="{FF2B5EF4-FFF2-40B4-BE49-F238E27FC236}">
              <a16:creationId xmlns:a16="http://schemas.microsoft.com/office/drawing/2014/main" id="{415B6E9E-76E9-4B3D-93CE-C4B3E9D079EF}"/>
            </a:ext>
          </a:extLst>
        </xdr:cNvPr>
        <xdr:cNvSpPr txBox="1"/>
      </xdr:nvSpPr>
      <xdr:spPr>
        <a:xfrm>
          <a:off x="12960985" y="14236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27305</xdr:rowOff>
    </xdr:from>
    <xdr:ext cx="403860" cy="259080"/>
    <xdr:sp macro="" textlink="">
      <xdr:nvSpPr>
        <xdr:cNvPr id="683" name="n_3mainValue【児童館】&#10;有形固定資産減価償却率">
          <a:extLst>
            <a:ext uri="{FF2B5EF4-FFF2-40B4-BE49-F238E27FC236}">
              <a16:creationId xmlns:a16="http://schemas.microsoft.com/office/drawing/2014/main" id="{CD34A3DD-B882-45F4-A78D-2D10F865C50B}"/>
            </a:ext>
          </a:extLst>
        </xdr:cNvPr>
        <xdr:cNvSpPr txBox="1"/>
      </xdr:nvSpPr>
      <xdr:spPr>
        <a:xfrm>
          <a:off x="12167235" y="142322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20320</xdr:rowOff>
    </xdr:from>
    <xdr:ext cx="403860" cy="257810"/>
    <xdr:sp macro="" textlink="">
      <xdr:nvSpPr>
        <xdr:cNvPr id="684" name="n_4mainValue【児童館】&#10;有形固定資産減価償却率">
          <a:extLst>
            <a:ext uri="{FF2B5EF4-FFF2-40B4-BE49-F238E27FC236}">
              <a16:creationId xmlns:a16="http://schemas.microsoft.com/office/drawing/2014/main" id="{67D704C4-C74E-4440-A9B1-23D5BB5C2B83}"/>
            </a:ext>
          </a:extLst>
        </xdr:cNvPr>
        <xdr:cNvSpPr txBox="1"/>
      </xdr:nvSpPr>
      <xdr:spPr>
        <a:xfrm>
          <a:off x="11354435" y="142252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8AE51CF8-A1B6-4164-B4A3-402EEFFE13B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D83F6315-7F11-45DB-8D60-786FA7DFC6FA}"/>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73E4B5DE-1C06-48B0-B77E-0BDB80177C9E}"/>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2BB24FB0-8805-4989-9333-2F3D747B235C}"/>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A66CBB6C-F8D5-445F-ACC4-05E959A7D036}"/>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356FE36B-4A1A-4D81-97B8-8E672CFE4CF5}"/>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B2489CD9-7B3E-456E-8543-A57B700E639F}"/>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1F01F89D-7169-4930-A0C0-B1D892289326}"/>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3" name="テキスト ボックス 692">
          <a:extLst>
            <a:ext uri="{FF2B5EF4-FFF2-40B4-BE49-F238E27FC236}">
              <a16:creationId xmlns:a16="http://schemas.microsoft.com/office/drawing/2014/main" id="{7E2E144E-6F15-47ED-9FBF-87E13EF4DC30}"/>
            </a:ext>
          </a:extLst>
        </xdr:cNvPr>
        <xdr:cNvSpPr txBox="1"/>
      </xdr:nvSpPr>
      <xdr:spPr>
        <a:xfrm>
          <a:off x="16440150" y="1229995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1C69D4B5-E1D9-4386-A41A-7F473F685DD7}"/>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243661FB-BE08-4A86-88A4-6E5875E0814A}"/>
            </a:ext>
          </a:extLst>
        </xdr:cNvPr>
        <xdr:cNvCxnSpPr/>
      </xdr:nvCxnSpPr>
      <xdr:spPr>
        <a:xfrm>
          <a:off x="164592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090" cy="257810"/>
    <xdr:sp macro="" textlink="">
      <xdr:nvSpPr>
        <xdr:cNvPr id="696" name="テキスト ボックス 695">
          <a:extLst>
            <a:ext uri="{FF2B5EF4-FFF2-40B4-BE49-F238E27FC236}">
              <a16:creationId xmlns:a16="http://schemas.microsoft.com/office/drawing/2014/main" id="{B8CFE9D7-A8FF-4575-94DB-3029E2809915}"/>
            </a:ext>
          </a:extLst>
        </xdr:cNvPr>
        <xdr:cNvSpPr txBox="1"/>
      </xdr:nvSpPr>
      <xdr:spPr>
        <a:xfrm>
          <a:off x="16048990" y="1418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87CF475A-14DF-4D37-BE5D-566C72A8C5E4}"/>
            </a:ext>
          </a:extLst>
        </xdr:cNvPr>
        <xdr:cNvCxnSpPr/>
      </xdr:nvCxnSpPr>
      <xdr:spPr>
        <a:xfrm>
          <a:off x="164592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090" cy="259080"/>
    <xdr:sp macro="" textlink="">
      <xdr:nvSpPr>
        <xdr:cNvPr id="698" name="テキスト ボックス 697">
          <a:extLst>
            <a:ext uri="{FF2B5EF4-FFF2-40B4-BE49-F238E27FC236}">
              <a16:creationId xmlns:a16="http://schemas.microsoft.com/office/drawing/2014/main" id="{D01225B9-F130-41DB-A030-3D78B64BC8DF}"/>
            </a:ext>
          </a:extLst>
        </xdr:cNvPr>
        <xdr:cNvSpPr txBox="1"/>
      </xdr:nvSpPr>
      <xdr:spPr>
        <a:xfrm>
          <a:off x="16048990" y="13815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F0CC1733-B7D1-439F-950E-484BD31F9C4C}"/>
            </a:ext>
          </a:extLst>
        </xdr:cNvPr>
        <xdr:cNvCxnSpPr/>
      </xdr:nvCxnSpPr>
      <xdr:spPr>
        <a:xfrm>
          <a:off x="164592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090" cy="259080"/>
    <xdr:sp macro="" textlink="">
      <xdr:nvSpPr>
        <xdr:cNvPr id="700" name="テキスト ボックス 699">
          <a:extLst>
            <a:ext uri="{FF2B5EF4-FFF2-40B4-BE49-F238E27FC236}">
              <a16:creationId xmlns:a16="http://schemas.microsoft.com/office/drawing/2014/main" id="{2D1EF74C-2181-4A93-B1E5-08AA4E633DBD}"/>
            </a:ext>
          </a:extLst>
        </xdr:cNvPr>
        <xdr:cNvSpPr txBox="1"/>
      </xdr:nvSpPr>
      <xdr:spPr>
        <a:xfrm>
          <a:off x="16048990" y="1344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420DB554-5389-4686-BA3C-095EEAACBB73}"/>
            </a:ext>
          </a:extLst>
        </xdr:cNvPr>
        <xdr:cNvCxnSpPr/>
      </xdr:nvCxnSpPr>
      <xdr:spPr>
        <a:xfrm>
          <a:off x="164592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090" cy="257810"/>
    <xdr:sp macro="" textlink="">
      <xdr:nvSpPr>
        <xdr:cNvPr id="702" name="テキスト ボックス 701">
          <a:extLst>
            <a:ext uri="{FF2B5EF4-FFF2-40B4-BE49-F238E27FC236}">
              <a16:creationId xmlns:a16="http://schemas.microsoft.com/office/drawing/2014/main" id="{307C1131-C776-42C0-9888-BB161E3CD500}"/>
            </a:ext>
          </a:extLst>
        </xdr:cNvPr>
        <xdr:cNvSpPr txBox="1"/>
      </xdr:nvSpPr>
      <xdr:spPr>
        <a:xfrm>
          <a:off x="16048990" y="130784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E0F6FDD0-9510-49FB-9E67-B5CE27DCF359}"/>
            </a:ext>
          </a:extLst>
        </xdr:cNvPr>
        <xdr:cNvCxnSpPr/>
      </xdr:nvCxnSpPr>
      <xdr:spPr>
        <a:xfrm>
          <a:off x="164592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090" cy="259080"/>
    <xdr:sp macro="" textlink="">
      <xdr:nvSpPr>
        <xdr:cNvPr id="704" name="テキスト ボックス 703">
          <a:extLst>
            <a:ext uri="{FF2B5EF4-FFF2-40B4-BE49-F238E27FC236}">
              <a16:creationId xmlns:a16="http://schemas.microsoft.com/office/drawing/2014/main" id="{C05C755D-0BF6-4363-9025-1D96EBA747E7}"/>
            </a:ext>
          </a:extLst>
        </xdr:cNvPr>
        <xdr:cNvSpPr txBox="1"/>
      </xdr:nvSpPr>
      <xdr:spPr>
        <a:xfrm>
          <a:off x="16048990" y="12716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9E84C068-FC6E-4AA1-809D-0A3FB1741874}"/>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6" name="テキスト ボックス 705">
          <a:extLst>
            <a:ext uri="{FF2B5EF4-FFF2-40B4-BE49-F238E27FC236}">
              <a16:creationId xmlns:a16="http://schemas.microsoft.com/office/drawing/2014/main" id="{563757FF-8C8C-4E53-ADEF-0BFD7569CB43}"/>
            </a:ext>
          </a:extLst>
        </xdr:cNvPr>
        <xdr:cNvSpPr txBox="1"/>
      </xdr:nvSpPr>
      <xdr:spPr>
        <a:xfrm>
          <a:off x="16048990" y="12348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586C7EAD-060A-4819-83A6-43F115B38EE2}"/>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86</xdr:row>
      <xdr:rowOff>53340</xdr:rowOff>
    </xdr:to>
    <xdr:cxnSp macro="">
      <xdr:nvCxnSpPr>
        <xdr:cNvPr id="708" name="直線コネクタ 707">
          <a:extLst>
            <a:ext uri="{FF2B5EF4-FFF2-40B4-BE49-F238E27FC236}">
              <a16:creationId xmlns:a16="http://schemas.microsoft.com/office/drawing/2014/main" id="{A8CC55BB-E4BC-445A-A24C-FD64D5ABE4D7}"/>
            </a:ext>
          </a:extLst>
        </xdr:cNvPr>
        <xdr:cNvCxnSpPr/>
      </xdr:nvCxnSpPr>
      <xdr:spPr>
        <a:xfrm flipV="1">
          <a:off x="19951065" y="1292225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57150</xdr:rowOff>
    </xdr:from>
    <xdr:ext cx="469900" cy="259080"/>
    <xdr:sp macro="" textlink="">
      <xdr:nvSpPr>
        <xdr:cNvPr id="709" name="【児童館】&#10;一人当たり面積最小値テキスト">
          <a:extLst>
            <a:ext uri="{FF2B5EF4-FFF2-40B4-BE49-F238E27FC236}">
              <a16:creationId xmlns:a16="http://schemas.microsoft.com/office/drawing/2014/main" id="{E8810F2B-FA47-4852-AC97-8B676B062332}"/>
            </a:ext>
          </a:extLst>
        </xdr:cNvPr>
        <xdr:cNvSpPr txBox="1"/>
      </xdr:nvSpPr>
      <xdr:spPr>
        <a:xfrm>
          <a:off x="19989800" y="14262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53340</xdr:rowOff>
    </xdr:from>
    <xdr:to>
      <xdr:col>116</xdr:col>
      <xdr:colOff>152400</xdr:colOff>
      <xdr:row>86</xdr:row>
      <xdr:rowOff>53340</xdr:rowOff>
    </xdr:to>
    <xdr:cxnSp macro="">
      <xdr:nvCxnSpPr>
        <xdr:cNvPr id="710" name="直線コネクタ 709">
          <a:extLst>
            <a:ext uri="{FF2B5EF4-FFF2-40B4-BE49-F238E27FC236}">
              <a16:creationId xmlns:a16="http://schemas.microsoft.com/office/drawing/2014/main" id="{A5666641-1A52-450A-A2FE-FB059871718C}"/>
            </a:ext>
          </a:extLst>
        </xdr:cNvPr>
        <xdr:cNvCxnSpPr/>
      </xdr:nvCxnSpPr>
      <xdr:spPr>
        <a:xfrm>
          <a:off x="19881850" y="1425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7810"/>
    <xdr:sp macro="" textlink="">
      <xdr:nvSpPr>
        <xdr:cNvPr id="711" name="【児童館】&#10;一人当たり面積最大値テキスト">
          <a:extLst>
            <a:ext uri="{FF2B5EF4-FFF2-40B4-BE49-F238E27FC236}">
              <a16:creationId xmlns:a16="http://schemas.microsoft.com/office/drawing/2014/main" id="{89CBC48B-8BFE-41E4-A6F1-0526D0078686}"/>
            </a:ext>
          </a:extLst>
        </xdr:cNvPr>
        <xdr:cNvSpPr txBox="1"/>
      </xdr:nvSpPr>
      <xdr:spPr>
        <a:xfrm>
          <a:off x="19989800" y="127101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A9B5A6C4-9F70-464A-92B7-A86465672EA5}"/>
            </a:ext>
          </a:extLst>
        </xdr:cNvPr>
        <xdr:cNvCxnSpPr/>
      </xdr:nvCxnSpPr>
      <xdr:spPr>
        <a:xfrm>
          <a:off x="19881850" y="12922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139700</xdr:rowOff>
    </xdr:from>
    <xdr:ext cx="469900" cy="259080"/>
    <xdr:sp macro="" textlink="">
      <xdr:nvSpPr>
        <xdr:cNvPr id="713" name="【児童館】&#10;一人当たり面積平均値テキスト">
          <a:extLst>
            <a:ext uri="{FF2B5EF4-FFF2-40B4-BE49-F238E27FC236}">
              <a16:creationId xmlns:a16="http://schemas.microsoft.com/office/drawing/2014/main" id="{91898352-7753-4A04-B542-FD4DDAF49976}"/>
            </a:ext>
          </a:extLst>
        </xdr:cNvPr>
        <xdr:cNvSpPr txBox="1"/>
      </xdr:nvSpPr>
      <xdr:spPr>
        <a:xfrm>
          <a:off x="19989800" y="13849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116840</xdr:rowOff>
    </xdr:from>
    <xdr:to>
      <xdr:col>116</xdr:col>
      <xdr:colOff>114300</xdr:colOff>
      <xdr:row>85</xdr:row>
      <xdr:rowOff>46990</xdr:rowOff>
    </xdr:to>
    <xdr:sp macro="" textlink="">
      <xdr:nvSpPr>
        <xdr:cNvPr id="714" name="フローチャート: 判断 713">
          <a:extLst>
            <a:ext uri="{FF2B5EF4-FFF2-40B4-BE49-F238E27FC236}">
              <a16:creationId xmlns:a16="http://schemas.microsoft.com/office/drawing/2014/main" id="{F62232AF-E28F-4554-8479-EA206B0508EB}"/>
            </a:ext>
          </a:extLst>
        </xdr:cNvPr>
        <xdr:cNvSpPr/>
      </xdr:nvSpPr>
      <xdr:spPr>
        <a:xfrm>
          <a:off x="19900900" y="13991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124460</xdr:rowOff>
    </xdr:from>
    <xdr:to>
      <xdr:col>112</xdr:col>
      <xdr:colOff>38100</xdr:colOff>
      <xdr:row>85</xdr:row>
      <xdr:rowOff>54610</xdr:rowOff>
    </xdr:to>
    <xdr:sp macro="" textlink="">
      <xdr:nvSpPr>
        <xdr:cNvPr id="715" name="フローチャート: 判断 714">
          <a:extLst>
            <a:ext uri="{FF2B5EF4-FFF2-40B4-BE49-F238E27FC236}">
              <a16:creationId xmlns:a16="http://schemas.microsoft.com/office/drawing/2014/main" id="{8A7158ED-DBEF-4ACA-B3C0-74AAC1B21713}"/>
            </a:ext>
          </a:extLst>
        </xdr:cNvPr>
        <xdr:cNvSpPr/>
      </xdr:nvSpPr>
      <xdr:spPr>
        <a:xfrm>
          <a:off x="19157950" y="139992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ADA55257-432F-465B-8F11-02F8DC0F8782}"/>
            </a:ext>
          </a:extLst>
        </xdr:cNvPr>
        <xdr:cNvSpPr/>
      </xdr:nvSpPr>
      <xdr:spPr>
        <a:xfrm>
          <a:off x="18345150" y="14006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135890</xdr:rowOff>
    </xdr:from>
    <xdr:to>
      <xdr:col>102</xdr:col>
      <xdr:colOff>165100</xdr:colOff>
      <xdr:row>85</xdr:row>
      <xdr:rowOff>66040</xdr:rowOff>
    </xdr:to>
    <xdr:sp macro="" textlink="">
      <xdr:nvSpPr>
        <xdr:cNvPr id="717" name="フローチャート: 判断 716">
          <a:extLst>
            <a:ext uri="{FF2B5EF4-FFF2-40B4-BE49-F238E27FC236}">
              <a16:creationId xmlns:a16="http://schemas.microsoft.com/office/drawing/2014/main" id="{914BEFB0-3598-4DC5-A34E-D57BF2F60CF7}"/>
            </a:ext>
          </a:extLst>
        </xdr:cNvPr>
        <xdr:cNvSpPr/>
      </xdr:nvSpPr>
      <xdr:spPr>
        <a:xfrm>
          <a:off x="17551400" y="1401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67310</xdr:rowOff>
    </xdr:from>
    <xdr:to>
      <xdr:col>98</xdr:col>
      <xdr:colOff>38100</xdr:colOff>
      <xdr:row>85</xdr:row>
      <xdr:rowOff>168910</xdr:rowOff>
    </xdr:to>
    <xdr:sp macro="" textlink="">
      <xdr:nvSpPr>
        <xdr:cNvPr id="718" name="フローチャート: 判断 717">
          <a:extLst>
            <a:ext uri="{FF2B5EF4-FFF2-40B4-BE49-F238E27FC236}">
              <a16:creationId xmlns:a16="http://schemas.microsoft.com/office/drawing/2014/main" id="{454E616A-9DDC-489E-A19E-AA526CCACD09}"/>
            </a:ext>
          </a:extLst>
        </xdr:cNvPr>
        <xdr:cNvSpPr/>
      </xdr:nvSpPr>
      <xdr:spPr>
        <a:xfrm>
          <a:off x="16757650" y="14107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D6D7E1B2-5B02-4B8C-B1AB-76C1FDE13708}"/>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88D6F96-10EC-4457-B3B3-7E3E404C18C2}"/>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71523A4D-72BA-41AD-8958-DA86243E3064}"/>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743BB27-06C8-427E-B8B0-0D3D3E445D38}"/>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2101E595-5AB1-43BB-B657-3857EC94B664}"/>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166370</xdr:rowOff>
    </xdr:from>
    <xdr:to>
      <xdr:col>116</xdr:col>
      <xdr:colOff>114300</xdr:colOff>
      <xdr:row>85</xdr:row>
      <xdr:rowOff>96520</xdr:rowOff>
    </xdr:to>
    <xdr:sp macro="" textlink="">
      <xdr:nvSpPr>
        <xdr:cNvPr id="724" name="楕円 723">
          <a:extLst>
            <a:ext uri="{FF2B5EF4-FFF2-40B4-BE49-F238E27FC236}">
              <a16:creationId xmlns:a16="http://schemas.microsoft.com/office/drawing/2014/main" id="{57DE529E-4B3A-45C2-99DB-FCEE1A832829}"/>
            </a:ext>
          </a:extLst>
        </xdr:cNvPr>
        <xdr:cNvSpPr/>
      </xdr:nvSpPr>
      <xdr:spPr>
        <a:xfrm>
          <a:off x="19900900" y="14041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144780</xdr:rowOff>
    </xdr:from>
    <xdr:ext cx="469900" cy="257810"/>
    <xdr:sp macro="" textlink="">
      <xdr:nvSpPr>
        <xdr:cNvPr id="725" name="【児童館】&#10;一人当たり面積該当値テキスト">
          <a:extLst>
            <a:ext uri="{FF2B5EF4-FFF2-40B4-BE49-F238E27FC236}">
              <a16:creationId xmlns:a16="http://schemas.microsoft.com/office/drawing/2014/main" id="{1ACC5B74-7053-4911-A508-2D5B2BF25CB2}"/>
            </a:ext>
          </a:extLst>
        </xdr:cNvPr>
        <xdr:cNvSpPr txBox="1"/>
      </xdr:nvSpPr>
      <xdr:spPr>
        <a:xfrm>
          <a:off x="19989800" y="14019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26" name="楕円 725">
          <a:extLst>
            <a:ext uri="{FF2B5EF4-FFF2-40B4-BE49-F238E27FC236}">
              <a16:creationId xmlns:a16="http://schemas.microsoft.com/office/drawing/2014/main" id="{0A713D17-820D-43A8-BA14-10440CC5CD6E}"/>
            </a:ext>
          </a:extLst>
        </xdr:cNvPr>
        <xdr:cNvSpPr/>
      </xdr:nvSpPr>
      <xdr:spPr>
        <a:xfrm>
          <a:off x="19157950" y="1403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45720</xdr:rowOff>
    </xdr:from>
    <xdr:to>
      <xdr:col>116</xdr:col>
      <xdr:colOff>63500</xdr:colOff>
      <xdr:row>85</xdr:row>
      <xdr:rowOff>49530</xdr:rowOff>
    </xdr:to>
    <xdr:cxnSp macro="">
      <xdr:nvCxnSpPr>
        <xdr:cNvPr id="727" name="直線コネクタ 726">
          <a:extLst>
            <a:ext uri="{FF2B5EF4-FFF2-40B4-BE49-F238E27FC236}">
              <a16:creationId xmlns:a16="http://schemas.microsoft.com/office/drawing/2014/main" id="{E4E71AC3-AE00-43F7-BB9D-DF15C83CFF7A}"/>
            </a:ext>
          </a:extLst>
        </xdr:cNvPr>
        <xdr:cNvCxnSpPr/>
      </xdr:nvCxnSpPr>
      <xdr:spPr>
        <a:xfrm flipV="1">
          <a:off x="19202400" y="1408557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xdr:rowOff>
    </xdr:from>
    <xdr:to>
      <xdr:col>107</xdr:col>
      <xdr:colOff>101600</xdr:colOff>
      <xdr:row>85</xdr:row>
      <xdr:rowOff>104140</xdr:rowOff>
    </xdr:to>
    <xdr:sp macro="" textlink="">
      <xdr:nvSpPr>
        <xdr:cNvPr id="728" name="楕円 727">
          <a:extLst>
            <a:ext uri="{FF2B5EF4-FFF2-40B4-BE49-F238E27FC236}">
              <a16:creationId xmlns:a16="http://schemas.microsoft.com/office/drawing/2014/main" id="{3C55E3A7-105E-4AEE-A126-0865A9F4F36E}"/>
            </a:ext>
          </a:extLst>
        </xdr:cNvPr>
        <xdr:cNvSpPr/>
      </xdr:nvSpPr>
      <xdr:spPr>
        <a:xfrm>
          <a:off x="18345150" y="140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53340</xdr:rowOff>
    </xdr:to>
    <xdr:cxnSp macro="">
      <xdr:nvCxnSpPr>
        <xdr:cNvPr id="729" name="直線コネクタ 728">
          <a:extLst>
            <a:ext uri="{FF2B5EF4-FFF2-40B4-BE49-F238E27FC236}">
              <a16:creationId xmlns:a16="http://schemas.microsoft.com/office/drawing/2014/main" id="{3E6D8D36-3AAF-4A12-86E8-44421C78EEA7}"/>
            </a:ext>
          </a:extLst>
        </xdr:cNvPr>
        <xdr:cNvCxnSpPr/>
      </xdr:nvCxnSpPr>
      <xdr:spPr>
        <a:xfrm flipV="1">
          <a:off x="18395950" y="1408938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30" name="楕円 729">
          <a:extLst>
            <a:ext uri="{FF2B5EF4-FFF2-40B4-BE49-F238E27FC236}">
              <a16:creationId xmlns:a16="http://schemas.microsoft.com/office/drawing/2014/main" id="{B0F7A98D-B046-4D0C-AD96-607CB4687307}"/>
            </a:ext>
          </a:extLst>
        </xdr:cNvPr>
        <xdr:cNvSpPr/>
      </xdr:nvSpPr>
      <xdr:spPr>
        <a:xfrm>
          <a:off x="175514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53340</xdr:rowOff>
    </xdr:from>
    <xdr:to>
      <xdr:col>107</xdr:col>
      <xdr:colOff>50800</xdr:colOff>
      <xdr:row>85</xdr:row>
      <xdr:rowOff>57150</xdr:rowOff>
    </xdr:to>
    <xdr:cxnSp macro="">
      <xdr:nvCxnSpPr>
        <xdr:cNvPr id="731" name="直線コネクタ 730">
          <a:extLst>
            <a:ext uri="{FF2B5EF4-FFF2-40B4-BE49-F238E27FC236}">
              <a16:creationId xmlns:a16="http://schemas.microsoft.com/office/drawing/2014/main" id="{66537772-4E9E-4F42-B012-5964C1A0E0E0}"/>
            </a:ext>
          </a:extLst>
        </xdr:cNvPr>
        <xdr:cNvCxnSpPr/>
      </xdr:nvCxnSpPr>
      <xdr:spPr>
        <a:xfrm flipV="1">
          <a:off x="17602200" y="1409319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xdr:rowOff>
    </xdr:from>
    <xdr:to>
      <xdr:col>98</xdr:col>
      <xdr:colOff>38100</xdr:colOff>
      <xdr:row>85</xdr:row>
      <xdr:rowOff>111760</xdr:rowOff>
    </xdr:to>
    <xdr:sp macro="" textlink="">
      <xdr:nvSpPr>
        <xdr:cNvPr id="732" name="楕円 731">
          <a:extLst>
            <a:ext uri="{FF2B5EF4-FFF2-40B4-BE49-F238E27FC236}">
              <a16:creationId xmlns:a16="http://schemas.microsoft.com/office/drawing/2014/main" id="{E2871CAE-502E-4680-81C1-5F2765298FD3}"/>
            </a:ext>
          </a:extLst>
        </xdr:cNvPr>
        <xdr:cNvSpPr/>
      </xdr:nvSpPr>
      <xdr:spPr>
        <a:xfrm>
          <a:off x="16757650" y="14050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60960</xdr:rowOff>
    </xdr:to>
    <xdr:cxnSp macro="">
      <xdr:nvCxnSpPr>
        <xdr:cNvPr id="733" name="直線コネクタ 732">
          <a:extLst>
            <a:ext uri="{FF2B5EF4-FFF2-40B4-BE49-F238E27FC236}">
              <a16:creationId xmlns:a16="http://schemas.microsoft.com/office/drawing/2014/main" id="{04EF6152-D9B3-468C-8DDD-E90D0C00FB67}"/>
            </a:ext>
          </a:extLst>
        </xdr:cNvPr>
        <xdr:cNvCxnSpPr/>
      </xdr:nvCxnSpPr>
      <xdr:spPr>
        <a:xfrm flipV="1">
          <a:off x="16802100" y="140970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71120</xdr:rowOff>
    </xdr:from>
    <xdr:ext cx="469900" cy="259080"/>
    <xdr:sp macro="" textlink="">
      <xdr:nvSpPr>
        <xdr:cNvPr id="734" name="n_1aveValue【児童館】&#10;一人当たり面積">
          <a:extLst>
            <a:ext uri="{FF2B5EF4-FFF2-40B4-BE49-F238E27FC236}">
              <a16:creationId xmlns:a16="http://schemas.microsoft.com/office/drawing/2014/main" id="{4143DC65-742A-430A-9035-D3ECA783C590}"/>
            </a:ext>
          </a:extLst>
        </xdr:cNvPr>
        <xdr:cNvSpPr txBox="1"/>
      </xdr:nvSpPr>
      <xdr:spPr>
        <a:xfrm>
          <a:off x="18980150" y="13780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78740</xdr:rowOff>
    </xdr:from>
    <xdr:ext cx="468630" cy="259080"/>
    <xdr:sp macro="" textlink="">
      <xdr:nvSpPr>
        <xdr:cNvPr id="735" name="n_2aveValue【児童館】&#10;一人当たり面積">
          <a:extLst>
            <a:ext uri="{FF2B5EF4-FFF2-40B4-BE49-F238E27FC236}">
              <a16:creationId xmlns:a16="http://schemas.microsoft.com/office/drawing/2014/main" id="{DCC0169E-6167-46FB-A754-0D7C5865C049}"/>
            </a:ext>
          </a:extLst>
        </xdr:cNvPr>
        <xdr:cNvSpPr txBox="1"/>
      </xdr:nvSpPr>
      <xdr:spPr>
        <a:xfrm>
          <a:off x="18180050" y="13788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82550</xdr:rowOff>
    </xdr:from>
    <xdr:ext cx="468630" cy="259080"/>
    <xdr:sp macro="" textlink="">
      <xdr:nvSpPr>
        <xdr:cNvPr id="736" name="n_3aveValue【児童館】&#10;一人当たり面積">
          <a:extLst>
            <a:ext uri="{FF2B5EF4-FFF2-40B4-BE49-F238E27FC236}">
              <a16:creationId xmlns:a16="http://schemas.microsoft.com/office/drawing/2014/main" id="{FC353C2C-F527-408D-9E2B-9A68244C9408}"/>
            </a:ext>
          </a:extLst>
        </xdr:cNvPr>
        <xdr:cNvSpPr txBox="1"/>
      </xdr:nvSpPr>
      <xdr:spPr>
        <a:xfrm>
          <a:off x="17386300" y="13792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160020</xdr:rowOff>
    </xdr:from>
    <xdr:ext cx="468630" cy="259080"/>
    <xdr:sp macro="" textlink="">
      <xdr:nvSpPr>
        <xdr:cNvPr id="737" name="n_4aveValue【児童館】&#10;一人当たり面積">
          <a:extLst>
            <a:ext uri="{FF2B5EF4-FFF2-40B4-BE49-F238E27FC236}">
              <a16:creationId xmlns:a16="http://schemas.microsoft.com/office/drawing/2014/main" id="{A916FF8B-E9BA-479E-8BC1-F1B238081A1E}"/>
            </a:ext>
          </a:extLst>
        </xdr:cNvPr>
        <xdr:cNvSpPr txBox="1"/>
      </xdr:nvSpPr>
      <xdr:spPr>
        <a:xfrm>
          <a:off x="16592550" y="14199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91440</xdr:rowOff>
    </xdr:from>
    <xdr:ext cx="469900" cy="259080"/>
    <xdr:sp macro="" textlink="">
      <xdr:nvSpPr>
        <xdr:cNvPr id="738" name="n_1mainValue【児童館】&#10;一人当たり面積">
          <a:extLst>
            <a:ext uri="{FF2B5EF4-FFF2-40B4-BE49-F238E27FC236}">
              <a16:creationId xmlns:a16="http://schemas.microsoft.com/office/drawing/2014/main" id="{237F0908-EA88-4CCE-832F-38241C5D2688}"/>
            </a:ext>
          </a:extLst>
        </xdr:cNvPr>
        <xdr:cNvSpPr txBox="1"/>
      </xdr:nvSpPr>
      <xdr:spPr>
        <a:xfrm>
          <a:off x="18980150" y="14131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95250</xdr:rowOff>
    </xdr:from>
    <xdr:ext cx="468630" cy="259080"/>
    <xdr:sp macro="" textlink="">
      <xdr:nvSpPr>
        <xdr:cNvPr id="739" name="n_2mainValue【児童館】&#10;一人当たり面積">
          <a:extLst>
            <a:ext uri="{FF2B5EF4-FFF2-40B4-BE49-F238E27FC236}">
              <a16:creationId xmlns:a16="http://schemas.microsoft.com/office/drawing/2014/main" id="{1F7A8485-84BD-45A2-BD9B-0FECCADE7561}"/>
            </a:ext>
          </a:extLst>
        </xdr:cNvPr>
        <xdr:cNvSpPr txBox="1"/>
      </xdr:nvSpPr>
      <xdr:spPr>
        <a:xfrm>
          <a:off x="18180050" y="141351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99060</xdr:rowOff>
    </xdr:from>
    <xdr:ext cx="468630" cy="257810"/>
    <xdr:sp macro="" textlink="">
      <xdr:nvSpPr>
        <xdr:cNvPr id="740" name="n_3mainValue【児童館】&#10;一人当たり面積">
          <a:extLst>
            <a:ext uri="{FF2B5EF4-FFF2-40B4-BE49-F238E27FC236}">
              <a16:creationId xmlns:a16="http://schemas.microsoft.com/office/drawing/2014/main" id="{EF8CB8AD-E160-46C7-934D-EC9CDCB737E9}"/>
            </a:ext>
          </a:extLst>
        </xdr:cNvPr>
        <xdr:cNvSpPr txBox="1"/>
      </xdr:nvSpPr>
      <xdr:spPr>
        <a:xfrm>
          <a:off x="17386300" y="14138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128270</xdr:rowOff>
    </xdr:from>
    <xdr:ext cx="468630" cy="259080"/>
    <xdr:sp macro="" textlink="">
      <xdr:nvSpPr>
        <xdr:cNvPr id="741" name="n_4mainValue【児童館】&#10;一人当たり面積">
          <a:extLst>
            <a:ext uri="{FF2B5EF4-FFF2-40B4-BE49-F238E27FC236}">
              <a16:creationId xmlns:a16="http://schemas.microsoft.com/office/drawing/2014/main" id="{91377D3C-0FFE-4CC2-9B93-A7500030A2E2}"/>
            </a:ext>
          </a:extLst>
        </xdr:cNvPr>
        <xdr:cNvSpPr txBox="1"/>
      </xdr:nvSpPr>
      <xdr:spPr>
        <a:xfrm>
          <a:off x="16592550" y="13837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E3E1A5D-07B4-4AF5-B372-E088244F2CC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B3A9B8E8-FC66-45F6-A80F-7FC2BB56FC85}"/>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A11D8936-B69D-4984-B706-5C56921A30BE}"/>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5057EB34-BF61-4CC7-BE81-EE924AFCEECC}"/>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F6EF52BF-863D-4237-BC89-DC03D6F0518B}"/>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61E0BD8B-6F9C-4482-BC22-672B23757E7F}"/>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757443AB-BD0E-4631-AA38-C0BA04204762}"/>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B5695C45-837E-4823-B9CB-A7C640AEB137}"/>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50" name="テキスト ボックス 749">
          <a:extLst>
            <a:ext uri="{FF2B5EF4-FFF2-40B4-BE49-F238E27FC236}">
              <a16:creationId xmlns:a16="http://schemas.microsoft.com/office/drawing/2014/main" id="{80B429D1-D991-4D3A-A284-2ED6DA041391}"/>
            </a:ext>
          </a:extLst>
        </xdr:cNvPr>
        <xdr:cNvSpPr txBox="1"/>
      </xdr:nvSpPr>
      <xdr:spPr>
        <a:xfrm>
          <a:off x="11169650" y="16002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A8B8C495-D710-4113-8850-5DCA781DA244}"/>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52" name="テキスト ボックス 751">
          <a:extLst>
            <a:ext uri="{FF2B5EF4-FFF2-40B4-BE49-F238E27FC236}">
              <a16:creationId xmlns:a16="http://schemas.microsoft.com/office/drawing/2014/main" id="{60E15047-0DBE-494E-9A35-47423DEDBE41}"/>
            </a:ext>
          </a:extLst>
        </xdr:cNvPr>
        <xdr:cNvSpPr txBox="1"/>
      </xdr:nvSpPr>
      <xdr:spPr>
        <a:xfrm>
          <a:off x="10797540"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3B04E275-B8EC-46EA-886C-91C906EC5666}"/>
            </a:ext>
          </a:extLst>
        </xdr:cNvPr>
        <xdr:cNvCxnSpPr/>
      </xdr:nvCxnSpPr>
      <xdr:spPr>
        <a:xfrm>
          <a:off x="11207750" y="18097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754" name="テキスト ボックス 753">
          <a:extLst>
            <a:ext uri="{FF2B5EF4-FFF2-40B4-BE49-F238E27FC236}">
              <a16:creationId xmlns:a16="http://schemas.microsoft.com/office/drawing/2014/main" id="{56262C01-F497-4260-93C1-192EEEA89F7C}"/>
            </a:ext>
          </a:extLst>
        </xdr:cNvPr>
        <xdr:cNvSpPr txBox="1"/>
      </xdr:nvSpPr>
      <xdr:spPr>
        <a:xfrm>
          <a:off x="10797540" y="17955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49E3CE69-6673-4521-BCAF-8F0A728AFF90}"/>
            </a:ext>
          </a:extLst>
        </xdr:cNvPr>
        <xdr:cNvCxnSpPr/>
      </xdr:nvCxnSpPr>
      <xdr:spPr>
        <a:xfrm>
          <a:off x="11207750" y="17716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756" name="テキスト ボックス 755">
          <a:extLst>
            <a:ext uri="{FF2B5EF4-FFF2-40B4-BE49-F238E27FC236}">
              <a16:creationId xmlns:a16="http://schemas.microsoft.com/office/drawing/2014/main" id="{92730FEF-EDB8-438D-8641-EC3D054F19D9}"/>
            </a:ext>
          </a:extLst>
        </xdr:cNvPr>
        <xdr:cNvSpPr txBox="1"/>
      </xdr:nvSpPr>
      <xdr:spPr>
        <a:xfrm>
          <a:off x="10842625" y="175742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99F4CF12-A23E-4804-8056-0233308317E5}"/>
            </a:ext>
          </a:extLst>
        </xdr:cNvPr>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8" name="テキスト ボックス 757">
          <a:extLst>
            <a:ext uri="{FF2B5EF4-FFF2-40B4-BE49-F238E27FC236}">
              <a16:creationId xmlns:a16="http://schemas.microsoft.com/office/drawing/2014/main" id="{12AC1924-C39A-40CF-8F0F-C7F0EDA4A46E}"/>
            </a:ext>
          </a:extLst>
        </xdr:cNvPr>
        <xdr:cNvSpPr txBox="1"/>
      </xdr:nvSpPr>
      <xdr:spPr>
        <a:xfrm>
          <a:off x="108426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FBE08D00-1BD9-4961-A670-34C03177E3A5}"/>
            </a:ext>
          </a:extLst>
        </xdr:cNvPr>
        <xdr:cNvCxnSpPr/>
      </xdr:nvCxnSpPr>
      <xdr:spPr>
        <a:xfrm>
          <a:off x="11207750" y="1695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60" name="テキスト ボックス 759">
          <a:extLst>
            <a:ext uri="{FF2B5EF4-FFF2-40B4-BE49-F238E27FC236}">
              <a16:creationId xmlns:a16="http://schemas.microsoft.com/office/drawing/2014/main" id="{016CFF1C-2CAF-45DC-8BAE-5C0E43F10F1A}"/>
            </a:ext>
          </a:extLst>
        </xdr:cNvPr>
        <xdr:cNvSpPr txBox="1"/>
      </xdr:nvSpPr>
      <xdr:spPr>
        <a:xfrm>
          <a:off x="108426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E79F5FCE-E8ED-496C-A42A-B388329D9048}"/>
            </a:ext>
          </a:extLst>
        </xdr:cNvPr>
        <xdr:cNvCxnSpPr/>
      </xdr:nvCxnSpPr>
      <xdr:spPr>
        <a:xfrm>
          <a:off x="11207750" y="1657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762" name="テキスト ボックス 761">
          <a:extLst>
            <a:ext uri="{FF2B5EF4-FFF2-40B4-BE49-F238E27FC236}">
              <a16:creationId xmlns:a16="http://schemas.microsoft.com/office/drawing/2014/main" id="{E390ACE6-6CC2-481B-B857-CF6B958D9F4E}"/>
            </a:ext>
          </a:extLst>
        </xdr:cNvPr>
        <xdr:cNvSpPr txBox="1"/>
      </xdr:nvSpPr>
      <xdr:spPr>
        <a:xfrm>
          <a:off x="10842625" y="164312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1F8EC59E-3DF5-4B99-B7C7-7264A20248C9}"/>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764" name="テキスト ボックス 763">
          <a:extLst>
            <a:ext uri="{FF2B5EF4-FFF2-40B4-BE49-F238E27FC236}">
              <a16:creationId xmlns:a16="http://schemas.microsoft.com/office/drawing/2014/main" id="{13F8A201-661C-4216-8B40-F4B848F562B6}"/>
            </a:ext>
          </a:extLst>
        </xdr:cNvPr>
        <xdr:cNvSpPr txBox="1"/>
      </xdr:nvSpPr>
      <xdr:spPr>
        <a:xfrm>
          <a:off x="10906760" y="160502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A2D5636-DB7A-43AD-AA6F-D56C675FE88C}"/>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143510</xdr:rowOff>
    </xdr:from>
    <xdr:to>
      <xdr:col>85</xdr:col>
      <xdr:colOff>126365</xdr:colOff>
      <xdr:row>108</xdr:row>
      <xdr:rowOff>152400</xdr:rowOff>
    </xdr:to>
    <xdr:cxnSp macro="">
      <xdr:nvCxnSpPr>
        <xdr:cNvPr id="766" name="直線コネクタ 765">
          <a:extLst>
            <a:ext uri="{FF2B5EF4-FFF2-40B4-BE49-F238E27FC236}">
              <a16:creationId xmlns:a16="http://schemas.microsoft.com/office/drawing/2014/main" id="{0D30C749-F3B9-4FA4-8424-2FD2A46116CE}"/>
            </a:ext>
          </a:extLst>
        </xdr:cNvPr>
        <xdr:cNvCxnSpPr/>
      </xdr:nvCxnSpPr>
      <xdr:spPr>
        <a:xfrm flipV="1">
          <a:off x="14699615" y="1654556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7810"/>
    <xdr:sp macro="" textlink="">
      <xdr:nvSpPr>
        <xdr:cNvPr id="767" name="【公民館】&#10;有形固定資産減価償却率最小値テキスト">
          <a:extLst>
            <a:ext uri="{FF2B5EF4-FFF2-40B4-BE49-F238E27FC236}">
              <a16:creationId xmlns:a16="http://schemas.microsoft.com/office/drawing/2014/main" id="{D4760FE9-76F9-42FB-A0FF-DAF85AC2A426}"/>
            </a:ext>
          </a:extLst>
        </xdr:cNvPr>
        <xdr:cNvSpPr txBox="1"/>
      </xdr:nvSpPr>
      <xdr:spPr>
        <a:xfrm>
          <a:off x="14738350" y="181013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B17E33A4-8A88-4BA7-BA3E-EFDB6DA0B340}"/>
            </a:ext>
          </a:extLst>
        </xdr:cNvPr>
        <xdr:cNvCxnSpPr/>
      </xdr:nvCxnSpPr>
      <xdr:spPr>
        <a:xfrm>
          <a:off x="14611350" y="1809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89535</xdr:rowOff>
    </xdr:from>
    <xdr:ext cx="405130" cy="257810"/>
    <xdr:sp macro="" textlink="">
      <xdr:nvSpPr>
        <xdr:cNvPr id="769" name="【公民館】&#10;有形固定資産減価償却率最大値テキスト">
          <a:extLst>
            <a:ext uri="{FF2B5EF4-FFF2-40B4-BE49-F238E27FC236}">
              <a16:creationId xmlns:a16="http://schemas.microsoft.com/office/drawing/2014/main" id="{16199F67-C55C-457D-80EC-35888D25C608}"/>
            </a:ext>
          </a:extLst>
        </xdr:cNvPr>
        <xdr:cNvSpPr txBox="1"/>
      </xdr:nvSpPr>
      <xdr:spPr>
        <a:xfrm>
          <a:off x="14738350" y="16320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143510</xdr:rowOff>
    </xdr:from>
    <xdr:to>
      <xdr:col>86</xdr:col>
      <xdr:colOff>25400</xdr:colOff>
      <xdr:row>99</xdr:row>
      <xdr:rowOff>143510</xdr:rowOff>
    </xdr:to>
    <xdr:cxnSp macro="">
      <xdr:nvCxnSpPr>
        <xdr:cNvPr id="770" name="直線コネクタ 769">
          <a:extLst>
            <a:ext uri="{FF2B5EF4-FFF2-40B4-BE49-F238E27FC236}">
              <a16:creationId xmlns:a16="http://schemas.microsoft.com/office/drawing/2014/main" id="{01994308-1122-48A9-B3AD-E1F8F1C94F97}"/>
            </a:ext>
          </a:extLst>
        </xdr:cNvPr>
        <xdr:cNvCxnSpPr/>
      </xdr:nvCxnSpPr>
      <xdr:spPr>
        <a:xfrm>
          <a:off x="14611350" y="16545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143510</xdr:rowOff>
    </xdr:from>
    <xdr:ext cx="405130" cy="257810"/>
    <xdr:sp macro="" textlink="">
      <xdr:nvSpPr>
        <xdr:cNvPr id="771" name="【公民館】&#10;有形固定資産減価償却率平均値テキスト">
          <a:extLst>
            <a:ext uri="{FF2B5EF4-FFF2-40B4-BE49-F238E27FC236}">
              <a16:creationId xmlns:a16="http://schemas.microsoft.com/office/drawing/2014/main" id="{E9E29589-23C6-4040-9EB4-720D97FD0FB0}"/>
            </a:ext>
          </a:extLst>
        </xdr:cNvPr>
        <xdr:cNvSpPr txBox="1"/>
      </xdr:nvSpPr>
      <xdr:spPr>
        <a:xfrm>
          <a:off x="14738350" y="174028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8B03D316-D33B-4A1E-9CC2-2BD620B6710F}"/>
            </a:ext>
          </a:extLst>
        </xdr:cNvPr>
        <xdr:cNvSpPr/>
      </xdr:nvSpPr>
      <xdr:spPr>
        <a:xfrm>
          <a:off x="14649450" y="17551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0769DBEF-F9EA-49A5-B859-4AD0D535BBF7}"/>
            </a:ext>
          </a:extLst>
        </xdr:cNvPr>
        <xdr:cNvSpPr/>
      </xdr:nvSpPr>
      <xdr:spPr>
        <a:xfrm>
          <a:off x="13887450" y="1753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DE288C5E-346F-4012-B9C0-C208333828B5}"/>
            </a:ext>
          </a:extLst>
        </xdr:cNvPr>
        <xdr:cNvSpPr/>
      </xdr:nvSpPr>
      <xdr:spPr>
        <a:xfrm>
          <a:off x="1309370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92196569-2528-4555-9797-ED282AD4E714}"/>
            </a:ext>
          </a:extLst>
        </xdr:cNvPr>
        <xdr:cNvSpPr/>
      </xdr:nvSpPr>
      <xdr:spPr>
        <a:xfrm>
          <a:off x="12299950" y="17465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40640</xdr:rowOff>
    </xdr:from>
    <xdr:to>
      <xdr:col>67</xdr:col>
      <xdr:colOff>101600</xdr:colOff>
      <xdr:row>105</xdr:row>
      <xdr:rowOff>142240</xdr:rowOff>
    </xdr:to>
    <xdr:sp macro="" textlink="">
      <xdr:nvSpPr>
        <xdr:cNvPr id="776" name="フローチャート: 判断 775">
          <a:extLst>
            <a:ext uri="{FF2B5EF4-FFF2-40B4-BE49-F238E27FC236}">
              <a16:creationId xmlns:a16="http://schemas.microsoft.com/office/drawing/2014/main" id="{5FDEA59A-397E-42E9-93C3-F74723F59E55}"/>
            </a:ext>
          </a:extLst>
        </xdr:cNvPr>
        <xdr:cNvSpPr/>
      </xdr:nvSpPr>
      <xdr:spPr>
        <a:xfrm>
          <a:off x="11487150" y="1747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5F747E89-A728-4727-AFD2-2764DB6A578D}"/>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DE77FCCF-5DF7-4E91-AC0A-FE35DFE6B5F6}"/>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8E72C7AD-E9B2-4DE2-8DEC-DE039BE82B68}"/>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3A8A4905-416D-4946-8970-867EF97C21DA}"/>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2F78D2E4-367E-4FDE-A268-4327834295FB}"/>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8255</xdr:rowOff>
    </xdr:from>
    <xdr:to>
      <xdr:col>85</xdr:col>
      <xdr:colOff>177800</xdr:colOff>
      <xdr:row>106</xdr:row>
      <xdr:rowOff>109855</xdr:rowOff>
    </xdr:to>
    <xdr:sp macro="" textlink="">
      <xdr:nvSpPr>
        <xdr:cNvPr id="782" name="楕円 781">
          <a:extLst>
            <a:ext uri="{FF2B5EF4-FFF2-40B4-BE49-F238E27FC236}">
              <a16:creationId xmlns:a16="http://schemas.microsoft.com/office/drawing/2014/main" id="{16F901EB-DCA7-4017-8115-C54E5FBB519A}"/>
            </a:ext>
          </a:extLst>
        </xdr:cNvPr>
        <xdr:cNvSpPr/>
      </xdr:nvSpPr>
      <xdr:spPr>
        <a:xfrm>
          <a:off x="14649450" y="176104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158115</xdr:rowOff>
    </xdr:from>
    <xdr:ext cx="405130" cy="257810"/>
    <xdr:sp macro="" textlink="">
      <xdr:nvSpPr>
        <xdr:cNvPr id="783" name="【公民館】&#10;有形固定資産減価償却率該当値テキスト">
          <a:extLst>
            <a:ext uri="{FF2B5EF4-FFF2-40B4-BE49-F238E27FC236}">
              <a16:creationId xmlns:a16="http://schemas.microsoft.com/office/drawing/2014/main" id="{88FD4B7A-8484-4CF1-8598-F682C20698DD}"/>
            </a:ext>
          </a:extLst>
        </xdr:cNvPr>
        <xdr:cNvSpPr txBox="1"/>
      </xdr:nvSpPr>
      <xdr:spPr>
        <a:xfrm>
          <a:off x="14738350" y="175888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55880</xdr:rowOff>
    </xdr:from>
    <xdr:to>
      <xdr:col>81</xdr:col>
      <xdr:colOff>101600</xdr:colOff>
      <xdr:row>106</xdr:row>
      <xdr:rowOff>157480</xdr:rowOff>
    </xdr:to>
    <xdr:sp macro="" textlink="">
      <xdr:nvSpPr>
        <xdr:cNvPr id="784" name="楕円 783">
          <a:extLst>
            <a:ext uri="{FF2B5EF4-FFF2-40B4-BE49-F238E27FC236}">
              <a16:creationId xmlns:a16="http://schemas.microsoft.com/office/drawing/2014/main" id="{8E6FB3F9-FF2D-44EC-AE8A-26215EB24152}"/>
            </a:ext>
          </a:extLst>
        </xdr:cNvPr>
        <xdr:cNvSpPr/>
      </xdr:nvSpPr>
      <xdr:spPr>
        <a:xfrm>
          <a:off x="1388745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59055</xdr:rowOff>
    </xdr:from>
    <xdr:to>
      <xdr:col>85</xdr:col>
      <xdr:colOff>127000</xdr:colOff>
      <xdr:row>106</xdr:row>
      <xdr:rowOff>106680</xdr:rowOff>
    </xdr:to>
    <xdr:cxnSp macro="">
      <xdr:nvCxnSpPr>
        <xdr:cNvPr id="785" name="直線コネクタ 784">
          <a:extLst>
            <a:ext uri="{FF2B5EF4-FFF2-40B4-BE49-F238E27FC236}">
              <a16:creationId xmlns:a16="http://schemas.microsoft.com/office/drawing/2014/main" id="{BD180044-366C-41DD-981F-35C68C2E71D8}"/>
            </a:ext>
          </a:extLst>
        </xdr:cNvPr>
        <xdr:cNvCxnSpPr/>
      </xdr:nvCxnSpPr>
      <xdr:spPr>
        <a:xfrm flipV="1">
          <a:off x="13938250" y="17661255"/>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15875</xdr:rowOff>
    </xdr:from>
    <xdr:to>
      <xdr:col>76</xdr:col>
      <xdr:colOff>165100</xdr:colOff>
      <xdr:row>106</xdr:row>
      <xdr:rowOff>117475</xdr:rowOff>
    </xdr:to>
    <xdr:sp macro="" textlink="">
      <xdr:nvSpPr>
        <xdr:cNvPr id="786" name="楕円 785">
          <a:extLst>
            <a:ext uri="{FF2B5EF4-FFF2-40B4-BE49-F238E27FC236}">
              <a16:creationId xmlns:a16="http://schemas.microsoft.com/office/drawing/2014/main" id="{8C3294A5-6133-424E-A982-5947F29FDA64}"/>
            </a:ext>
          </a:extLst>
        </xdr:cNvPr>
        <xdr:cNvSpPr/>
      </xdr:nvSpPr>
      <xdr:spPr>
        <a:xfrm>
          <a:off x="130937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66675</xdr:rowOff>
    </xdr:from>
    <xdr:to>
      <xdr:col>81</xdr:col>
      <xdr:colOff>50800</xdr:colOff>
      <xdr:row>106</xdr:row>
      <xdr:rowOff>106680</xdr:rowOff>
    </xdr:to>
    <xdr:cxnSp macro="">
      <xdr:nvCxnSpPr>
        <xdr:cNvPr id="787" name="直線コネクタ 786">
          <a:extLst>
            <a:ext uri="{FF2B5EF4-FFF2-40B4-BE49-F238E27FC236}">
              <a16:creationId xmlns:a16="http://schemas.microsoft.com/office/drawing/2014/main" id="{43391027-F98D-43BF-85AC-ECA518D65AFE}"/>
            </a:ext>
          </a:extLst>
        </xdr:cNvPr>
        <xdr:cNvCxnSpPr/>
      </xdr:nvCxnSpPr>
      <xdr:spPr>
        <a:xfrm>
          <a:off x="13144500" y="1766887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145415</xdr:rowOff>
    </xdr:from>
    <xdr:to>
      <xdr:col>72</xdr:col>
      <xdr:colOff>38100</xdr:colOff>
      <xdr:row>106</xdr:row>
      <xdr:rowOff>75565</xdr:rowOff>
    </xdr:to>
    <xdr:sp macro="" textlink="">
      <xdr:nvSpPr>
        <xdr:cNvPr id="788" name="楕円 787">
          <a:extLst>
            <a:ext uri="{FF2B5EF4-FFF2-40B4-BE49-F238E27FC236}">
              <a16:creationId xmlns:a16="http://schemas.microsoft.com/office/drawing/2014/main" id="{63F75111-D2AE-46AF-BF46-D3BCDE8BC793}"/>
            </a:ext>
          </a:extLst>
        </xdr:cNvPr>
        <xdr:cNvSpPr/>
      </xdr:nvSpPr>
      <xdr:spPr>
        <a:xfrm>
          <a:off x="12299950" y="175761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24765</xdr:rowOff>
    </xdr:from>
    <xdr:to>
      <xdr:col>76</xdr:col>
      <xdr:colOff>114300</xdr:colOff>
      <xdr:row>106</xdr:row>
      <xdr:rowOff>66675</xdr:rowOff>
    </xdr:to>
    <xdr:cxnSp macro="">
      <xdr:nvCxnSpPr>
        <xdr:cNvPr id="789" name="直線コネクタ 788">
          <a:extLst>
            <a:ext uri="{FF2B5EF4-FFF2-40B4-BE49-F238E27FC236}">
              <a16:creationId xmlns:a16="http://schemas.microsoft.com/office/drawing/2014/main" id="{4AEEAC18-34BE-4C2E-84B8-A755470CF20A}"/>
            </a:ext>
          </a:extLst>
        </xdr:cNvPr>
        <xdr:cNvCxnSpPr/>
      </xdr:nvCxnSpPr>
      <xdr:spPr>
        <a:xfrm>
          <a:off x="12344400" y="17626965"/>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114935</xdr:rowOff>
    </xdr:from>
    <xdr:to>
      <xdr:col>67</xdr:col>
      <xdr:colOff>101600</xdr:colOff>
      <xdr:row>106</xdr:row>
      <xdr:rowOff>45085</xdr:rowOff>
    </xdr:to>
    <xdr:sp macro="" textlink="">
      <xdr:nvSpPr>
        <xdr:cNvPr id="790" name="楕円 789">
          <a:extLst>
            <a:ext uri="{FF2B5EF4-FFF2-40B4-BE49-F238E27FC236}">
              <a16:creationId xmlns:a16="http://schemas.microsoft.com/office/drawing/2014/main" id="{4340D93F-C2C0-409D-9C76-1CFB32653C21}"/>
            </a:ext>
          </a:extLst>
        </xdr:cNvPr>
        <xdr:cNvSpPr/>
      </xdr:nvSpPr>
      <xdr:spPr>
        <a:xfrm>
          <a:off x="11487150" y="1754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166370</xdr:rowOff>
    </xdr:from>
    <xdr:to>
      <xdr:col>71</xdr:col>
      <xdr:colOff>177800</xdr:colOff>
      <xdr:row>106</xdr:row>
      <xdr:rowOff>24765</xdr:rowOff>
    </xdr:to>
    <xdr:cxnSp macro="">
      <xdr:nvCxnSpPr>
        <xdr:cNvPr id="791" name="直線コネクタ 790">
          <a:extLst>
            <a:ext uri="{FF2B5EF4-FFF2-40B4-BE49-F238E27FC236}">
              <a16:creationId xmlns:a16="http://schemas.microsoft.com/office/drawing/2014/main" id="{8277E1C0-F69D-46A8-8C69-4D7C2535E203}"/>
            </a:ext>
          </a:extLst>
        </xdr:cNvPr>
        <xdr:cNvCxnSpPr/>
      </xdr:nvCxnSpPr>
      <xdr:spPr>
        <a:xfrm>
          <a:off x="11537950" y="1759712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46355</xdr:rowOff>
    </xdr:from>
    <xdr:ext cx="405130" cy="259080"/>
    <xdr:sp macro="" textlink="">
      <xdr:nvSpPr>
        <xdr:cNvPr id="792" name="n_1aveValue【公民館】&#10;有形固定資産減価償却率">
          <a:extLst>
            <a:ext uri="{FF2B5EF4-FFF2-40B4-BE49-F238E27FC236}">
              <a16:creationId xmlns:a16="http://schemas.microsoft.com/office/drawing/2014/main" id="{C3171086-A688-4587-81AF-393187FE6464}"/>
            </a:ext>
          </a:extLst>
        </xdr:cNvPr>
        <xdr:cNvSpPr txBox="1"/>
      </xdr:nvSpPr>
      <xdr:spPr>
        <a:xfrm>
          <a:off x="13742035" y="1730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67310</xdr:rowOff>
    </xdr:from>
    <xdr:ext cx="403860" cy="259080"/>
    <xdr:sp macro="" textlink="">
      <xdr:nvSpPr>
        <xdr:cNvPr id="793" name="n_2aveValue【公民館】&#10;有形固定資産減価償却率">
          <a:extLst>
            <a:ext uri="{FF2B5EF4-FFF2-40B4-BE49-F238E27FC236}">
              <a16:creationId xmlns:a16="http://schemas.microsoft.com/office/drawing/2014/main" id="{FF2390A2-7B99-4A17-BA05-5C7C7B0C5D8C}"/>
            </a:ext>
          </a:extLst>
        </xdr:cNvPr>
        <xdr:cNvSpPr txBox="1"/>
      </xdr:nvSpPr>
      <xdr:spPr>
        <a:xfrm>
          <a:off x="12960985" y="17155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153035</xdr:rowOff>
    </xdr:from>
    <xdr:ext cx="403860" cy="259080"/>
    <xdr:sp macro="" textlink="">
      <xdr:nvSpPr>
        <xdr:cNvPr id="794" name="n_3aveValue【公民館】&#10;有形固定資産減価償却率">
          <a:extLst>
            <a:ext uri="{FF2B5EF4-FFF2-40B4-BE49-F238E27FC236}">
              <a16:creationId xmlns:a16="http://schemas.microsoft.com/office/drawing/2014/main" id="{6481067E-66C5-4BED-A23A-1190E7C3571D}"/>
            </a:ext>
          </a:extLst>
        </xdr:cNvPr>
        <xdr:cNvSpPr txBox="1"/>
      </xdr:nvSpPr>
      <xdr:spPr>
        <a:xfrm>
          <a:off x="12167235" y="17240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158750</xdr:rowOff>
    </xdr:from>
    <xdr:ext cx="403860" cy="259080"/>
    <xdr:sp macro="" textlink="">
      <xdr:nvSpPr>
        <xdr:cNvPr id="795" name="n_4aveValue【公民館】&#10;有形固定資産減価償却率">
          <a:extLst>
            <a:ext uri="{FF2B5EF4-FFF2-40B4-BE49-F238E27FC236}">
              <a16:creationId xmlns:a16="http://schemas.microsoft.com/office/drawing/2014/main" id="{0B1D784C-0867-4858-8B31-D77D277201E2}"/>
            </a:ext>
          </a:extLst>
        </xdr:cNvPr>
        <xdr:cNvSpPr txBox="1"/>
      </xdr:nvSpPr>
      <xdr:spPr>
        <a:xfrm>
          <a:off x="11354435" y="17246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148590</xdr:rowOff>
    </xdr:from>
    <xdr:ext cx="405130" cy="259080"/>
    <xdr:sp macro="" textlink="">
      <xdr:nvSpPr>
        <xdr:cNvPr id="796" name="n_1mainValue【公民館】&#10;有形固定資産減価償却率">
          <a:extLst>
            <a:ext uri="{FF2B5EF4-FFF2-40B4-BE49-F238E27FC236}">
              <a16:creationId xmlns:a16="http://schemas.microsoft.com/office/drawing/2014/main" id="{6D80E24E-5E8D-4D7B-AD21-7D69202EEE79}"/>
            </a:ext>
          </a:extLst>
        </xdr:cNvPr>
        <xdr:cNvSpPr txBox="1"/>
      </xdr:nvSpPr>
      <xdr:spPr>
        <a:xfrm>
          <a:off x="13742035" y="17750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109220</xdr:rowOff>
    </xdr:from>
    <xdr:ext cx="403860" cy="257810"/>
    <xdr:sp macro="" textlink="">
      <xdr:nvSpPr>
        <xdr:cNvPr id="797" name="n_2mainValue【公民館】&#10;有形固定資産減価償却率">
          <a:extLst>
            <a:ext uri="{FF2B5EF4-FFF2-40B4-BE49-F238E27FC236}">
              <a16:creationId xmlns:a16="http://schemas.microsoft.com/office/drawing/2014/main" id="{EB541464-FEB7-4432-A7A0-4A7A00230C87}"/>
            </a:ext>
          </a:extLst>
        </xdr:cNvPr>
        <xdr:cNvSpPr txBox="1"/>
      </xdr:nvSpPr>
      <xdr:spPr>
        <a:xfrm>
          <a:off x="12960985" y="17711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66675</xdr:rowOff>
    </xdr:from>
    <xdr:ext cx="403860" cy="257810"/>
    <xdr:sp macro="" textlink="">
      <xdr:nvSpPr>
        <xdr:cNvPr id="798" name="n_3mainValue【公民館】&#10;有形固定資産減価償却率">
          <a:extLst>
            <a:ext uri="{FF2B5EF4-FFF2-40B4-BE49-F238E27FC236}">
              <a16:creationId xmlns:a16="http://schemas.microsoft.com/office/drawing/2014/main" id="{25D96D21-4D80-45F6-AB7B-F29E6178E853}"/>
            </a:ext>
          </a:extLst>
        </xdr:cNvPr>
        <xdr:cNvSpPr txBox="1"/>
      </xdr:nvSpPr>
      <xdr:spPr>
        <a:xfrm>
          <a:off x="12167235" y="17668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36195</xdr:rowOff>
    </xdr:from>
    <xdr:ext cx="403860" cy="259080"/>
    <xdr:sp macro="" textlink="">
      <xdr:nvSpPr>
        <xdr:cNvPr id="799" name="n_4mainValue【公民館】&#10;有形固定資産減価償却率">
          <a:extLst>
            <a:ext uri="{FF2B5EF4-FFF2-40B4-BE49-F238E27FC236}">
              <a16:creationId xmlns:a16="http://schemas.microsoft.com/office/drawing/2014/main" id="{4F659B9E-773A-4F7B-9511-4B2450ED1829}"/>
            </a:ext>
          </a:extLst>
        </xdr:cNvPr>
        <xdr:cNvSpPr txBox="1"/>
      </xdr:nvSpPr>
      <xdr:spPr>
        <a:xfrm>
          <a:off x="11354435" y="176383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E19DD912-5DBD-4E6E-9534-C4BEECAD043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7CC7610D-54AC-4224-B0C8-65D592A6E417}"/>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E0E229F-8DA9-42F0-8DB5-3B9637827C3B}"/>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5996F47F-4E75-4543-82CD-5900402171D8}"/>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61E7728D-D801-4912-B995-3014EE1F480D}"/>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C4563281-3196-4DE3-80E2-E0EAD30AB6E3}"/>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EE803532-8C43-4E2C-B41E-E535FD984268}"/>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BDD6A58A-8D8E-48DC-886E-650DB1AC8BEE}"/>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8" name="テキスト ボックス 807">
          <a:extLst>
            <a:ext uri="{FF2B5EF4-FFF2-40B4-BE49-F238E27FC236}">
              <a16:creationId xmlns:a16="http://schemas.microsoft.com/office/drawing/2014/main" id="{46600A35-D25E-4843-9B28-437486881C0E}"/>
            </a:ext>
          </a:extLst>
        </xdr:cNvPr>
        <xdr:cNvSpPr txBox="1"/>
      </xdr:nvSpPr>
      <xdr:spPr>
        <a:xfrm>
          <a:off x="16440150" y="160020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85B40DEE-4260-40C7-B0FF-5BA51AECAE45}"/>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74E0A1A3-6542-4708-A273-E22F76CD32E2}"/>
            </a:ext>
          </a:extLst>
        </xdr:cNvPr>
        <xdr:cNvCxnSpPr/>
      </xdr:nvCxnSpPr>
      <xdr:spPr>
        <a:xfrm>
          <a:off x="16459200" y="18021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11" name="テキスト ボックス 810">
          <a:extLst>
            <a:ext uri="{FF2B5EF4-FFF2-40B4-BE49-F238E27FC236}">
              <a16:creationId xmlns:a16="http://schemas.microsoft.com/office/drawing/2014/main" id="{B4A87631-AD46-4551-BED7-C77513F5442E}"/>
            </a:ext>
          </a:extLst>
        </xdr:cNvPr>
        <xdr:cNvSpPr txBox="1"/>
      </xdr:nvSpPr>
      <xdr:spPr>
        <a:xfrm>
          <a:off x="16048990" y="17879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3682D088-CBDB-4325-A182-38C0A1BB1CF7}"/>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13" name="テキスト ボックス 812">
          <a:extLst>
            <a:ext uri="{FF2B5EF4-FFF2-40B4-BE49-F238E27FC236}">
              <a16:creationId xmlns:a16="http://schemas.microsoft.com/office/drawing/2014/main" id="{EDDA4CE8-B118-439E-89C5-E04253B0207D}"/>
            </a:ext>
          </a:extLst>
        </xdr:cNvPr>
        <xdr:cNvSpPr txBox="1"/>
      </xdr:nvSpPr>
      <xdr:spPr>
        <a:xfrm>
          <a:off x="1604899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D60AC294-7BA5-4C8C-9E22-40F4C1E13994}"/>
            </a:ext>
          </a:extLst>
        </xdr:cNvPr>
        <xdr:cNvCxnSpPr/>
      </xdr:nvCxnSpPr>
      <xdr:spPr>
        <a:xfrm>
          <a:off x="16459200" y="17106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15" name="テキスト ボックス 814">
          <a:extLst>
            <a:ext uri="{FF2B5EF4-FFF2-40B4-BE49-F238E27FC236}">
              <a16:creationId xmlns:a16="http://schemas.microsoft.com/office/drawing/2014/main" id="{9F1504DB-6F69-41CC-9BF3-3207EA291577}"/>
            </a:ext>
          </a:extLst>
        </xdr:cNvPr>
        <xdr:cNvSpPr txBox="1"/>
      </xdr:nvSpPr>
      <xdr:spPr>
        <a:xfrm>
          <a:off x="16048990" y="16964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D2C0F032-E447-46C2-B84B-D43858883A0D}"/>
            </a:ext>
          </a:extLst>
        </xdr:cNvPr>
        <xdr:cNvCxnSpPr/>
      </xdr:nvCxnSpPr>
      <xdr:spPr>
        <a:xfrm>
          <a:off x="16459200" y="16649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17" name="テキスト ボックス 816">
          <a:extLst>
            <a:ext uri="{FF2B5EF4-FFF2-40B4-BE49-F238E27FC236}">
              <a16:creationId xmlns:a16="http://schemas.microsoft.com/office/drawing/2014/main" id="{5D7C759B-83EC-4A3B-A353-B10CA39B43E8}"/>
            </a:ext>
          </a:extLst>
        </xdr:cNvPr>
        <xdr:cNvSpPr txBox="1"/>
      </xdr:nvSpPr>
      <xdr:spPr>
        <a:xfrm>
          <a:off x="16048990" y="16507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F3B59573-9D00-411F-AA4A-F66573F392C0}"/>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19" name="テキスト ボックス 818">
          <a:extLst>
            <a:ext uri="{FF2B5EF4-FFF2-40B4-BE49-F238E27FC236}">
              <a16:creationId xmlns:a16="http://schemas.microsoft.com/office/drawing/2014/main" id="{F7161F88-9E59-4DB9-8B7A-0904C6D2B605}"/>
            </a:ext>
          </a:extLst>
        </xdr:cNvPr>
        <xdr:cNvSpPr txBox="1"/>
      </xdr:nvSpPr>
      <xdr:spPr>
        <a:xfrm>
          <a:off x="16048990" y="16050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A46DDE8F-A300-4AD4-AAA4-83FB7950D5FC}"/>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57785</xdr:rowOff>
    </xdr:from>
    <xdr:to>
      <xdr:col>116</xdr:col>
      <xdr:colOff>62865</xdr:colOff>
      <xdr:row>108</xdr:row>
      <xdr:rowOff>67310</xdr:rowOff>
    </xdr:to>
    <xdr:cxnSp macro="">
      <xdr:nvCxnSpPr>
        <xdr:cNvPr id="821" name="直線コネクタ 820">
          <a:extLst>
            <a:ext uri="{FF2B5EF4-FFF2-40B4-BE49-F238E27FC236}">
              <a16:creationId xmlns:a16="http://schemas.microsoft.com/office/drawing/2014/main" id="{903AEC44-7084-45DB-A2FF-2C92E5E5D36D}"/>
            </a:ext>
          </a:extLst>
        </xdr:cNvPr>
        <xdr:cNvCxnSpPr/>
      </xdr:nvCxnSpPr>
      <xdr:spPr>
        <a:xfrm flipV="1">
          <a:off x="19951065" y="1663128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822" name="【公民館】&#10;一人当たり面積最小値テキスト">
          <a:extLst>
            <a:ext uri="{FF2B5EF4-FFF2-40B4-BE49-F238E27FC236}">
              <a16:creationId xmlns:a16="http://schemas.microsoft.com/office/drawing/2014/main" id="{97F43B64-447C-4439-953C-2AA5D3DD4845}"/>
            </a:ext>
          </a:extLst>
        </xdr:cNvPr>
        <xdr:cNvSpPr txBox="1"/>
      </xdr:nvSpPr>
      <xdr:spPr>
        <a:xfrm>
          <a:off x="19989800" y="18016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823" name="直線コネクタ 822">
          <a:extLst>
            <a:ext uri="{FF2B5EF4-FFF2-40B4-BE49-F238E27FC236}">
              <a16:creationId xmlns:a16="http://schemas.microsoft.com/office/drawing/2014/main" id="{E6D5BE38-FEB7-40B4-8EFC-89509DF1C9F6}"/>
            </a:ext>
          </a:extLst>
        </xdr:cNvPr>
        <xdr:cNvCxnSpPr/>
      </xdr:nvCxnSpPr>
      <xdr:spPr>
        <a:xfrm>
          <a:off x="19881850" y="18012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4445</xdr:rowOff>
    </xdr:from>
    <xdr:ext cx="469900" cy="259080"/>
    <xdr:sp macro="" textlink="">
      <xdr:nvSpPr>
        <xdr:cNvPr id="824" name="【公民館】&#10;一人当たり面積最大値テキスト">
          <a:extLst>
            <a:ext uri="{FF2B5EF4-FFF2-40B4-BE49-F238E27FC236}">
              <a16:creationId xmlns:a16="http://schemas.microsoft.com/office/drawing/2014/main" id="{A81BA4CF-82E7-4396-B887-514163510E1F}"/>
            </a:ext>
          </a:extLst>
        </xdr:cNvPr>
        <xdr:cNvSpPr txBox="1"/>
      </xdr:nvSpPr>
      <xdr:spPr>
        <a:xfrm>
          <a:off x="19989800" y="16406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57785</xdr:rowOff>
    </xdr:from>
    <xdr:to>
      <xdr:col>116</xdr:col>
      <xdr:colOff>152400</xdr:colOff>
      <xdr:row>100</xdr:row>
      <xdr:rowOff>57785</xdr:rowOff>
    </xdr:to>
    <xdr:cxnSp macro="">
      <xdr:nvCxnSpPr>
        <xdr:cNvPr id="825" name="直線コネクタ 824">
          <a:extLst>
            <a:ext uri="{FF2B5EF4-FFF2-40B4-BE49-F238E27FC236}">
              <a16:creationId xmlns:a16="http://schemas.microsoft.com/office/drawing/2014/main" id="{F29A0945-E147-4BA6-8F33-61D7FB0F42E9}"/>
            </a:ext>
          </a:extLst>
        </xdr:cNvPr>
        <xdr:cNvCxnSpPr/>
      </xdr:nvCxnSpPr>
      <xdr:spPr>
        <a:xfrm>
          <a:off x="19881850" y="16631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41275</xdr:rowOff>
    </xdr:from>
    <xdr:ext cx="469900" cy="257810"/>
    <xdr:sp macro="" textlink="">
      <xdr:nvSpPr>
        <xdr:cNvPr id="826" name="【公民館】&#10;一人当たり面積平均値テキスト">
          <a:extLst>
            <a:ext uri="{FF2B5EF4-FFF2-40B4-BE49-F238E27FC236}">
              <a16:creationId xmlns:a16="http://schemas.microsoft.com/office/drawing/2014/main" id="{DA0FECFD-61C6-4383-B63B-CFD16579AE23}"/>
            </a:ext>
          </a:extLst>
        </xdr:cNvPr>
        <xdr:cNvSpPr txBox="1"/>
      </xdr:nvSpPr>
      <xdr:spPr>
        <a:xfrm>
          <a:off x="19989800" y="1764347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63500</xdr:rowOff>
    </xdr:from>
    <xdr:to>
      <xdr:col>116</xdr:col>
      <xdr:colOff>114300</xdr:colOff>
      <xdr:row>106</xdr:row>
      <xdr:rowOff>164465</xdr:rowOff>
    </xdr:to>
    <xdr:sp macro="" textlink="">
      <xdr:nvSpPr>
        <xdr:cNvPr id="827" name="フローチャート: 判断 826">
          <a:extLst>
            <a:ext uri="{FF2B5EF4-FFF2-40B4-BE49-F238E27FC236}">
              <a16:creationId xmlns:a16="http://schemas.microsoft.com/office/drawing/2014/main" id="{F9E2388F-E46B-49BB-9632-C4F6CBBF4A66}"/>
            </a:ext>
          </a:extLst>
        </xdr:cNvPr>
        <xdr:cNvSpPr/>
      </xdr:nvSpPr>
      <xdr:spPr>
        <a:xfrm>
          <a:off x="19900900" y="1766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68580</xdr:rowOff>
    </xdr:from>
    <xdr:to>
      <xdr:col>112</xdr:col>
      <xdr:colOff>38100</xdr:colOff>
      <xdr:row>106</xdr:row>
      <xdr:rowOff>170180</xdr:rowOff>
    </xdr:to>
    <xdr:sp macro="" textlink="">
      <xdr:nvSpPr>
        <xdr:cNvPr id="828" name="フローチャート: 判断 827">
          <a:extLst>
            <a:ext uri="{FF2B5EF4-FFF2-40B4-BE49-F238E27FC236}">
              <a16:creationId xmlns:a16="http://schemas.microsoft.com/office/drawing/2014/main" id="{C6DBB6E3-9E05-46A2-AD55-0E88201E4020}"/>
            </a:ext>
          </a:extLst>
        </xdr:cNvPr>
        <xdr:cNvSpPr/>
      </xdr:nvSpPr>
      <xdr:spPr>
        <a:xfrm>
          <a:off x="19157950" y="17670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29" name="フローチャート: 判断 828">
          <a:extLst>
            <a:ext uri="{FF2B5EF4-FFF2-40B4-BE49-F238E27FC236}">
              <a16:creationId xmlns:a16="http://schemas.microsoft.com/office/drawing/2014/main" id="{44167B3F-737A-46DE-831C-CC67B6595CF3}"/>
            </a:ext>
          </a:extLst>
        </xdr:cNvPr>
        <xdr:cNvSpPr/>
      </xdr:nvSpPr>
      <xdr:spPr>
        <a:xfrm>
          <a:off x="18345150" y="1767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94615</xdr:rowOff>
    </xdr:from>
    <xdr:to>
      <xdr:col>102</xdr:col>
      <xdr:colOff>165100</xdr:colOff>
      <xdr:row>107</xdr:row>
      <xdr:rowOff>24765</xdr:rowOff>
    </xdr:to>
    <xdr:sp macro="" textlink="">
      <xdr:nvSpPr>
        <xdr:cNvPr id="830" name="フローチャート: 判断 829">
          <a:extLst>
            <a:ext uri="{FF2B5EF4-FFF2-40B4-BE49-F238E27FC236}">
              <a16:creationId xmlns:a16="http://schemas.microsoft.com/office/drawing/2014/main" id="{AD483BE8-A889-4687-8C14-C86A8E5BFAC7}"/>
            </a:ext>
          </a:extLst>
        </xdr:cNvPr>
        <xdr:cNvSpPr/>
      </xdr:nvSpPr>
      <xdr:spPr>
        <a:xfrm>
          <a:off x="17551400" y="1769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831" name="フローチャート: 判断 830">
          <a:extLst>
            <a:ext uri="{FF2B5EF4-FFF2-40B4-BE49-F238E27FC236}">
              <a16:creationId xmlns:a16="http://schemas.microsoft.com/office/drawing/2014/main" id="{860978E2-9B53-4B90-8058-A62F0AB717BF}"/>
            </a:ext>
          </a:extLst>
        </xdr:cNvPr>
        <xdr:cNvSpPr/>
      </xdr:nvSpPr>
      <xdr:spPr>
        <a:xfrm>
          <a:off x="16757650" y="17654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1399AEA1-E556-4A6E-97E2-388777AA0802}"/>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BF510E-0E4B-4152-8A4E-7314F899B4C4}"/>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9B82900F-B17D-4FBB-8097-3059754C34D7}"/>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B8C802C2-ECF4-43DA-80BF-0142C67BCB85}"/>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7B441569-C4CB-4CF4-ADF5-820D9BF294B6}"/>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27940</xdr:rowOff>
    </xdr:from>
    <xdr:to>
      <xdr:col>116</xdr:col>
      <xdr:colOff>114300</xdr:colOff>
      <xdr:row>106</xdr:row>
      <xdr:rowOff>129540</xdr:rowOff>
    </xdr:to>
    <xdr:sp macro="" textlink="">
      <xdr:nvSpPr>
        <xdr:cNvPr id="837" name="楕円 836">
          <a:extLst>
            <a:ext uri="{FF2B5EF4-FFF2-40B4-BE49-F238E27FC236}">
              <a16:creationId xmlns:a16="http://schemas.microsoft.com/office/drawing/2014/main" id="{12645962-3564-40B2-9F51-93B55C956039}"/>
            </a:ext>
          </a:extLst>
        </xdr:cNvPr>
        <xdr:cNvSpPr/>
      </xdr:nvSpPr>
      <xdr:spPr>
        <a:xfrm>
          <a:off x="19900900" y="1763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50800</xdr:rowOff>
    </xdr:from>
    <xdr:ext cx="469900" cy="259080"/>
    <xdr:sp macro="" textlink="">
      <xdr:nvSpPr>
        <xdr:cNvPr id="838" name="【公民館】&#10;一人当たり面積該当値テキスト">
          <a:extLst>
            <a:ext uri="{FF2B5EF4-FFF2-40B4-BE49-F238E27FC236}">
              <a16:creationId xmlns:a16="http://schemas.microsoft.com/office/drawing/2014/main" id="{AE581879-0185-409D-A404-44AC2A6C3060}"/>
            </a:ext>
          </a:extLst>
        </xdr:cNvPr>
        <xdr:cNvSpPr txBox="1"/>
      </xdr:nvSpPr>
      <xdr:spPr>
        <a:xfrm>
          <a:off x="19989800" y="17481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34290</xdr:rowOff>
    </xdr:from>
    <xdr:to>
      <xdr:col>112</xdr:col>
      <xdr:colOff>38100</xdr:colOff>
      <xdr:row>106</xdr:row>
      <xdr:rowOff>135890</xdr:rowOff>
    </xdr:to>
    <xdr:sp macro="" textlink="">
      <xdr:nvSpPr>
        <xdr:cNvPr id="839" name="楕円 838">
          <a:extLst>
            <a:ext uri="{FF2B5EF4-FFF2-40B4-BE49-F238E27FC236}">
              <a16:creationId xmlns:a16="http://schemas.microsoft.com/office/drawing/2014/main" id="{E9DD17A5-4672-46EC-B002-8DD712BA7C1B}"/>
            </a:ext>
          </a:extLst>
        </xdr:cNvPr>
        <xdr:cNvSpPr/>
      </xdr:nvSpPr>
      <xdr:spPr>
        <a:xfrm>
          <a:off x="19157950" y="17636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78740</xdr:rowOff>
    </xdr:from>
    <xdr:to>
      <xdr:col>116</xdr:col>
      <xdr:colOff>63500</xdr:colOff>
      <xdr:row>106</xdr:row>
      <xdr:rowOff>85090</xdr:rowOff>
    </xdr:to>
    <xdr:cxnSp macro="">
      <xdr:nvCxnSpPr>
        <xdr:cNvPr id="840" name="直線コネクタ 839">
          <a:extLst>
            <a:ext uri="{FF2B5EF4-FFF2-40B4-BE49-F238E27FC236}">
              <a16:creationId xmlns:a16="http://schemas.microsoft.com/office/drawing/2014/main" id="{AF48AF8A-F0F3-4CA1-8818-054ABFFE270C}"/>
            </a:ext>
          </a:extLst>
        </xdr:cNvPr>
        <xdr:cNvCxnSpPr/>
      </xdr:nvCxnSpPr>
      <xdr:spPr>
        <a:xfrm flipV="1">
          <a:off x="19202400" y="1768094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38100</xdr:rowOff>
    </xdr:from>
    <xdr:to>
      <xdr:col>107</xdr:col>
      <xdr:colOff>101600</xdr:colOff>
      <xdr:row>106</xdr:row>
      <xdr:rowOff>139700</xdr:rowOff>
    </xdr:to>
    <xdr:sp macro="" textlink="">
      <xdr:nvSpPr>
        <xdr:cNvPr id="841" name="楕円 840">
          <a:extLst>
            <a:ext uri="{FF2B5EF4-FFF2-40B4-BE49-F238E27FC236}">
              <a16:creationId xmlns:a16="http://schemas.microsoft.com/office/drawing/2014/main" id="{AD785766-6C04-4931-BBEE-7B3945E06E73}"/>
            </a:ext>
          </a:extLst>
        </xdr:cNvPr>
        <xdr:cNvSpPr/>
      </xdr:nvSpPr>
      <xdr:spPr>
        <a:xfrm>
          <a:off x="18345150" y="1764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85090</xdr:rowOff>
    </xdr:from>
    <xdr:to>
      <xdr:col>111</xdr:col>
      <xdr:colOff>177800</xdr:colOff>
      <xdr:row>106</xdr:row>
      <xdr:rowOff>88900</xdr:rowOff>
    </xdr:to>
    <xdr:cxnSp macro="">
      <xdr:nvCxnSpPr>
        <xdr:cNvPr id="842" name="直線コネクタ 841">
          <a:extLst>
            <a:ext uri="{FF2B5EF4-FFF2-40B4-BE49-F238E27FC236}">
              <a16:creationId xmlns:a16="http://schemas.microsoft.com/office/drawing/2014/main" id="{3021455E-1A66-4106-AF26-293775A18D73}"/>
            </a:ext>
          </a:extLst>
        </xdr:cNvPr>
        <xdr:cNvCxnSpPr/>
      </xdr:nvCxnSpPr>
      <xdr:spPr>
        <a:xfrm flipV="1">
          <a:off x="18395950" y="1768729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42545</xdr:rowOff>
    </xdr:from>
    <xdr:to>
      <xdr:col>102</xdr:col>
      <xdr:colOff>165100</xdr:colOff>
      <xdr:row>106</xdr:row>
      <xdr:rowOff>144145</xdr:rowOff>
    </xdr:to>
    <xdr:sp macro="" textlink="">
      <xdr:nvSpPr>
        <xdr:cNvPr id="843" name="楕円 842">
          <a:extLst>
            <a:ext uri="{FF2B5EF4-FFF2-40B4-BE49-F238E27FC236}">
              <a16:creationId xmlns:a16="http://schemas.microsoft.com/office/drawing/2014/main" id="{7BEA4486-6170-4D01-8E24-A7F78300BC91}"/>
            </a:ext>
          </a:extLst>
        </xdr:cNvPr>
        <xdr:cNvSpPr/>
      </xdr:nvSpPr>
      <xdr:spPr>
        <a:xfrm>
          <a:off x="175514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88900</xdr:rowOff>
    </xdr:from>
    <xdr:to>
      <xdr:col>107</xdr:col>
      <xdr:colOff>50800</xdr:colOff>
      <xdr:row>106</xdr:row>
      <xdr:rowOff>93345</xdr:rowOff>
    </xdr:to>
    <xdr:cxnSp macro="">
      <xdr:nvCxnSpPr>
        <xdr:cNvPr id="844" name="直線コネクタ 843">
          <a:extLst>
            <a:ext uri="{FF2B5EF4-FFF2-40B4-BE49-F238E27FC236}">
              <a16:creationId xmlns:a16="http://schemas.microsoft.com/office/drawing/2014/main" id="{23FEB630-062F-4DAA-A2CD-8269F93A0DD4}"/>
            </a:ext>
          </a:extLst>
        </xdr:cNvPr>
        <xdr:cNvCxnSpPr/>
      </xdr:nvCxnSpPr>
      <xdr:spPr>
        <a:xfrm flipV="1">
          <a:off x="17602200" y="1769110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48260</xdr:rowOff>
    </xdr:from>
    <xdr:to>
      <xdr:col>98</xdr:col>
      <xdr:colOff>38100</xdr:colOff>
      <xdr:row>106</xdr:row>
      <xdr:rowOff>149860</xdr:rowOff>
    </xdr:to>
    <xdr:sp macro="" textlink="">
      <xdr:nvSpPr>
        <xdr:cNvPr id="845" name="楕円 844">
          <a:extLst>
            <a:ext uri="{FF2B5EF4-FFF2-40B4-BE49-F238E27FC236}">
              <a16:creationId xmlns:a16="http://schemas.microsoft.com/office/drawing/2014/main" id="{7B99FF93-B7D4-4938-893A-F85D05B28831}"/>
            </a:ext>
          </a:extLst>
        </xdr:cNvPr>
        <xdr:cNvSpPr/>
      </xdr:nvSpPr>
      <xdr:spPr>
        <a:xfrm>
          <a:off x="16757650" y="17650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93345</xdr:rowOff>
    </xdr:from>
    <xdr:to>
      <xdr:col>102</xdr:col>
      <xdr:colOff>114300</xdr:colOff>
      <xdr:row>106</xdr:row>
      <xdr:rowOff>99060</xdr:rowOff>
    </xdr:to>
    <xdr:cxnSp macro="">
      <xdr:nvCxnSpPr>
        <xdr:cNvPr id="846" name="直線コネクタ 845">
          <a:extLst>
            <a:ext uri="{FF2B5EF4-FFF2-40B4-BE49-F238E27FC236}">
              <a16:creationId xmlns:a16="http://schemas.microsoft.com/office/drawing/2014/main" id="{86331BB3-D95B-436F-BE41-6737126F03EF}"/>
            </a:ext>
          </a:extLst>
        </xdr:cNvPr>
        <xdr:cNvCxnSpPr/>
      </xdr:nvCxnSpPr>
      <xdr:spPr>
        <a:xfrm flipV="1">
          <a:off x="16802100" y="1769554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161290</xdr:rowOff>
    </xdr:from>
    <xdr:ext cx="469900" cy="259080"/>
    <xdr:sp macro="" textlink="">
      <xdr:nvSpPr>
        <xdr:cNvPr id="847" name="n_1aveValue【公民館】&#10;一人当たり面積">
          <a:extLst>
            <a:ext uri="{FF2B5EF4-FFF2-40B4-BE49-F238E27FC236}">
              <a16:creationId xmlns:a16="http://schemas.microsoft.com/office/drawing/2014/main" id="{D6A4219B-3BED-420D-9615-AD722A8A9DD8}"/>
            </a:ext>
          </a:extLst>
        </xdr:cNvPr>
        <xdr:cNvSpPr txBox="1"/>
      </xdr:nvSpPr>
      <xdr:spPr>
        <a:xfrm>
          <a:off x="18980150" y="17763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170180</xdr:rowOff>
    </xdr:from>
    <xdr:ext cx="468630" cy="259080"/>
    <xdr:sp macro="" textlink="">
      <xdr:nvSpPr>
        <xdr:cNvPr id="848" name="n_2aveValue【公民館】&#10;一人当たり面積">
          <a:extLst>
            <a:ext uri="{FF2B5EF4-FFF2-40B4-BE49-F238E27FC236}">
              <a16:creationId xmlns:a16="http://schemas.microsoft.com/office/drawing/2014/main" id="{53723FA9-FEB6-4753-95AC-9A037B9FBDDA}"/>
            </a:ext>
          </a:extLst>
        </xdr:cNvPr>
        <xdr:cNvSpPr txBox="1"/>
      </xdr:nvSpPr>
      <xdr:spPr>
        <a:xfrm>
          <a:off x="18180050" y="17772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15875</xdr:rowOff>
    </xdr:from>
    <xdr:ext cx="468630" cy="259080"/>
    <xdr:sp macro="" textlink="">
      <xdr:nvSpPr>
        <xdr:cNvPr id="849" name="n_3aveValue【公民館】&#10;一人当たり面積">
          <a:extLst>
            <a:ext uri="{FF2B5EF4-FFF2-40B4-BE49-F238E27FC236}">
              <a16:creationId xmlns:a16="http://schemas.microsoft.com/office/drawing/2014/main" id="{46B24393-8B76-4E47-BB8A-A4BCFF23B1A0}"/>
            </a:ext>
          </a:extLst>
        </xdr:cNvPr>
        <xdr:cNvSpPr txBox="1"/>
      </xdr:nvSpPr>
      <xdr:spPr>
        <a:xfrm>
          <a:off x="17386300" y="177895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144780</xdr:rowOff>
    </xdr:from>
    <xdr:ext cx="468630" cy="257810"/>
    <xdr:sp macro="" textlink="">
      <xdr:nvSpPr>
        <xdr:cNvPr id="850" name="n_4aveValue【公民館】&#10;一人当たり面積">
          <a:extLst>
            <a:ext uri="{FF2B5EF4-FFF2-40B4-BE49-F238E27FC236}">
              <a16:creationId xmlns:a16="http://schemas.microsoft.com/office/drawing/2014/main" id="{16AE32C6-44FA-4BD9-A62F-7CF8A68EDBFC}"/>
            </a:ext>
          </a:extLst>
        </xdr:cNvPr>
        <xdr:cNvSpPr txBox="1"/>
      </xdr:nvSpPr>
      <xdr:spPr>
        <a:xfrm>
          <a:off x="16592550" y="177469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152400</xdr:rowOff>
    </xdr:from>
    <xdr:ext cx="469900" cy="259080"/>
    <xdr:sp macro="" textlink="">
      <xdr:nvSpPr>
        <xdr:cNvPr id="851" name="n_1mainValue【公民館】&#10;一人当たり面積">
          <a:extLst>
            <a:ext uri="{FF2B5EF4-FFF2-40B4-BE49-F238E27FC236}">
              <a16:creationId xmlns:a16="http://schemas.microsoft.com/office/drawing/2014/main" id="{D8E792F8-100C-4092-B235-2E2B84BB027C}"/>
            </a:ext>
          </a:extLst>
        </xdr:cNvPr>
        <xdr:cNvSpPr txBox="1"/>
      </xdr:nvSpPr>
      <xdr:spPr>
        <a:xfrm>
          <a:off x="18980150" y="17411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156210</xdr:rowOff>
    </xdr:from>
    <xdr:ext cx="468630" cy="257810"/>
    <xdr:sp macro="" textlink="">
      <xdr:nvSpPr>
        <xdr:cNvPr id="852" name="n_2mainValue【公民館】&#10;一人当たり面積">
          <a:extLst>
            <a:ext uri="{FF2B5EF4-FFF2-40B4-BE49-F238E27FC236}">
              <a16:creationId xmlns:a16="http://schemas.microsoft.com/office/drawing/2014/main" id="{15F83796-A32F-4086-87DB-A10AADDF6CC4}"/>
            </a:ext>
          </a:extLst>
        </xdr:cNvPr>
        <xdr:cNvSpPr txBox="1"/>
      </xdr:nvSpPr>
      <xdr:spPr>
        <a:xfrm>
          <a:off x="18180050" y="174155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160655</xdr:rowOff>
    </xdr:from>
    <xdr:ext cx="468630" cy="259080"/>
    <xdr:sp macro="" textlink="">
      <xdr:nvSpPr>
        <xdr:cNvPr id="853" name="n_3mainValue【公民館】&#10;一人当たり面積">
          <a:extLst>
            <a:ext uri="{FF2B5EF4-FFF2-40B4-BE49-F238E27FC236}">
              <a16:creationId xmlns:a16="http://schemas.microsoft.com/office/drawing/2014/main" id="{E72F3A82-F5A8-4350-A5A6-7000D1DF8C8A}"/>
            </a:ext>
          </a:extLst>
        </xdr:cNvPr>
        <xdr:cNvSpPr txBox="1"/>
      </xdr:nvSpPr>
      <xdr:spPr>
        <a:xfrm>
          <a:off x="17386300" y="174199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166370</xdr:rowOff>
    </xdr:from>
    <xdr:ext cx="468630" cy="257810"/>
    <xdr:sp macro="" textlink="">
      <xdr:nvSpPr>
        <xdr:cNvPr id="854" name="n_4mainValue【公民館】&#10;一人当たり面積">
          <a:extLst>
            <a:ext uri="{FF2B5EF4-FFF2-40B4-BE49-F238E27FC236}">
              <a16:creationId xmlns:a16="http://schemas.microsoft.com/office/drawing/2014/main" id="{2D8B84B8-523E-4D1C-8A90-AA5CC0F28544}"/>
            </a:ext>
          </a:extLst>
        </xdr:cNvPr>
        <xdr:cNvSpPr txBox="1"/>
      </xdr:nvSpPr>
      <xdr:spPr>
        <a:xfrm>
          <a:off x="16592550" y="174256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BB620161-2F1F-41F1-95F3-3565FF9A18E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63BB457-78E1-4E5B-A821-0DE83D924DAD}"/>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B349C6A-2DA4-402C-8601-416F891FF30D}"/>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latin typeface="ＭＳ Ｐゴシック"/>
              <a:ea typeface="ＭＳ Ｐゴシック"/>
            </a:rPr>
            <a:t>道路や橋りょう等のインフラ資産については、着実に老朽化が進んでおり、計画的な維持管理・更新が求められる。また、学校施設や公民館等の住民利用施設においても老朽化への対応が急務である。</a:t>
          </a:r>
        </a:p>
        <a:p>
          <a:pPr eaLnBrk="1" fontAlgn="auto" latinLnBrk="0" hangingPunct="1"/>
          <a:r>
            <a:rPr kumimoji="1" lang="ja-JP" altLang="en-US" sz="1300">
              <a:latin typeface="ＭＳ Ｐゴシック"/>
              <a:ea typeface="ＭＳ Ｐゴシック"/>
            </a:rPr>
            <a:t>特に、児童館のように減価償却率が98.4%に達しつつも一定の利用需要がある施設については、今後の統廃合や長寿命化を含めた個別施設計画に基づく具体的な方針決定が必要である。引き続き、トータルコストの抑制と機能の最適化を推進していく必要がある。</a:t>
          </a:r>
        </a:p>
        <a:p>
          <a:pPr eaLnBrk="1" fontAlgn="auto" latinLnBrk="0" hangingPunct="1"/>
          <a:endParaRPr kumimoji="1" lang="ja-JP" altLang="en-US" sz="1300">
            <a:latin typeface="ＭＳ Ｐゴシック"/>
            <a:ea typeface="ＭＳ Ｐゴシック"/>
          </a:endParaRPr>
        </a:p>
        <a:p>
          <a:pPr eaLnBrk="1" fontAlgn="auto" latinLnBrk="0" hangingPunct="1"/>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3DAEA3-ADBF-47A0-8267-A233B1A2D80D}"/>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ADB0AC-AA19-4937-8DB2-942FD3F506D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E5B21C-224A-476B-B5FA-8CB81485812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2CB95F-1768-4B31-9CAB-5E40277A65E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群馬県板倉町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675589-D167-4AF1-AE97-758B9DDA669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C3612E-7B03-46A1-814F-681FA45244E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B27048-67C6-475A-A01D-B1B7C65093D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79652C-D256-41F1-98C5-F73B17B1E9A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C156D9-5D6F-499F-9950-3E562CB0492D}"/>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1E3FF6-1F72-442D-8F83-B7A72DE2628F}"/>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13,461
12,791
41.86
6,825,310
6,304,298
483,779
4,290,932
3,595,974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702408-7D1E-42C6-AF1B-758C79577195}"/>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DB8D2B-5E4E-4056-A855-CEA4C54B4239}"/>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305A9D-1AD2-44A8-8E77-EF4870FB7562}"/>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6BE4FB-44C1-4C1B-8140-2BF67BF39880}"/>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A766FF-003E-499C-A3A7-F9AB664339CF}"/>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8D606D-FE5B-4239-AF03-120D8478F376}"/>
            </a:ext>
          </a:extLst>
        </xdr:cNvPr>
        <xdr:cNvSpPr/>
      </xdr:nvSpPr>
      <xdr:spPr>
        <a:xfrm>
          <a:off x="6470650" y="165735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FF78C9-316B-4389-B872-94DCF08BA061}"/>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FDE7903-C54A-4B64-8D4B-275DD13D9AC1}"/>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D7F860-2FC5-4C26-A6F6-4C00DAEAB59C}"/>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19BE3E-9D47-4DAA-9FB8-E18F3A39AE9D}"/>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A91FAD-1F2E-4952-8848-69B360AB51ED}"/>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471E42-7DC0-4A27-8A87-9170EF08444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4E52B4-B0EB-4697-8BC4-13A280CDBED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4C718A-EE58-405F-8398-66BB4DB72AC5}"/>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A391E93-0A57-4BBF-A7B4-A4819CEE5177}"/>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3C69C7-98CB-4A2E-B46C-7597804F30AD}"/>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EC7124-8E53-44CB-B1B9-7E5A3D963DE8}"/>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80EBC18-0C76-4C75-8C8F-3DC367EF8904}"/>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302B26ED-710E-4218-98B4-0FAC6ACAF6AC}"/>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5D86AAD9-06E1-48F4-9C4B-9774F91FF779}"/>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5E32E3DE-00AA-479A-88CB-C4E487C4F253}"/>
            </a:ext>
          </a:extLst>
        </xdr:cNvPr>
        <xdr:cNvSpPr txBox="1"/>
      </xdr:nvSpPr>
      <xdr:spPr>
        <a:xfrm>
          <a:off x="641350" y="3619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5295CD-A390-4660-802A-D73F1B0A8805}"/>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6737C37-325D-4C02-A642-A596414E227D}"/>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29E77A-F186-48C5-AD82-0375DA82E038}"/>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E789A5-0FD5-4739-A56C-559D261A3D5A}"/>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3D059D-EAAC-493B-A413-11DBCFDDBD25}"/>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D776B4-536D-43E6-9029-BAEE8E34797A}"/>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8FBE16-1897-4E55-B75A-AEBEAB3DE439}"/>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7397AB-C029-4CE3-B37D-A06FB08C007D}"/>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B397D91-23FC-4CD2-90A1-F1AB17AB3A0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C5CABD0-FAC7-481A-9C3B-CFA582B16F48}"/>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89136F6-282E-4B4A-9D47-CE8F238A18C9}"/>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71C80F7-34F4-4249-B4BE-2F22D4B18302}"/>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61F806E-5A69-4D23-B5F7-016CB57FF711}"/>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A5B955A-770F-4E3E-B6B2-B0937FB3093C}"/>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86EE6D3-7E76-473C-B1E6-257FD56C0F9C}"/>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F91F0F0-EB71-46B9-80E5-16825028E08C}"/>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49" name="テキスト ボックス 48">
          <a:extLst>
            <a:ext uri="{FF2B5EF4-FFF2-40B4-BE49-F238E27FC236}">
              <a16:creationId xmlns:a16="http://schemas.microsoft.com/office/drawing/2014/main" id="{BAD89C71-1865-4163-8DE4-C2B2B4BF121C}"/>
            </a:ext>
          </a:extLst>
        </xdr:cNvPr>
        <xdr:cNvSpPr txBox="1"/>
      </xdr:nvSpPr>
      <xdr:spPr>
        <a:xfrm>
          <a:off x="5918200" y="49593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23327E26-AC67-4E84-B57E-8F721CACD406}"/>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51" name="直線コネクタ 50">
          <a:extLst>
            <a:ext uri="{FF2B5EF4-FFF2-40B4-BE49-F238E27FC236}">
              <a16:creationId xmlns:a16="http://schemas.microsoft.com/office/drawing/2014/main" id="{F6CBEBA6-EB3E-4163-8825-E4B78EDB0C01}"/>
            </a:ext>
          </a:extLst>
        </xdr:cNvPr>
        <xdr:cNvCxnSpPr/>
      </xdr:nvCxnSpPr>
      <xdr:spPr>
        <a:xfrm>
          <a:off x="5956300" y="6908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6090" cy="259080"/>
    <xdr:sp macro="" textlink="">
      <xdr:nvSpPr>
        <xdr:cNvPr id="52" name="テキスト ボックス 51">
          <a:extLst>
            <a:ext uri="{FF2B5EF4-FFF2-40B4-BE49-F238E27FC236}">
              <a16:creationId xmlns:a16="http://schemas.microsoft.com/office/drawing/2014/main" id="{8C064C3D-3D82-4517-8068-CABB2A6A4183}"/>
            </a:ext>
          </a:extLst>
        </xdr:cNvPr>
        <xdr:cNvSpPr txBox="1"/>
      </xdr:nvSpPr>
      <xdr:spPr>
        <a:xfrm>
          <a:off x="5527040" y="67729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53" name="直線コネクタ 52">
          <a:extLst>
            <a:ext uri="{FF2B5EF4-FFF2-40B4-BE49-F238E27FC236}">
              <a16:creationId xmlns:a16="http://schemas.microsoft.com/office/drawing/2014/main" id="{38BAEA85-73B4-4BF6-A9E7-D05907055902}"/>
            </a:ext>
          </a:extLst>
        </xdr:cNvPr>
        <xdr:cNvCxnSpPr/>
      </xdr:nvCxnSpPr>
      <xdr:spPr>
        <a:xfrm>
          <a:off x="5956300" y="646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6090" cy="259080"/>
    <xdr:sp macro="" textlink="">
      <xdr:nvSpPr>
        <xdr:cNvPr id="54" name="テキスト ボックス 53">
          <a:extLst>
            <a:ext uri="{FF2B5EF4-FFF2-40B4-BE49-F238E27FC236}">
              <a16:creationId xmlns:a16="http://schemas.microsoft.com/office/drawing/2014/main" id="{2338FFE6-9CFD-46F7-9B68-4C5480A51ADF}"/>
            </a:ext>
          </a:extLst>
        </xdr:cNvPr>
        <xdr:cNvSpPr txBox="1"/>
      </xdr:nvSpPr>
      <xdr:spPr>
        <a:xfrm>
          <a:off x="5527040" y="6328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55" name="直線コネクタ 54">
          <a:extLst>
            <a:ext uri="{FF2B5EF4-FFF2-40B4-BE49-F238E27FC236}">
              <a16:creationId xmlns:a16="http://schemas.microsoft.com/office/drawing/2014/main" id="{F264207B-693C-4BB9-AA57-DF85068D2952}"/>
            </a:ext>
          </a:extLst>
        </xdr:cNvPr>
        <xdr:cNvCxnSpPr/>
      </xdr:nvCxnSpPr>
      <xdr:spPr>
        <a:xfrm>
          <a:off x="5956300" y="6026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6090" cy="259080"/>
    <xdr:sp macro="" textlink="">
      <xdr:nvSpPr>
        <xdr:cNvPr id="56" name="テキスト ボックス 55">
          <a:extLst>
            <a:ext uri="{FF2B5EF4-FFF2-40B4-BE49-F238E27FC236}">
              <a16:creationId xmlns:a16="http://schemas.microsoft.com/office/drawing/2014/main" id="{79908B15-A640-4F53-8024-011323402337}"/>
            </a:ext>
          </a:extLst>
        </xdr:cNvPr>
        <xdr:cNvSpPr txBox="1"/>
      </xdr:nvSpPr>
      <xdr:spPr>
        <a:xfrm>
          <a:off x="5527040" y="5890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57" name="直線コネクタ 56">
          <a:extLst>
            <a:ext uri="{FF2B5EF4-FFF2-40B4-BE49-F238E27FC236}">
              <a16:creationId xmlns:a16="http://schemas.microsoft.com/office/drawing/2014/main" id="{0002FDA1-BB8A-48EA-BE0D-9221C34FB87C}"/>
            </a:ext>
          </a:extLst>
        </xdr:cNvPr>
        <xdr:cNvCxnSpPr/>
      </xdr:nvCxnSpPr>
      <xdr:spPr>
        <a:xfrm>
          <a:off x="5956300" y="55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6090" cy="259080"/>
    <xdr:sp macro="" textlink="">
      <xdr:nvSpPr>
        <xdr:cNvPr id="58" name="テキスト ボックス 57">
          <a:extLst>
            <a:ext uri="{FF2B5EF4-FFF2-40B4-BE49-F238E27FC236}">
              <a16:creationId xmlns:a16="http://schemas.microsoft.com/office/drawing/2014/main" id="{A4CCF36B-C418-46C1-939F-FF2B49AD77FF}"/>
            </a:ext>
          </a:extLst>
        </xdr:cNvPr>
        <xdr:cNvSpPr txBox="1"/>
      </xdr:nvSpPr>
      <xdr:spPr>
        <a:xfrm>
          <a:off x="5527040" y="54521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59" name="直線コネクタ 58">
          <a:extLst>
            <a:ext uri="{FF2B5EF4-FFF2-40B4-BE49-F238E27FC236}">
              <a16:creationId xmlns:a16="http://schemas.microsoft.com/office/drawing/2014/main" id="{78812BE9-DCE0-4E45-9FAD-B06690ED5328}"/>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60" name="テキスト ボックス 59">
          <a:extLst>
            <a:ext uri="{FF2B5EF4-FFF2-40B4-BE49-F238E27FC236}">
              <a16:creationId xmlns:a16="http://schemas.microsoft.com/office/drawing/2014/main" id="{B90E16C5-6B09-4421-AEF4-A7B2FF8F43E0}"/>
            </a:ext>
          </a:extLst>
        </xdr:cNvPr>
        <xdr:cNvSpPr txBox="1"/>
      </xdr:nvSpPr>
      <xdr:spPr>
        <a:xfrm>
          <a:off x="5527040" y="50076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1" name="【図書館】&#10;一人当たり面積グラフ枠">
          <a:extLst>
            <a:ext uri="{FF2B5EF4-FFF2-40B4-BE49-F238E27FC236}">
              <a16:creationId xmlns:a16="http://schemas.microsoft.com/office/drawing/2014/main" id="{B384FE0F-3A9C-4F47-B6D5-60BEAF5A186B}"/>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62" name="直線コネクタ 61">
          <a:extLst>
            <a:ext uri="{FF2B5EF4-FFF2-40B4-BE49-F238E27FC236}">
              <a16:creationId xmlns:a16="http://schemas.microsoft.com/office/drawing/2014/main" id="{0C953C65-6390-4435-A13C-7E3A280D8820}"/>
            </a:ext>
          </a:extLst>
        </xdr:cNvPr>
        <xdr:cNvCxnSpPr/>
      </xdr:nvCxnSpPr>
      <xdr:spPr>
        <a:xfrm flipV="1">
          <a:off x="9429115" y="565023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63" name="【図書館】&#10;一人当たり面積最小値テキスト">
          <a:extLst>
            <a:ext uri="{FF2B5EF4-FFF2-40B4-BE49-F238E27FC236}">
              <a16:creationId xmlns:a16="http://schemas.microsoft.com/office/drawing/2014/main" id="{A4480B07-C9B7-4E7C-817E-77373E3DD49A}"/>
            </a:ext>
          </a:extLst>
        </xdr:cNvPr>
        <xdr:cNvSpPr txBox="1"/>
      </xdr:nvSpPr>
      <xdr:spPr>
        <a:xfrm>
          <a:off x="9467850" y="6866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64" name="直線コネクタ 63">
          <a:extLst>
            <a:ext uri="{FF2B5EF4-FFF2-40B4-BE49-F238E27FC236}">
              <a16:creationId xmlns:a16="http://schemas.microsoft.com/office/drawing/2014/main" id="{B20B2709-1E04-4F8A-A63E-2F26C5A44659}"/>
            </a:ext>
          </a:extLst>
        </xdr:cNvPr>
        <xdr:cNvCxnSpPr/>
      </xdr:nvCxnSpPr>
      <xdr:spPr>
        <a:xfrm>
          <a:off x="9359900" y="686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148590</xdr:rowOff>
    </xdr:from>
    <xdr:ext cx="469900" cy="259080"/>
    <xdr:sp macro="" textlink="">
      <xdr:nvSpPr>
        <xdr:cNvPr id="65" name="【図書館】&#10;一人当たり面積最大値テキスト">
          <a:extLst>
            <a:ext uri="{FF2B5EF4-FFF2-40B4-BE49-F238E27FC236}">
              <a16:creationId xmlns:a16="http://schemas.microsoft.com/office/drawing/2014/main" id="{91665AC5-22E4-4EFE-B118-F3D043A4B7AE}"/>
            </a:ext>
          </a:extLst>
        </xdr:cNvPr>
        <xdr:cNvSpPr txBox="1"/>
      </xdr:nvSpPr>
      <xdr:spPr>
        <a:xfrm>
          <a:off x="9467850" y="5438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66" name="直線コネクタ 65">
          <a:extLst>
            <a:ext uri="{FF2B5EF4-FFF2-40B4-BE49-F238E27FC236}">
              <a16:creationId xmlns:a16="http://schemas.microsoft.com/office/drawing/2014/main" id="{D8FB4D46-4E0C-465A-884F-BFC32D526E88}"/>
            </a:ext>
          </a:extLst>
        </xdr:cNvPr>
        <xdr:cNvCxnSpPr/>
      </xdr:nvCxnSpPr>
      <xdr:spPr>
        <a:xfrm>
          <a:off x="9359900" y="5650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58420</xdr:rowOff>
    </xdr:from>
    <xdr:ext cx="469900" cy="259080"/>
    <xdr:sp macro="" textlink="">
      <xdr:nvSpPr>
        <xdr:cNvPr id="67" name="【図書館】&#10;一人当たり面積平均値テキスト">
          <a:extLst>
            <a:ext uri="{FF2B5EF4-FFF2-40B4-BE49-F238E27FC236}">
              <a16:creationId xmlns:a16="http://schemas.microsoft.com/office/drawing/2014/main" id="{C82824EA-F9C7-40EA-981C-6786177D05E0}"/>
            </a:ext>
          </a:extLst>
        </xdr:cNvPr>
        <xdr:cNvSpPr txBox="1"/>
      </xdr:nvSpPr>
      <xdr:spPr>
        <a:xfrm>
          <a:off x="9467850" y="6338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80010</xdr:rowOff>
    </xdr:from>
    <xdr:to>
      <xdr:col>55</xdr:col>
      <xdr:colOff>50800</xdr:colOff>
      <xdr:row>39</xdr:row>
      <xdr:rowOff>10160</xdr:rowOff>
    </xdr:to>
    <xdr:sp macro="" textlink="">
      <xdr:nvSpPr>
        <xdr:cNvPr id="68" name="フローチャート: 判断 67">
          <a:extLst>
            <a:ext uri="{FF2B5EF4-FFF2-40B4-BE49-F238E27FC236}">
              <a16:creationId xmlns:a16="http://schemas.microsoft.com/office/drawing/2014/main" id="{FE8AE0C9-535C-43A0-ABB0-943227C77EE1}"/>
            </a:ext>
          </a:extLst>
        </xdr:cNvPr>
        <xdr:cNvSpPr/>
      </xdr:nvSpPr>
      <xdr:spPr>
        <a:xfrm>
          <a:off x="9398000" y="6360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69" name="フローチャート: 判断 68">
          <a:extLst>
            <a:ext uri="{FF2B5EF4-FFF2-40B4-BE49-F238E27FC236}">
              <a16:creationId xmlns:a16="http://schemas.microsoft.com/office/drawing/2014/main" id="{36BD0EE7-B64B-46BE-99B3-23ABC84A4311}"/>
            </a:ext>
          </a:extLst>
        </xdr:cNvPr>
        <xdr:cNvSpPr/>
      </xdr:nvSpPr>
      <xdr:spPr>
        <a:xfrm>
          <a:off x="863600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102870</xdr:rowOff>
    </xdr:from>
    <xdr:to>
      <xdr:col>46</xdr:col>
      <xdr:colOff>38100</xdr:colOff>
      <xdr:row>39</xdr:row>
      <xdr:rowOff>33020</xdr:rowOff>
    </xdr:to>
    <xdr:sp macro="" textlink="">
      <xdr:nvSpPr>
        <xdr:cNvPr id="70" name="フローチャート: 判断 69">
          <a:extLst>
            <a:ext uri="{FF2B5EF4-FFF2-40B4-BE49-F238E27FC236}">
              <a16:creationId xmlns:a16="http://schemas.microsoft.com/office/drawing/2014/main" id="{F2C023F1-EC56-488A-B906-4B7879B447D2}"/>
            </a:ext>
          </a:extLst>
        </xdr:cNvPr>
        <xdr:cNvSpPr/>
      </xdr:nvSpPr>
      <xdr:spPr>
        <a:xfrm>
          <a:off x="7842250" y="63830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121285</xdr:rowOff>
    </xdr:from>
    <xdr:to>
      <xdr:col>41</xdr:col>
      <xdr:colOff>101600</xdr:colOff>
      <xdr:row>39</xdr:row>
      <xdr:rowOff>52070</xdr:rowOff>
    </xdr:to>
    <xdr:sp macro="" textlink="">
      <xdr:nvSpPr>
        <xdr:cNvPr id="71" name="フローチャート: 判断 70">
          <a:extLst>
            <a:ext uri="{FF2B5EF4-FFF2-40B4-BE49-F238E27FC236}">
              <a16:creationId xmlns:a16="http://schemas.microsoft.com/office/drawing/2014/main" id="{D34476C8-D561-4BD6-B89C-DD4854560280}"/>
            </a:ext>
          </a:extLst>
        </xdr:cNvPr>
        <xdr:cNvSpPr/>
      </xdr:nvSpPr>
      <xdr:spPr>
        <a:xfrm>
          <a:off x="7029450" y="64014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125730</xdr:rowOff>
    </xdr:from>
    <xdr:to>
      <xdr:col>36</xdr:col>
      <xdr:colOff>165100</xdr:colOff>
      <xdr:row>39</xdr:row>
      <xdr:rowOff>55880</xdr:rowOff>
    </xdr:to>
    <xdr:sp macro="" textlink="">
      <xdr:nvSpPr>
        <xdr:cNvPr id="72" name="フローチャート: 判断 71">
          <a:extLst>
            <a:ext uri="{FF2B5EF4-FFF2-40B4-BE49-F238E27FC236}">
              <a16:creationId xmlns:a16="http://schemas.microsoft.com/office/drawing/2014/main" id="{5918627B-9E13-4C1D-8DD9-3927E78C0899}"/>
            </a:ext>
          </a:extLst>
        </xdr:cNvPr>
        <xdr:cNvSpPr/>
      </xdr:nvSpPr>
      <xdr:spPr>
        <a:xfrm>
          <a:off x="6235700" y="64058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5EC76CA-0BCC-4C34-A09B-6F8D80302E88}"/>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86E357F7-F7F8-4ADA-A323-9BE8396C52C2}"/>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75" name="テキスト ボックス 74">
          <a:extLst>
            <a:ext uri="{FF2B5EF4-FFF2-40B4-BE49-F238E27FC236}">
              <a16:creationId xmlns:a16="http://schemas.microsoft.com/office/drawing/2014/main" id="{91E6E2B9-2F84-4095-A205-4E9BFC5BAE52}"/>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76" name="テキスト ボックス 75">
          <a:extLst>
            <a:ext uri="{FF2B5EF4-FFF2-40B4-BE49-F238E27FC236}">
              <a16:creationId xmlns:a16="http://schemas.microsoft.com/office/drawing/2014/main" id="{C9A5DC7E-A4D2-483F-804F-F8125F7020C2}"/>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77" name="テキスト ボックス 76">
          <a:extLst>
            <a:ext uri="{FF2B5EF4-FFF2-40B4-BE49-F238E27FC236}">
              <a16:creationId xmlns:a16="http://schemas.microsoft.com/office/drawing/2014/main" id="{C1F3183D-B9FD-47C0-B2AE-202C2BBAD167}"/>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36</xdr:col>
      <xdr:colOff>63500</xdr:colOff>
      <xdr:row>38</xdr:row>
      <xdr:rowOff>121285</xdr:rowOff>
    </xdr:from>
    <xdr:to>
      <xdr:col>36</xdr:col>
      <xdr:colOff>165100</xdr:colOff>
      <xdr:row>39</xdr:row>
      <xdr:rowOff>52070</xdr:rowOff>
    </xdr:to>
    <xdr:sp macro="" textlink="">
      <xdr:nvSpPr>
        <xdr:cNvPr id="78" name="楕円 77">
          <a:extLst>
            <a:ext uri="{FF2B5EF4-FFF2-40B4-BE49-F238E27FC236}">
              <a16:creationId xmlns:a16="http://schemas.microsoft.com/office/drawing/2014/main" id="{B3F0E213-9F79-4AA8-A7B1-7E8F0542111F}"/>
            </a:ext>
          </a:extLst>
        </xdr:cNvPr>
        <xdr:cNvSpPr/>
      </xdr:nvSpPr>
      <xdr:spPr>
        <a:xfrm>
          <a:off x="6235700" y="64014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37</xdr:row>
      <xdr:rowOff>63500</xdr:rowOff>
    </xdr:from>
    <xdr:ext cx="469900" cy="257810"/>
    <xdr:sp macro="" textlink="">
      <xdr:nvSpPr>
        <xdr:cNvPr id="79" name="n_1aveValue【図書館】&#10;一人当たり面積">
          <a:extLst>
            <a:ext uri="{FF2B5EF4-FFF2-40B4-BE49-F238E27FC236}">
              <a16:creationId xmlns:a16="http://schemas.microsoft.com/office/drawing/2014/main" id="{078E8D2F-E8A1-4A0B-B846-9A83CF77BEAF}"/>
            </a:ext>
          </a:extLst>
        </xdr:cNvPr>
        <xdr:cNvSpPr txBox="1"/>
      </xdr:nvSpPr>
      <xdr:spPr>
        <a:xfrm>
          <a:off x="8458200" y="61785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49530</xdr:rowOff>
    </xdr:from>
    <xdr:ext cx="468630" cy="259080"/>
    <xdr:sp macro="" textlink="">
      <xdr:nvSpPr>
        <xdr:cNvPr id="80" name="n_2aveValue【図書館】&#10;一人当たり面積">
          <a:extLst>
            <a:ext uri="{FF2B5EF4-FFF2-40B4-BE49-F238E27FC236}">
              <a16:creationId xmlns:a16="http://schemas.microsoft.com/office/drawing/2014/main" id="{2A08B7BD-76B5-46B2-B5CF-9C3A61B96657}"/>
            </a:ext>
          </a:extLst>
        </xdr:cNvPr>
        <xdr:cNvSpPr txBox="1"/>
      </xdr:nvSpPr>
      <xdr:spPr>
        <a:xfrm>
          <a:off x="7677150" y="6164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67945</xdr:rowOff>
    </xdr:from>
    <xdr:ext cx="468630" cy="258445"/>
    <xdr:sp macro="" textlink="">
      <xdr:nvSpPr>
        <xdr:cNvPr id="81" name="n_3aveValue【図書館】&#10;一人当たり面積">
          <a:extLst>
            <a:ext uri="{FF2B5EF4-FFF2-40B4-BE49-F238E27FC236}">
              <a16:creationId xmlns:a16="http://schemas.microsoft.com/office/drawing/2014/main" id="{E3734D0D-2B7B-4180-967C-8BA11E2B3AF4}"/>
            </a:ext>
          </a:extLst>
        </xdr:cNvPr>
        <xdr:cNvSpPr txBox="1"/>
      </xdr:nvSpPr>
      <xdr:spPr>
        <a:xfrm>
          <a:off x="6864350" y="61829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46990</xdr:rowOff>
    </xdr:from>
    <xdr:ext cx="468630" cy="259080"/>
    <xdr:sp macro="" textlink="">
      <xdr:nvSpPr>
        <xdr:cNvPr id="82" name="n_4aveValue【図書館】&#10;一人当たり面積">
          <a:extLst>
            <a:ext uri="{FF2B5EF4-FFF2-40B4-BE49-F238E27FC236}">
              <a16:creationId xmlns:a16="http://schemas.microsoft.com/office/drawing/2014/main" id="{F9CB3A07-D871-440C-B6DD-717BBB8B83B9}"/>
            </a:ext>
          </a:extLst>
        </xdr:cNvPr>
        <xdr:cNvSpPr txBox="1"/>
      </xdr:nvSpPr>
      <xdr:spPr>
        <a:xfrm>
          <a:off x="6070600" y="64922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67945</xdr:rowOff>
    </xdr:from>
    <xdr:ext cx="468630" cy="258445"/>
    <xdr:sp macro="" textlink="">
      <xdr:nvSpPr>
        <xdr:cNvPr id="83" name="n_4mainValue【図書館】&#10;一人当たり面積">
          <a:extLst>
            <a:ext uri="{FF2B5EF4-FFF2-40B4-BE49-F238E27FC236}">
              <a16:creationId xmlns:a16="http://schemas.microsoft.com/office/drawing/2014/main" id="{8A3FB6B6-ED7D-4483-B5DD-B6D4C39E5D31}"/>
            </a:ext>
          </a:extLst>
        </xdr:cNvPr>
        <xdr:cNvSpPr txBox="1"/>
      </xdr:nvSpPr>
      <xdr:spPr>
        <a:xfrm>
          <a:off x="6070600" y="61829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84" name="正方形/長方形 83">
          <a:extLst>
            <a:ext uri="{FF2B5EF4-FFF2-40B4-BE49-F238E27FC236}">
              <a16:creationId xmlns:a16="http://schemas.microsoft.com/office/drawing/2014/main" id="{E9A4D88D-7ACC-4E62-9F6A-34F308992D6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85" name="正方形/長方形 84">
          <a:extLst>
            <a:ext uri="{FF2B5EF4-FFF2-40B4-BE49-F238E27FC236}">
              <a16:creationId xmlns:a16="http://schemas.microsoft.com/office/drawing/2014/main" id="{56DBB5A8-390F-4290-9C4B-34AE66DBB25A}"/>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86" name="正方形/長方形 85">
          <a:extLst>
            <a:ext uri="{FF2B5EF4-FFF2-40B4-BE49-F238E27FC236}">
              <a16:creationId xmlns:a16="http://schemas.microsoft.com/office/drawing/2014/main" id="{A2F25684-EEC8-482E-9C8E-313AF1752B64}"/>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87" name="正方形/長方形 86">
          <a:extLst>
            <a:ext uri="{FF2B5EF4-FFF2-40B4-BE49-F238E27FC236}">
              <a16:creationId xmlns:a16="http://schemas.microsoft.com/office/drawing/2014/main" id="{D79ABBE9-4CBA-4916-9FC9-E176DDF1A6FC}"/>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88" name="正方形/長方形 87">
          <a:extLst>
            <a:ext uri="{FF2B5EF4-FFF2-40B4-BE49-F238E27FC236}">
              <a16:creationId xmlns:a16="http://schemas.microsoft.com/office/drawing/2014/main" id="{AF706EEC-8808-45BF-94D0-10F026FA5012}"/>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89" name="正方形/長方形 88">
          <a:extLst>
            <a:ext uri="{FF2B5EF4-FFF2-40B4-BE49-F238E27FC236}">
              <a16:creationId xmlns:a16="http://schemas.microsoft.com/office/drawing/2014/main" id="{651BBC4F-BE38-4A69-9802-7370F09A2CAC}"/>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90" name="正方形/長方形 89">
          <a:extLst>
            <a:ext uri="{FF2B5EF4-FFF2-40B4-BE49-F238E27FC236}">
              <a16:creationId xmlns:a16="http://schemas.microsoft.com/office/drawing/2014/main" id="{975BB333-3470-4FAD-B99C-FBC50C6989A9}"/>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91" name="正方形/長方形 90">
          <a:extLst>
            <a:ext uri="{FF2B5EF4-FFF2-40B4-BE49-F238E27FC236}">
              <a16:creationId xmlns:a16="http://schemas.microsoft.com/office/drawing/2014/main" id="{59A0FDAA-0BA5-4E67-BFCD-CA0C3CBD75C2}"/>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92" name="テキスト ボックス 91">
          <a:extLst>
            <a:ext uri="{FF2B5EF4-FFF2-40B4-BE49-F238E27FC236}">
              <a16:creationId xmlns:a16="http://schemas.microsoft.com/office/drawing/2014/main" id="{D95C301E-3F0B-4E84-85B7-B9F40FD41B2B}"/>
            </a:ext>
          </a:extLst>
        </xdr:cNvPr>
        <xdr:cNvSpPr txBox="1"/>
      </xdr:nvSpPr>
      <xdr:spPr>
        <a:xfrm>
          <a:off x="666750" y="86296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93" name="直線コネクタ 92">
          <a:extLst>
            <a:ext uri="{FF2B5EF4-FFF2-40B4-BE49-F238E27FC236}">
              <a16:creationId xmlns:a16="http://schemas.microsoft.com/office/drawing/2014/main" id="{5B9189E7-7FB2-475E-9A60-17C099E416CB}"/>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94" name="テキスト ボックス 93">
          <a:extLst>
            <a:ext uri="{FF2B5EF4-FFF2-40B4-BE49-F238E27FC236}">
              <a16:creationId xmlns:a16="http://schemas.microsoft.com/office/drawing/2014/main" id="{0D0F91AF-82AF-456F-BC9B-428D63759B33}"/>
            </a:ext>
          </a:extLst>
        </xdr:cNvPr>
        <xdr:cNvSpPr txBox="1"/>
      </xdr:nvSpPr>
      <xdr:spPr>
        <a:xfrm>
          <a:off x="275590" y="10881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95" name="直線コネクタ 94">
          <a:extLst>
            <a:ext uri="{FF2B5EF4-FFF2-40B4-BE49-F238E27FC236}">
              <a16:creationId xmlns:a16="http://schemas.microsoft.com/office/drawing/2014/main" id="{F4E03069-8446-4BDF-85C4-A3FBF2A7FFA4}"/>
            </a:ext>
          </a:extLst>
        </xdr:cNvPr>
        <xdr:cNvCxnSpPr/>
      </xdr:nvCxnSpPr>
      <xdr:spPr>
        <a:xfrm>
          <a:off x="685800" y="10648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96" name="テキスト ボックス 95">
          <a:extLst>
            <a:ext uri="{FF2B5EF4-FFF2-40B4-BE49-F238E27FC236}">
              <a16:creationId xmlns:a16="http://schemas.microsoft.com/office/drawing/2014/main" id="{456EB1CA-85EB-492D-BA60-EAD260A4CA2D}"/>
            </a:ext>
          </a:extLst>
        </xdr:cNvPr>
        <xdr:cNvSpPr txBox="1"/>
      </xdr:nvSpPr>
      <xdr:spPr>
        <a:xfrm>
          <a:off x="275590" y="10513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97" name="直線コネクタ 96">
          <a:extLst>
            <a:ext uri="{FF2B5EF4-FFF2-40B4-BE49-F238E27FC236}">
              <a16:creationId xmlns:a16="http://schemas.microsoft.com/office/drawing/2014/main" id="{5A73DB88-8D60-4427-B84E-4E10AF8587AB}"/>
            </a:ext>
          </a:extLst>
        </xdr:cNvPr>
        <xdr:cNvCxnSpPr/>
      </xdr:nvCxnSpPr>
      <xdr:spPr>
        <a:xfrm>
          <a:off x="685800" y="1028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98" name="テキスト ボックス 97">
          <a:extLst>
            <a:ext uri="{FF2B5EF4-FFF2-40B4-BE49-F238E27FC236}">
              <a16:creationId xmlns:a16="http://schemas.microsoft.com/office/drawing/2014/main" id="{A83A6C4D-E7B6-4302-A269-FB164A199F05}"/>
            </a:ext>
          </a:extLst>
        </xdr:cNvPr>
        <xdr:cNvSpPr txBox="1"/>
      </xdr:nvSpPr>
      <xdr:spPr>
        <a:xfrm>
          <a:off x="3397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99" name="直線コネクタ 98">
          <a:extLst>
            <a:ext uri="{FF2B5EF4-FFF2-40B4-BE49-F238E27FC236}">
              <a16:creationId xmlns:a16="http://schemas.microsoft.com/office/drawing/2014/main" id="{7CE3FB6C-E654-454D-8817-36BE12830602}"/>
            </a:ext>
          </a:extLst>
        </xdr:cNvPr>
        <xdr:cNvCxnSpPr/>
      </xdr:nvCxnSpPr>
      <xdr:spPr>
        <a:xfrm>
          <a:off x="685800" y="9912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00" name="テキスト ボックス 99">
          <a:extLst>
            <a:ext uri="{FF2B5EF4-FFF2-40B4-BE49-F238E27FC236}">
              <a16:creationId xmlns:a16="http://schemas.microsoft.com/office/drawing/2014/main" id="{17C51524-96B2-4551-839C-03D8E0CD2FBD}"/>
            </a:ext>
          </a:extLst>
        </xdr:cNvPr>
        <xdr:cNvSpPr txBox="1"/>
      </xdr:nvSpPr>
      <xdr:spPr>
        <a:xfrm>
          <a:off x="339725" y="97764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01" name="直線コネクタ 100">
          <a:extLst>
            <a:ext uri="{FF2B5EF4-FFF2-40B4-BE49-F238E27FC236}">
              <a16:creationId xmlns:a16="http://schemas.microsoft.com/office/drawing/2014/main" id="{091CFF15-C58C-475E-BAAE-BB330BF29A0B}"/>
            </a:ext>
          </a:extLst>
        </xdr:cNvPr>
        <xdr:cNvCxnSpPr/>
      </xdr:nvCxnSpPr>
      <xdr:spPr>
        <a:xfrm>
          <a:off x="685800" y="955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02" name="テキスト ボックス 101">
          <a:extLst>
            <a:ext uri="{FF2B5EF4-FFF2-40B4-BE49-F238E27FC236}">
              <a16:creationId xmlns:a16="http://schemas.microsoft.com/office/drawing/2014/main" id="{FCA25CFC-CEE8-42D4-96EB-AD85186398AA}"/>
            </a:ext>
          </a:extLst>
        </xdr:cNvPr>
        <xdr:cNvSpPr txBox="1"/>
      </xdr:nvSpPr>
      <xdr:spPr>
        <a:xfrm>
          <a:off x="3397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03" name="直線コネクタ 102">
          <a:extLst>
            <a:ext uri="{FF2B5EF4-FFF2-40B4-BE49-F238E27FC236}">
              <a16:creationId xmlns:a16="http://schemas.microsoft.com/office/drawing/2014/main" id="{42FD69C6-CFFC-4DF4-A27B-80CF9D2A5989}"/>
            </a:ext>
          </a:extLst>
        </xdr:cNvPr>
        <xdr:cNvCxnSpPr/>
      </xdr:nvCxnSpPr>
      <xdr:spPr>
        <a:xfrm>
          <a:off x="685800" y="918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04" name="テキスト ボックス 103">
          <a:extLst>
            <a:ext uri="{FF2B5EF4-FFF2-40B4-BE49-F238E27FC236}">
              <a16:creationId xmlns:a16="http://schemas.microsoft.com/office/drawing/2014/main" id="{23E17463-8047-4BB9-BDBC-785D36A58C3A}"/>
            </a:ext>
          </a:extLst>
        </xdr:cNvPr>
        <xdr:cNvSpPr txBox="1"/>
      </xdr:nvSpPr>
      <xdr:spPr>
        <a:xfrm>
          <a:off x="3397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05" name="直線コネクタ 104">
          <a:extLst>
            <a:ext uri="{FF2B5EF4-FFF2-40B4-BE49-F238E27FC236}">
              <a16:creationId xmlns:a16="http://schemas.microsoft.com/office/drawing/2014/main" id="{9ECB71AD-1A2F-4926-81C8-C09CD465A975}"/>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06" name="テキスト ボックス 105">
          <a:extLst>
            <a:ext uri="{FF2B5EF4-FFF2-40B4-BE49-F238E27FC236}">
              <a16:creationId xmlns:a16="http://schemas.microsoft.com/office/drawing/2014/main" id="{B3D9E784-A9B0-4C1A-BB8D-AC31B2624D12}"/>
            </a:ext>
          </a:extLst>
        </xdr:cNvPr>
        <xdr:cNvSpPr txBox="1"/>
      </xdr:nvSpPr>
      <xdr:spPr>
        <a:xfrm>
          <a:off x="384810" y="867791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07" name="【体育館・プール】&#10;有形固定資産減価償却率グラフ枠">
          <a:extLst>
            <a:ext uri="{FF2B5EF4-FFF2-40B4-BE49-F238E27FC236}">
              <a16:creationId xmlns:a16="http://schemas.microsoft.com/office/drawing/2014/main" id="{F698B3A3-52F9-4A24-B03B-7BDF398796FC}"/>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08" name="直線コネクタ 107">
          <a:extLst>
            <a:ext uri="{FF2B5EF4-FFF2-40B4-BE49-F238E27FC236}">
              <a16:creationId xmlns:a16="http://schemas.microsoft.com/office/drawing/2014/main" id="{E004DA83-9240-4136-B32E-ECCAD7162BBD}"/>
            </a:ext>
          </a:extLst>
        </xdr:cNvPr>
        <xdr:cNvCxnSpPr/>
      </xdr:nvCxnSpPr>
      <xdr:spPr>
        <a:xfrm flipV="1">
          <a:off x="4177665" y="941895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09" name="【体育館・プール】&#10;有形固定資産減価償却率最小値テキスト">
          <a:extLst>
            <a:ext uri="{FF2B5EF4-FFF2-40B4-BE49-F238E27FC236}">
              <a16:creationId xmlns:a16="http://schemas.microsoft.com/office/drawing/2014/main" id="{16A565B6-B380-4A2C-A6FF-3EB9BDE19602}"/>
            </a:ext>
          </a:extLst>
        </xdr:cNvPr>
        <xdr:cNvSpPr txBox="1"/>
      </xdr:nvSpPr>
      <xdr:spPr>
        <a:xfrm>
          <a:off x="4216400" y="1065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10" name="直線コネクタ 109">
          <a:extLst>
            <a:ext uri="{FF2B5EF4-FFF2-40B4-BE49-F238E27FC236}">
              <a16:creationId xmlns:a16="http://schemas.microsoft.com/office/drawing/2014/main" id="{CEA6F752-4ABA-4860-89E1-F1BC5223B446}"/>
            </a:ext>
          </a:extLst>
        </xdr:cNvPr>
        <xdr:cNvCxnSpPr/>
      </xdr:nvCxnSpPr>
      <xdr:spPr>
        <a:xfrm>
          <a:off x="4108450" y="1064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120650</xdr:rowOff>
    </xdr:from>
    <xdr:ext cx="405130" cy="257810"/>
    <xdr:sp macro="" textlink="">
      <xdr:nvSpPr>
        <xdr:cNvPr id="111" name="【体育館・プール】&#10;有形固定資産減価償却率最大値テキスト">
          <a:extLst>
            <a:ext uri="{FF2B5EF4-FFF2-40B4-BE49-F238E27FC236}">
              <a16:creationId xmlns:a16="http://schemas.microsoft.com/office/drawing/2014/main" id="{53D2E9AC-F960-4200-B829-75B925F2E52E}"/>
            </a:ext>
          </a:extLst>
        </xdr:cNvPr>
        <xdr:cNvSpPr txBox="1"/>
      </xdr:nvSpPr>
      <xdr:spPr>
        <a:xfrm>
          <a:off x="4216400" y="92075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12" name="直線コネクタ 111">
          <a:extLst>
            <a:ext uri="{FF2B5EF4-FFF2-40B4-BE49-F238E27FC236}">
              <a16:creationId xmlns:a16="http://schemas.microsoft.com/office/drawing/2014/main" id="{2BE68AC9-B523-4377-92A0-DFBE12A01538}"/>
            </a:ext>
          </a:extLst>
        </xdr:cNvPr>
        <xdr:cNvCxnSpPr/>
      </xdr:nvCxnSpPr>
      <xdr:spPr>
        <a:xfrm>
          <a:off x="4108450" y="941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31115</xdr:rowOff>
    </xdr:from>
    <xdr:ext cx="405130" cy="257810"/>
    <xdr:sp macro="" textlink="">
      <xdr:nvSpPr>
        <xdr:cNvPr id="113" name="【体育館・プール】&#10;有形固定資産減価償却率平均値テキスト">
          <a:extLst>
            <a:ext uri="{FF2B5EF4-FFF2-40B4-BE49-F238E27FC236}">
              <a16:creationId xmlns:a16="http://schemas.microsoft.com/office/drawing/2014/main" id="{30E0FC6F-A7C7-4A35-A8BD-13D1CD783932}"/>
            </a:ext>
          </a:extLst>
        </xdr:cNvPr>
        <xdr:cNvSpPr txBox="1"/>
      </xdr:nvSpPr>
      <xdr:spPr>
        <a:xfrm>
          <a:off x="4216400" y="994346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14" name="フローチャート: 判断 113">
          <a:extLst>
            <a:ext uri="{FF2B5EF4-FFF2-40B4-BE49-F238E27FC236}">
              <a16:creationId xmlns:a16="http://schemas.microsoft.com/office/drawing/2014/main" id="{E0CD7FD5-598B-428D-AAA3-C4FCF612F3D9}"/>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15" name="フローチャート: 判断 114">
          <a:extLst>
            <a:ext uri="{FF2B5EF4-FFF2-40B4-BE49-F238E27FC236}">
              <a16:creationId xmlns:a16="http://schemas.microsoft.com/office/drawing/2014/main" id="{D6C00E0C-80E0-4C95-BF09-92FE61A86E14}"/>
            </a:ext>
          </a:extLst>
        </xdr:cNvPr>
        <xdr:cNvSpPr/>
      </xdr:nvSpPr>
      <xdr:spPr>
        <a:xfrm>
          <a:off x="33845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16" name="フローチャート: 判断 115">
          <a:extLst>
            <a:ext uri="{FF2B5EF4-FFF2-40B4-BE49-F238E27FC236}">
              <a16:creationId xmlns:a16="http://schemas.microsoft.com/office/drawing/2014/main" id="{A571939C-AFD3-4EA1-8E58-CEFC5A9D9427}"/>
            </a:ext>
          </a:extLst>
        </xdr:cNvPr>
        <xdr:cNvSpPr/>
      </xdr:nvSpPr>
      <xdr:spPr>
        <a:xfrm>
          <a:off x="257175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17" name="フローチャート: 判断 116">
          <a:extLst>
            <a:ext uri="{FF2B5EF4-FFF2-40B4-BE49-F238E27FC236}">
              <a16:creationId xmlns:a16="http://schemas.microsoft.com/office/drawing/2014/main" id="{F710D1B1-450A-4A52-BBF1-9FB85EDFF33F}"/>
            </a:ext>
          </a:extLst>
        </xdr:cNvPr>
        <xdr:cNvSpPr/>
      </xdr:nvSpPr>
      <xdr:spPr>
        <a:xfrm>
          <a:off x="1778000" y="1006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6350</xdr:rowOff>
    </xdr:from>
    <xdr:to>
      <xdr:col>6</xdr:col>
      <xdr:colOff>38100</xdr:colOff>
      <xdr:row>61</xdr:row>
      <xdr:rowOff>107950</xdr:rowOff>
    </xdr:to>
    <xdr:sp macro="" textlink="">
      <xdr:nvSpPr>
        <xdr:cNvPr id="118" name="フローチャート: 判断 117">
          <a:extLst>
            <a:ext uri="{FF2B5EF4-FFF2-40B4-BE49-F238E27FC236}">
              <a16:creationId xmlns:a16="http://schemas.microsoft.com/office/drawing/2014/main" id="{85D2163A-E6F9-4B1E-9D96-A7536BF12BD3}"/>
            </a:ext>
          </a:extLst>
        </xdr:cNvPr>
        <xdr:cNvSpPr/>
      </xdr:nvSpPr>
      <xdr:spPr>
        <a:xfrm>
          <a:off x="9842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19" name="テキスト ボックス 118">
          <a:extLst>
            <a:ext uri="{FF2B5EF4-FFF2-40B4-BE49-F238E27FC236}">
              <a16:creationId xmlns:a16="http://schemas.microsoft.com/office/drawing/2014/main" id="{DE205248-5C90-49FB-9B11-1CD6AA5BC0FE}"/>
            </a:ext>
          </a:extLst>
        </xdr:cNvPr>
        <xdr:cNvSpPr txBox="1"/>
      </xdr:nvSpPr>
      <xdr:spPr>
        <a:xfrm>
          <a:off x="40068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20" name="テキスト ボックス 119">
          <a:extLst>
            <a:ext uri="{FF2B5EF4-FFF2-40B4-BE49-F238E27FC236}">
              <a16:creationId xmlns:a16="http://schemas.microsoft.com/office/drawing/2014/main" id="{79ED929F-0BE0-44A2-8FE7-11BBF00BD1DC}"/>
            </a:ext>
          </a:extLst>
        </xdr:cNvPr>
        <xdr:cNvSpPr txBox="1"/>
      </xdr:nvSpPr>
      <xdr:spPr>
        <a:xfrm>
          <a:off x="32575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21" name="テキスト ボックス 120">
          <a:extLst>
            <a:ext uri="{FF2B5EF4-FFF2-40B4-BE49-F238E27FC236}">
              <a16:creationId xmlns:a16="http://schemas.microsoft.com/office/drawing/2014/main" id="{9AC4E6D1-C639-4DBB-9E42-553F46CDF35A}"/>
            </a:ext>
          </a:extLst>
        </xdr:cNvPr>
        <xdr:cNvSpPr txBox="1"/>
      </xdr:nvSpPr>
      <xdr:spPr>
        <a:xfrm>
          <a:off x="24511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22" name="テキスト ボックス 121">
          <a:extLst>
            <a:ext uri="{FF2B5EF4-FFF2-40B4-BE49-F238E27FC236}">
              <a16:creationId xmlns:a16="http://schemas.microsoft.com/office/drawing/2014/main" id="{6585CB31-B302-4A79-A812-DFEFD3506F16}"/>
            </a:ext>
          </a:extLst>
        </xdr:cNvPr>
        <xdr:cNvSpPr txBox="1"/>
      </xdr:nvSpPr>
      <xdr:spPr>
        <a:xfrm>
          <a:off x="16573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23" name="テキスト ボックス 122">
          <a:extLst>
            <a:ext uri="{FF2B5EF4-FFF2-40B4-BE49-F238E27FC236}">
              <a16:creationId xmlns:a16="http://schemas.microsoft.com/office/drawing/2014/main" id="{15B24711-5262-4A91-86B6-C4ECC139870E}"/>
            </a:ext>
          </a:extLst>
        </xdr:cNvPr>
        <xdr:cNvSpPr txBox="1"/>
      </xdr:nvSpPr>
      <xdr:spPr>
        <a:xfrm>
          <a:off x="857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105410</xdr:rowOff>
    </xdr:from>
    <xdr:to>
      <xdr:col>24</xdr:col>
      <xdr:colOff>114300</xdr:colOff>
      <xdr:row>64</xdr:row>
      <xdr:rowOff>35560</xdr:rowOff>
    </xdr:to>
    <xdr:sp macro="" textlink="">
      <xdr:nvSpPr>
        <xdr:cNvPr id="124" name="楕円 123">
          <a:extLst>
            <a:ext uri="{FF2B5EF4-FFF2-40B4-BE49-F238E27FC236}">
              <a16:creationId xmlns:a16="http://schemas.microsoft.com/office/drawing/2014/main" id="{638FC76C-0BA6-4D07-8179-469B496870F2}"/>
            </a:ext>
          </a:extLst>
        </xdr:cNvPr>
        <xdr:cNvSpPr/>
      </xdr:nvSpPr>
      <xdr:spPr>
        <a:xfrm>
          <a:off x="4127500" y="10513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20320</xdr:rowOff>
    </xdr:from>
    <xdr:ext cx="405130" cy="257810"/>
    <xdr:sp macro="" textlink="">
      <xdr:nvSpPr>
        <xdr:cNvPr id="125" name="【体育館・プール】&#10;有形固定資産減価償却率該当値テキスト">
          <a:extLst>
            <a:ext uri="{FF2B5EF4-FFF2-40B4-BE49-F238E27FC236}">
              <a16:creationId xmlns:a16="http://schemas.microsoft.com/office/drawing/2014/main" id="{2DF1E94A-0C04-42BA-9A59-E0C78FFF311B}"/>
            </a:ext>
          </a:extLst>
        </xdr:cNvPr>
        <xdr:cNvSpPr txBox="1"/>
      </xdr:nvSpPr>
      <xdr:spPr>
        <a:xfrm>
          <a:off x="4216400" y="104279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78740</xdr:rowOff>
    </xdr:from>
    <xdr:to>
      <xdr:col>20</xdr:col>
      <xdr:colOff>38100</xdr:colOff>
      <xdr:row>64</xdr:row>
      <xdr:rowOff>8890</xdr:rowOff>
    </xdr:to>
    <xdr:sp macro="" textlink="">
      <xdr:nvSpPr>
        <xdr:cNvPr id="126" name="楕円 125">
          <a:extLst>
            <a:ext uri="{FF2B5EF4-FFF2-40B4-BE49-F238E27FC236}">
              <a16:creationId xmlns:a16="http://schemas.microsoft.com/office/drawing/2014/main" id="{F77918E0-E0EB-462A-A74E-E54D65D9DB3F}"/>
            </a:ext>
          </a:extLst>
        </xdr:cNvPr>
        <xdr:cNvSpPr/>
      </xdr:nvSpPr>
      <xdr:spPr>
        <a:xfrm>
          <a:off x="3384550" y="104863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129540</xdr:rowOff>
    </xdr:from>
    <xdr:to>
      <xdr:col>24</xdr:col>
      <xdr:colOff>63500</xdr:colOff>
      <xdr:row>63</xdr:row>
      <xdr:rowOff>156210</xdr:rowOff>
    </xdr:to>
    <xdr:cxnSp macro="">
      <xdr:nvCxnSpPr>
        <xdr:cNvPr id="127" name="直線コネクタ 126">
          <a:extLst>
            <a:ext uri="{FF2B5EF4-FFF2-40B4-BE49-F238E27FC236}">
              <a16:creationId xmlns:a16="http://schemas.microsoft.com/office/drawing/2014/main" id="{50340724-551D-4EF4-9163-AA68A78C5196}"/>
            </a:ext>
          </a:extLst>
        </xdr:cNvPr>
        <xdr:cNvCxnSpPr/>
      </xdr:nvCxnSpPr>
      <xdr:spPr>
        <a:xfrm>
          <a:off x="3429000" y="1053719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106045</xdr:rowOff>
    </xdr:to>
    <xdr:sp macro="" textlink="">
      <xdr:nvSpPr>
        <xdr:cNvPr id="128" name="楕円 127">
          <a:extLst>
            <a:ext uri="{FF2B5EF4-FFF2-40B4-BE49-F238E27FC236}">
              <a16:creationId xmlns:a16="http://schemas.microsoft.com/office/drawing/2014/main" id="{8275B176-CC4F-47ED-9CD4-501635FDE74A}"/>
            </a:ext>
          </a:extLst>
        </xdr:cNvPr>
        <xdr:cNvSpPr/>
      </xdr:nvSpPr>
      <xdr:spPr>
        <a:xfrm>
          <a:off x="2571750" y="1041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129540</xdr:rowOff>
    </xdr:to>
    <xdr:cxnSp macro="">
      <xdr:nvCxnSpPr>
        <xdr:cNvPr id="129" name="直線コネクタ 128">
          <a:extLst>
            <a:ext uri="{FF2B5EF4-FFF2-40B4-BE49-F238E27FC236}">
              <a16:creationId xmlns:a16="http://schemas.microsoft.com/office/drawing/2014/main" id="{11A5D9F6-E5C4-4705-91FA-B8003B22DED2}"/>
            </a:ext>
          </a:extLst>
        </xdr:cNvPr>
        <xdr:cNvCxnSpPr/>
      </xdr:nvCxnSpPr>
      <xdr:spPr>
        <a:xfrm>
          <a:off x="2622550" y="10462895"/>
          <a:ext cx="8064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141605</xdr:rowOff>
    </xdr:from>
    <xdr:to>
      <xdr:col>10</xdr:col>
      <xdr:colOff>165100</xdr:colOff>
      <xdr:row>63</xdr:row>
      <xdr:rowOff>71755</xdr:rowOff>
    </xdr:to>
    <xdr:sp macro="" textlink="">
      <xdr:nvSpPr>
        <xdr:cNvPr id="130" name="楕円 129">
          <a:extLst>
            <a:ext uri="{FF2B5EF4-FFF2-40B4-BE49-F238E27FC236}">
              <a16:creationId xmlns:a16="http://schemas.microsoft.com/office/drawing/2014/main" id="{79672909-0ECF-4FBF-B37D-D79090DB2628}"/>
            </a:ext>
          </a:extLst>
        </xdr:cNvPr>
        <xdr:cNvSpPr/>
      </xdr:nvSpPr>
      <xdr:spPr>
        <a:xfrm>
          <a:off x="1778000" y="10384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20955</xdr:rowOff>
    </xdr:from>
    <xdr:to>
      <xdr:col>15</xdr:col>
      <xdr:colOff>50800</xdr:colOff>
      <xdr:row>63</xdr:row>
      <xdr:rowOff>55245</xdr:rowOff>
    </xdr:to>
    <xdr:cxnSp macro="">
      <xdr:nvCxnSpPr>
        <xdr:cNvPr id="131" name="直線コネクタ 130">
          <a:extLst>
            <a:ext uri="{FF2B5EF4-FFF2-40B4-BE49-F238E27FC236}">
              <a16:creationId xmlns:a16="http://schemas.microsoft.com/office/drawing/2014/main" id="{83E3E92B-6955-479B-9E4F-AB8430B36092}"/>
            </a:ext>
          </a:extLst>
        </xdr:cNvPr>
        <xdr:cNvCxnSpPr/>
      </xdr:nvCxnSpPr>
      <xdr:spPr>
        <a:xfrm>
          <a:off x="1828800" y="10428605"/>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107315</xdr:rowOff>
    </xdr:from>
    <xdr:to>
      <xdr:col>6</xdr:col>
      <xdr:colOff>38100</xdr:colOff>
      <xdr:row>63</xdr:row>
      <xdr:rowOff>37465</xdr:rowOff>
    </xdr:to>
    <xdr:sp macro="" textlink="">
      <xdr:nvSpPr>
        <xdr:cNvPr id="132" name="楕円 131">
          <a:extLst>
            <a:ext uri="{FF2B5EF4-FFF2-40B4-BE49-F238E27FC236}">
              <a16:creationId xmlns:a16="http://schemas.microsoft.com/office/drawing/2014/main" id="{13AFAE61-2FA7-4512-A68C-6804FCEBB300}"/>
            </a:ext>
          </a:extLst>
        </xdr:cNvPr>
        <xdr:cNvSpPr/>
      </xdr:nvSpPr>
      <xdr:spPr>
        <a:xfrm>
          <a:off x="984250" y="103498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158115</xdr:rowOff>
    </xdr:from>
    <xdr:to>
      <xdr:col>10</xdr:col>
      <xdr:colOff>114300</xdr:colOff>
      <xdr:row>63</xdr:row>
      <xdr:rowOff>20955</xdr:rowOff>
    </xdr:to>
    <xdr:cxnSp macro="">
      <xdr:nvCxnSpPr>
        <xdr:cNvPr id="133" name="直線コネクタ 132">
          <a:extLst>
            <a:ext uri="{FF2B5EF4-FFF2-40B4-BE49-F238E27FC236}">
              <a16:creationId xmlns:a16="http://schemas.microsoft.com/office/drawing/2014/main" id="{8C90386A-292F-44C1-A02B-567D1E52BBB6}"/>
            </a:ext>
          </a:extLst>
        </xdr:cNvPr>
        <xdr:cNvCxnSpPr/>
      </xdr:nvCxnSpPr>
      <xdr:spPr>
        <a:xfrm>
          <a:off x="1028700" y="1040066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124460</xdr:rowOff>
    </xdr:from>
    <xdr:ext cx="405130" cy="259080"/>
    <xdr:sp macro="" textlink="">
      <xdr:nvSpPr>
        <xdr:cNvPr id="134" name="n_1aveValue【体育館・プール】&#10;有形固定資産減価償却率">
          <a:extLst>
            <a:ext uri="{FF2B5EF4-FFF2-40B4-BE49-F238E27FC236}">
              <a16:creationId xmlns:a16="http://schemas.microsoft.com/office/drawing/2014/main" id="{64BCDD1E-6235-45FC-A48D-9F6DD698BF34}"/>
            </a:ext>
          </a:extLst>
        </xdr:cNvPr>
        <xdr:cNvSpPr txBox="1"/>
      </xdr:nvSpPr>
      <xdr:spPr>
        <a:xfrm>
          <a:off x="3239135" y="9871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116840</xdr:rowOff>
    </xdr:from>
    <xdr:ext cx="403860" cy="259080"/>
    <xdr:sp macro="" textlink="">
      <xdr:nvSpPr>
        <xdr:cNvPr id="135" name="n_2aveValue【体育館・プール】&#10;有形固定資産減価償却率">
          <a:extLst>
            <a:ext uri="{FF2B5EF4-FFF2-40B4-BE49-F238E27FC236}">
              <a16:creationId xmlns:a16="http://schemas.microsoft.com/office/drawing/2014/main" id="{7FC06B32-F903-4903-A9E3-649ABEF22607}"/>
            </a:ext>
          </a:extLst>
        </xdr:cNvPr>
        <xdr:cNvSpPr txBox="1"/>
      </xdr:nvSpPr>
      <xdr:spPr>
        <a:xfrm>
          <a:off x="2439035" y="98640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97790</xdr:rowOff>
    </xdr:from>
    <xdr:ext cx="403860" cy="257810"/>
    <xdr:sp macro="" textlink="">
      <xdr:nvSpPr>
        <xdr:cNvPr id="136" name="n_3aveValue【体育館・プール】&#10;有形固定資産減価償却率">
          <a:extLst>
            <a:ext uri="{FF2B5EF4-FFF2-40B4-BE49-F238E27FC236}">
              <a16:creationId xmlns:a16="http://schemas.microsoft.com/office/drawing/2014/main" id="{4AAECFD8-7991-487B-BA85-A5C9A6F0E4F7}"/>
            </a:ext>
          </a:extLst>
        </xdr:cNvPr>
        <xdr:cNvSpPr txBox="1"/>
      </xdr:nvSpPr>
      <xdr:spPr>
        <a:xfrm>
          <a:off x="1645285" y="98450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124460</xdr:rowOff>
    </xdr:from>
    <xdr:ext cx="403860" cy="259080"/>
    <xdr:sp macro="" textlink="">
      <xdr:nvSpPr>
        <xdr:cNvPr id="137" name="n_4aveValue【体育館・プール】&#10;有形固定資産減価償却率">
          <a:extLst>
            <a:ext uri="{FF2B5EF4-FFF2-40B4-BE49-F238E27FC236}">
              <a16:creationId xmlns:a16="http://schemas.microsoft.com/office/drawing/2014/main" id="{6712CAC6-AC6D-4E7A-8B8D-7A9BFF46737F}"/>
            </a:ext>
          </a:extLst>
        </xdr:cNvPr>
        <xdr:cNvSpPr txBox="1"/>
      </xdr:nvSpPr>
      <xdr:spPr>
        <a:xfrm>
          <a:off x="851535" y="9871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64</xdr:row>
      <xdr:rowOff>0</xdr:rowOff>
    </xdr:from>
    <xdr:ext cx="405130" cy="259080"/>
    <xdr:sp macro="" textlink="">
      <xdr:nvSpPr>
        <xdr:cNvPr id="138" name="n_1mainValue【体育館・プール】&#10;有形固定資産減価償却率">
          <a:extLst>
            <a:ext uri="{FF2B5EF4-FFF2-40B4-BE49-F238E27FC236}">
              <a16:creationId xmlns:a16="http://schemas.microsoft.com/office/drawing/2014/main" id="{D443B754-73F9-4404-ABAB-EE3104676F6B}"/>
            </a:ext>
          </a:extLst>
        </xdr:cNvPr>
        <xdr:cNvSpPr txBox="1"/>
      </xdr:nvSpPr>
      <xdr:spPr>
        <a:xfrm>
          <a:off x="3239135" y="10572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97790</xdr:rowOff>
    </xdr:from>
    <xdr:ext cx="403860" cy="257810"/>
    <xdr:sp macro="" textlink="">
      <xdr:nvSpPr>
        <xdr:cNvPr id="139" name="n_2mainValue【体育館・プール】&#10;有形固定資産減価償却率">
          <a:extLst>
            <a:ext uri="{FF2B5EF4-FFF2-40B4-BE49-F238E27FC236}">
              <a16:creationId xmlns:a16="http://schemas.microsoft.com/office/drawing/2014/main" id="{5623B4A0-C8E0-4857-91A0-8A29575C22AB}"/>
            </a:ext>
          </a:extLst>
        </xdr:cNvPr>
        <xdr:cNvSpPr txBox="1"/>
      </xdr:nvSpPr>
      <xdr:spPr>
        <a:xfrm>
          <a:off x="2439035" y="105054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63500</xdr:rowOff>
    </xdr:from>
    <xdr:ext cx="403860" cy="257810"/>
    <xdr:sp macro="" textlink="">
      <xdr:nvSpPr>
        <xdr:cNvPr id="140" name="n_3mainValue【体育館・プール】&#10;有形固定資産減価償却率">
          <a:extLst>
            <a:ext uri="{FF2B5EF4-FFF2-40B4-BE49-F238E27FC236}">
              <a16:creationId xmlns:a16="http://schemas.microsoft.com/office/drawing/2014/main" id="{A472B8C6-3D3B-43A8-97DA-5C0EBFCD7FAF}"/>
            </a:ext>
          </a:extLst>
        </xdr:cNvPr>
        <xdr:cNvSpPr txBox="1"/>
      </xdr:nvSpPr>
      <xdr:spPr>
        <a:xfrm>
          <a:off x="1645285" y="10471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29210</xdr:rowOff>
    </xdr:from>
    <xdr:ext cx="403860" cy="257810"/>
    <xdr:sp macro="" textlink="">
      <xdr:nvSpPr>
        <xdr:cNvPr id="141" name="n_4mainValue【体育館・プール】&#10;有形固定資産減価償却率">
          <a:extLst>
            <a:ext uri="{FF2B5EF4-FFF2-40B4-BE49-F238E27FC236}">
              <a16:creationId xmlns:a16="http://schemas.microsoft.com/office/drawing/2014/main" id="{B0ECCD88-86D4-4E1C-83C6-2706981E7C81}"/>
            </a:ext>
          </a:extLst>
        </xdr:cNvPr>
        <xdr:cNvSpPr txBox="1"/>
      </xdr:nvSpPr>
      <xdr:spPr>
        <a:xfrm>
          <a:off x="851535" y="10436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42" name="正方形/長方形 141">
          <a:extLst>
            <a:ext uri="{FF2B5EF4-FFF2-40B4-BE49-F238E27FC236}">
              <a16:creationId xmlns:a16="http://schemas.microsoft.com/office/drawing/2014/main" id="{2AAABEF4-F6A2-4968-908A-5A50B8A17BF1}"/>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3" name="正方形/長方形 142">
          <a:extLst>
            <a:ext uri="{FF2B5EF4-FFF2-40B4-BE49-F238E27FC236}">
              <a16:creationId xmlns:a16="http://schemas.microsoft.com/office/drawing/2014/main" id="{8A332DEF-A350-4B48-9615-0B7D2CBAF2CF}"/>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44" name="正方形/長方形 143">
          <a:extLst>
            <a:ext uri="{FF2B5EF4-FFF2-40B4-BE49-F238E27FC236}">
              <a16:creationId xmlns:a16="http://schemas.microsoft.com/office/drawing/2014/main" id="{E7D436F7-4563-42CB-9BC3-F59C87BAEF13}"/>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45" name="正方形/長方形 144">
          <a:extLst>
            <a:ext uri="{FF2B5EF4-FFF2-40B4-BE49-F238E27FC236}">
              <a16:creationId xmlns:a16="http://schemas.microsoft.com/office/drawing/2014/main" id="{04C5DDE7-3FE9-44C5-815F-07977F88FA40}"/>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46" name="正方形/長方形 145">
          <a:extLst>
            <a:ext uri="{FF2B5EF4-FFF2-40B4-BE49-F238E27FC236}">
              <a16:creationId xmlns:a16="http://schemas.microsoft.com/office/drawing/2014/main" id="{7F3D503E-6E90-4337-AA4B-937FC507FF29}"/>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47" name="正方形/長方形 146">
          <a:extLst>
            <a:ext uri="{FF2B5EF4-FFF2-40B4-BE49-F238E27FC236}">
              <a16:creationId xmlns:a16="http://schemas.microsoft.com/office/drawing/2014/main" id="{C548515F-0726-4ED7-B015-F1DF2605AF5A}"/>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8" name="正方形/長方形 147">
          <a:extLst>
            <a:ext uri="{FF2B5EF4-FFF2-40B4-BE49-F238E27FC236}">
              <a16:creationId xmlns:a16="http://schemas.microsoft.com/office/drawing/2014/main" id="{3819EDCA-FB36-4243-8F00-B9DA79BE49D7}"/>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9" name="正方形/長方形 148">
          <a:extLst>
            <a:ext uri="{FF2B5EF4-FFF2-40B4-BE49-F238E27FC236}">
              <a16:creationId xmlns:a16="http://schemas.microsoft.com/office/drawing/2014/main" id="{FE4A12DA-5B24-4F81-8474-BDEE79CDAA18}"/>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150" name="テキスト ボックス 149">
          <a:extLst>
            <a:ext uri="{FF2B5EF4-FFF2-40B4-BE49-F238E27FC236}">
              <a16:creationId xmlns:a16="http://schemas.microsoft.com/office/drawing/2014/main" id="{0C460715-24E1-4C6C-BF33-B5EF941D20A6}"/>
            </a:ext>
          </a:extLst>
        </xdr:cNvPr>
        <xdr:cNvSpPr txBox="1"/>
      </xdr:nvSpPr>
      <xdr:spPr>
        <a:xfrm>
          <a:off x="5918200" y="86296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51" name="直線コネクタ 150">
          <a:extLst>
            <a:ext uri="{FF2B5EF4-FFF2-40B4-BE49-F238E27FC236}">
              <a16:creationId xmlns:a16="http://schemas.microsoft.com/office/drawing/2014/main" id="{3BA6F4F3-E35A-47FB-967A-A2DB578209F0}"/>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52" name="直線コネクタ 151">
          <a:extLst>
            <a:ext uri="{FF2B5EF4-FFF2-40B4-BE49-F238E27FC236}">
              <a16:creationId xmlns:a16="http://schemas.microsoft.com/office/drawing/2014/main" id="{62185985-5EE8-4EF5-A850-BC057BD88873}"/>
            </a:ext>
          </a:extLst>
        </xdr:cNvPr>
        <xdr:cNvCxnSpPr/>
      </xdr:nvCxnSpPr>
      <xdr:spPr>
        <a:xfrm>
          <a:off x="5956300" y="10648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153" name="テキスト ボックス 152">
          <a:extLst>
            <a:ext uri="{FF2B5EF4-FFF2-40B4-BE49-F238E27FC236}">
              <a16:creationId xmlns:a16="http://schemas.microsoft.com/office/drawing/2014/main" id="{C475C2B6-A5E5-48DE-9D96-8B7BF3C8BC78}"/>
            </a:ext>
          </a:extLst>
        </xdr:cNvPr>
        <xdr:cNvSpPr txBox="1"/>
      </xdr:nvSpPr>
      <xdr:spPr>
        <a:xfrm>
          <a:off x="5527040" y="10513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54" name="直線コネクタ 153">
          <a:extLst>
            <a:ext uri="{FF2B5EF4-FFF2-40B4-BE49-F238E27FC236}">
              <a16:creationId xmlns:a16="http://schemas.microsoft.com/office/drawing/2014/main" id="{DCD98AB8-6BBA-4993-A55A-EC04B226B744}"/>
            </a:ext>
          </a:extLst>
        </xdr:cNvPr>
        <xdr:cNvCxnSpPr/>
      </xdr:nvCxnSpPr>
      <xdr:spPr>
        <a:xfrm>
          <a:off x="5956300" y="1028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155" name="テキスト ボックス 154">
          <a:extLst>
            <a:ext uri="{FF2B5EF4-FFF2-40B4-BE49-F238E27FC236}">
              <a16:creationId xmlns:a16="http://schemas.microsoft.com/office/drawing/2014/main" id="{BAB4CD99-5456-4F1A-91FF-178686B6036D}"/>
            </a:ext>
          </a:extLst>
        </xdr:cNvPr>
        <xdr:cNvSpPr txBox="1"/>
      </xdr:nvSpPr>
      <xdr:spPr>
        <a:xfrm>
          <a:off x="5527040" y="1014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56" name="直線コネクタ 155">
          <a:extLst>
            <a:ext uri="{FF2B5EF4-FFF2-40B4-BE49-F238E27FC236}">
              <a16:creationId xmlns:a16="http://schemas.microsoft.com/office/drawing/2014/main" id="{A979149E-BCA7-400A-AB48-77D331742E31}"/>
            </a:ext>
          </a:extLst>
        </xdr:cNvPr>
        <xdr:cNvCxnSpPr/>
      </xdr:nvCxnSpPr>
      <xdr:spPr>
        <a:xfrm>
          <a:off x="5956300" y="9912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157" name="テキスト ボックス 156">
          <a:extLst>
            <a:ext uri="{FF2B5EF4-FFF2-40B4-BE49-F238E27FC236}">
              <a16:creationId xmlns:a16="http://schemas.microsoft.com/office/drawing/2014/main" id="{95C1303D-D52C-454D-8C59-F2C19BA5A5CC}"/>
            </a:ext>
          </a:extLst>
        </xdr:cNvPr>
        <xdr:cNvSpPr txBox="1"/>
      </xdr:nvSpPr>
      <xdr:spPr>
        <a:xfrm>
          <a:off x="5527040" y="97764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58" name="直線コネクタ 157">
          <a:extLst>
            <a:ext uri="{FF2B5EF4-FFF2-40B4-BE49-F238E27FC236}">
              <a16:creationId xmlns:a16="http://schemas.microsoft.com/office/drawing/2014/main" id="{3135B406-3C22-4AA0-892E-D1C6EC97A402}"/>
            </a:ext>
          </a:extLst>
        </xdr:cNvPr>
        <xdr:cNvCxnSpPr/>
      </xdr:nvCxnSpPr>
      <xdr:spPr>
        <a:xfrm>
          <a:off x="5956300" y="955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159" name="テキスト ボックス 158">
          <a:extLst>
            <a:ext uri="{FF2B5EF4-FFF2-40B4-BE49-F238E27FC236}">
              <a16:creationId xmlns:a16="http://schemas.microsoft.com/office/drawing/2014/main" id="{E60B1DE2-4417-489C-B35E-52096F74C19B}"/>
            </a:ext>
          </a:extLst>
        </xdr:cNvPr>
        <xdr:cNvSpPr txBox="1"/>
      </xdr:nvSpPr>
      <xdr:spPr>
        <a:xfrm>
          <a:off x="5527040" y="9414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60" name="直線コネクタ 159">
          <a:extLst>
            <a:ext uri="{FF2B5EF4-FFF2-40B4-BE49-F238E27FC236}">
              <a16:creationId xmlns:a16="http://schemas.microsoft.com/office/drawing/2014/main" id="{C260D754-D563-4B3B-B1CE-6613F8C930F7}"/>
            </a:ext>
          </a:extLst>
        </xdr:cNvPr>
        <xdr:cNvCxnSpPr/>
      </xdr:nvCxnSpPr>
      <xdr:spPr>
        <a:xfrm>
          <a:off x="5956300" y="918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161" name="テキスト ボックス 160">
          <a:extLst>
            <a:ext uri="{FF2B5EF4-FFF2-40B4-BE49-F238E27FC236}">
              <a16:creationId xmlns:a16="http://schemas.microsoft.com/office/drawing/2014/main" id="{5404502F-E700-4056-9A67-5C0934F3CE62}"/>
            </a:ext>
          </a:extLst>
        </xdr:cNvPr>
        <xdr:cNvSpPr txBox="1"/>
      </xdr:nvSpPr>
      <xdr:spPr>
        <a:xfrm>
          <a:off x="5527040" y="9046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62" name="直線コネクタ 161">
          <a:extLst>
            <a:ext uri="{FF2B5EF4-FFF2-40B4-BE49-F238E27FC236}">
              <a16:creationId xmlns:a16="http://schemas.microsoft.com/office/drawing/2014/main" id="{730D0004-F68C-4A50-8BAA-E3C88A03F294}"/>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163" name="テキスト ボックス 162">
          <a:extLst>
            <a:ext uri="{FF2B5EF4-FFF2-40B4-BE49-F238E27FC236}">
              <a16:creationId xmlns:a16="http://schemas.microsoft.com/office/drawing/2014/main" id="{126F9F06-8D04-4FCC-8853-BDA1D475B548}"/>
            </a:ext>
          </a:extLst>
        </xdr:cNvPr>
        <xdr:cNvSpPr txBox="1"/>
      </xdr:nvSpPr>
      <xdr:spPr>
        <a:xfrm>
          <a:off x="5527040" y="86779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64" name="【体育館・プール】&#10;一人当たり面積グラフ枠">
          <a:extLst>
            <a:ext uri="{FF2B5EF4-FFF2-40B4-BE49-F238E27FC236}">
              <a16:creationId xmlns:a16="http://schemas.microsoft.com/office/drawing/2014/main" id="{F3E302F0-5D00-4B8B-9699-88FD41321785}"/>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113665</xdr:rowOff>
    </xdr:from>
    <xdr:to>
      <xdr:col>54</xdr:col>
      <xdr:colOff>189865</xdr:colOff>
      <xdr:row>64</xdr:row>
      <xdr:rowOff>23495</xdr:rowOff>
    </xdr:to>
    <xdr:cxnSp macro="">
      <xdr:nvCxnSpPr>
        <xdr:cNvPr id="165" name="直線コネクタ 164">
          <a:extLst>
            <a:ext uri="{FF2B5EF4-FFF2-40B4-BE49-F238E27FC236}">
              <a16:creationId xmlns:a16="http://schemas.microsoft.com/office/drawing/2014/main" id="{8074BF9D-EB6E-477B-9427-E8D8363A552F}"/>
            </a:ext>
          </a:extLst>
        </xdr:cNvPr>
        <xdr:cNvCxnSpPr/>
      </xdr:nvCxnSpPr>
      <xdr:spPr>
        <a:xfrm flipV="1">
          <a:off x="9429115" y="9365615"/>
          <a:ext cx="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27305</xdr:rowOff>
    </xdr:from>
    <xdr:ext cx="469900" cy="259080"/>
    <xdr:sp macro="" textlink="">
      <xdr:nvSpPr>
        <xdr:cNvPr id="166" name="【体育館・プール】&#10;一人当たり面積最小値テキスト">
          <a:extLst>
            <a:ext uri="{FF2B5EF4-FFF2-40B4-BE49-F238E27FC236}">
              <a16:creationId xmlns:a16="http://schemas.microsoft.com/office/drawing/2014/main" id="{C35BB27E-25DA-47A2-9233-41B0600B916C}"/>
            </a:ext>
          </a:extLst>
        </xdr:cNvPr>
        <xdr:cNvSpPr txBox="1"/>
      </xdr:nvSpPr>
      <xdr:spPr>
        <a:xfrm>
          <a:off x="9467850" y="10600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23495</xdr:rowOff>
    </xdr:from>
    <xdr:to>
      <xdr:col>55</xdr:col>
      <xdr:colOff>88900</xdr:colOff>
      <xdr:row>64</xdr:row>
      <xdr:rowOff>23495</xdr:rowOff>
    </xdr:to>
    <xdr:cxnSp macro="">
      <xdr:nvCxnSpPr>
        <xdr:cNvPr id="167" name="直線コネクタ 166">
          <a:extLst>
            <a:ext uri="{FF2B5EF4-FFF2-40B4-BE49-F238E27FC236}">
              <a16:creationId xmlns:a16="http://schemas.microsoft.com/office/drawing/2014/main" id="{7C79E91E-A07F-4A25-A744-FDD3B6100000}"/>
            </a:ext>
          </a:extLst>
        </xdr:cNvPr>
        <xdr:cNvCxnSpPr/>
      </xdr:nvCxnSpPr>
      <xdr:spPr>
        <a:xfrm>
          <a:off x="9359900" y="10596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60325</xdr:rowOff>
    </xdr:from>
    <xdr:ext cx="469900" cy="259080"/>
    <xdr:sp macro="" textlink="">
      <xdr:nvSpPr>
        <xdr:cNvPr id="168" name="【体育館・プール】&#10;一人当たり面積最大値テキスト">
          <a:extLst>
            <a:ext uri="{FF2B5EF4-FFF2-40B4-BE49-F238E27FC236}">
              <a16:creationId xmlns:a16="http://schemas.microsoft.com/office/drawing/2014/main" id="{1D8AB372-CAA2-4295-85D8-96ECCB51776B}"/>
            </a:ext>
          </a:extLst>
        </xdr:cNvPr>
        <xdr:cNvSpPr txBox="1"/>
      </xdr:nvSpPr>
      <xdr:spPr>
        <a:xfrm>
          <a:off x="9467850" y="9147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113665</xdr:rowOff>
    </xdr:from>
    <xdr:to>
      <xdr:col>55</xdr:col>
      <xdr:colOff>88900</xdr:colOff>
      <xdr:row>56</xdr:row>
      <xdr:rowOff>113665</xdr:rowOff>
    </xdr:to>
    <xdr:cxnSp macro="">
      <xdr:nvCxnSpPr>
        <xdr:cNvPr id="169" name="直線コネクタ 168">
          <a:extLst>
            <a:ext uri="{FF2B5EF4-FFF2-40B4-BE49-F238E27FC236}">
              <a16:creationId xmlns:a16="http://schemas.microsoft.com/office/drawing/2014/main" id="{C6E2C0AC-AA02-42AF-BBDF-87101554DF18}"/>
            </a:ext>
          </a:extLst>
        </xdr:cNvPr>
        <xdr:cNvCxnSpPr/>
      </xdr:nvCxnSpPr>
      <xdr:spPr>
        <a:xfrm>
          <a:off x="9359900" y="9365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76200</xdr:rowOff>
    </xdr:from>
    <xdr:ext cx="469900" cy="257810"/>
    <xdr:sp macro="" textlink="">
      <xdr:nvSpPr>
        <xdr:cNvPr id="170" name="【体育館・プール】&#10;一人当たり面積平均値テキスト">
          <a:extLst>
            <a:ext uri="{FF2B5EF4-FFF2-40B4-BE49-F238E27FC236}">
              <a16:creationId xmlns:a16="http://schemas.microsoft.com/office/drawing/2014/main" id="{D4BDF0B1-5864-411B-B7F1-3363AA4AE8BC}"/>
            </a:ext>
          </a:extLst>
        </xdr:cNvPr>
        <xdr:cNvSpPr txBox="1"/>
      </xdr:nvSpPr>
      <xdr:spPr>
        <a:xfrm>
          <a:off x="9467850" y="101536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53340</xdr:rowOff>
    </xdr:from>
    <xdr:to>
      <xdr:col>55</xdr:col>
      <xdr:colOff>50800</xdr:colOff>
      <xdr:row>62</xdr:row>
      <xdr:rowOff>154940</xdr:rowOff>
    </xdr:to>
    <xdr:sp macro="" textlink="">
      <xdr:nvSpPr>
        <xdr:cNvPr id="171" name="フローチャート: 判断 170">
          <a:extLst>
            <a:ext uri="{FF2B5EF4-FFF2-40B4-BE49-F238E27FC236}">
              <a16:creationId xmlns:a16="http://schemas.microsoft.com/office/drawing/2014/main" id="{B7A0E606-78DD-4C1D-B5B2-F3B324108BFA}"/>
            </a:ext>
          </a:extLst>
        </xdr:cNvPr>
        <xdr:cNvSpPr/>
      </xdr:nvSpPr>
      <xdr:spPr>
        <a:xfrm>
          <a:off x="9398000" y="10295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59055</xdr:rowOff>
    </xdr:from>
    <xdr:to>
      <xdr:col>50</xdr:col>
      <xdr:colOff>165100</xdr:colOff>
      <xdr:row>62</xdr:row>
      <xdr:rowOff>160655</xdr:rowOff>
    </xdr:to>
    <xdr:sp macro="" textlink="">
      <xdr:nvSpPr>
        <xdr:cNvPr id="172" name="フローチャート: 判断 171">
          <a:extLst>
            <a:ext uri="{FF2B5EF4-FFF2-40B4-BE49-F238E27FC236}">
              <a16:creationId xmlns:a16="http://schemas.microsoft.com/office/drawing/2014/main" id="{CA7C4D0B-0F8C-46B0-B34A-961408E92FAC}"/>
            </a:ext>
          </a:extLst>
        </xdr:cNvPr>
        <xdr:cNvSpPr/>
      </xdr:nvSpPr>
      <xdr:spPr>
        <a:xfrm>
          <a:off x="8636000" y="1030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60960</xdr:rowOff>
    </xdr:from>
    <xdr:to>
      <xdr:col>46</xdr:col>
      <xdr:colOff>38100</xdr:colOff>
      <xdr:row>62</xdr:row>
      <xdr:rowOff>162560</xdr:rowOff>
    </xdr:to>
    <xdr:sp macro="" textlink="">
      <xdr:nvSpPr>
        <xdr:cNvPr id="173" name="フローチャート: 判断 172">
          <a:extLst>
            <a:ext uri="{FF2B5EF4-FFF2-40B4-BE49-F238E27FC236}">
              <a16:creationId xmlns:a16="http://schemas.microsoft.com/office/drawing/2014/main" id="{DA6829C3-B94C-494E-8A4E-C1AB480FBF8B}"/>
            </a:ext>
          </a:extLst>
        </xdr:cNvPr>
        <xdr:cNvSpPr/>
      </xdr:nvSpPr>
      <xdr:spPr>
        <a:xfrm>
          <a:off x="7842250" y="1030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69850</xdr:rowOff>
    </xdr:from>
    <xdr:to>
      <xdr:col>41</xdr:col>
      <xdr:colOff>101600</xdr:colOff>
      <xdr:row>62</xdr:row>
      <xdr:rowOff>171450</xdr:rowOff>
    </xdr:to>
    <xdr:sp macro="" textlink="">
      <xdr:nvSpPr>
        <xdr:cNvPr id="174" name="フローチャート: 判断 173">
          <a:extLst>
            <a:ext uri="{FF2B5EF4-FFF2-40B4-BE49-F238E27FC236}">
              <a16:creationId xmlns:a16="http://schemas.microsoft.com/office/drawing/2014/main" id="{4148E0ED-ECD9-4A2B-A840-1358390EB503}"/>
            </a:ext>
          </a:extLst>
        </xdr:cNvPr>
        <xdr:cNvSpPr/>
      </xdr:nvSpPr>
      <xdr:spPr>
        <a:xfrm>
          <a:off x="7029450" y="103124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127635</xdr:rowOff>
    </xdr:from>
    <xdr:to>
      <xdr:col>36</xdr:col>
      <xdr:colOff>165100</xdr:colOff>
      <xdr:row>62</xdr:row>
      <xdr:rowOff>57785</xdr:rowOff>
    </xdr:to>
    <xdr:sp macro="" textlink="">
      <xdr:nvSpPr>
        <xdr:cNvPr id="175" name="フローチャート: 判断 174">
          <a:extLst>
            <a:ext uri="{FF2B5EF4-FFF2-40B4-BE49-F238E27FC236}">
              <a16:creationId xmlns:a16="http://schemas.microsoft.com/office/drawing/2014/main" id="{9033913A-1C4E-4FC7-950E-D94AC037744B}"/>
            </a:ext>
          </a:extLst>
        </xdr:cNvPr>
        <xdr:cNvSpPr/>
      </xdr:nvSpPr>
      <xdr:spPr>
        <a:xfrm>
          <a:off x="6235700" y="10205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176" name="テキスト ボックス 175">
          <a:extLst>
            <a:ext uri="{FF2B5EF4-FFF2-40B4-BE49-F238E27FC236}">
              <a16:creationId xmlns:a16="http://schemas.microsoft.com/office/drawing/2014/main" id="{BF50E84F-FB5E-4D68-A7B9-07D92A681B9C}"/>
            </a:ext>
          </a:extLst>
        </xdr:cNvPr>
        <xdr:cNvSpPr txBox="1"/>
      </xdr:nvSpPr>
      <xdr:spPr>
        <a:xfrm>
          <a:off x="92583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177" name="テキスト ボックス 176">
          <a:extLst>
            <a:ext uri="{FF2B5EF4-FFF2-40B4-BE49-F238E27FC236}">
              <a16:creationId xmlns:a16="http://schemas.microsoft.com/office/drawing/2014/main" id="{372063F4-C80B-4804-90B7-35FC6C49ADCC}"/>
            </a:ext>
          </a:extLst>
        </xdr:cNvPr>
        <xdr:cNvSpPr txBox="1"/>
      </xdr:nvSpPr>
      <xdr:spPr>
        <a:xfrm>
          <a:off x="85153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178" name="テキスト ボックス 177">
          <a:extLst>
            <a:ext uri="{FF2B5EF4-FFF2-40B4-BE49-F238E27FC236}">
              <a16:creationId xmlns:a16="http://schemas.microsoft.com/office/drawing/2014/main" id="{0C433EE7-FC1D-4C02-A1E7-35C21424A6A5}"/>
            </a:ext>
          </a:extLst>
        </xdr:cNvPr>
        <xdr:cNvSpPr txBox="1"/>
      </xdr:nvSpPr>
      <xdr:spPr>
        <a:xfrm>
          <a:off x="7715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179" name="テキスト ボックス 178">
          <a:extLst>
            <a:ext uri="{FF2B5EF4-FFF2-40B4-BE49-F238E27FC236}">
              <a16:creationId xmlns:a16="http://schemas.microsoft.com/office/drawing/2014/main" id="{A63D3C49-FF65-4042-AA5B-F639FEEA77E5}"/>
            </a:ext>
          </a:extLst>
        </xdr:cNvPr>
        <xdr:cNvSpPr txBox="1"/>
      </xdr:nvSpPr>
      <xdr:spPr>
        <a:xfrm>
          <a:off x="6908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180" name="テキスト ボックス 179">
          <a:extLst>
            <a:ext uri="{FF2B5EF4-FFF2-40B4-BE49-F238E27FC236}">
              <a16:creationId xmlns:a16="http://schemas.microsoft.com/office/drawing/2014/main" id="{37C905A4-CB94-447B-879A-B2850AE96C2E}"/>
            </a:ext>
          </a:extLst>
        </xdr:cNvPr>
        <xdr:cNvSpPr txBox="1"/>
      </xdr:nvSpPr>
      <xdr:spPr>
        <a:xfrm>
          <a:off x="61150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45085</xdr:rowOff>
    </xdr:from>
    <xdr:to>
      <xdr:col>55</xdr:col>
      <xdr:colOff>50800</xdr:colOff>
      <xdr:row>63</xdr:row>
      <xdr:rowOff>146685</xdr:rowOff>
    </xdr:to>
    <xdr:sp macro="" textlink="">
      <xdr:nvSpPr>
        <xdr:cNvPr id="181" name="楕円 180">
          <a:extLst>
            <a:ext uri="{FF2B5EF4-FFF2-40B4-BE49-F238E27FC236}">
              <a16:creationId xmlns:a16="http://schemas.microsoft.com/office/drawing/2014/main" id="{D218BD14-AF44-458A-A2E6-4F7C640920C4}"/>
            </a:ext>
          </a:extLst>
        </xdr:cNvPr>
        <xdr:cNvSpPr/>
      </xdr:nvSpPr>
      <xdr:spPr>
        <a:xfrm>
          <a:off x="9398000" y="10452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132080</xdr:rowOff>
    </xdr:from>
    <xdr:ext cx="469900" cy="257810"/>
    <xdr:sp macro="" textlink="">
      <xdr:nvSpPr>
        <xdr:cNvPr id="182" name="【体育館・プール】&#10;一人当たり面積該当値テキスト">
          <a:extLst>
            <a:ext uri="{FF2B5EF4-FFF2-40B4-BE49-F238E27FC236}">
              <a16:creationId xmlns:a16="http://schemas.microsoft.com/office/drawing/2014/main" id="{611AC3E9-EE96-43CD-AF64-6C16A6AC93BF}"/>
            </a:ext>
          </a:extLst>
        </xdr:cNvPr>
        <xdr:cNvSpPr txBox="1"/>
      </xdr:nvSpPr>
      <xdr:spPr>
        <a:xfrm>
          <a:off x="9467850" y="103746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48260</xdr:rowOff>
    </xdr:from>
    <xdr:to>
      <xdr:col>50</xdr:col>
      <xdr:colOff>165100</xdr:colOff>
      <xdr:row>63</xdr:row>
      <xdr:rowOff>149860</xdr:rowOff>
    </xdr:to>
    <xdr:sp macro="" textlink="">
      <xdr:nvSpPr>
        <xdr:cNvPr id="183" name="楕円 182">
          <a:extLst>
            <a:ext uri="{FF2B5EF4-FFF2-40B4-BE49-F238E27FC236}">
              <a16:creationId xmlns:a16="http://schemas.microsoft.com/office/drawing/2014/main" id="{C97993B0-C0F5-49F2-BFAD-50167D9C0F65}"/>
            </a:ext>
          </a:extLst>
        </xdr:cNvPr>
        <xdr:cNvSpPr/>
      </xdr:nvSpPr>
      <xdr:spPr>
        <a:xfrm>
          <a:off x="8636000" y="10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95885</xdr:rowOff>
    </xdr:from>
    <xdr:to>
      <xdr:col>55</xdr:col>
      <xdr:colOff>0</xdr:colOff>
      <xdr:row>63</xdr:row>
      <xdr:rowOff>99060</xdr:rowOff>
    </xdr:to>
    <xdr:cxnSp macro="">
      <xdr:nvCxnSpPr>
        <xdr:cNvPr id="184" name="直線コネクタ 183">
          <a:extLst>
            <a:ext uri="{FF2B5EF4-FFF2-40B4-BE49-F238E27FC236}">
              <a16:creationId xmlns:a16="http://schemas.microsoft.com/office/drawing/2014/main" id="{71D58708-95A7-4997-8547-B02B97D501FB}"/>
            </a:ext>
          </a:extLst>
        </xdr:cNvPr>
        <xdr:cNvCxnSpPr/>
      </xdr:nvCxnSpPr>
      <xdr:spPr>
        <a:xfrm flipV="1">
          <a:off x="8686800" y="1050353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115570</xdr:rowOff>
    </xdr:from>
    <xdr:to>
      <xdr:col>46</xdr:col>
      <xdr:colOff>38100</xdr:colOff>
      <xdr:row>64</xdr:row>
      <xdr:rowOff>45720</xdr:rowOff>
    </xdr:to>
    <xdr:sp macro="" textlink="">
      <xdr:nvSpPr>
        <xdr:cNvPr id="185" name="楕円 184">
          <a:extLst>
            <a:ext uri="{FF2B5EF4-FFF2-40B4-BE49-F238E27FC236}">
              <a16:creationId xmlns:a16="http://schemas.microsoft.com/office/drawing/2014/main" id="{EC05B522-11D7-4902-90BE-4293BA69ABCC}"/>
            </a:ext>
          </a:extLst>
        </xdr:cNvPr>
        <xdr:cNvSpPr/>
      </xdr:nvSpPr>
      <xdr:spPr>
        <a:xfrm>
          <a:off x="7842250" y="1052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99060</xdr:rowOff>
    </xdr:from>
    <xdr:to>
      <xdr:col>50</xdr:col>
      <xdr:colOff>114300</xdr:colOff>
      <xdr:row>63</xdr:row>
      <xdr:rowOff>166370</xdr:rowOff>
    </xdr:to>
    <xdr:cxnSp macro="">
      <xdr:nvCxnSpPr>
        <xdr:cNvPr id="186" name="直線コネクタ 185">
          <a:extLst>
            <a:ext uri="{FF2B5EF4-FFF2-40B4-BE49-F238E27FC236}">
              <a16:creationId xmlns:a16="http://schemas.microsoft.com/office/drawing/2014/main" id="{690CA78C-46DF-441B-87FF-8D4068770F07}"/>
            </a:ext>
          </a:extLst>
        </xdr:cNvPr>
        <xdr:cNvCxnSpPr/>
      </xdr:nvCxnSpPr>
      <xdr:spPr>
        <a:xfrm flipV="1">
          <a:off x="7886700" y="10506710"/>
          <a:ext cx="8001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116205</xdr:rowOff>
    </xdr:from>
    <xdr:to>
      <xdr:col>41</xdr:col>
      <xdr:colOff>101600</xdr:colOff>
      <xdr:row>64</xdr:row>
      <xdr:rowOff>46355</xdr:rowOff>
    </xdr:to>
    <xdr:sp macro="" textlink="">
      <xdr:nvSpPr>
        <xdr:cNvPr id="187" name="楕円 186">
          <a:extLst>
            <a:ext uri="{FF2B5EF4-FFF2-40B4-BE49-F238E27FC236}">
              <a16:creationId xmlns:a16="http://schemas.microsoft.com/office/drawing/2014/main" id="{FC3D865D-1370-44B7-939C-F3EEF499A4D7}"/>
            </a:ext>
          </a:extLst>
        </xdr:cNvPr>
        <xdr:cNvSpPr/>
      </xdr:nvSpPr>
      <xdr:spPr>
        <a:xfrm>
          <a:off x="7029450" y="10523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166370</xdr:rowOff>
    </xdr:from>
    <xdr:to>
      <xdr:col>45</xdr:col>
      <xdr:colOff>177800</xdr:colOff>
      <xdr:row>63</xdr:row>
      <xdr:rowOff>167005</xdr:rowOff>
    </xdr:to>
    <xdr:cxnSp macro="">
      <xdr:nvCxnSpPr>
        <xdr:cNvPr id="188" name="直線コネクタ 187">
          <a:extLst>
            <a:ext uri="{FF2B5EF4-FFF2-40B4-BE49-F238E27FC236}">
              <a16:creationId xmlns:a16="http://schemas.microsoft.com/office/drawing/2014/main" id="{1819156D-F65C-42D0-AE94-E4223F6D255E}"/>
            </a:ext>
          </a:extLst>
        </xdr:cNvPr>
        <xdr:cNvCxnSpPr/>
      </xdr:nvCxnSpPr>
      <xdr:spPr>
        <a:xfrm flipV="1">
          <a:off x="7080250" y="1057402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117475</xdr:rowOff>
    </xdr:from>
    <xdr:to>
      <xdr:col>36</xdr:col>
      <xdr:colOff>165100</xdr:colOff>
      <xdr:row>64</xdr:row>
      <xdr:rowOff>47625</xdr:rowOff>
    </xdr:to>
    <xdr:sp macro="" textlink="">
      <xdr:nvSpPr>
        <xdr:cNvPr id="189" name="楕円 188">
          <a:extLst>
            <a:ext uri="{FF2B5EF4-FFF2-40B4-BE49-F238E27FC236}">
              <a16:creationId xmlns:a16="http://schemas.microsoft.com/office/drawing/2014/main" id="{F4CB65FE-F0B5-48FB-96BD-946A44629519}"/>
            </a:ext>
          </a:extLst>
        </xdr:cNvPr>
        <xdr:cNvSpPr/>
      </xdr:nvSpPr>
      <xdr:spPr>
        <a:xfrm>
          <a:off x="6235700" y="10525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167005</xdr:rowOff>
    </xdr:from>
    <xdr:to>
      <xdr:col>41</xdr:col>
      <xdr:colOff>50800</xdr:colOff>
      <xdr:row>63</xdr:row>
      <xdr:rowOff>168275</xdr:rowOff>
    </xdr:to>
    <xdr:cxnSp macro="">
      <xdr:nvCxnSpPr>
        <xdr:cNvPr id="190" name="直線コネクタ 189">
          <a:extLst>
            <a:ext uri="{FF2B5EF4-FFF2-40B4-BE49-F238E27FC236}">
              <a16:creationId xmlns:a16="http://schemas.microsoft.com/office/drawing/2014/main" id="{51C17500-EF63-48C6-83A5-EFA3C8A0AFE5}"/>
            </a:ext>
          </a:extLst>
        </xdr:cNvPr>
        <xdr:cNvCxnSpPr/>
      </xdr:nvCxnSpPr>
      <xdr:spPr>
        <a:xfrm flipV="1">
          <a:off x="6286500" y="10574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6350</xdr:rowOff>
    </xdr:from>
    <xdr:ext cx="469900" cy="257810"/>
    <xdr:sp macro="" textlink="">
      <xdr:nvSpPr>
        <xdr:cNvPr id="191" name="n_1aveValue【体育館・プール】&#10;一人当たり面積">
          <a:extLst>
            <a:ext uri="{FF2B5EF4-FFF2-40B4-BE49-F238E27FC236}">
              <a16:creationId xmlns:a16="http://schemas.microsoft.com/office/drawing/2014/main" id="{46B9219D-E02A-4DD9-92BA-2752C42A37AB}"/>
            </a:ext>
          </a:extLst>
        </xdr:cNvPr>
        <xdr:cNvSpPr txBox="1"/>
      </xdr:nvSpPr>
      <xdr:spPr>
        <a:xfrm>
          <a:off x="8458200" y="10083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7620</xdr:rowOff>
    </xdr:from>
    <xdr:ext cx="468630" cy="257810"/>
    <xdr:sp macro="" textlink="">
      <xdr:nvSpPr>
        <xdr:cNvPr id="192" name="n_2aveValue【体育館・プール】&#10;一人当たり面積">
          <a:extLst>
            <a:ext uri="{FF2B5EF4-FFF2-40B4-BE49-F238E27FC236}">
              <a16:creationId xmlns:a16="http://schemas.microsoft.com/office/drawing/2014/main" id="{55FC1D21-5AE5-44CD-AD0D-7C2478C3DAA3}"/>
            </a:ext>
          </a:extLst>
        </xdr:cNvPr>
        <xdr:cNvSpPr txBox="1"/>
      </xdr:nvSpPr>
      <xdr:spPr>
        <a:xfrm>
          <a:off x="7677150" y="100850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16510</xdr:rowOff>
    </xdr:from>
    <xdr:ext cx="468630" cy="259080"/>
    <xdr:sp macro="" textlink="">
      <xdr:nvSpPr>
        <xdr:cNvPr id="193" name="n_3aveValue【体育館・プール】&#10;一人当たり面積">
          <a:extLst>
            <a:ext uri="{FF2B5EF4-FFF2-40B4-BE49-F238E27FC236}">
              <a16:creationId xmlns:a16="http://schemas.microsoft.com/office/drawing/2014/main" id="{ED80918B-2193-48F8-9699-1653A55D85FB}"/>
            </a:ext>
          </a:extLst>
        </xdr:cNvPr>
        <xdr:cNvSpPr txBox="1"/>
      </xdr:nvSpPr>
      <xdr:spPr>
        <a:xfrm>
          <a:off x="6864350" y="10093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74930</xdr:rowOff>
    </xdr:from>
    <xdr:ext cx="468630" cy="257810"/>
    <xdr:sp macro="" textlink="">
      <xdr:nvSpPr>
        <xdr:cNvPr id="194" name="n_4aveValue【体育館・プール】&#10;一人当たり面積">
          <a:extLst>
            <a:ext uri="{FF2B5EF4-FFF2-40B4-BE49-F238E27FC236}">
              <a16:creationId xmlns:a16="http://schemas.microsoft.com/office/drawing/2014/main" id="{763116AC-4622-4F39-9F51-738B58A93BAE}"/>
            </a:ext>
          </a:extLst>
        </xdr:cNvPr>
        <xdr:cNvSpPr txBox="1"/>
      </xdr:nvSpPr>
      <xdr:spPr>
        <a:xfrm>
          <a:off x="6070600" y="99872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140970</xdr:rowOff>
    </xdr:from>
    <xdr:ext cx="469900" cy="259080"/>
    <xdr:sp macro="" textlink="">
      <xdr:nvSpPr>
        <xdr:cNvPr id="195" name="n_1mainValue【体育館・プール】&#10;一人当たり面積">
          <a:extLst>
            <a:ext uri="{FF2B5EF4-FFF2-40B4-BE49-F238E27FC236}">
              <a16:creationId xmlns:a16="http://schemas.microsoft.com/office/drawing/2014/main" id="{28275F07-2D68-4164-BA7E-5EF4AB87771A}"/>
            </a:ext>
          </a:extLst>
        </xdr:cNvPr>
        <xdr:cNvSpPr txBox="1"/>
      </xdr:nvSpPr>
      <xdr:spPr>
        <a:xfrm>
          <a:off x="8458200" y="1054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36830</xdr:rowOff>
    </xdr:from>
    <xdr:ext cx="468630" cy="259080"/>
    <xdr:sp macro="" textlink="">
      <xdr:nvSpPr>
        <xdr:cNvPr id="196" name="n_2mainValue【体育館・プール】&#10;一人当たり面積">
          <a:extLst>
            <a:ext uri="{FF2B5EF4-FFF2-40B4-BE49-F238E27FC236}">
              <a16:creationId xmlns:a16="http://schemas.microsoft.com/office/drawing/2014/main" id="{FDF657A6-C69E-4880-8445-6946FD2464C2}"/>
            </a:ext>
          </a:extLst>
        </xdr:cNvPr>
        <xdr:cNvSpPr txBox="1"/>
      </xdr:nvSpPr>
      <xdr:spPr>
        <a:xfrm>
          <a:off x="7677150" y="10609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37465</xdr:rowOff>
    </xdr:from>
    <xdr:ext cx="468630" cy="259080"/>
    <xdr:sp macro="" textlink="">
      <xdr:nvSpPr>
        <xdr:cNvPr id="197" name="n_3mainValue【体育館・プール】&#10;一人当たり面積">
          <a:extLst>
            <a:ext uri="{FF2B5EF4-FFF2-40B4-BE49-F238E27FC236}">
              <a16:creationId xmlns:a16="http://schemas.microsoft.com/office/drawing/2014/main" id="{496495D9-A6B4-4637-943B-89662B7DF3AB}"/>
            </a:ext>
          </a:extLst>
        </xdr:cNvPr>
        <xdr:cNvSpPr txBox="1"/>
      </xdr:nvSpPr>
      <xdr:spPr>
        <a:xfrm>
          <a:off x="6864350" y="106102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38735</xdr:rowOff>
    </xdr:from>
    <xdr:ext cx="468630" cy="259080"/>
    <xdr:sp macro="" textlink="">
      <xdr:nvSpPr>
        <xdr:cNvPr id="198" name="n_4mainValue【体育館・プール】&#10;一人当たり面積">
          <a:extLst>
            <a:ext uri="{FF2B5EF4-FFF2-40B4-BE49-F238E27FC236}">
              <a16:creationId xmlns:a16="http://schemas.microsoft.com/office/drawing/2014/main" id="{B8A3204E-B914-4151-BFFC-FF01BE0D742F}"/>
            </a:ext>
          </a:extLst>
        </xdr:cNvPr>
        <xdr:cNvSpPr txBox="1"/>
      </xdr:nvSpPr>
      <xdr:spPr>
        <a:xfrm>
          <a:off x="6070600" y="106114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9" name="正方形/長方形 198">
          <a:extLst>
            <a:ext uri="{FF2B5EF4-FFF2-40B4-BE49-F238E27FC236}">
              <a16:creationId xmlns:a16="http://schemas.microsoft.com/office/drawing/2014/main" id="{19941641-D11C-498B-8984-23C0D6F91CA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0" name="正方形/長方形 199">
          <a:extLst>
            <a:ext uri="{FF2B5EF4-FFF2-40B4-BE49-F238E27FC236}">
              <a16:creationId xmlns:a16="http://schemas.microsoft.com/office/drawing/2014/main" id="{EA354695-5714-4131-B73C-A51DE664354D}"/>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1" name="正方形/長方形 200">
          <a:extLst>
            <a:ext uri="{FF2B5EF4-FFF2-40B4-BE49-F238E27FC236}">
              <a16:creationId xmlns:a16="http://schemas.microsoft.com/office/drawing/2014/main" id="{FDD80A42-BE28-423E-AEF4-1C1A294CEC8D}"/>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2" name="正方形/長方形 201">
          <a:extLst>
            <a:ext uri="{FF2B5EF4-FFF2-40B4-BE49-F238E27FC236}">
              <a16:creationId xmlns:a16="http://schemas.microsoft.com/office/drawing/2014/main" id="{476B8A7D-9FE3-4EB5-9953-45A907200B78}"/>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3" name="正方形/長方形 202">
          <a:extLst>
            <a:ext uri="{FF2B5EF4-FFF2-40B4-BE49-F238E27FC236}">
              <a16:creationId xmlns:a16="http://schemas.microsoft.com/office/drawing/2014/main" id="{FEF00E6E-49BA-41DE-ABF3-CBFE5BFC3AAC}"/>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4" name="正方形/長方形 203">
          <a:extLst>
            <a:ext uri="{FF2B5EF4-FFF2-40B4-BE49-F238E27FC236}">
              <a16:creationId xmlns:a16="http://schemas.microsoft.com/office/drawing/2014/main" id="{D670DAA6-7A99-4702-A032-DA93822A37F7}"/>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5" name="正方形/長方形 204">
          <a:extLst>
            <a:ext uri="{FF2B5EF4-FFF2-40B4-BE49-F238E27FC236}">
              <a16:creationId xmlns:a16="http://schemas.microsoft.com/office/drawing/2014/main" id="{61154998-909B-4D65-83E6-91C0B84298CF}"/>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6" name="正方形/長方形 205">
          <a:extLst>
            <a:ext uri="{FF2B5EF4-FFF2-40B4-BE49-F238E27FC236}">
              <a16:creationId xmlns:a16="http://schemas.microsoft.com/office/drawing/2014/main" id="{AEC8FB7D-5B64-4294-8AE2-26F4552D8217}"/>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07" name="テキスト ボックス 206">
          <a:extLst>
            <a:ext uri="{FF2B5EF4-FFF2-40B4-BE49-F238E27FC236}">
              <a16:creationId xmlns:a16="http://schemas.microsoft.com/office/drawing/2014/main" id="{4D6819B5-4725-46DB-B275-39A37F4E6B01}"/>
            </a:ext>
          </a:extLst>
        </xdr:cNvPr>
        <xdr:cNvSpPr txBox="1"/>
      </xdr:nvSpPr>
      <xdr:spPr>
        <a:xfrm>
          <a:off x="666750" y="1229995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8" name="直線コネクタ 207">
          <a:extLst>
            <a:ext uri="{FF2B5EF4-FFF2-40B4-BE49-F238E27FC236}">
              <a16:creationId xmlns:a16="http://schemas.microsoft.com/office/drawing/2014/main" id="{70779709-4545-40AB-A5FF-E5BD629F90CA}"/>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09" name="テキスト ボックス 208">
          <a:extLst>
            <a:ext uri="{FF2B5EF4-FFF2-40B4-BE49-F238E27FC236}">
              <a16:creationId xmlns:a16="http://schemas.microsoft.com/office/drawing/2014/main" id="{F1A28D55-7538-469E-9B37-9B1E385B7311}"/>
            </a:ext>
          </a:extLst>
        </xdr:cNvPr>
        <xdr:cNvSpPr txBox="1"/>
      </xdr:nvSpPr>
      <xdr:spPr>
        <a:xfrm>
          <a:off x="275590" y="14545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0" name="直線コネクタ 209">
          <a:extLst>
            <a:ext uri="{FF2B5EF4-FFF2-40B4-BE49-F238E27FC236}">
              <a16:creationId xmlns:a16="http://schemas.microsoft.com/office/drawing/2014/main" id="{D8CDDEDC-E5FF-4FC8-943A-9A91B6A5C322}"/>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11" name="テキスト ボックス 210">
          <a:extLst>
            <a:ext uri="{FF2B5EF4-FFF2-40B4-BE49-F238E27FC236}">
              <a16:creationId xmlns:a16="http://schemas.microsoft.com/office/drawing/2014/main" id="{0AF12020-8D64-47E8-9C26-91605A6731D0}"/>
            </a:ext>
          </a:extLst>
        </xdr:cNvPr>
        <xdr:cNvSpPr txBox="1"/>
      </xdr:nvSpPr>
      <xdr:spPr>
        <a:xfrm>
          <a:off x="275590" y="1418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12" name="直線コネクタ 211">
          <a:extLst>
            <a:ext uri="{FF2B5EF4-FFF2-40B4-BE49-F238E27FC236}">
              <a16:creationId xmlns:a16="http://schemas.microsoft.com/office/drawing/2014/main" id="{E8566883-5C91-45B8-8D5A-AF0547986810}"/>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13" name="テキスト ボックス 212">
          <a:extLst>
            <a:ext uri="{FF2B5EF4-FFF2-40B4-BE49-F238E27FC236}">
              <a16:creationId xmlns:a16="http://schemas.microsoft.com/office/drawing/2014/main" id="{BB4EF0B3-07B6-403C-87FA-CFCC636158A1}"/>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4" name="直線コネクタ 213">
          <a:extLst>
            <a:ext uri="{FF2B5EF4-FFF2-40B4-BE49-F238E27FC236}">
              <a16:creationId xmlns:a16="http://schemas.microsoft.com/office/drawing/2014/main" id="{22ED1F21-B25D-4F40-80D2-E4A6A53D4BE2}"/>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15" name="テキスト ボックス 214">
          <a:extLst>
            <a:ext uri="{FF2B5EF4-FFF2-40B4-BE49-F238E27FC236}">
              <a16:creationId xmlns:a16="http://schemas.microsoft.com/office/drawing/2014/main" id="{301F05E1-3971-4F0D-8187-8F2441AF25E9}"/>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6" name="直線コネクタ 215">
          <a:extLst>
            <a:ext uri="{FF2B5EF4-FFF2-40B4-BE49-F238E27FC236}">
              <a16:creationId xmlns:a16="http://schemas.microsoft.com/office/drawing/2014/main" id="{85EEC44D-AD53-42FD-B1E9-4536DB61CD75}"/>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17" name="テキスト ボックス 216">
          <a:extLst>
            <a:ext uri="{FF2B5EF4-FFF2-40B4-BE49-F238E27FC236}">
              <a16:creationId xmlns:a16="http://schemas.microsoft.com/office/drawing/2014/main" id="{B4CC99C4-14B4-4262-BE7A-B04B7EA0D535}"/>
            </a:ext>
          </a:extLst>
        </xdr:cNvPr>
        <xdr:cNvSpPr txBox="1"/>
      </xdr:nvSpPr>
      <xdr:spPr>
        <a:xfrm>
          <a:off x="339725" y="130784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8" name="直線コネクタ 217">
          <a:extLst>
            <a:ext uri="{FF2B5EF4-FFF2-40B4-BE49-F238E27FC236}">
              <a16:creationId xmlns:a16="http://schemas.microsoft.com/office/drawing/2014/main" id="{9D4C9752-AE46-465A-9C9E-8F80692836C6}"/>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19" name="テキスト ボックス 218">
          <a:extLst>
            <a:ext uri="{FF2B5EF4-FFF2-40B4-BE49-F238E27FC236}">
              <a16:creationId xmlns:a16="http://schemas.microsoft.com/office/drawing/2014/main" id="{7582A66D-BE6A-4AED-8FD7-0671B2222A75}"/>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0" name="直線コネクタ 219">
          <a:extLst>
            <a:ext uri="{FF2B5EF4-FFF2-40B4-BE49-F238E27FC236}">
              <a16:creationId xmlns:a16="http://schemas.microsoft.com/office/drawing/2014/main" id="{CEA83B06-9905-401A-8D54-C1E4B99153B2}"/>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21" name="テキスト ボックス 220">
          <a:extLst>
            <a:ext uri="{FF2B5EF4-FFF2-40B4-BE49-F238E27FC236}">
              <a16:creationId xmlns:a16="http://schemas.microsoft.com/office/drawing/2014/main" id="{0F8BC3FB-070E-48EC-9041-526E41FBF525}"/>
            </a:ext>
          </a:extLst>
        </xdr:cNvPr>
        <xdr:cNvSpPr txBox="1"/>
      </xdr:nvSpPr>
      <xdr:spPr>
        <a:xfrm>
          <a:off x="384810" y="1234821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2" name="【福祉施設】&#10;有形固定資産減価償却率グラフ枠">
          <a:extLst>
            <a:ext uri="{FF2B5EF4-FFF2-40B4-BE49-F238E27FC236}">
              <a16:creationId xmlns:a16="http://schemas.microsoft.com/office/drawing/2014/main" id="{A7C434D9-5FBA-4423-9CDD-E9ABA8D8CB60}"/>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23" name="直線コネクタ 222">
          <a:extLst>
            <a:ext uri="{FF2B5EF4-FFF2-40B4-BE49-F238E27FC236}">
              <a16:creationId xmlns:a16="http://schemas.microsoft.com/office/drawing/2014/main" id="{83F124FB-57EE-4FA8-8368-2BD009E17D6E}"/>
            </a:ext>
          </a:extLst>
        </xdr:cNvPr>
        <xdr:cNvCxnSpPr/>
      </xdr:nvCxnSpPr>
      <xdr:spPr>
        <a:xfrm flipV="1">
          <a:off x="4177665" y="1279525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24" name="【福祉施設】&#10;有形固定資産減価償却率最小値テキスト">
          <a:extLst>
            <a:ext uri="{FF2B5EF4-FFF2-40B4-BE49-F238E27FC236}">
              <a16:creationId xmlns:a16="http://schemas.microsoft.com/office/drawing/2014/main" id="{6503341C-CF36-4EE8-9007-011AB0C00E77}"/>
            </a:ext>
          </a:extLst>
        </xdr:cNvPr>
        <xdr:cNvSpPr txBox="1"/>
      </xdr:nvSpPr>
      <xdr:spPr>
        <a:xfrm>
          <a:off x="4216400" y="1432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25" name="直線コネクタ 224">
          <a:extLst>
            <a:ext uri="{FF2B5EF4-FFF2-40B4-BE49-F238E27FC236}">
              <a16:creationId xmlns:a16="http://schemas.microsoft.com/office/drawing/2014/main" id="{456F3ED8-67C4-4989-BE97-6CFDDAA42EEB}"/>
            </a:ext>
          </a:extLst>
        </xdr:cNvPr>
        <xdr:cNvCxnSpPr/>
      </xdr:nvCxnSpPr>
      <xdr:spPr>
        <a:xfrm>
          <a:off x="4108450" y="1431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22860</xdr:rowOff>
    </xdr:from>
    <xdr:ext cx="405130" cy="259080"/>
    <xdr:sp macro="" textlink="">
      <xdr:nvSpPr>
        <xdr:cNvPr id="226" name="【福祉施設】&#10;有形固定資産減価償却率最大値テキスト">
          <a:extLst>
            <a:ext uri="{FF2B5EF4-FFF2-40B4-BE49-F238E27FC236}">
              <a16:creationId xmlns:a16="http://schemas.microsoft.com/office/drawing/2014/main" id="{C2B6532C-96B9-4AA5-A2A7-F99574BA51C2}"/>
            </a:ext>
          </a:extLst>
        </xdr:cNvPr>
        <xdr:cNvSpPr txBox="1"/>
      </xdr:nvSpPr>
      <xdr:spPr>
        <a:xfrm>
          <a:off x="4216400" y="12576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27" name="直線コネクタ 226">
          <a:extLst>
            <a:ext uri="{FF2B5EF4-FFF2-40B4-BE49-F238E27FC236}">
              <a16:creationId xmlns:a16="http://schemas.microsoft.com/office/drawing/2014/main" id="{6642197F-CD7F-4189-BD83-485B756AB38A}"/>
            </a:ext>
          </a:extLst>
        </xdr:cNvPr>
        <xdr:cNvCxnSpPr/>
      </xdr:nvCxnSpPr>
      <xdr:spPr>
        <a:xfrm>
          <a:off x="4108450" y="12795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46355</xdr:rowOff>
    </xdr:from>
    <xdr:ext cx="405130" cy="259080"/>
    <xdr:sp macro="" textlink="">
      <xdr:nvSpPr>
        <xdr:cNvPr id="228" name="【福祉施設】&#10;有形固定資産減価償却率平均値テキスト">
          <a:extLst>
            <a:ext uri="{FF2B5EF4-FFF2-40B4-BE49-F238E27FC236}">
              <a16:creationId xmlns:a16="http://schemas.microsoft.com/office/drawing/2014/main" id="{7172A421-1754-4DD9-9186-C0523E4BB887}"/>
            </a:ext>
          </a:extLst>
        </xdr:cNvPr>
        <xdr:cNvSpPr txBox="1"/>
      </xdr:nvSpPr>
      <xdr:spPr>
        <a:xfrm>
          <a:off x="4216400" y="13425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29" name="フローチャート: 判断 228">
          <a:extLst>
            <a:ext uri="{FF2B5EF4-FFF2-40B4-BE49-F238E27FC236}">
              <a16:creationId xmlns:a16="http://schemas.microsoft.com/office/drawing/2014/main" id="{9EA15346-270F-4616-82A3-208BC86231F3}"/>
            </a:ext>
          </a:extLst>
        </xdr:cNvPr>
        <xdr:cNvSpPr/>
      </xdr:nvSpPr>
      <xdr:spPr>
        <a:xfrm>
          <a:off x="412750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30" name="フローチャート: 判断 229">
          <a:extLst>
            <a:ext uri="{FF2B5EF4-FFF2-40B4-BE49-F238E27FC236}">
              <a16:creationId xmlns:a16="http://schemas.microsoft.com/office/drawing/2014/main" id="{8C1DC08D-F08A-4182-881A-68B092C25F56}"/>
            </a:ext>
          </a:extLst>
        </xdr:cNvPr>
        <xdr:cNvSpPr/>
      </xdr:nvSpPr>
      <xdr:spPr>
        <a:xfrm>
          <a:off x="3384550" y="135401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135890</xdr:rowOff>
    </xdr:from>
    <xdr:to>
      <xdr:col>15</xdr:col>
      <xdr:colOff>101600</xdr:colOff>
      <xdr:row>82</xdr:row>
      <xdr:rowOff>66040</xdr:rowOff>
    </xdr:to>
    <xdr:sp macro="" textlink="">
      <xdr:nvSpPr>
        <xdr:cNvPr id="231" name="フローチャート: 判断 230">
          <a:extLst>
            <a:ext uri="{FF2B5EF4-FFF2-40B4-BE49-F238E27FC236}">
              <a16:creationId xmlns:a16="http://schemas.microsoft.com/office/drawing/2014/main" id="{DC34C80C-0845-424A-9D56-6484AC18CF38}"/>
            </a:ext>
          </a:extLst>
        </xdr:cNvPr>
        <xdr:cNvSpPr/>
      </xdr:nvSpPr>
      <xdr:spPr>
        <a:xfrm>
          <a:off x="2571750" y="135153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32" name="フローチャート: 判断 231">
          <a:extLst>
            <a:ext uri="{FF2B5EF4-FFF2-40B4-BE49-F238E27FC236}">
              <a16:creationId xmlns:a16="http://schemas.microsoft.com/office/drawing/2014/main" id="{30AE9A50-C114-42F1-9B05-53D6E9E2692E}"/>
            </a:ext>
          </a:extLst>
        </xdr:cNvPr>
        <xdr:cNvSpPr/>
      </xdr:nvSpPr>
      <xdr:spPr>
        <a:xfrm>
          <a:off x="1778000" y="13528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xdr:rowOff>
    </xdr:from>
    <xdr:to>
      <xdr:col>6</xdr:col>
      <xdr:colOff>38100</xdr:colOff>
      <xdr:row>82</xdr:row>
      <xdr:rowOff>106045</xdr:rowOff>
    </xdr:to>
    <xdr:sp macro="" textlink="">
      <xdr:nvSpPr>
        <xdr:cNvPr id="233" name="フローチャート: 判断 232">
          <a:extLst>
            <a:ext uri="{FF2B5EF4-FFF2-40B4-BE49-F238E27FC236}">
              <a16:creationId xmlns:a16="http://schemas.microsoft.com/office/drawing/2014/main" id="{67A057BC-3EA8-479C-94E2-E04CAB161B04}"/>
            </a:ext>
          </a:extLst>
        </xdr:cNvPr>
        <xdr:cNvSpPr/>
      </xdr:nvSpPr>
      <xdr:spPr>
        <a:xfrm>
          <a:off x="984250" y="13548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34" name="テキスト ボックス 233">
          <a:extLst>
            <a:ext uri="{FF2B5EF4-FFF2-40B4-BE49-F238E27FC236}">
              <a16:creationId xmlns:a16="http://schemas.microsoft.com/office/drawing/2014/main" id="{E17DF7A2-333F-45EF-A5B5-F85FCAC8D42C}"/>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35" name="テキスト ボックス 234">
          <a:extLst>
            <a:ext uri="{FF2B5EF4-FFF2-40B4-BE49-F238E27FC236}">
              <a16:creationId xmlns:a16="http://schemas.microsoft.com/office/drawing/2014/main" id="{AF1E391A-214A-4E05-9EC6-F92775D24795}"/>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36" name="テキスト ボックス 235">
          <a:extLst>
            <a:ext uri="{FF2B5EF4-FFF2-40B4-BE49-F238E27FC236}">
              <a16:creationId xmlns:a16="http://schemas.microsoft.com/office/drawing/2014/main" id="{056FAF27-12D3-4C56-9305-CB618DA70C14}"/>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37" name="テキスト ボックス 236">
          <a:extLst>
            <a:ext uri="{FF2B5EF4-FFF2-40B4-BE49-F238E27FC236}">
              <a16:creationId xmlns:a16="http://schemas.microsoft.com/office/drawing/2014/main" id="{299F15F9-8583-4BF8-8990-11D2763B6097}"/>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38" name="テキスト ボックス 237">
          <a:extLst>
            <a:ext uri="{FF2B5EF4-FFF2-40B4-BE49-F238E27FC236}">
              <a16:creationId xmlns:a16="http://schemas.microsoft.com/office/drawing/2014/main" id="{AA252A90-7A23-4AB3-AF5C-A5DB5ADEC3F7}"/>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39" name="楕円 238">
          <a:extLst>
            <a:ext uri="{FF2B5EF4-FFF2-40B4-BE49-F238E27FC236}">
              <a16:creationId xmlns:a16="http://schemas.microsoft.com/office/drawing/2014/main" id="{0196BAA0-BF33-4E40-9AC5-707D1175DF46}"/>
            </a:ext>
          </a:extLst>
        </xdr:cNvPr>
        <xdr:cNvSpPr/>
      </xdr:nvSpPr>
      <xdr:spPr>
        <a:xfrm>
          <a:off x="4127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34290</xdr:rowOff>
    </xdr:from>
    <xdr:ext cx="405130" cy="259080"/>
    <xdr:sp macro="" textlink="">
      <xdr:nvSpPr>
        <xdr:cNvPr id="240" name="【福祉施設】&#10;有形固定資産減価償却率該当値テキスト">
          <a:extLst>
            <a:ext uri="{FF2B5EF4-FFF2-40B4-BE49-F238E27FC236}">
              <a16:creationId xmlns:a16="http://schemas.microsoft.com/office/drawing/2014/main" id="{C5AEAD4C-C7FA-4442-ADCC-919E77430A96}"/>
            </a:ext>
          </a:extLst>
        </xdr:cNvPr>
        <xdr:cNvSpPr txBox="1"/>
      </xdr:nvSpPr>
      <xdr:spPr>
        <a:xfrm>
          <a:off x="4216400" y="13578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29210</xdr:rowOff>
    </xdr:from>
    <xdr:to>
      <xdr:col>20</xdr:col>
      <xdr:colOff>38100</xdr:colOff>
      <xdr:row>82</xdr:row>
      <xdr:rowOff>130810</xdr:rowOff>
    </xdr:to>
    <xdr:sp macro="" textlink="">
      <xdr:nvSpPr>
        <xdr:cNvPr id="241" name="楕円 240">
          <a:extLst>
            <a:ext uri="{FF2B5EF4-FFF2-40B4-BE49-F238E27FC236}">
              <a16:creationId xmlns:a16="http://schemas.microsoft.com/office/drawing/2014/main" id="{AEA631B7-0CCB-45D4-A6CD-7F17E1CB72A0}"/>
            </a:ext>
          </a:extLst>
        </xdr:cNvPr>
        <xdr:cNvSpPr/>
      </xdr:nvSpPr>
      <xdr:spPr>
        <a:xfrm>
          <a:off x="3384550" y="13573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80010</xdr:rowOff>
    </xdr:from>
    <xdr:to>
      <xdr:col>24</xdr:col>
      <xdr:colOff>63500</xdr:colOff>
      <xdr:row>82</xdr:row>
      <xdr:rowOff>106680</xdr:rowOff>
    </xdr:to>
    <xdr:cxnSp macro="">
      <xdr:nvCxnSpPr>
        <xdr:cNvPr id="242" name="直線コネクタ 241">
          <a:extLst>
            <a:ext uri="{FF2B5EF4-FFF2-40B4-BE49-F238E27FC236}">
              <a16:creationId xmlns:a16="http://schemas.microsoft.com/office/drawing/2014/main" id="{9493F8A6-169A-4248-96EC-5CBBEB1953D9}"/>
            </a:ext>
          </a:extLst>
        </xdr:cNvPr>
        <xdr:cNvCxnSpPr/>
      </xdr:nvCxnSpPr>
      <xdr:spPr>
        <a:xfrm>
          <a:off x="3429000" y="1362456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154940</xdr:rowOff>
    </xdr:from>
    <xdr:to>
      <xdr:col>15</xdr:col>
      <xdr:colOff>101600</xdr:colOff>
      <xdr:row>82</xdr:row>
      <xdr:rowOff>85090</xdr:rowOff>
    </xdr:to>
    <xdr:sp macro="" textlink="">
      <xdr:nvSpPr>
        <xdr:cNvPr id="243" name="楕円 242">
          <a:extLst>
            <a:ext uri="{FF2B5EF4-FFF2-40B4-BE49-F238E27FC236}">
              <a16:creationId xmlns:a16="http://schemas.microsoft.com/office/drawing/2014/main" id="{F23051FE-3E52-4B26-99A5-44DC6D846B1B}"/>
            </a:ext>
          </a:extLst>
        </xdr:cNvPr>
        <xdr:cNvSpPr/>
      </xdr:nvSpPr>
      <xdr:spPr>
        <a:xfrm>
          <a:off x="2571750" y="13534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34290</xdr:rowOff>
    </xdr:from>
    <xdr:to>
      <xdr:col>19</xdr:col>
      <xdr:colOff>177800</xdr:colOff>
      <xdr:row>82</xdr:row>
      <xdr:rowOff>80010</xdr:rowOff>
    </xdr:to>
    <xdr:cxnSp macro="">
      <xdr:nvCxnSpPr>
        <xdr:cNvPr id="244" name="直線コネクタ 243">
          <a:extLst>
            <a:ext uri="{FF2B5EF4-FFF2-40B4-BE49-F238E27FC236}">
              <a16:creationId xmlns:a16="http://schemas.microsoft.com/office/drawing/2014/main" id="{23836623-5CA9-4CB5-AA28-D9C0D70A02CC}"/>
            </a:ext>
          </a:extLst>
        </xdr:cNvPr>
        <xdr:cNvCxnSpPr/>
      </xdr:nvCxnSpPr>
      <xdr:spPr>
        <a:xfrm>
          <a:off x="2622550" y="1357884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109220</xdr:rowOff>
    </xdr:from>
    <xdr:to>
      <xdr:col>10</xdr:col>
      <xdr:colOff>165100</xdr:colOff>
      <xdr:row>82</xdr:row>
      <xdr:rowOff>39370</xdr:rowOff>
    </xdr:to>
    <xdr:sp macro="" textlink="">
      <xdr:nvSpPr>
        <xdr:cNvPr id="245" name="楕円 244">
          <a:extLst>
            <a:ext uri="{FF2B5EF4-FFF2-40B4-BE49-F238E27FC236}">
              <a16:creationId xmlns:a16="http://schemas.microsoft.com/office/drawing/2014/main" id="{B0D16025-EFC6-486F-A670-9FA7AA9C14BF}"/>
            </a:ext>
          </a:extLst>
        </xdr:cNvPr>
        <xdr:cNvSpPr/>
      </xdr:nvSpPr>
      <xdr:spPr>
        <a:xfrm>
          <a:off x="1778000" y="13488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160020</xdr:rowOff>
    </xdr:from>
    <xdr:to>
      <xdr:col>15</xdr:col>
      <xdr:colOff>50800</xdr:colOff>
      <xdr:row>82</xdr:row>
      <xdr:rowOff>34290</xdr:rowOff>
    </xdr:to>
    <xdr:cxnSp macro="">
      <xdr:nvCxnSpPr>
        <xdr:cNvPr id="246" name="直線コネクタ 245">
          <a:extLst>
            <a:ext uri="{FF2B5EF4-FFF2-40B4-BE49-F238E27FC236}">
              <a16:creationId xmlns:a16="http://schemas.microsoft.com/office/drawing/2014/main" id="{8414AECB-8F34-44CF-8939-71EBCC01DDA2}"/>
            </a:ext>
          </a:extLst>
        </xdr:cNvPr>
        <xdr:cNvCxnSpPr/>
      </xdr:nvCxnSpPr>
      <xdr:spPr>
        <a:xfrm>
          <a:off x="1828800" y="13539470"/>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63500</xdr:rowOff>
    </xdr:from>
    <xdr:to>
      <xdr:col>6</xdr:col>
      <xdr:colOff>38100</xdr:colOff>
      <xdr:row>81</xdr:row>
      <xdr:rowOff>165100</xdr:rowOff>
    </xdr:to>
    <xdr:sp macro="" textlink="">
      <xdr:nvSpPr>
        <xdr:cNvPr id="247" name="楕円 246">
          <a:extLst>
            <a:ext uri="{FF2B5EF4-FFF2-40B4-BE49-F238E27FC236}">
              <a16:creationId xmlns:a16="http://schemas.microsoft.com/office/drawing/2014/main" id="{4F36A337-391F-44C8-94A6-5477D07DCB3E}"/>
            </a:ext>
          </a:extLst>
        </xdr:cNvPr>
        <xdr:cNvSpPr/>
      </xdr:nvSpPr>
      <xdr:spPr>
        <a:xfrm>
          <a:off x="984250" y="13442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114300</xdr:rowOff>
    </xdr:from>
    <xdr:to>
      <xdr:col>10</xdr:col>
      <xdr:colOff>114300</xdr:colOff>
      <xdr:row>81</xdr:row>
      <xdr:rowOff>160020</xdr:rowOff>
    </xdr:to>
    <xdr:cxnSp macro="">
      <xdr:nvCxnSpPr>
        <xdr:cNvPr id="248" name="直線コネクタ 247">
          <a:extLst>
            <a:ext uri="{FF2B5EF4-FFF2-40B4-BE49-F238E27FC236}">
              <a16:creationId xmlns:a16="http://schemas.microsoft.com/office/drawing/2014/main" id="{3691C215-6B3A-4274-A9F8-6BC75043AE8C}"/>
            </a:ext>
          </a:extLst>
        </xdr:cNvPr>
        <xdr:cNvCxnSpPr/>
      </xdr:nvCxnSpPr>
      <xdr:spPr>
        <a:xfrm>
          <a:off x="1028700" y="1349375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107315</xdr:rowOff>
    </xdr:from>
    <xdr:ext cx="405130" cy="259080"/>
    <xdr:sp macro="" textlink="">
      <xdr:nvSpPr>
        <xdr:cNvPr id="249" name="n_1aveValue【福祉施設】&#10;有形固定資産減価償却率">
          <a:extLst>
            <a:ext uri="{FF2B5EF4-FFF2-40B4-BE49-F238E27FC236}">
              <a16:creationId xmlns:a16="http://schemas.microsoft.com/office/drawing/2014/main" id="{737ABB9F-BF75-44B8-87FF-F8657FA41FA1}"/>
            </a:ext>
          </a:extLst>
        </xdr:cNvPr>
        <xdr:cNvSpPr txBox="1"/>
      </xdr:nvSpPr>
      <xdr:spPr>
        <a:xfrm>
          <a:off x="3239135" y="13321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82550</xdr:rowOff>
    </xdr:from>
    <xdr:ext cx="403860" cy="259080"/>
    <xdr:sp macro="" textlink="">
      <xdr:nvSpPr>
        <xdr:cNvPr id="250" name="n_2aveValue【福祉施設】&#10;有形固定資産減価償却率">
          <a:extLst>
            <a:ext uri="{FF2B5EF4-FFF2-40B4-BE49-F238E27FC236}">
              <a16:creationId xmlns:a16="http://schemas.microsoft.com/office/drawing/2014/main" id="{B040D14B-1701-4904-BC52-10971BEC2480}"/>
            </a:ext>
          </a:extLst>
        </xdr:cNvPr>
        <xdr:cNvSpPr txBox="1"/>
      </xdr:nvSpPr>
      <xdr:spPr>
        <a:xfrm>
          <a:off x="2439035" y="132969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70485</xdr:rowOff>
    </xdr:from>
    <xdr:ext cx="403860" cy="259080"/>
    <xdr:sp macro="" textlink="">
      <xdr:nvSpPr>
        <xdr:cNvPr id="251" name="n_3aveValue【福祉施設】&#10;有形固定資産減価償却率">
          <a:extLst>
            <a:ext uri="{FF2B5EF4-FFF2-40B4-BE49-F238E27FC236}">
              <a16:creationId xmlns:a16="http://schemas.microsoft.com/office/drawing/2014/main" id="{056C2160-DD2E-4A3B-89C8-ADF6B1F4F067}"/>
            </a:ext>
          </a:extLst>
        </xdr:cNvPr>
        <xdr:cNvSpPr txBox="1"/>
      </xdr:nvSpPr>
      <xdr:spPr>
        <a:xfrm>
          <a:off x="1645285" y="13615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97790</xdr:rowOff>
    </xdr:from>
    <xdr:ext cx="403860" cy="257810"/>
    <xdr:sp macro="" textlink="">
      <xdr:nvSpPr>
        <xdr:cNvPr id="252" name="n_4aveValue【福祉施設】&#10;有形固定資産減価償却率">
          <a:extLst>
            <a:ext uri="{FF2B5EF4-FFF2-40B4-BE49-F238E27FC236}">
              <a16:creationId xmlns:a16="http://schemas.microsoft.com/office/drawing/2014/main" id="{915FBD66-4D01-40EA-872B-7FDF858180CF}"/>
            </a:ext>
          </a:extLst>
        </xdr:cNvPr>
        <xdr:cNvSpPr txBox="1"/>
      </xdr:nvSpPr>
      <xdr:spPr>
        <a:xfrm>
          <a:off x="851535" y="136423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121920</xdr:rowOff>
    </xdr:from>
    <xdr:ext cx="405130" cy="257810"/>
    <xdr:sp macro="" textlink="">
      <xdr:nvSpPr>
        <xdr:cNvPr id="253" name="n_1mainValue【福祉施設】&#10;有形固定資産減価償却率">
          <a:extLst>
            <a:ext uri="{FF2B5EF4-FFF2-40B4-BE49-F238E27FC236}">
              <a16:creationId xmlns:a16="http://schemas.microsoft.com/office/drawing/2014/main" id="{67408611-2CF7-40B4-85F1-B310F5C88522}"/>
            </a:ext>
          </a:extLst>
        </xdr:cNvPr>
        <xdr:cNvSpPr txBox="1"/>
      </xdr:nvSpPr>
      <xdr:spPr>
        <a:xfrm>
          <a:off x="3239135" y="136664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76200</xdr:rowOff>
    </xdr:from>
    <xdr:ext cx="403860" cy="257810"/>
    <xdr:sp macro="" textlink="">
      <xdr:nvSpPr>
        <xdr:cNvPr id="254" name="n_2mainValue【福祉施設】&#10;有形固定資産減価償却率">
          <a:extLst>
            <a:ext uri="{FF2B5EF4-FFF2-40B4-BE49-F238E27FC236}">
              <a16:creationId xmlns:a16="http://schemas.microsoft.com/office/drawing/2014/main" id="{E13509C1-6268-4389-B879-29A55394BE66}"/>
            </a:ext>
          </a:extLst>
        </xdr:cNvPr>
        <xdr:cNvSpPr txBox="1"/>
      </xdr:nvSpPr>
      <xdr:spPr>
        <a:xfrm>
          <a:off x="2439035" y="13620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55880</xdr:rowOff>
    </xdr:from>
    <xdr:ext cx="403860" cy="259080"/>
    <xdr:sp macro="" textlink="">
      <xdr:nvSpPr>
        <xdr:cNvPr id="255" name="n_3mainValue【福祉施設】&#10;有形固定資産減価償却率">
          <a:extLst>
            <a:ext uri="{FF2B5EF4-FFF2-40B4-BE49-F238E27FC236}">
              <a16:creationId xmlns:a16="http://schemas.microsoft.com/office/drawing/2014/main" id="{EAFCF33B-3703-4F27-8D62-9CFA9626FDAD}"/>
            </a:ext>
          </a:extLst>
        </xdr:cNvPr>
        <xdr:cNvSpPr txBox="1"/>
      </xdr:nvSpPr>
      <xdr:spPr>
        <a:xfrm>
          <a:off x="1645285" y="13270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10160</xdr:rowOff>
    </xdr:from>
    <xdr:ext cx="403860" cy="259080"/>
    <xdr:sp macro="" textlink="">
      <xdr:nvSpPr>
        <xdr:cNvPr id="256" name="n_4mainValue【福祉施設】&#10;有形固定資産減価償却率">
          <a:extLst>
            <a:ext uri="{FF2B5EF4-FFF2-40B4-BE49-F238E27FC236}">
              <a16:creationId xmlns:a16="http://schemas.microsoft.com/office/drawing/2014/main" id="{CEC61D56-929C-4B77-AC99-528B4F308A1B}"/>
            </a:ext>
          </a:extLst>
        </xdr:cNvPr>
        <xdr:cNvSpPr txBox="1"/>
      </xdr:nvSpPr>
      <xdr:spPr>
        <a:xfrm>
          <a:off x="851535" y="13224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7" name="正方形/長方形 256">
          <a:extLst>
            <a:ext uri="{FF2B5EF4-FFF2-40B4-BE49-F238E27FC236}">
              <a16:creationId xmlns:a16="http://schemas.microsoft.com/office/drawing/2014/main" id="{6F74A82E-10ED-4E56-A0FF-3A2BE0FF9D9E}"/>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8" name="正方形/長方形 257">
          <a:extLst>
            <a:ext uri="{FF2B5EF4-FFF2-40B4-BE49-F238E27FC236}">
              <a16:creationId xmlns:a16="http://schemas.microsoft.com/office/drawing/2014/main" id="{5C6FD56C-7A61-442A-B5FF-5622085F789B}"/>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9" name="正方形/長方形 258">
          <a:extLst>
            <a:ext uri="{FF2B5EF4-FFF2-40B4-BE49-F238E27FC236}">
              <a16:creationId xmlns:a16="http://schemas.microsoft.com/office/drawing/2014/main" id="{08B5EEDD-64A4-4BE2-B40C-8B5545209B0A}"/>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0" name="正方形/長方形 259">
          <a:extLst>
            <a:ext uri="{FF2B5EF4-FFF2-40B4-BE49-F238E27FC236}">
              <a16:creationId xmlns:a16="http://schemas.microsoft.com/office/drawing/2014/main" id="{7D18BBEB-0F0C-483A-A1C0-A11E8EBC671A}"/>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1" name="正方形/長方形 260">
          <a:extLst>
            <a:ext uri="{FF2B5EF4-FFF2-40B4-BE49-F238E27FC236}">
              <a16:creationId xmlns:a16="http://schemas.microsoft.com/office/drawing/2014/main" id="{6B7D0A58-5E6E-4969-B601-B19EEE463D7E}"/>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2" name="正方形/長方形 261">
          <a:extLst>
            <a:ext uri="{FF2B5EF4-FFF2-40B4-BE49-F238E27FC236}">
              <a16:creationId xmlns:a16="http://schemas.microsoft.com/office/drawing/2014/main" id="{310852AA-6167-44D0-B811-F1E6F2E96F35}"/>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3" name="正方形/長方形 262">
          <a:extLst>
            <a:ext uri="{FF2B5EF4-FFF2-40B4-BE49-F238E27FC236}">
              <a16:creationId xmlns:a16="http://schemas.microsoft.com/office/drawing/2014/main" id="{FC1E0AC3-1CFB-4615-BE31-500E8C64FBC1}"/>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4" name="正方形/長方形 263">
          <a:extLst>
            <a:ext uri="{FF2B5EF4-FFF2-40B4-BE49-F238E27FC236}">
              <a16:creationId xmlns:a16="http://schemas.microsoft.com/office/drawing/2014/main" id="{7CBA9FC3-0252-4CC4-B8ED-A8A3A6AE76E5}"/>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265" name="テキスト ボックス 264">
          <a:extLst>
            <a:ext uri="{FF2B5EF4-FFF2-40B4-BE49-F238E27FC236}">
              <a16:creationId xmlns:a16="http://schemas.microsoft.com/office/drawing/2014/main" id="{6FE13C25-6FBE-4F02-949C-3A78D5E6E742}"/>
            </a:ext>
          </a:extLst>
        </xdr:cNvPr>
        <xdr:cNvSpPr txBox="1"/>
      </xdr:nvSpPr>
      <xdr:spPr>
        <a:xfrm>
          <a:off x="5918200" y="1229995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6" name="直線コネクタ 265">
          <a:extLst>
            <a:ext uri="{FF2B5EF4-FFF2-40B4-BE49-F238E27FC236}">
              <a16:creationId xmlns:a16="http://schemas.microsoft.com/office/drawing/2014/main" id="{71FE926C-795D-43A3-B0C5-BD0C08B12C1D}"/>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7" name="直線コネクタ 266">
          <a:extLst>
            <a:ext uri="{FF2B5EF4-FFF2-40B4-BE49-F238E27FC236}">
              <a16:creationId xmlns:a16="http://schemas.microsoft.com/office/drawing/2014/main" id="{DB52EE39-06CD-43CB-AAB6-759C11769BB8}"/>
            </a:ext>
          </a:extLst>
        </xdr:cNvPr>
        <xdr:cNvCxnSpPr/>
      </xdr:nvCxnSpPr>
      <xdr:spPr>
        <a:xfrm>
          <a:off x="5956300" y="14319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268" name="テキスト ボックス 267">
          <a:extLst>
            <a:ext uri="{FF2B5EF4-FFF2-40B4-BE49-F238E27FC236}">
              <a16:creationId xmlns:a16="http://schemas.microsoft.com/office/drawing/2014/main" id="{FF37E4E7-2AF0-491F-84CB-B8BFC5F70C06}"/>
            </a:ext>
          </a:extLst>
        </xdr:cNvPr>
        <xdr:cNvSpPr txBox="1"/>
      </xdr:nvSpPr>
      <xdr:spPr>
        <a:xfrm>
          <a:off x="5527040" y="1418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9" name="直線コネクタ 268">
          <a:extLst>
            <a:ext uri="{FF2B5EF4-FFF2-40B4-BE49-F238E27FC236}">
              <a16:creationId xmlns:a16="http://schemas.microsoft.com/office/drawing/2014/main" id="{088E2B10-C972-467D-BEFD-840C977908DF}"/>
            </a:ext>
          </a:extLst>
        </xdr:cNvPr>
        <xdr:cNvCxnSpPr/>
      </xdr:nvCxnSpPr>
      <xdr:spPr>
        <a:xfrm>
          <a:off x="5956300" y="13950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105410</xdr:rowOff>
    </xdr:from>
    <xdr:ext cx="531495" cy="259080"/>
    <xdr:sp macro="" textlink="">
      <xdr:nvSpPr>
        <xdr:cNvPr id="270" name="テキスト ボックス 269">
          <a:extLst>
            <a:ext uri="{FF2B5EF4-FFF2-40B4-BE49-F238E27FC236}">
              <a16:creationId xmlns:a16="http://schemas.microsoft.com/office/drawing/2014/main" id="{B9B66014-18D7-46EE-A24F-13A8BB08EB07}"/>
            </a:ext>
          </a:extLst>
        </xdr:cNvPr>
        <xdr:cNvSpPr txBox="1"/>
      </xdr:nvSpPr>
      <xdr:spPr>
        <a:xfrm>
          <a:off x="5481955" y="13815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1" name="直線コネクタ 270">
          <a:extLst>
            <a:ext uri="{FF2B5EF4-FFF2-40B4-BE49-F238E27FC236}">
              <a16:creationId xmlns:a16="http://schemas.microsoft.com/office/drawing/2014/main" id="{96C11F9D-4C3D-4866-A6AF-B5564410D7DF}"/>
            </a:ext>
          </a:extLst>
        </xdr:cNvPr>
        <xdr:cNvCxnSpPr/>
      </xdr:nvCxnSpPr>
      <xdr:spPr>
        <a:xfrm>
          <a:off x="5956300" y="13582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67310</xdr:rowOff>
    </xdr:from>
    <xdr:ext cx="531495" cy="259080"/>
    <xdr:sp macro="" textlink="">
      <xdr:nvSpPr>
        <xdr:cNvPr id="272" name="テキスト ボックス 271">
          <a:extLst>
            <a:ext uri="{FF2B5EF4-FFF2-40B4-BE49-F238E27FC236}">
              <a16:creationId xmlns:a16="http://schemas.microsoft.com/office/drawing/2014/main" id="{4C93887B-2B70-4D6C-BA11-69093D8CFF60}"/>
            </a:ext>
          </a:extLst>
        </xdr:cNvPr>
        <xdr:cNvSpPr txBox="1"/>
      </xdr:nvSpPr>
      <xdr:spPr>
        <a:xfrm>
          <a:off x="548195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3" name="直線コネクタ 272">
          <a:extLst>
            <a:ext uri="{FF2B5EF4-FFF2-40B4-BE49-F238E27FC236}">
              <a16:creationId xmlns:a16="http://schemas.microsoft.com/office/drawing/2014/main" id="{83315D94-944C-420F-A9C5-78C76C26BB77}"/>
            </a:ext>
          </a:extLst>
        </xdr:cNvPr>
        <xdr:cNvCxnSpPr/>
      </xdr:nvCxnSpPr>
      <xdr:spPr>
        <a:xfrm>
          <a:off x="5956300" y="13214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29210</xdr:rowOff>
    </xdr:from>
    <xdr:ext cx="531495" cy="257810"/>
    <xdr:sp macro="" textlink="">
      <xdr:nvSpPr>
        <xdr:cNvPr id="274" name="テキスト ボックス 273">
          <a:extLst>
            <a:ext uri="{FF2B5EF4-FFF2-40B4-BE49-F238E27FC236}">
              <a16:creationId xmlns:a16="http://schemas.microsoft.com/office/drawing/2014/main" id="{0DB5C9F6-F0FB-439F-B2EE-434E0E82D260}"/>
            </a:ext>
          </a:extLst>
        </xdr:cNvPr>
        <xdr:cNvSpPr txBox="1"/>
      </xdr:nvSpPr>
      <xdr:spPr>
        <a:xfrm>
          <a:off x="5481955" y="130784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5" name="直線コネクタ 274">
          <a:extLst>
            <a:ext uri="{FF2B5EF4-FFF2-40B4-BE49-F238E27FC236}">
              <a16:creationId xmlns:a16="http://schemas.microsoft.com/office/drawing/2014/main" id="{C2FE2684-C91D-4764-BF2C-017627CADB5A}"/>
            </a:ext>
          </a:extLst>
        </xdr:cNvPr>
        <xdr:cNvCxnSpPr/>
      </xdr:nvCxnSpPr>
      <xdr:spPr>
        <a:xfrm>
          <a:off x="5956300" y="12852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162560</xdr:rowOff>
    </xdr:from>
    <xdr:ext cx="531495" cy="259080"/>
    <xdr:sp macro="" textlink="">
      <xdr:nvSpPr>
        <xdr:cNvPr id="276" name="テキスト ボックス 275">
          <a:extLst>
            <a:ext uri="{FF2B5EF4-FFF2-40B4-BE49-F238E27FC236}">
              <a16:creationId xmlns:a16="http://schemas.microsoft.com/office/drawing/2014/main" id="{3441C443-1F7B-4045-9B59-1788E5A53384}"/>
            </a:ext>
          </a:extLst>
        </xdr:cNvPr>
        <xdr:cNvSpPr txBox="1"/>
      </xdr:nvSpPr>
      <xdr:spPr>
        <a:xfrm>
          <a:off x="5481955" y="12716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7" name="直線コネクタ 276">
          <a:extLst>
            <a:ext uri="{FF2B5EF4-FFF2-40B4-BE49-F238E27FC236}">
              <a16:creationId xmlns:a16="http://schemas.microsoft.com/office/drawing/2014/main" id="{C20F4BE6-F801-43AE-8D4B-A9F9762F29F8}"/>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278" name="テキスト ボックス 277">
          <a:extLst>
            <a:ext uri="{FF2B5EF4-FFF2-40B4-BE49-F238E27FC236}">
              <a16:creationId xmlns:a16="http://schemas.microsoft.com/office/drawing/2014/main" id="{D47B042A-E120-41AB-AA0B-414D5BCD98FE}"/>
            </a:ext>
          </a:extLst>
        </xdr:cNvPr>
        <xdr:cNvSpPr txBox="1"/>
      </xdr:nvSpPr>
      <xdr:spPr>
        <a:xfrm>
          <a:off x="5481955" y="12348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9" name="【福祉施設】&#10;一人当たり面積グラフ枠">
          <a:extLst>
            <a:ext uri="{FF2B5EF4-FFF2-40B4-BE49-F238E27FC236}">
              <a16:creationId xmlns:a16="http://schemas.microsoft.com/office/drawing/2014/main" id="{510A9347-6299-41D1-9F4E-FE8C1633FA9A}"/>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40640</xdr:rowOff>
    </xdr:from>
    <xdr:to>
      <xdr:col>54</xdr:col>
      <xdr:colOff>189865</xdr:colOff>
      <xdr:row>86</xdr:row>
      <xdr:rowOff>113665</xdr:rowOff>
    </xdr:to>
    <xdr:cxnSp macro="">
      <xdr:nvCxnSpPr>
        <xdr:cNvPr id="280" name="直線コネクタ 279">
          <a:extLst>
            <a:ext uri="{FF2B5EF4-FFF2-40B4-BE49-F238E27FC236}">
              <a16:creationId xmlns:a16="http://schemas.microsoft.com/office/drawing/2014/main" id="{F49CFC3F-8252-4116-907F-3AA821564947}"/>
            </a:ext>
          </a:extLst>
        </xdr:cNvPr>
        <xdr:cNvCxnSpPr/>
      </xdr:nvCxnSpPr>
      <xdr:spPr>
        <a:xfrm flipV="1">
          <a:off x="9429115" y="12759690"/>
          <a:ext cx="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117475</xdr:rowOff>
    </xdr:from>
    <xdr:ext cx="469900" cy="259080"/>
    <xdr:sp macro="" textlink="">
      <xdr:nvSpPr>
        <xdr:cNvPr id="281" name="【福祉施設】&#10;一人当たり面積最小値テキスト">
          <a:extLst>
            <a:ext uri="{FF2B5EF4-FFF2-40B4-BE49-F238E27FC236}">
              <a16:creationId xmlns:a16="http://schemas.microsoft.com/office/drawing/2014/main" id="{844D1724-3E4A-46AB-938C-EF6840B8B102}"/>
            </a:ext>
          </a:extLst>
        </xdr:cNvPr>
        <xdr:cNvSpPr txBox="1"/>
      </xdr:nvSpPr>
      <xdr:spPr>
        <a:xfrm>
          <a:off x="9467850" y="14322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113665</xdr:rowOff>
    </xdr:from>
    <xdr:to>
      <xdr:col>55</xdr:col>
      <xdr:colOff>88900</xdr:colOff>
      <xdr:row>86</xdr:row>
      <xdr:rowOff>113665</xdr:rowOff>
    </xdr:to>
    <xdr:cxnSp macro="">
      <xdr:nvCxnSpPr>
        <xdr:cNvPr id="282" name="直線コネクタ 281">
          <a:extLst>
            <a:ext uri="{FF2B5EF4-FFF2-40B4-BE49-F238E27FC236}">
              <a16:creationId xmlns:a16="http://schemas.microsoft.com/office/drawing/2014/main" id="{F251A081-0D53-4E86-8D72-D68EC8CA1FF9}"/>
            </a:ext>
          </a:extLst>
        </xdr:cNvPr>
        <xdr:cNvCxnSpPr/>
      </xdr:nvCxnSpPr>
      <xdr:spPr>
        <a:xfrm>
          <a:off x="9359900" y="14318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158115</xdr:rowOff>
    </xdr:from>
    <xdr:ext cx="534670" cy="257810"/>
    <xdr:sp macro="" textlink="">
      <xdr:nvSpPr>
        <xdr:cNvPr id="283" name="【福祉施設】&#10;一人当たり面積最大値テキスト">
          <a:extLst>
            <a:ext uri="{FF2B5EF4-FFF2-40B4-BE49-F238E27FC236}">
              <a16:creationId xmlns:a16="http://schemas.microsoft.com/office/drawing/2014/main" id="{97588B16-712F-4309-991D-529E8881F0F4}"/>
            </a:ext>
          </a:extLst>
        </xdr:cNvPr>
        <xdr:cNvSpPr txBox="1"/>
      </xdr:nvSpPr>
      <xdr:spPr>
        <a:xfrm>
          <a:off x="9467850" y="125469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40640</xdr:rowOff>
    </xdr:from>
    <xdr:to>
      <xdr:col>55</xdr:col>
      <xdr:colOff>88900</xdr:colOff>
      <xdr:row>77</xdr:row>
      <xdr:rowOff>40640</xdr:rowOff>
    </xdr:to>
    <xdr:cxnSp macro="">
      <xdr:nvCxnSpPr>
        <xdr:cNvPr id="284" name="直線コネクタ 283">
          <a:extLst>
            <a:ext uri="{FF2B5EF4-FFF2-40B4-BE49-F238E27FC236}">
              <a16:creationId xmlns:a16="http://schemas.microsoft.com/office/drawing/2014/main" id="{61C49B29-EB30-46E8-BF68-69FB36D121B2}"/>
            </a:ext>
          </a:extLst>
        </xdr:cNvPr>
        <xdr:cNvCxnSpPr/>
      </xdr:nvCxnSpPr>
      <xdr:spPr>
        <a:xfrm>
          <a:off x="9359900" y="12759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13970</xdr:rowOff>
    </xdr:from>
    <xdr:ext cx="469900" cy="259080"/>
    <xdr:sp macro="" textlink="">
      <xdr:nvSpPr>
        <xdr:cNvPr id="285" name="【福祉施設】&#10;一人当たり面積平均値テキスト">
          <a:extLst>
            <a:ext uri="{FF2B5EF4-FFF2-40B4-BE49-F238E27FC236}">
              <a16:creationId xmlns:a16="http://schemas.microsoft.com/office/drawing/2014/main" id="{24E3A5E5-FCA7-4D99-A6F8-A0764F3861EC}"/>
            </a:ext>
          </a:extLst>
        </xdr:cNvPr>
        <xdr:cNvSpPr txBox="1"/>
      </xdr:nvSpPr>
      <xdr:spPr>
        <a:xfrm>
          <a:off x="9467850" y="14053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162560</xdr:rowOff>
    </xdr:from>
    <xdr:to>
      <xdr:col>55</xdr:col>
      <xdr:colOff>50800</xdr:colOff>
      <xdr:row>86</xdr:row>
      <xdr:rowOff>92710</xdr:rowOff>
    </xdr:to>
    <xdr:sp macro="" textlink="">
      <xdr:nvSpPr>
        <xdr:cNvPr id="286" name="フローチャート: 判断 285">
          <a:extLst>
            <a:ext uri="{FF2B5EF4-FFF2-40B4-BE49-F238E27FC236}">
              <a16:creationId xmlns:a16="http://schemas.microsoft.com/office/drawing/2014/main" id="{5798962B-8A00-4903-961C-6B775E12CB1C}"/>
            </a:ext>
          </a:extLst>
        </xdr:cNvPr>
        <xdr:cNvSpPr/>
      </xdr:nvSpPr>
      <xdr:spPr>
        <a:xfrm>
          <a:off x="9398000" y="14202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53340</xdr:rowOff>
    </xdr:from>
    <xdr:to>
      <xdr:col>50</xdr:col>
      <xdr:colOff>165100</xdr:colOff>
      <xdr:row>86</xdr:row>
      <xdr:rowOff>154940</xdr:rowOff>
    </xdr:to>
    <xdr:sp macro="" textlink="">
      <xdr:nvSpPr>
        <xdr:cNvPr id="287" name="フローチャート: 判断 286">
          <a:extLst>
            <a:ext uri="{FF2B5EF4-FFF2-40B4-BE49-F238E27FC236}">
              <a16:creationId xmlns:a16="http://schemas.microsoft.com/office/drawing/2014/main" id="{A71949ED-411E-4BC8-B692-7EB07C9AF2E1}"/>
            </a:ext>
          </a:extLst>
        </xdr:cNvPr>
        <xdr:cNvSpPr/>
      </xdr:nvSpPr>
      <xdr:spPr>
        <a:xfrm>
          <a:off x="86360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54610</xdr:rowOff>
    </xdr:from>
    <xdr:to>
      <xdr:col>46</xdr:col>
      <xdr:colOff>38100</xdr:colOff>
      <xdr:row>86</xdr:row>
      <xdr:rowOff>156210</xdr:rowOff>
    </xdr:to>
    <xdr:sp macro="" textlink="">
      <xdr:nvSpPr>
        <xdr:cNvPr id="288" name="フローチャート: 判断 287">
          <a:extLst>
            <a:ext uri="{FF2B5EF4-FFF2-40B4-BE49-F238E27FC236}">
              <a16:creationId xmlns:a16="http://schemas.microsoft.com/office/drawing/2014/main" id="{1F998747-FC12-4C26-8F51-17AA2D950F34}"/>
            </a:ext>
          </a:extLst>
        </xdr:cNvPr>
        <xdr:cNvSpPr/>
      </xdr:nvSpPr>
      <xdr:spPr>
        <a:xfrm>
          <a:off x="7842250" y="14259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54610</xdr:rowOff>
    </xdr:from>
    <xdr:to>
      <xdr:col>41</xdr:col>
      <xdr:colOff>101600</xdr:colOff>
      <xdr:row>86</xdr:row>
      <xdr:rowOff>156210</xdr:rowOff>
    </xdr:to>
    <xdr:sp macro="" textlink="">
      <xdr:nvSpPr>
        <xdr:cNvPr id="289" name="フローチャート: 判断 288">
          <a:extLst>
            <a:ext uri="{FF2B5EF4-FFF2-40B4-BE49-F238E27FC236}">
              <a16:creationId xmlns:a16="http://schemas.microsoft.com/office/drawing/2014/main" id="{94D72A39-0DC4-4934-AEAD-FBD31479E1E7}"/>
            </a:ext>
          </a:extLst>
        </xdr:cNvPr>
        <xdr:cNvSpPr/>
      </xdr:nvSpPr>
      <xdr:spPr>
        <a:xfrm>
          <a:off x="7029450" y="1425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52070</xdr:rowOff>
    </xdr:from>
    <xdr:to>
      <xdr:col>36</xdr:col>
      <xdr:colOff>165100</xdr:colOff>
      <xdr:row>86</xdr:row>
      <xdr:rowOff>153670</xdr:rowOff>
    </xdr:to>
    <xdr:sp macro="" textlink="">
      <xdr:nvSpPr>
        <xdr:cNvPr id="290" name="フローチャート: 判断 289">
          <a:extLst>
            <a:ext uri="{FF2B5EF4-FFF2-40B4-BE49-F238E27FC236}">
              <a16:creationId xmlns:a16="http://schemas.microsoft.com/office/drawing/2014/main" id="{F1532744-5494-421D-BB90-8D06EF6D81DC}"/>
            </a:ext>
          </a:extLst>
        </xdr:cNvPr>
        <xdr:cNvSpPr/>
      </xdr:nvSpPr>
      <xdr:spPr>
        <a:xfrm>
          <a:off x="6235700" y="1425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91" name="テキスト ボックス 290">
          <a:extLst>
            <a:ext uri="{FF2B5EF4-FFF2-40B4-BE49-F238E27FC236}">
              <a16:creationId xmlns:a16="http://schemas.microsoft.com/office/drawing/2014/main" id="{CEF7C143-51D1-4A84-A5E3-078B5BB40E48}"/>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FC778072-71E7-414F-AE2F-29D1ABB389F2}"/>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87CF06D-F52D-4DFE-9DFE-FA89379CC151}"/>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9C596F4C-9340-4A10-B667-8CB4ED8EB36A}"/>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78686591-6F8D-4BAC-853B-8D33A58BB2F0}"/>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57150</xdr:rowOff>
    </xdr:from>
    <xdr:to>
      <xdr:col>55</xdr:col>
      <xdr:colOff>50800</xdr:colOff>
      <xdr:row>86</xdr:row>
      <xdr:rowOff>158750</xdr:rowOff>
    </xdr:to>
    <xdr:sp macro="" textlink="">
      <xdr:nvSpPr>
        <xdr:cNvPr id="296" name="楕円 295">
          <a:extLst>
            <a:ext uri="{FF2B5EF4-FFF2-40B4-BE49-F238E27FC236}">
              <a16:creationId xmlns:a16="http://schemas.microsoft.com/office/drawing/2014/main" id="{209DBBC6-D79A-4824-99F9-E3EDA40024A1}"/>
            </a:ext>
          </a:extLst>
        </xdr:cNvPr>
        <xdr:cNvSpPr/>
      </xdr:nvSpPr>
      <xdr:spPr>
        <a:xfrm>
          <a:off x="9398000" y="1426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143510</xdr:rowOff>
    </xdr:from>
    <xdr:ext cx="469900" cy="257810"/>
    <xdr:sp macro="" textlink="">
      <xdr:nvSpPr>
        <xdr:cNvPr id="297" name="【福祉施設】&#10;一人当たり面積該当値テキスト">
          <a:extLst>
            <a:ext uri="{FF2B5EF4-FFF2-40B4-BE49-F238E27FC236}">
              <a16:creationId xmlns:a16="http://schemas.microsoft.com/office/drawing/2014/main" id="{B1660F11-3DF4-4E7C-B67F-7F2BC614E155}"/>
            </a:ext>
          </a:extLst>
        </xdr:cNvPr>
        <xdr:cNvSpPr txBox="1"/>
      </xdr:nvSpPr>
      <xdr:spPr>
        <a:xfrm>
          <a:off x="9467850" y="141833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57150</xdr:rowOff>
    </xdr:from>
    <xdr:to>
      <xdr:col>50</xdr:col>
      <xdr:colOff>165100</xdr:colOff>
      <xdr:row>86</xdr:row>
      <xdr:rowOff>158750</xdr:rowOff>
    </xdr:to>
    <xdr:sp macro="" textlink="">
      <xdr:nvSpPr>
        <xdr:cNvPr id="298" name="楕円 297">
          <a:extLst>
            <a:ext uri="{FF2B5EF4-FFF2-40B4-BE49-F238E27FC236}">
              <a16:creationId xmlns:a16="http://schemas.microsoft.com/office/drawing/2014/main" id="{50389801-9212-4A97-901B-C7BA54DB22C8}"/>
            </a:ext>
          </a:extLst>
        </xdr:cNvPr>
        <xdr:cNvSpPr/>
      </xdr:nvSpPr>
      <xdr:spPr>
        <a:xfrm>
          <a:off x="86360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107950</xdr:rowOff>
    </xdr:from>
    <xdr:to>
      <xdr:col>55</xdr:col>
      <xdr:colOff>0</xdr:colOff>
      <xdr:row>86</xdr:row>
      <xdr:rowOff>107950</xdr:rowOff>
    </xdr:to>
    <xdr:cxnSp macro="">
      <xdr:nvCxnSpPr>
        <xdr:cNvPr id="299" name="直線コネクタ 298">
          <a:extLst>
            <a:ext uri="{FF2B5EF4-FFF2-40B4-BE49-F238E27FC236}">
              <a16:creationId xmlns:a16="http://schemas.microsoft.com/office/drawing/2014/main" id="{A5035680-F271-4181-83DC-24E776DEC97A}"/>
            </a:ext>
          </a:extLst>
        </xdr:cNvPr>
        <xdr:cNvCxnSpPr/>
      </xdr:nvCxnSpPr>
      <xdr:spPr>
        <a:xfrm flipV="1">
          <a:off x="8686800" y="1431290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57150</xdr:rowOff>
    </xdr:from>
    <xdr:to>
      <xdr:col>46</xdr:col>
      <xdr:colOff>38100</xdr:colOff>
      <xdr:row>86</xdr:row>
      <xdr:rowOff>158750</xdr:rowOff>
    </xdr:to>
    <xdr:sp macro="" textlink="">
      <xdr:nvSpPr>
        <xdr:cNvPr id="300" name="楕円 299">
          <a:extLst>
            <a:ext uri="{FF2B5EF4-FFF2-40B4-BE49-F238E27FC236}">
              <a16:creationId xmlns:a16="http://schemas.microsoft.com/office/drawing/2014/main" id="{BE3E68F1-32BE-469D-8443-D1FA8213AB7E}"/>
            </a:ext>
          </a:extLst>
        </xdr:cNvPr>
        <xdr:cNvSpPr/>
      </xdr:nvSpPr>
      <xdr:spPr>
        <a:xfrm>
          <a:off x="7842250" y="1426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107950</xdr:rowOff>
    </xdr:from>
    <xdr:to>
      <xdr:col>50</xdr:col>
      <xdr:colOff>114300</xdr:colOff>
      <xdr:row>86</xdr:row>
      <xdr:rowOff>107950</xdr:rowOff>
    </xdr:to>
    <xdr:cxnSp macro="">
      <xdr:nvCxnSpPr>
        <xdr:cNvPr id="301" name="直線コネクタ 300">
          <a:extLst>
            <a:ext uri="{FF2B5EF4-FFF2-40B4-BE49-F238E27FC236}">
              <a16:creationId xmlns:a16="http://schemas.microsoft.com/office/drawing/2014/main" id="{9D5E4655-AE15-4F98-AB88-2A1289BD2870}"/>
            </a:ext>
          </a:extLst>
        </xdr:cNvPr>
        <xdr:cNvCxnSpPr/>
      </xdr:nvCxnSpPr>
      <xdr:spPr>
        <a:xfrm flipV="1">
          <a:off x="7886700" y="143129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57150</xdr:rowOff>
    </xdr:from>
    <xdr:to>
      <xdr:col>41</xdr:col>
      <xdr:colOff>101600</xdr:colOff>
      <xdr:row>86</xdr:row>
      <xdr:rowOff>158750</xdr:rowOff>
    </xdr:to>
    <xdr:sp macro="" textlink="">
      <xdr:nvSpPr>
        <xdr:cNvPr id="302" name="楕円 301">
          <a:extLst>
            <a:ext uri="{FF2B5EF4-FFF2-40B4-BE49-F238E27FC236}">
              <a16:creationId xmlns:a16="http://schemas.microsoft.com/office/drawing/2014/main" id="{1A06236D-F001-421D-8145-6A67A3A9F941}"/>
            </a:ext>
          </a:extLst>
        </xdr:cNvPr>
        <xdr:cNvSpPr/>
      </xdr:nvSpPr>
      <xdr:spPr>
        <a:xfrm>
          <a:off x="702945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107950</xdr:rowOff>
    </xdr:from>
    <xdr:to>
      <xdr:col>45</xdr:col>
      <xdr:colOff>177800</xdr:colOff>
      <xdr:row>86</xdr:row>
      <xdr:rowOff>107950</xdr:rowOff>
    </xdr:to>
    <xdr:cxnSp macro="">
      <xdr:nvCxnSpPr>
        <xdr:cNvPr id="303" name="直線コネクタ 302">
          <a:extLst>
            <a:ext uri="{FF2B5EF4-FFF2-40B4-BE49-F238E27FC236}">
              <a16:creationId xmlns:a16="http://schemas.microsoft.com/office/drawing/2014/main" id="{5652A2FC-19FA-4DB8-92AB-352A11978D4E}"/>
            </a:ext>
          </a:extLst>
        </xdr:cNvPr>
        <xdr:cNvCxnSpPr/>
      </xdr:nvCxnSpPr>
      <xdr:spPr>
        <a:xfrm flipV="1">
          <a:off x="7080250" y="143129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57785</xdr:rowOff>
    </xdr:from>
    <xdr:to>
      <xdr:col>36</xdr:col>
      <xdr:colOff>165100</xdr:colOff>
      <xdr:row>86</xdr:row>
      <xdr:rowOff>159385</xdr:rowOff>
    </xdr:to>
    <xdr:sp macro="" textlink="">
      <xdr:nvSpPr>
        <xdr:cNvPr id="304" name="楕円 303">
          <a:extLst>
            <a:ext uri="{FF2B5EF4-FFF2-40B4-BE49-F238E27FC236}">
              <a16:creationId xmlns:a16="http://schemas.microsoft.com/office/drawing/2014/main" id="{B688A917-22BC-4A0D-9ACA-C4E1B24B25BF}"/>
            </a:ext>
          </a:extLst>
        </xdr:cNvPr>
        <xdr:cNvSpPr/>
      </xdr:nvSpPr>
      <xdr:spPr>
        <a:xfrm>
          <a:off x="6235700" y="1426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107950</xdr:rowOff>
    </xdr:from>
    <xdr:to>
      <xdr:col>41</xdr:col>
      <xdr:colOff>50800</xdr:colOff>
      <xdr:row>86</xdr:row>
      <xdr:rowOff>109220</xdr:rowOff>
    </xdr:to>
    <xdr:cxnSp macro="">
      <xdr:nvCxnSpPr>
        <xdr:cNvPr id="305" name="直線コネクタ 304">
          <a:extLst>
            <a:ext uri="{FF2B5EF4-FFF2-40B4-BE49-F238E27FC236}">
              <a16:creationId xmlns:a16="http://schemas.microsoft.com/office/drawing/2014/main" id="{C2C6312E-4189-4CAF-B3C8-2894651BDA5E}"/>
            </a:ext>
          </a:extLst>
        </xdr:cNvPr>
        <xdr:cNvCxnSpPr/>
      </xdr:nvCxnSpPr>
      <xdr:spPr>
        <a:xfrm flipV="1">
          <a:off x="6286500" y="143129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0</xdr:rowOff>
    </xdr:from>
    <xdr:ext cx="469900" cy="259080"/>
    <xdr:sp macro="" textlink="">
      <xdr:nvSpPr>
        <xdr:cNvPr id="306" name="n_1aveValue【福祉施設】&#10;一人当たり面積">
          <a:extLst>
            <a:ext uri="{FF2B5EF4-FFF2-40B4-BE49-F238E27FC236}">
              <a16:creationId xmlns:a16="http://schemas.microsoft.com/office/drawing/2014/main" id="{62813C66-2341-4A49-9F2C-1FB5076A2C27}"/>
            </a:ext>
          </a:extLst>
        </xdr:cNvPr>
        <xdr:cNvSpPr txBox="1"/>
      </xdr:nvSpPr>
      <xdr:spPr>
        <a:xfrm>
          <a:off x="8458200" y="14039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1270</xdr:rowOff>
    </xdr:from>
    <xdr:ext cx="468630" cy="259080"/>
    <xdr:sp macro="" textlink="">
      <xdr:nvSpPr>
        <xdr:cNvPr id="307" name="n_2aveValue【福祉施設】&#10;一人当たり面積">
          <a:extLst>
            <a:ext uri="{FF2B5EF4-FFF2-40B4-BE49-F238E27FC236}">
              <a16:creationId xmlns:a16="http://schemas.microsoft.com/office/drawing/2014/main" id="{400FFEA2-788F-46C4-A68E-358AA86DA8D8}"/>
            </a:ext>
          </a:extLst>
        </xdr:cNvPr>
        <xdr:cNvSpPr txBox="1"/>
      </xdr:nvSpPr>
      <xdr:spPr>
        <a:xfrm>
          <a:off x="7677150" y="140411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1270</xdr:rowOff>
    </xdr:from>
    <xdr:ext cx="468630" cy="259080"/>
    <xdr:sp macro="" textlink="">
      <xdr:nvSpPr>
        <xdr:cNvPr id="308" name="n_3aveValue【福祉施設】&#10;一人当たり面積">
          <a:extLst>
            <a:ext uri="{FF2B5EF4-FFF2-40B4-BE49-F238E27FC236}">
              <a16:creationId xmlns:a16="http://schemas.microsoft.com/office/drawing/2014/main" id="{D6F1B5B0-8CD7-41C9-ABC2-E3302090EEAC}"/>
            </a:ext>
          </a:extLst>
        </xdr:cNvPr>
        <xdr:cNvSpPr txBox="1"/>
      </xdr:nvSpPr>
      <xdr:spPr>
        <a:xfrm>
          <a:off x="6864350" y="140411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170180</xdr:rowOff>
    </xdr:from>
    <xdr:ext cx="468630" cy="259080"/>
    <xdr:sp macro="" textlink="">
      <xdr:nvSpPr>
        <xdr:cNvPr id="309" name="n_4aveValue【福祉施設】&#10;一人当たり面積">
          <a:extLst>
            <a:ext uri="{FF2B5EF4-FFF2-40B4-BE49-F238E27FC236}">
              <a16:creationId xmlns:a16="http://schemas.microsoft.com/office/drawing/2014/main" id="{8EF69849-EEEC-4A8D-BA62-84874BDAB9E1}"/>
            </a:ext>
          </a:extLst>
        </xdr:cNvPr>
        <xdr:cNvSpPr txBox="1"/>
      </xdr:nvSpPr>
      <xdr:spPr>
        <a:xfrm>
          <a:off x="6070600" y="14038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149860</xdr:rowOff>
    </xdr:from>
    <xdr:ext cx="469900" cy="259080"/>
    <xdr:sp macro="" textlink="">
      <xdr:nvSpPr>
        <xdr:cNvPr id="310" name="n_1mainValue【福祉施設】&#10;一人当たり面積">
          <a:extLst>
            <a:ext uri="{FF2B5EF4-FFF2-40B4-BE49-F238E27FC236}">
              <a16:creationId xmlns:a16="http://schemas.microsoft.com/office/drawing/2014/main" id="{DF3E2700-AA51-4F23-A8D5-20DF3E6DC9A6}"/>
            </a:ext>
          </a:extLst>
        </xdr:cNvPr>
        <xdr:cNvSpPr txBox="1"/>
      </xdr:nvSpPr>
      <xdr:spPr>
        <a:xfrm>
          <a:off x="8458200" y="1435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149860</xdr:rowOff>
    </xdr:from>
    <xdr:ext cx="468630" cy="259080"/>
    <xdr:sp macro="" textlink="">
      <xdr:nvSpPr>
        <xdr:cNvPr id="311" name="n_2mainValue【福祉施設】&#10;一人当たり面積">
          <a:extLst>
            <a:ext uri="{FF2B5EF4-FFF2-40B4-BE49-F238E27FC236}">
              <a16:creationId xmlns:a16="http://schemas.microsoft.com/office/drawing/2014/main" id="{689E8703-44BF-4F78-84FB-D7E3C2F3F961}"/>
            </a:ext>
          </a:extLst>
        </xdr:cNvPr>
        <xdr:cNvSpPr txBox="1"/>
      </xdr:nvSpPr>
      <xdr:spPr>
        <a:xfrm>
          <a:off x="7677150" y="1435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149860</xdr:rowOff>
    </xdr:from>
    <xdr:ext cx="468630" cy="259080"/>
    <xdr:sp macro="" textlink="">
      <xdr:nvSpPr>
        <xdr:cNvPr id="312" name="n_3mainValue【福祉施設】&#10;一人当たり面積">
          <a:extLst>
            <a:ext uri="{FF2B5EF4-FFF2-40B4-BE49-F238E27FC236}">
              <a16:creationId xmlns:a16="http://schemas.microsoft.com/office/drawing/2014/main" id="{EF5A3D01-7C6C-4EA6-A973-2FD3A57A29A0}"/>
            </a:ext>
          </a:extLst>
        </xdr:cNvPr>
        <xdr:cNvSpPr txBox="1"/>
      </xdr:nvSpPr>
      <xdr:spPr>
        <a:xfrm>
          <a:off x="6864350" y="1435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150495</xdr:rowOff>
    </xdr:from>
    <xdr:ext cx="468630" cy="259080"/>
    <xdr:sp macro="" textlink="">
      <xdr:nvSpPr>
        <xdr:cNvPr id="313" name="n_4mainValue【福祉施設】&#10;一人当たり面積">
          <a:extLst>
            <a:ext uri="{FF2B5EF4-FFF2-40B4-BE49-F238E27FC236}">
              <a16:creationId xmlns:a16="http://schemas.microsoft.com/office/drawing/2014/main" id="{B08FE16C-1A61-437F-8CB4-CAF7C981AA13}"/>
            </a:ext>
          </a:extLst>
        </xdr:cNvPr>
        <xdr:cNvSpPr txBox="1"/>
      </xdr:nvSpPr>
      <xdr:spPr>
        <a:xfrm>
          <a:off x="6070600" y="143554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4" name="正方形/長方形 313">
          <a:extLst>
            <a:ext uri="{FF2B5EF4-FFF2-40B4-BE49-F238E27FC236}">
              <a16:creationId xmlns:a16="http://schemas.microsoft.com/office/drawing/2014/main" id="{BC0B2B97-C80C-488B-BCD9-AC577E10D0C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5" name="正方形/長方形 314">
          <a:extLst>
            <a:ext uri="{FF2B5EF4-FFF2-40B4-BE49-F238E27FC236}">
              <a16:creationId xmlns:a16="http://schemas.microsoft.com/office/drawing/2014/main" id="{4F167B09-8DCD-468D-8781-C8D69B19A7CE}"/>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6" name="正方形/長方形 315">
          <a:extLst>
            <a:ext uri="{FF2B5EF4-FFF2-40B4-BE49-F238E27FC236}">
              <a16:creationId xmlns:a16="http://schemas.microsoft.com/office/drawing/2014/main" id="{D08A18CE-DB29-42F7-A7AE-CDBA08731CBB}"/>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7" name="正方形/長方形 316">
          <a:extLst>
            <a:ext uri="{FF2B5EF4-FFF2-40B4-BE49-F238E27FC236}">
              <a16:creationId xmlns:a16="http://schemas.microsoft.com/office/drawing/2014/main" id="{3ED24FA2-C7DE-4FE9-9168-AA926A4A1F84}"/>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8" name="正方形/長方形 317">
          <a:extLst>
            <a:ext uri="{FF2B5EF4-FFF2-40B4-BE49-F238E27FC236}">
              <a16:creationId xmlns:a16="http://schemas.microsoft.com/office/drawing/2014/main" id="{D9FC5B03-0AF2-4BE3-A01B-A3D06162258E}"/>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9" name="正方形/長方形 318">
          <a:extLst>
            <a:ext uri="{FF2B5EF4-FFF2-40B4-BE49-F238E27FC236}">
              <a16:creationId xmlns:a16="http://schemas.microsoft.com/office/drawing/2014/main" id="{08A6B144-A0D9-40A2-85FA-A5CF942FC920}"/>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0" name="正方形/長方形 319">
          <a:extLst>
            <a:ext uri="{FF2B5EF4-FFF2-40B4-BE49-F238E27FC236}">
              <a16:creationId xmlns:a16="http://schemas.microsoft.com/office/drawing/2014/main" id="{3BB53DE4-81CC-4E37-9DB7-4F0701425CCF}"/>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1" name="正方形/長方形 320">
          <a:extLst>
            <a:ext uri="{FF2B5EF4-FFF2-40B4-BE49-F238E27FC236}">
              <a16:creationId xmlns:a16="http://schemas.microsoft.com/office/drawing/2014/main" id="{BC689657-BD44-43CD-A97E-94134C5918E8}"/>
            </a:ext>
          </a:extLst>
        </xdr:cNvPr>
        <xdr:cNvSpPr/>
      </xdr:nvSpPr>
      <xdr:spPr>
        <a:xfrm>
          <a:off x="6858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22" name="テキスト ボックス 321">
          <a:extLst>
            <a:ext uri="{FF2B5EF4-FFF2-40B4-BE49-F238E27FC236}">
              <a16:creationId xmlns:a16="http://schemas.microsoft.com/office/drawing/2014/main" id="{11DFC141-F1BA-49EA-BAFB-224A40B5F96E}"/>
            </a:ext>
          </a:extLst>
        </xdr:cNvPr>
        <xdr:cNvSpPr txBox="1"/>
      </xdr:nvSpPr>
      <xdr:spPr>
        <a:xfrm>
          <a:off x="666750" y="16002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3" name="直線コネクタ 322">
          <a:extLst>
            <a:ext uri="{FF2B5EF4-FFF2-40B4-BE49-F238E27FC236}">
              <a16:creationId xmlns:a16="http://schemas.microsoft.com/office/drawing/2014/main" id="{5AA1797A-BABE-4F00-9FC6-7AE73715D2C8}"/>
            </a:ext>
          </a:extLst>
        </xdr:cNvPr>
        <xdr:cNvCxnSpPr/>
      </xdr:nvCxnSpPr>
      <xdr:spPr>
        <a:xfrm>
          <a:off x="6858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24" name="テキスト ボックス 323">
          <a:extLst>
            <a:ext uri="{FF2B5EF4-FFF2-40B4-BE49-F238E27FC236}">
              <a16:creationId xmlns:a16="http://schemas.microsoft.com/office/drawing/2014/main" id="{737CE1D1-F08B-40BC-8A3E-9CDDEA3E1980}"/>
            </a:ext>
          </a:extLst>
        </xdr:cNvPr>
        <xdr:cNvSpPr txBox="1"/>
      </xdr:nvSpPr>
      <xdr:spPr>
        <a:xfrm>
          <a:off x="275590"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5" name="直線コネクタ 324">
          <a:extLst>
            <a:ext uri="{FF2B5EF4-FFF2-40B4-BE49-F238E27FC236}">
              <a16:creationId xmlns:a16="http://schemas.microsoft.com/office/drawing/2014/main" id="{184F9F45-5038-4920-AD45-312CCFB2BDBD}"/>
            </a:ext>
          </a:extLst>
        </xdr:cNvPr>
        <xdr:cNvCxnSpPr/>
      </xdr:nvCxnSpPr>
      <xdr:spPr>
        <a:xfrm>
          <a:off x="685800" y="1809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326" name="テキスト ボックス 325">
          <a:extLst>
            <a:ext uri="{FF2B5EF4-FFF2-40B4-BE49-F238E27FC236}">
              <a16:creationId xmlns:a16="http://schemas.microsoft.com/office/drawing/2014/main" id="{6D9E3E06-0018-4DC9-8B7C-FD2C98DE6A31}"/>
            </a:ext>
          </a:extLst>
        </xdr:cNvPr>
        <xdr:cNvSpPr txBox="1"/>
      </xdr:nvSpPr>
      <xdr:spPr>
        <a:xfrm>
          <a:off x="275590" y="17955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7" name="直線コネクタ 326">
          <a:extLst>
            <a:ext uri="{FF2B5EF4-FFF2-40B4-BE49-F238E27FC236}">
              <a16:creationId xmlns:a16="http://schemas.microsoft.com/office/drawing/2014/main" id="{9774CFE2-F1EE-4035-8340-297DA3ACCA08}"/>
            </a:ext>
          </a:extLst>
        </xdr:cNvPr>
        <xdr:cNvCxnSpPr/>
      </xdr:nvCxnSpPr>
      <xdr:spPr>
        <a:xfrm>
          <a:off x="685800" y="1771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7810"/>
    <xdr:sp macro="" textlink="">
      <xdr:nvSpPr>
        <xdr:cNvPr id="328" name="テキスト ボックス 327">
          <a:extLst>
            <a:ext uri="{FF2B5EF4-FFF2-40B4-BE49-F238E27FC236}">
              <a16:creationId xmlns:a16="http://schemas.microsoft.com/office/drawing/2014/main" id="{44ECA173-C346-48F0-9B7F-C83780A69E0D}"/>
            </a:ext>
          </a:extLst>
        </xdr:cNvPr>
        <xdr:cNvSpPr txBox="1"/>
      </xdr:nvSpPr>
      <xdr:spPr>
        <a:xfrm>
          <a:off x="339725" y="175742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29" name="直線コネクタ 328">
          <a:extLst>
            <a:ext uri="{FF2B5EF4-FFF2-40B4-BE49-F238E27FC236}">
              <a16:creationId xmlns:a16="http://schemas.microsoft.com/office/drawing/2014/main" id="{A37FEA3E-1EAE-4619-8B74-37EC0670144B}"/>
            </a:ext>
          </a:extLst>
        </xdr:cNvPr>
        <xdr:cNvCxnSpPr/>
      </xdr:nvCxnSpPr>
      <xdr:spPr>
        <a:xfrm>
          <a:off x="6858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30" name="テキスト ボックス 329">
          <a:extLst>
            <a:ext uri="{FF2B5EF4-FFF2-40B4-BE49-F238E27FC236}">
              <a16:creationId xmlns:a16="http://schemas.microsoft.com/office/drawing/2014/main" id="{3BF51D90-FA29-489F-A757-F4225D41E9B8}"/>
            </a:ext>
          </a:extLst>
        </xdr:cNvPr>
        <xdr:cNvSpPr txBox="1"/>
      </xdr:nvSpPr>
      <xdr:spPr>
        <a:xfrm>
          <a:off x="3397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1" name="直線コネクタ 330">
          <a:extLst>
            <a:ext uri="{FF2B5EF4-FFF2-40B4-BE49-F238E27FC236}">
              <a16:creationId xmlns:a16="http://schemas.microsoft.com/office/drawing/2014/main" id="{65EC2AE9-8BC9-4D8F-8320-EE8381B05262}"/>
            </a:ext>
          </a:extLst>
        </xdr:cNvPr>
        <xdr:cNvCxnSpPr/>
      </xdr:nvCxnSpPr>
      <xdr:spPr>
        <a:xfrm>
          <a:off x="685800" y="1695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32" name="テキスト ボックス 331">
          <a:extLst>
            <a:ext uri="{FF2B5EF4-FFF2-40B4-BE49-F238E27FC236}">
              <a16:creationId xmlns:a16="http://schemas.microsoft.com/office/drawing/2014/main" id="{8302F573-430C-4E67-900F-44CAB861244A}"/>
            </a:ext>
          </a:extLst>
        </xdr:cNvPr>
        <xdr:cNvSpPr txBox="1"/>
      </xdr:nvSpPr>
      <xdr:spPr>
        <a:xfrm>
          <a:off x="3397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3" name="直線コネクタ 332">
          <a:extLst>
            <a:ext uri="{FF2B5EF4-FFF2-40B4-BE49-F238E27FC236}">
              <a16:creationId xmlns:a16="http://schemas.microsoft.com/office/drawing/2014/main" id="{5C030DD5-8753-43C0-9B5C-DA6D41BDCB73}"/>
            </a:ext>
          </a:extLst>
        </xdr:cNvPr>
        <xdr:cNvCxnSpPr/>
      </xdr:nvCxnSpPr>
      <xdr:spPr>
        <a:xfrm>
          <a:off x="685800" y="1657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7810"/>
    <xdr:sp macro="" textlink="">
      <xdr:nvSpPr>
        <xdr:cNvPr id="334" name="テキスト ボックス 333">
          <a:extLst>
            <a:ext uri="{FF2B5EF4-FFF2-40B4-BE49-F238E27FC236}">
              <a16:creationId xmlns:a16="http://schemas.microsoft.com/office/drawing/2014/main" id="{BC7003D6-84AB-44BB-B356-04F42CE9FD38}"/>
            </a:ext>
          </a:extLst>
        </xdr:cNvPr>
        <xdr:cNvSpPr txBox="1"/>
      </xdr:nvSpPr>
      <xdr:spPr>
        <a:xfrm>
          <a:off x="339725" y="164312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5" name="直線コネクタ 334">
          <a:extLst>
            <a:ext uri="{FF2B5EF4-FFF2-40B4-BE49-F238E27FC236}">
              <a16:creationId xmlns:a16="http://schemas.microsoft.com/office/drawing/2014/main" id="{B1C39FB7-E755-4A55-9B23-93D0E3DB895F}"/>
            </a:ext>
          </a:extLst>
        </xdr:cNvPr>
        <xdr:cNvCxnSpPr/>
      </xdr:nvCxnSpPr>
      <xdr:spPr>
        <a:xfrm>
          <a:off x="6858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336" name="テキスト ボックス 335">
          <a:extLst>
            <a:ext uri="{FF2B5EF4-FFF2-40B4-BE49-F238E27FC236}">
              <a16:creationId xmlns:a16="http://schemas.microsoft.com/office/drawing/2014/main" id="{7F0D4EB9-84A9-4B96-BA63-4E1C4A822E7A}"/>
            </a:ext>
          </a:extLst>
        </xdr:cNvPr>
        <xdr:cNvSpPr txBox="1"/>
      </xdr:nvSpPr>
      <xdr:spPr>
        <a:xfrm>
          <a:off x="384810" y="160502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7" name="【市民会館】&#10;有形固定資産減価償却率グラフ枠">
          <a:extLst>
            <a:ext uri="{FF2B5EF4-FFF2-40B4-BE49-F238E27FC236}">
              <a16:creationId xmlns:a16="http://schemas.microsoft.com/office/drawing/2014/main" id="{EC5245D2-67A7-4B06-938D-72A25854C336}"/>
            </a:ext>
          </a:extLst>
        </xdr:cNvPr>
        <xdr:cNvSpPr/>
      </xdr:nvSpPr>
      <xdr:spPr>
        <a:xfrm>
          <a:off x="6858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89535</xdr:rowOff>
    </xdr:from>
    <xdr:to>
      <xdr:col>24</xdr:col>
      <xdr:colOff>62865</xdr:colOff>
      <xdr:row>108</xdr:row>
      <xdr:rowOff>152400</xdr:rowOff>
    </xdr:to>
    <xdr:cxnSp macro="">
      <xdr:nvCxnSpPr>
        <xdr:cNvPr id="338" name="直線コネクタ 337">
          <a:extLst>
            <a:ext uri="{FF2B5EF4-FFF2-40B4-BE49-F238E27FC236}">
              <a16:creationId xmlns:a16="http://schemas.microsoft.com/office/drawing/2014/main" id="{F9A5CEB1-EFCD-419C-ADD2-9E6FF61E9515}"/>
            </a:ext>
          </a:extLst>
        </xdr:cNvPr>
        <xdr:cNvCxnSpPr/>
      </xdr:nvCxnSpPr>
      <xdr:spPr>
        <a:xfrm flipV="1">
          <a:off x="4177665" y="1683448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7810"/>
    <xdr:sp macro="" textlink="">
      <xdr:nvSpPr>
        <xdr:cNvPr id="339" name="【市民会館】&#10;有形固定資産減価償却率最小値テキスト">
          <a:extLst>
            <a:ext uri="{FF2B5EF4-FFF2-40B4-BE49-F238E27FC236}">
              <a16:creationId xmlns:a16="http://schemas.microsoft.com/office/drawing/2014/main" id="{CB8310DA-D602-40E5-906E-2639733E202E}"/>
            </a:ext>
          </a:extLst>
        </xdr:cNvPr>
        <xdr:cNvSpPr txBox="1"/>
      </xdr:nvSpPr>
      <xdr:spPr>
        <a:xfrm>
          <a:off x="4216400" y="181013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40" name="直線コネクタ 339">
          <a:extLst>
            <a:ext uri="{FF2B5EF4-FFF2-40B4-BE49-F238E27FC236}">
              <a16:creationId xmlns:a16="http://schemas.microsoft.com/office/drawing/2014/main" id="{19F15737-A4A9-4AB3-8053-F51D543D462A}"/>
            </a:ext>
          </a:extLst>
        </xdr:cNvPr>
        <xdr:cNvCxnSpPr/>
      </xdr:nvCxnSpPr>
      <xdr:spPr>
        <a:xfrm>
          <a:off x="4108450" y="1809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36195</xdr:rowOff>
    </xdr:from>
    <xdr:ext cx="405130" cy="259080"/>
    <xdr:sp macro="" textlink="">
      <xdr:nvSpPr>
        <xdr:cNvPr id="341" name="【市民会館】&#10;有形固定資産減価償却率最大値テキスト">
          <a:extLst>
            <a:ext uri="{FF2B5EF4-FFF2-40B4-BE49-F238E27FC236}">
              <a16:creationId xmlns:a16="http://schemas.microsoft.com/office/drawing/2014/main" id="{732B958F-325F-4E3E-9962-7D11E463B0A5}"/>
            </a:ext>
          </a:extLst>
        </xdr:cNvPr>
        <xdr:cNvSpPr txBox="1"/>
      </xdr:nvSpPr>
      <xdr:spPr>
        <a:xfrm>
          <a:off x="4216400" y="16609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89535</xdr:rowOff>
    </xdr:from>
    <xdr:to>
      <xdr:col>24</xdr:col>
      <xdr:colOff>152400</xdr:colOff>
      <xdr:row>101</xdr:row>
      <xdr:rowOff>89535</xdr:rowOff>
    </xdr:to>
    <xdr:cxnSp macro="">
      <xdr:nvCxnSpPr>
        <xdr:cNvPr id="342" name="直線コネクタ 341">
          <a:extLst>
            <a:ext uri="{FF2B5EF4-FFF2-40B4-BE49-F238E27FC236}">
              <a16:creationId xmlns:a16="http://schemas.microsoft.com/office/drawing/2014/main" id="{F85CCF55-3EF1-41DE-A5C9-396604A02130}"/>
            </a:ext>
          </a:extLst>
        </xdr:cNvPr>
        <xdr:cNvCxnSpPr/>
      </xdr:nvCxnSpPr>
      <xdr:spPr>
        <a:xfrm>
          <a:off x="4108450" y="16834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64770</xdr:rowOff>
    </xdr:from>
    <xdr:ext cx="405130" cy="257810"/>
    <xdr:sp macro="" textlink="">
      <xdr:nvSpPr>
        <xdr:cNvPr id="343" name="【市民会館】&#10;有形固定資産減価償却率平均値テキスト">
          <a:extLst>
            <a:ext uri="{FF2B5EF4-FFF2-40B4-BE49-F238E27FC236}">
              <a16:creationId xmlns:a16="http://schemas.microsoft.com/office/drawing/2014/main" id="{A59ACEA1-5900-47F4-AED5-DD18FB6452B0}"/>
            </a:ext>
          </a:extLst>
        </xdr:cNvPr>
        <xdr:cNvSpPr txBox="1"/>
      </xdr:nvSpPr>
      <xdr:spPr>
        <a:xfrm>
          <a:off x="4216400" y="173240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86360</xdr:rowOff>
    </xdr:from>
    <xdr:to>
      <xdr:col>24</xdr:col>
      <xdr:colOff>114300</xdr:colOff>
      <xdr:row>105</xdr:row>
      <xdr:rowOff>16510</xdr:rowOff>
    </xdr:to>
    <xdr:sp macro="" textlink="">
      <xdr:nvSpPr>
        <xdr:cNvPr id="344" name="フローチャート: 判断 343">
          <a:extLst>
            <a:ext uri="{FF2B5EF4-FFF2-40B4-BE49-F238E27FC236}">
              <a16:creationId xmlns:a16="http://schemas.microsoft.com/office/drawing/2014/main" id="{342B8127-78D5-4256-B188-8663AC6F97FC}"/>
            </a:ext>
          </a:extLst>
        </xdr:cNvPr>
        <xdr:cNvSpPr/>
      </xdr:nvSpPr>
      <xdr:spPr>
        <a:xfrm>
          <a:off x="4127500" y="1734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45" name="フローチャート: 判断 344">
          <a:extLst>
            <a:ext uri="{FF2B5EF4-FFF2-40B4-BE49-F238E27FC236}">
              <a16:creationId xmlns:a16="http://schemas.microsoft.com/office/drawing/2014/main" id="{BD265C30-C1A3-4458-9045-31415032146E}"/>
            </a:ext>
          </a:extLst>
        </xdr:cNvPr>
        <xdr:cNvSpPr/>
      </xdr:nvSpPr>
      <xdr:spPr>
        <a:xfrm>
          <a:off x="3384550" y="17322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12065</xdr:rowOff>
    </xdr:from>
    <xdr:to>
      <xdr:col>15</xdr:col>
      <xdr:colOff>101600</xdr:colOff>
      <xdr:row>104</xdr:row>
      <xdr:rowOff>113665</xdr:rowOff>
    </xdr:to>
    <xdr:sp macro="" textlink="">
      <xdr:nvSpPr>
        <xdr:cNvPr id="346" name="フローチャート: 判断 345">
          <a:extLst>
            <a:ext uri="{FF2B5EF4-FFF2-40B4-BE49-F238E27FC236}">
              <a16:creationId xmlns:a16="http://schemas.microsoft.com/office/drawing/2014/main" id="{85888AB1-2F29-4C83-8BAF-7B8D189CC7F0}"/>
            </a:ext>
          </a:extLst>
        </xdr:cNvPr>
        <xdr:cNvSpPr/>
      </xdr:nvSpPr>
      <xdr:spPr>
        <a:xfrm>
          <a:off x="257175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47" name="フローチャート: 判断 346">
          <a:extLst>
            <a:ext uri="{FF2B5EF4-FFF2-40B4-BE49-F238E27FC236}">
              <a16:creationId xmlns:a16="http://schemas.microsoft.com/office/drawing/2014/main" id="{34347C4D-4066-4D23-8848-72AB250F053B}"/>
            </a:ext>
          </a:extLst>
        </xdr:cNvPr>
        <xdr:cNvSpPr/>
      </xdr:nvSpPr>
      <xdr:spPr>
        <a:xfrm>
          <a:off x="177800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48" name="フローチャート: 判断 347">
          <a:extLst>
            <a:ext uri="{FF2B5EF4-FFF2-40B4-BE49-F238E27FC236}">
              <a16:creationId xmlns:a16="http://schemas.microsoft.com/office/drawing/2014/main" id="{BB05461D-AD94-4E37-A268-5B42FD85C8B8}"/>
            </a:ext>
          </a:extLst>
        </xdr:cNvPr>
        <xdr:cNvSpPr/>
      </xdr:nvSpPr>
      <xdr:spPr>
        <a:xfrm>
          <a:off x="9842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49" name="テキスト ボックス 348">
          <a:extLst>
            <a:ext uri="{FF2B5EF4-FFF2-40B4-BE49-F238E27FC236}">
              <a16:creationId xmlns:a16="http://schemas.microsoft.com/office/drawing/2014/main" id="{324E0DB5-DA7E-47E4-929B-F08E1B382250}"/>
            </a:ext>
          </a:extLst>
        </xdr:cNvPr>
        <xdr:cNvSpPr txBox="1"/>
      </xdr:nvSpPr>
      <xdr:spPr>
        <a:xfrm>
          <a:off x="40068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50" name="テキスト ボックス 349">
          <a:extLst>
            <a:ext uri="{FF2B5EF4-FFF2-40B4-BE49-F238E27FC236}">
              <a16:creationId xmlns:a16="http://schemas.microsoft.com/office/drawing/2014/main" id="{CBB2B50B-39CA-4006-A5AE-481652A0C6BE}"/>
            </a:ext>
          </a:extLst>
        </xdr:cNvPr>
        <xdr:cNvSpPr txBox="1"/>
      </xdr:nvSpPr>
      <xdr:spPr>
        <a:xfrm>
          <a:off x="3257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51" name="テキスト ボックス 350">
          <a:extLst>
            <a:ext uri="{FF2B5EF4-FFF2-40B4-BE49-F238E27FC236}">
              <a16:creationId xmlns:a16="http://schemas.microsoft.com/office/drawing/2014/main" id="{3E612A48-6EF0-459C-957F-CE4D1C2F988D}"/>
            </a:ext>
          </a:extLst>
        </xdr:cNvPr>
        <xdr:cNvSpPr txBox="1"/>
      </xdr:nvSpPr>
      <xdr:spPr>
        <a:xfrm>
          <a:off x="24511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52" name="テキスト ボックス 351">
          <a:extLst>
            <a:ext uri="{FF2B5EF4-FFF2-40B4-BE49-F238E27FC236}">
              <a16:creationId xmlns:a16="http://schemas.microsoft.com/office/drawing/2014/main" id="{AEC23D48-DB8A-44BB-96A6-09E2D18B3497}"/>
            </a:ext>
          </a:extLst>
        </xdr:cNvPr>
        <xdr:cNvSpPr txBox="1"/>
      </xdr:nvSpPr>
      <xdr:spPr>
        <a:xfrm>
          <a:off x="1657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53" name="テキスト ボックス 352">
          <a:extLst>
            <a:ext uri="{FF2B5EF4-FFF2-40B4-BE49-F238E27FC236}">
              <a16:creationId xmlns:a16="http://schemas.microsoft.com/office/drawing/2014/main" id="{D9A63DAD-A161-40D8-9410-BFE936FAE189}"/>
            </a:ext>
          </a:extLst>
        </xdr:cNvPr>
        <xdr:cNvSpPr txBox="1"/>
      </xdr:nvSpPr>
      <xdr:spPr>
        <a:xfrm>
          <a:off x="857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78740</xdr:rowOff>
    </xdr:from>
    <xdr:to>
      <xdr:col>24</xdr:col>
      <xdr:colOff>114300</xdr:colOff>
      <xdr:row>104</xdr:row>
      <xdr:rowOff>8890</xdr:rowOff>
    </xdr:to>
    <xdr:sp macro="" textlink="">
      <xdr:nvSpPr>
        <xdr:cNvPr id="354" name="楕円 353">
          <a:extLst>
            <a:ext uri="{FF2B5EF4-FFF2-40B4-BE49-F238E27FC236}">
              <a16:creationId xmlns:a16="http://schemas.microsoft.com/office/drawing/2014/main" id="{5D18A101-D5CD-4F0F-87ED-103C132AB379}"/>
            </a:ext>
          </a:extLst>
        </xdr:cNvPr>
        <xdr:cNvSpPr/>
      </xdr:nvSpPr>
      <xdr:spPr>
        <a:xfrm>
          <a:off x="4127500" y="1716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101600</xdr:rowOff>
    </xdr:from>
    <xdr:ext cx="405130" cy="259080"/>
    <xdr:sp macro="" textlink="">
      <xdr:nvSpPr>
        <xdr:cNvPr id="355" name="【市民会館】&#10;有形固定資産減価償却率該当値テキスト">
          <a:extLst>
            <a:ext uri="{FF2B5EF4-FFF2-40B4-BE49-F238E27FC236}">
              <a16:creationId xmlns:a16="http://schemas.microsoft.com/office/drawing/2014/main" id="{CFE53ECD-A832-4331-8B24-9267589E502E}"/>
            </a:ext>
          </a:extLst>
        </xdr:cNvPr>
        <xdr:cNvSpPr txBox="1"/>
      </xdr:nvSpPr>
      <xdr:spPr>
        <a:xfrm>
          <a:off x="4216400" y="17018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12065</xdr:rowOff>
    </xdr:from>
    <xdr:to>
      <xdr:col>20</xdr:col>
      <xdr:colOff>38100</xdr:colOff>
      <xdr:row>103</xdr:row>
      <xdr:rowOff>113665</xdr:rowOff>
    </xdr:to>
    <xdr:sp macro="" textlink="">
      <xdr:nvSpPr>
        <xdr:cNvPr id="356" name="楕円 355">
          <a:extLst>
            <a:ext uri="{FF2B5EF4-FFF2-40B4-BE49-F238E27FC236}">
              <a16:creationId xmlns:a16="http://schemas.microsoft.com/office/drawing/2014/main" id="{609B6F8C-5831-4563-9B44-4A7DC52C8337}"/>
            </a:ext>
          </a:extLst>
        </xdr:cNvPr>
        <xdr:cNvSpPr/>
      </xdr:nvSpPr>
      <xdr:spPr>
        <a:xfrm>
          <a:off x="3384550" y="17099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63500</xdr:rowOff>
    </xdr:from>
    <xdr:to>
      <xdr:col>24</xdr:col>
      <xdr:colOff>63500</xdr:colOff>
      <xdr:row>103</xdr:row>
      <xdr:rowOff>129540</xdr:rowOff>
    </xdr:to>
    <xdr:cxnSp macro="">
      <xdr:nvCxnSpPr>
        <xdr:cNvPr id="357" name="直線コネクタ 356">
          <a:extLst>
            <a:ext uri="{FF2B5EF4-FFF2-40B4-BE49-F238E27FC236}">
              <a16:creationId xmlns:a16="http://schemas.microsoft.com/office/drawing/2014/main" id="{4D71DD5D-7172-4837-A789-24086FE4C2CE}"/>
            </a:ext>
          </a:extLst>
        </xdr:cNvPr>
        <xdr:cNvCxnSpPr/>
      </xdr:nvCxnSpPr>
      <xdr:spPr>
        <a:xfrm>
          <a:off x="3429000" y="17151350"/>
          <a:ext cx="7493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116840</xdr:rowOff>
    </xdr:from>
    <xdr:to>
      <xdr:col>15</xdr:col>
      <xdr:colOff>101600</xdr:colOff>
      <xdr:row>103</xdr:row>
      <xdr:rowOff>46990</xdr:rowOff>
    </xdr:to>
    <xdr:sp macro="" textlink="">
      <xdr:nvSpPr>
        <xdr:cNvPr id="358" name="楕円 357">
          <a:extLst>
            <a:ext uri="{FF2B5EF4-FFF2-40B4-BE49-F238E27FC236}">
              <a16:creationId xmlns:a16="http://schemas.microsoft.com/office/drawing/2014/main" id="{C7830FA8-ED1C-44A9-9827-BCE1CB82A1F5}"/>
            </a:ext>
          </a:extLst>
        </xdr:cNvPr>
        <xdr:cNvSpPr/>
      </xdr:nvSpPr>
      <xdr:spPr>
        <a:xfrm>
          <a:off x="2571750" y="1703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167640</xdr:rowOff>
    </xdr:from>
    <xdr:to>
      <xdr:col>19</xdr:col>
      <xdr:colOff>177800</xdr:colOff>
      <xdr:row>103</xdr:row>
      <xdr:rowOff>63500</xdr:rowOff>
    </xdr:to>
    <xdr:cxnSp macro="">
      <xdr:nvCxnSpPr>
        <xdr:cNvPr id="359" name="直線コネクタ 358">
          <a:extLst>
            <a:ext uri="{FF2B5EF4-FFF2-40B4-BE49-F238E27FC236}">
              <a16:creationId xmlns:a16="http://schemas.microsoft.com/office/drawing/2014/main" id="{0A94ECBB-8C41-4873-BBE4-41EA6AAF108B}"/>
            </a:ext>
          </a:extLst>
        </xdr:cNvPr>
        <xdr:cNvCxnSpPr/>
      </xdr:nvCxnSpPr>
      <xdr:spPr>
        <a:xfrm>
          <a:off x="2622550" y="17084040"/>
          <a:ext cx="8064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50165</xdr:rowOff>
    </xdr:from>
    <xdr:to>
      <xdr:col>10</xdr:col>
      <xdr:colOff>165100</xdr:colOff>
      <xdr:row>102</xdr:row>
      <xdr:rowOff>151765</xdr:rowOff>
    </xdr:to>
    <xdr:sp macro="" textlink="">
      <xdr:nvSpPr>
        <xdr:cNvPr id="360" name="楕円 359">
          <a:extLst>
            <a:ext uri="{FF2B5EF4-FFF2-40B4-BE49-F238E27FC236}">
              <a16:creationId xmlns:a16="http://schemas.microsoft.com/office/drawing/2014/main" id="{2277D081-A364-44DE-B917-C499ED9B76C8}"/>
            </a:ext>
          </a:extLst>
        </xdr:cNvPr>
        <xdr:cNvSpPr/>
      </xdr:nvSpPr>
      <xdr:spPr>
        <a:xfrm>
          <a:off x="1778000" y="169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100965</xdr:rowOff>
    </xdr:from>
    <xdr:to>
      <xdr:col>15</xdr:col>
      <xdr:colOff>50800</xdr:colOff>
      <xdr:row>102</xdr:row>
      <xdr:rowOff>167640</xdr:rowOff>
    </xdr:to>
    <xdr:cxnSp macro="">
      <xdr:nvCxnSpPr>
        <xdr:cNvPr id="361" name="直線コネクタ 360">
          <a:extLst>
            <a:ext uri="{FF2B5EF4-FFF2-40B4-BE49-F238E27FC236}">
              <a16:creationId xmlns:a16="http://schemas.microsoft.com/office/drawing/2014/main" id="{9F90782E-2F13-43B6-8939-4E7CE267A5EA}"/>
            </a:ext>
          </a:extLst>
        </xdr:cNvPr>
        <xdr:cNvCxnSpPr/>
      </xdr:nvCxnSpPr>
      <xdr:spPr>
        <a:xfrm>
          <a:off x="1828800" y="17017365"/>
          <a:ext cx="7937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154940</xdr:rowOff>
    </xdr:from>
    <xdr:to>
      <xdr:col>6</xdr:col>
      <xdr:colOff>38100</xdr:colOff>
      <xdr:row>102</xdr:row>
      <xdr:rowOff>85090</xdr:rowOff>
    </xdr:to>
    <xdr:sp macro="" textlink="">
      <xdr:nvSpPr>
        <xdr:cNvPr id="362" name="楕円 361">
          <a:extLst>
            <a:ext uri="{FF2B5EF4-FFF2-40B4-BE49-F238E27FC236}">
              <a16:creationId xmlns:a16="http://schemas.microsoft.com/office/drawing/2014/main" id="{5A2BF0F3-DAA4-4F2E-A2C2-9985413620CC}"/>
            </a:ext>
          </a:extLst>
        </xdr:cNvPr>
        <xdr:cNvSpPr/>
      </xdr:nvSpPr>
      <xdr:spPr>
        <a:xfrm>
          <a:off x="984250" y="16899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34290</xdr:rowOff>
    </xdr:from>
    <xdr:to>
      <xdr:col>10</xdr:col>
      <xdr:colOff>114300</xdr:colOff>
      <xdr:row>102</xdr:row>
      <xdr:rowOff>100965</xdr:rowOff>
    </xdr:to>
    <xdr:cxnSp macro="">
      <xdr:nvCxnSpPr>
        <xdr:cNvPr id="363" name="直線コネクタ 362">
          <a:extLst>
            <a:ext uri="{FF2B5EF4-FFF2-40B4-BE49-F238E27FC236}">
              <a16:creationId xmlns:a16="http://schemas.microsoft.com/office/drawing/2014/main" id="{FDE4CEBA-F85E-42F1-B7A8-8F614DC97779}"/>
            </a:ext>
          </a:extLst>
        </xdr:cNvPr>
        <xdr:cNvCxnSpPr/>
      </xdr:nvCxnSpPr>
      <xdr:spPr>
        <a:xfrm>
          <a:off x="1028700" y="1695069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156210</xdr:rowOff>
    </xdr:from>
    <xdr:ext cx="405130" cy="257810"/>
    <xdr:sp macro="" textlink="">
      <xdr:nvSpPr>
        <xdr:cNvPr id="364" name="n_1aveValue【市民会館】&#10;有形固定資産減価償却率">
          <a:extLst>
            <a:ext uri="{FF2B5EF4-FFF2-40B4-BE49-F238E27FC236}">
              <a16:creationId xmlns:a16="http://schemas.microsoft.com/office/drawing/2014/main" id="{1D089476-116C-41E7-BC7A-03292DC835CB}"/>
            </a:ext>
          </a:extLst>
        </xdr:cNvPr>
        <xdr:cNvSpPr txBox="1"/>
      </xdr:nvSpPr>
      <xdr:spPr>
        <a:xfrm>
          <a:off x="3239135" y="174155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104775</xdr:rowOff>
    </xdr:from>
    <xdr:ext cx="403860" cy="259080"/>
    <xdr:sp macro="" textlink="">
      <xdr:nvSpPr>
        <xdr:cNvPr id="365" name="n_2aveValue【市民会館】&#10;有形固定資産減価償却率">
          <a:extLst>
            <a:ext uri="{FF2B5EF4-FFF2-40B4-BE49-F238E27FC236}">
              <a16:creationId xmlns:a16="http://schemas.microsoft.com/office/drawing/2014/main" id="{D516072E-3FDF-4B92-B3AC-6E677D7EBEA9}"/>
            </a:ext>
          </a:extLst>
        </xdr:cNvPr>
        <xdr:cNvSpPr txBox="1"/>
      </xdr:nvSpPr>
      <xdr:spPr>
        <a:xfrm>
          <a:off x="2439035" y="173640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70485</xdr:rowOff>
    </xdr:from>
    <xdr:ext cx="403860" cy="259080"/>
    <xdr:sp macro="" textlink="">
      <xdr:nvSpPr>
        <xdr:cNvPr id="366" name="n_3aveValue【市民会館】&#10;有形固定資産減価償却率">
          <a:extLst>
            <a:ext uri="{FF2B5EF4-FFF2-40B4-BE49-F238E27FC236}">
              <a16:creationId xmlns:a16="http://schemas.microsoft.com/office/drawing/2014/main" id="{C67D74B9-0B06-4515-AFEF-C81A0A0E77CE}"/>
            </a:ext>
          </a:extLst>
        </xdr:cNvPr>
        <xdr:cNvSpPr txBox="1"/>
      </xdr:nvSpPr>
      <xdr:spPr>
        <a:xfrm>
          <a:off x="1645285" y="173297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3810</xdr:rowOff>
    </xdr:from>
    <xdr:ext cx="403860" cy="259080"/>
    <xdr:sp macro="" textlink="">
      <xdr:nvSpPr>
        <xdr:cNvPr id="367" name="n_4aveValue【市民会館】&#10;有形固定資産減価償却率">
          <a:extLst>
            <a:ext uri="{FF2B5EF4-FFF2-40B4-BE49-F238E27FC236}">
              <a16:creationId xmlns:a16="http://schemas.microsoft.com/office/drawing/2014/main" id="{B76577B2-13C2-448A-879D-1013880E4A03}"/>
            </a:ext>
          </a:extLst>
        </xdr:cNvPr>
        <xdr:cNvSpPr txBox="1"/>
      </xdr:nvSpPr>
      <xdr:spPr>
        <a:xfrm>
          <a:off x="851535" y="17434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130175</xdr:rowOff>
    </xdr:from>
    <xdr:ext cx="405130" cy="259080"/>
    <xdr:sp macro="" textlink="">
      <xdr:nvSpPr>
        <xdr:cNvPr id="368" name="n_1mainValue【市民会館】&#10;有形固定資産減価償却率">
          <a:extLst>
            <a:ext uri="{FF2B5EF4-FFF2-40B4-BE49-F238E27FC236}">
              <a16:creationId xmlns:a16="http://schemas.microsoft.com/office/drawing/2014/main" id="{91EF2BC0-29F2-41C8-8C6F-73898A0CD6F9}"/>
            </a:ext>
          </a:extLst>
        </xdr:cNvPr>
        <xdr:cNvSpPr txBox="1"/>
      </xdr:nvSpPr>
      <xdr:spPr>
        <a:xfrm>
          <a:off x="3239135" y="16875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63500</xdr:rowOff>
    </xdr:from>
    <xdr:ext cx="403860" cy="257810"/>
    <xdr:sp macro="" textlink="">
      <xdr:nvSpPr>
        <xdr:cNvPr id="369" name="n_2mainValue【市民会館】&#10;有形固定資産減価償却率">
          <a:extLst>
            <a:ext uri="{FF2B5EF4-FFF2-40B4-BE49-F238E27FC236}">
              <a16:creationId xmlns:a16="http://schemas.microsoft.com/office/drawing/2014/main" id="{1B296A0F-BD2B-473A-B6E9-8168F18DC54C}"/>
            </a:ext>
          </a:extLst>
        </xdr:cNvPr>
        <xdr:cNvSpPr txBox="1"/>
      </xdr:nvSpPr>
      <xdr:spPr>
        <a:xfrm>
          <a:off x="2439035" y="168084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100</xdr:row>
      <xdr:rowOff>168275</xdr:rowOff>
    </xdr:from>
    <xdr:ext cx="403860" cy="257810"/>
    <xdr:sp macro="" textlink="">
      <xdr:nvSpPr>
        <xdr:cNvPr id="370" name="n_3mainValue【市民会館】&#10;有形固定資産減価償却率">
          <a:extLst>
            <a:ext uri="{FF2B5EF4-FFF2-40B4-BE49-F238E27FC236}">
              <a16:creationId xmlns:a16="http://schemas.microsoft.com/office/drawing/2014/main" id="{36476750-BCA5-4BAC-AA6E-946FF6A906E8}"/>
            </a:ext>
          </a:extLst>
        </xdr:cNvPr>
        <xdr:cNvSpPr txBox="1"/>
      </xdr:nvSpPr>
      <xdr:spPr>
        <a:xfrm>
          <a:off x="1645285" y="167417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100</xdr:row>
      <xdr:rowOff>101600</xdr:rowOff>
    </xdr:from>
    <xdr:ext cx="403860" cy="259080"/>
    <xdr:sp macro="" textlink="">
      <xdr:nvSpPr>
        <xdr:cNvPr id="371" name="n_4mainValue【市民会館】&#10;有形固定資産減価償却率">
          <a:extLst>
            <a:ext uri="{FF2B5EF4-FFF2-40B4-BE49-F238E27FC236}">
              <a16:creationId xmlns:a16="http://schemas.microsoft.com/office/drawing/2014/main" id="{FACF2F63-6335-4846-83BD-6D9BB6DA5598}"/>
            </a:ext>
          </a:extLst>
        </xdr:cNvPr>
        <xdr:cNvSpPr txBox="1"/>
      </xdr:nvSpPr>
      <xdr:spPr>
        <a:xfrm>
          <a:off x="851535" y="166751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2" name="正方形/長方形 371">
          <a:extLst>
            <a:ext uri="{FF2B5EF4-FFF2-40B4-BE49-F238E27FC236}">
              <a16:creationId xmlns:a16="http://schemas.microsoft.com/office/drawing/2014/main" id="{61926A23-CBD6-404B-954D-4CE2614C18F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3" name="正方形/長方形 372">
          <a:extLst>
            <a:ext uri="{FF2B5EF4-FFF2-40B4-BE49-F238E27FC236}">
              <a16:creationId xmlns:a16="http://schemas.microsoft.com/office/drawing/2014/main" id="{B73DF117-6170-4645-8D62-A99117A1ED2E}"/>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4" name="正方形/長方形 373">
          <a:extLst>
            <a:ext uri="{FF2B5EF4-FFF2-40B4-BE49-F238E27FC236}">
              <a16:creationId xmlns:a16="http://schemas.microsoft.com/office/drawing/2014/main" id="{6B15D58F-56C6-4953-B4A0-12D058A00E5B}"/>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5" name="正方形/長方形 374">
          <a:extLst>
            <a:ext uri="{FF2B5EF4-FFF2-40B4-BE49-F238E27FC236}">
              <a16:creationId xmlns:a16="http://schemas.microsoft.com/office/drawing/2014/main" id="{6B2B3083-4C64-4539-8D39-7A8303875BFA}"/>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6" name="正方形/長方形 375">
          <a:extLst>
            <a:ext uri="{FF2B5EF4-FFF2-40B4-BE49-F238E27FC236}">
              <a16:creationId xmlns:a16="http://schemas.microsoft.com/office/drawing/2014/main" id="{148C1827-55F2-4658-84A8-16D63B479F99}"/>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7" name="正方形/長方形 376">
          <a:extLst>
            <a:ext uri="{FF2B5EF4-FFF2-40B4-BE49-F238E27FC236}">
              <a16:creationId xmlns:a16="http://schemas.microsoft.com/office/drawing/2014/main" id="{29F8EBFD-1D3D-4BDA-9BE0-2447D0E95CFC}"/>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8" name="正方形/長方形 377">
          <a:extLst>
            <a:ext uri="{FF2B5EF4-FFF2-40B4-BE49-F238E27FC236}">
              <a16:creationId xmlns:a16="http://schemas.microsoft.com/office/drawing/2014/main" id="{BC6CEAF3-F598-443F-9706-3F5897F8D3DE}"/>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9" name="正方形/長方形 378">
          <a:extLst>
            <a:ext uri="{FF2B5EF4-FFF2-40B4-BE49-F238E27FC236}">
              <a16:creationId xmlns:a16="http://schemas.microsoft.com/office/drawing/2014/main" id="{3EE37839-401C-4371-9CC9-DAA3815A1355}"/>
            </a:ext>
          </a:extLst>
        </xdr:cNvPr>
        <xdr:cNvSpPr/>
      </xdr:nvSpPr>
      <xdr:spPr>
        <a:xfrm>
          <a:off x="595630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380" name="テキスト ボックス 379">
          <a:extLst>
            <a:ext uri="{FF2B5EF4-FFF2-40B4-BE49-F238E27FC236}">
              <a16:creationId xmlns:a16="http://schemas.microsoft.com/office/drawing/2014/main" id="{12E83B81-A984-464F-BBEF-AF4E039C4657}"/>
            </a:ext>
          </a:extLst>
        </xdr:cNvPr>
        <xdr:cNvSpPr txBox="1"/>
      </xdr:nvSpPr>
      <xdr:spPr>
        <a:xfrm>
          <a:off x="5918200" y="160020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1" name="直線コネクタ 380">
          <a:extLst>
            <a:ext uri="{FF2B5EF4-FFF2-40B4-BE49-F238E27FC236}">
              <a16:creationId xmlns:a16="http://schemas.microsoft.com/office/drawing/2014/main" id="{EC6BF079-85E3-4457-A9B3-7A634046CBB2}"/>
            </a:ext>
          </a:extLst>
        </xdr:cNvPr>
        <xdr:cNvCxnSpPr/>
      </xdr:nvCxnSpPr>
      <xdr:spPr>
        <a:xfrm>
          <a:off x="5956300" y="18478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82" name="直線コネクタ 381">
          <a:extLst>
            <a:ext uri="{FF2B5EF4-FFF2-40B4-BE49-F238E27FC236}">
              <a16:creationId xmlns:a16="http://schemas.microsoft.com/office/drawing/2014/main" id="{170F60E9-681A-44D1-AC56-82C9C9A2EE8A}"/>
            </a:ext>
          </a:extLst>
        </xdr:cNvPr>
        <xdr:cNvCxnSpPr/>
      </xdr:nvCxnSpPr>
      <xdr:spPr>
        <a:xfrm>
          <a:off x="5956300" y="18097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383" name="テキスト ボックス 382">
          <a:extLst>
            <a:ext uri="{FF2B5EF4-FFF2-40B4-BE49-F238E27FC236}">
              <a16:creationId xmlns:a16="http://schemas.microsoft.com/office/drawing/2014/main" id="{5717E6A7-822B-422F-B436-9B98ABAAC947}"/>
            </a:ext>
          </a:extLst>
        </xdr:cNvPr>
        <xdr:cNvSpPr txBox="1"/>
      </xdr:nvSpPr>
      <xdr:spPr>
        <a:xfrm>
          <a:off x="5527040" y="17955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84" name="直線コネクタ 383">
          <a:extLst>
            <a:ext uri="{FF2B5EF4-FFF2-40B4-BE49-F238E27FC236}">
              <a16:creationId xmlns:a16="http://schemas.microsoft.com/office/drawing/2014/main" id="{0A5A18D4-A642-4433-8CEC-B436A62C7786}"/>
            </a:ext>
          </a:extLst>
        </xdr:cNvPr>
        <xdr:cNvCxnSpPr/>
      </xdr:nvCxnSpPr>
      <xdr:spPr>
        <a:xfrm>
          <a:off x="5956300" y="17716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105</xdr:row>
      <xdr:rowOff>143510</xdr:rowOff>
    </xdr:from>
    <xdr:ext cx="531495" cy="257810"/>
    <xdr:sp macro="" textlink="">
      <xdr:nvSpPr>
        <xdr:cNvPr id="385" name="テキスト ボックス 384">
          <a:extLst>
            <a:ext uri="{FF2B5EF4-FFF2-40B4-BE49-F238E27FC236}">
              <a16:creationId xmlns:a16="http://schemas.microsoft.com/office/drawing/2014/main" id="{7C3D7B89-0EFA-4D1B-A341-F34829DB5C51}"/>
            </a:ext>
          </a:extLst>
        </xdr:cNvPr>
        <xdr:cNvSpPr txBox="1"/>
      </xdr:nvSpPr>
      <xdr:spPr>
        <a:xfrm>
          <a:off x="5481955" y="17574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86" name="直線コネクタ 385">
          <a:extLst>
            <a:ext uri="{FF2B5EF4-FFF2-40B4-BE49-F238E27FC236}">
              <a16:creationId xmlns:a16="http://schemas.microsoft.com/office/drawing/2014/main" id="{B4803DFA-FAAA-42AE-A9F9-588DDB248DBA}"/>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103</xdr:row>
      <xdr:rowOff>105410</xdr:rowOff>
    </xdr:from>
    <xdr:ext cx="531495" cy="259080"/>
    <xdr:sp macro="" textlink="">
      <xdr:nvSpPr>
        <xdr:cNvPr id="387" name="テキスト ボックス 386">
          <a:extLst>
            <a:ext uri="{FF2B5EF4-FFF2-40B4-BE49-F238E27FC236}">
              <a16:creationId xmlns:a16="http://schemas.microsoft.com/office/drawing/2014/main" id="{9EE5A68B-62EA-4E36-8A03-31AABA89EF7B}"/>
            </a:ext>
          </a:extLst>
        </xdr:cNvPr>
        <xdr:cNvSpPr txBox="1"/>
      </xdr:nvSpPr>
      <xdr:spPr>
        <a:xfrm>
          <a:off x="5481955" y="1719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8" name="直線コネクタ 387">
          <a:extLst>
            <a:ext uri="{FF2B5EF4-FFF2-40B4-BE49-F238E27FC236}">
              <a16:creationId xmlns:a16="http://schemas.microsoft.com/office/drawing/2014/main" id="{16AA213D-39B3-4BC2-BFE5-C48A3FE4DD5F}"/>
            </a:ext>
          </a:extLst>
        </xdr:cNvPr>
        <xdr:cNvCxnSpPr/>
      </xdr:nvCxnSpPr>
      <xdr:spPr>
        <a:xfrm>
          <a:off x="5956300" y="1695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101</xdr:row>
      <xdr:rowOff>67310</xdr:rowOff>
    </xdr:from>
    <xdr:ext cx="531495" cy="259080"/>
    <xdr:sp macro="" textlink="">
      <xdr:nvSpPr>
        <xdr:cNvPr id="389" name="テキスト ボックス 388">
          <a:extLst>
            <a:ext uri="{FF2B5EF4-FFF2-40B4-BE49-F238E27FC236}">
              <a16:creationId xmlns:a16="http://schemas.microsoft.com/office/drawing/2014/main" id="{CAA81E0B-5A4D-4EFC-8823-7705E0EC1464}"/>
            </a:ext>
          </a:extLst>
        </xdr:cNvPr>
        <xdr:cNvSpPr txBox="1"/>
      </xdr:nvSpPr>
      <xdr:spPr>
        <a:xfrm>
          <a:off x="5481955" y="16812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0" name="直線コネクタ 389">
          <a:extLst>
            <a:ext uri="{FF2B5EF4-FFF2-40B4-BE49-F238E27FC236}">
              <a16:creationId xmlns:a16="http://schemas.microsoft.com/office/drawing/2014/main" id="{92380538-9A86-49C5-9EC2-A8C52A4F5303}"/>
            </a:ext>
          </a:extLst>
        </xdr:cNvPr>
        <xdr:cNvCxnSpPr/>
      </xdr:nvCxnSpPr>
      <xdr:spPr>
        <a:xfrm>
          <a:off x="5956300" y="1657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99</xdr:row>
      <xdr:rowOff>29210</xdr:rowOff>
    </xdr:from>
    <xdr:ext cx="531495" cy="257810"/>
    <xdr:sp macro="" textlink="">
      <xdr:nvSpPr>
        <xdr:cNvPr id="391" name="テキスト ボックス 390">
          <a:extLst>
            <a:ext uri="{FF2B5EF4-FFF2-40B4-BE49-F238E27FC236}">
              <a16:creationId xmlns:a16="http://schemas.microsoft.com/office/drawing/2014/main" id="{D104C01F-1906-4979-B6E2-18D091F61844}"/>
            </a:ext>
          </a:extLst>
        </xdr:cNvPr>
        <xdr:cNvSpPr txBox="1"/>
      </xdr:nvSpPr>
      <xdr:spPr>
        <a:xfrm>
          <a:off x="5481955" y="16431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2" name="直線コネクタ 391">
          <a:extLst>
            <a:ext uri="{FF2B5EF4-FFF2-40B4-BE49-F238E27FC236}">
              <a16:creationId xmlns:a16="http://schemas.microsoft.com/office/drawing/2014/main" id="{0D68FEFD-F76F-4754-849E-6AB9BD535F25}"/>
            </a:ext>
          </a:extLst>
        </xdr:cNvPr>
        <xdr:cNvCxnSpPr/>
      </xdr:nvCxnSpPr>
      <xdr:spPr>
        <a:xfrm>
          <a:off x="5956300" y="16192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4360" cy="259080"/>
    <xdr:sp macro="" textlink="">
      <xdr:nvSpPr>
        <xdr:cNvPr id="393" name="テキスト ボックス 392">
          <a:extLst>
            <a:ext uri="{FF2B5EF4-FFF2-40B4-BE49-F238E27FC236}">
              <a16:creationId xmlns:a16="http://schemas.microsoft.com/office/drawing/2014/main" id="{2DC6F779-95A3-4E7A-A147-D3AC691F70BB}"/>
            </a:ext>
          </a:extLst>
        </xdr:cNvPr>
        <xdr:cNvSpPr txBox="1"/>
      </xdr:nvSpPr>
      <xdr:spPr>
        <a:xfrm>
          <a:off x="5417820" y="16050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94" name="【市民会館】&#10;一人当たり面積グラフ枠">
          <a:extLst>
            <a:ext uri="{FF2B5EF4-FFF2-40B4-BE49-F238E27FC236}">
              <a16:creationId xmlns:a16="http://schemas.microsoft.com/office/drawing/2014/main" id="{C8F49C39-F003-4318-9D36-DBC99401486E}"/>
            </a:ext>
          </a:extLst>
        </xdr:cNvPr>
        <xdr:cNvSpPr/>
      </xdr:nvSpPr>
      <xdr:spPr>
        <a:xfrm>
          <a:off x="595630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75565</xdr:rowOff>
    </xdr:from>
    <xdr:to>
      <xdr:col>54</xdr:col>
      <xdr:colOff>189865</xdr:colOff>
      <xdr:row>108</xdr:row>
      <xdr:rowOff>151765</xdr:rowOff>
    </xdr:to>
    <xdr:cxnSp macro="">
      <xdr:nvCxnSpPr>
        <xdr:cNvPr id="395" name="直線コネクタ 394">
          <a:extLst>
            <a:ext uri="{FF2B5EF4-FFF2-40B4-BE49-F238E27FC236}">
              <a16:creationId xmlns:a16="http://schemas.microsoft.com/office/drawing/2014/main" id="{7881727E-CD64-43EF-811B-FA17CF28EA23}"/>
            </a:ext>
          </a:extLst>
        </xdr:cNvPr>
        <xdr:cNvCxnSpPr/>
      </xdr:nvCxnSpPr>
      <xdr:spPr>
        <a:xfrm flipV="1">
          <a:off x="9429115" y="16477615"/>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155575</xdr:rowOff>
    </xdr:from>
    <xdr:ext cx="469900" cy="257810"/>
    <xdr:sp macro="" textlink="">
      <xdr:nvSpPr>
        <xdr:cNvPr id="396" name="【市民会館】&#10;一人当たり面積最小値テキスト">
          <a:extLst>
            <a:ext uri="{FF2B5EF4-FFF2-40B4-BE49-F238E27FC236}">
              <a16:creationId xmlns:a16="http://schemas.microsoft.com/office/drawing/2014/main" id="{BFAE586F-589D-4E19-A466-9ECEF6BEA434}"/>
            </a:ext>
          </a:extLst>
        </xdr:cNvPr>
        <xdr:cNvSpPr txBox="1"/>
      </xdr:nvSpPr>
      <xdr:spPr>
        <a:xfrm>
          <a:off x="9467850" y="181006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151765</xdr:rowOff>
    </xdr:from>
    <xdr:to>
      <xdr:col>55</xdr:col>
      <xdr:colOff>88900</xdr:colOff>
      <xdr:row>108</xdr:row>
      <xdr:rowOff>151765</xdr:rowOff>
    </xdr:to>
    <xdr:cxnSp macro="">
      <xdr:nvCxnSpPr>
        <xdr:cNvPr id="397" name="直線コネクタ 396">
          <a:extLst>
            <a:ext uri="{FF2B5EF4-FFF2-40B4-BE49-F238E27FC236}">
              <a16:creationId xmlns:a16="http://schemas.microsoft.com/office/drawing/2014/main" id="{611EA578-80F8-4BC3-AB3E-A2C88ED490A0}"/>
            </a:ext>
          </a:extLst>
        </xdr:cNvPr>
        <xdr:cNvCxnSpPr/>
      </xdr:nvCxnSpPr>
      <xdr:spPr>
        <a:xfrm>
          <a:off x="9359900" y="1809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22860</xdr:rowOff>
    </xdr:from>
    <xdr:ext cx="534670" cy="259080"/>
    <xdr:sp macro="" textlink="">
      <xdr:nvSpPr>
        <xdr:cNvPr id="398" name="【市民会館】&#10;一人当たり面積最大値テキスト">
          <a:extLst>
            <a:ext uri="{FF2B5EF4-FFF2-40B4-BE49-F238E27FC236}">
              <a16:creationId xmlns:a16="http://schemas.microsoft.com/office/drawing/2014/main" id="{1DEC813F-4173-4C6C-A411-742C0B6861F3}"/>
            </a:ext>
          </a:extLst>
        </xdr:cNvPr>
        <xdr:cNvSpPr txBox="1"/>
      </xdr:nvSpPr>
      <xdr:spPr>
        <a:xfrm>
          <a:off x="9467850" y="1625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85.017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75565</xdr:rowOff>
    </xdr:from>
    <xdr:to>
      <xdr:col>55</xdr:col>
      <xdr:colOff>88900</xdr:colOff>
      <xdr:row>99</xdr:row>
      <xdr:rowOff>75565</xdr:rowOff>
    </xdr:to>
    <xdr:cxnSp macro="">
      <xdr:nvCxnSpPr>
        <xdr:cNvPr id="399" name="直線コネクタ 398">
          <a:extLst>
            <a:ext uri="{FF2B5EF4-FFF2-40B4-BE49-F238E27FC236}">
              <a16:creationId xmlns:a16="http://schemas.microsoft.com/office/drawing/2014/main" id="{91267253-25A7-4905-B970-C7A9C7888F0E}"/>
            </a:ext>
          </a:extLst>
        </xdr:cNvPr>
        <xdr:cNvCxnSpPr/>
      </xdr:nvCxnSpPr>
      <xdr:spPr>
        <a:xfrm>
          <a:off x="9359900" y="16477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43180</xdr:rowOff>
    </xdr:from>
    <xdr:ext cx="469900" cy="257810"/>
    <xdr:sp macro="" textlink="">
      <xdr:nvSpPr>
        <xdr:cNvPr id="400" name="【市民会館】&#10;一人当たり面積平均値テキスト">
          <a:extLst>
            <a:ext uri="{FF2B5EF4-FFF2-40B4-BE49-F238E27FC236}">
              <a16:creationId xmlns:a16="http://schemas.microsoft.com/office/drawing/2014/main" id="{72AA3015-BF22-4588-8C28-B2DF2BE5A26F}"/>
            </a:ext>
          </a:extLst>
        </xdr:cNvPr>
        <xdr:cNvSpPr txBox="1"/>
      </xdr:nvSpPr>
      <xdr:spPr>
        <a:xfrm>
          <a:off x="9467850" y="178168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108</xdr:row>
      <xdr:rowOff>20320</xdr:rowOff>
    </xdr:from>
    <xdr:to>
      <xdr:col>55</xdr:col>
      <xdr:colOff>50800</xdr:colOff>
      <xdr:row>108</xdr:row>
      <xdr:rowOff>121920</xdr:rowOff>
    </xdr:to>
    <xdr:sp macro="" textlink="">
      <xdr:nvSpPr>
        <xdr:cNvPr id="401" name="フローチャート: 判断 400">
          <a:extLst>
            <a:ext uri="{FF2B5EF4-FFF2-40B4-BE49-F238E27FC236}">
              <a16:creationId xmlns:a16="http://schemas.microsoft.com/office/drawing/2014/main" id="{ADB25A38-3281-49F7-8496-C390CA4A3A9F}"/>
            </a:ext>
          </a:extLst>
        </xdr:cNvPr>
        <xdr:cNvSpPr/>
      </xdr:nvSpPr>
      <xdr:spPr>
        <a:xfrm>
          <a:off x="9398000" y="17965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96520</xdr:rowOff>
    </xdr:from>
    <xdr:to>
      <xdr:col>50</xdr:col>
      <xdr:colOff>165100</xdr:colOff>
      <xdr:row>109</xdr:row>
      <xdr:rowOff>26670</xdr:rowOff>
    </xdr:to>
    <xdr:sp macro="" textlink="">
      <xdr:nvSpPr>
        <xdr:cNvPr id="402" name="フローチャート: 判断 401">
          <a:extLst>
            <a:ext uri="{FF2B5EF4-FFF2-40B4-BE49-F238E27FC236}">
              <a16:creationId xmlns:a16="http://schemas.microsoft.com/office/drawing/2014/main" id="{C98AA864-D46D-41C4-A5DE-07D730DC6ADF}"/>
            </a:ext>
          </a:extLst>
        </xdr:cNvPr>
        <xdr:cNvSpPr/>
      </xdr:nvSpPr>
      <xdr:spPr>
        <a:xfrm>
          <a:off x="8636000" y="1804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96520</xdr:rowOff>
    </xdr:from>
    <xdr:to>
      <xdr:col>46</xdr:col>
      <xdr:colOff>38100</xdr:colOff>
      <xdr:row>109</xdr:row>
      <xdr:rowOff>26670</xdr:rowOff>
    </xdr:to>
    <xdr:sp macro="" textlink="">
      <xdr:nvSpPr>
        <xdr:cNvPr id="403" name="フローチャート: 判断 402">
          <a:extLst>
            <a:ext uri="{FF2B5EF4-FFF2-40B4-BE49-F238E27FC236}">
              <a16:creationId xmlns:a16="http://schemas.microsoft.com/office/drawing/2014/main" id="{72D398FF-7B89-40A2-8EC1-7687486C4622}"/>
            </a:ext>
          </a:extLst>
        </xdr:cNvPr>
        <xdr:cNvSpPr/>
      </xdr:nvSpPr>
      <xdr:spPr>
        <a:xfrm>
          <a:off x="7842250" y="180416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97790</xdr:rowOff>
    </xdr:from>
    <xdr:to>
      <xdr:col>41</xdr:col>
      <xdr:colOff>101600</xdr:colOff>
      <xdr:row>109</xdr:row>
      <xdr:rowOff>27305</xdr:rowOff>
    </xdr:to>
    <xdr:sp macro="" textlink="">
      <xdr:nvSpPr>
        <xdr:cNvPr id="404" name="フローチャート: 判断 403">
          <a:extLst>
            <a:ext uri="{FF2B5EF4-FFF2-40B4-BE49-F238E27FC236}">
              <a16:creationId xmlns:a16="http://schemas.microsoft.com/office/drawing/2014/main" id="{4592B38B-F366-4A13-8CBF-971C1EA4497D}"/>
            </a:ext>
          </a:extLst>
        </xdr:cNvPr>
        <xdr:cNvSpPr/>
      </xdr:nvSpPr>
      <xdr:spPr>
        <a:xfrm>
          <a:off x="702945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405" name="フローチャート: 判断 404">
          <a:extLst>
            <a:ext uri="{FF2B5EF4-FFF2-40B4-BE49-F238E27FC236}">
              <a16:creationId xmlns:a16="http://schemas.microsoft.com/office/drawing/2014/main" id="{51FFEDBB-4D94-46C7-BE5D-9A5078E114E5}"/>
            </a:ext>
          </a:extLst>
        </xdr:cNvPr>
        <xdr:cNvSpPr/>
      </xdr:nvSpPr>
      <xdr:spPr>
        <a:xfrm>
          <a:off x="62357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06" name="テキスト ボックス 405">
          <a:extLst>
            <a:ext uri="{FF2B5EF4-FFF2-40B4-BE49-F238E27FC236}">
              <a16:creationId xmlns:a16="http://schemas.microsoft.com/office/drawing/2014/main" id="{C23105B2-7454-4D9F-AE78-024E946256A4}"/>
            </a:ext>
          </a:extLst>
        </xdr:cNvPr>
        <xdr:cNvSpPr txBox="1"/>
      </xdr:nvSpPr>
      <xdr:spPr>
        <a:xfrm>
          <a:off x="92583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07" name="テキスト ボックス 406">
          <a:extLst>
            <a:ext uri="{FF2B5EF4-FFF2-40B4-BE49-F238E27FC236}">
              <a16:creationId xmlns:a16="http://schemas.microsoft.com/office/drawing/2014/main" id="{5CA60A5A-2A53-4078-ABF3-B6FD2C44CBEA}"/>
            </a:ext>
          </a:extLst>
        </xdr:cNvPr>
        <xdr:cNvSpPr txBox="1"/>
      </xdr:nvSpPr>
      <xdr:spPr>
        <a:xfrm>
          <a:off x="8515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08" name="テキスト ボックス 407">
          <a:extLst>
            <a:ext uri="{FF2B5EF4-FFF2-40B4-BE49-F238E27FC236}">
              <a16:creationId xmlns:a16="http://schemas.microsoft.com/office/drawing/2014/main" id="{7F32EDD1-85A9-48CD-B053-97A4C634DAEA}"/>
            </a:ext>
          </a:extLst>
        </xdr:cNvPr>
        <xdr:cNvSpPr txBox="1"/>
      </xdr:nvSpPr>
      <xdr:spPr>
        <a:xfrm>
          <a:off x="7715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EEB51ED7-3C2D-413D-B073-7112078C8175}"/>
            </a:ext>
          </a:extLst>
        </xdr:cNvPr>
        <xdr:cNvSpPr txBox="1"/>
      </xdr:nvSpPr>
      <xdr:spPr>
        <a:xfrm>
          <a:off x="690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98E634A6-19AC-4151-B4CE-1B01C351183D}"/>
            </a:ext>
          </a:extLst>
        </xdr:cNvPr>
        <xdr:cNvSpPr txBox="1"/>
      </xdr:nvSpPr>
      <xdr:spPr>
        <a:xfrm>
          <a:off x="6115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100965</xdr:rowOff>
    </xdr:from>
    <xdr:to>
      <xdr:col>55</xdr:col>
      <xdr:colOff>50800</xdr:colOff>
      <xdr:row>109</xdr:row>
      <xdr:rowOff>31115</xdr:rowOff>
    </xdr:to>
    <xdr:sp macro="" textlink="">
      <xdr:nvSpPr>
        <xdr:cNvPr id="411" name="楕円 410">
          <a:extLst>
            <a:ext uri="{FF2B5EF4-FFF2-40B4-BE49-F238E27FC236}">
              <a16:creationId xmlns:a16="http://schemas.microsoft.com/office/drawing/2014/main" id="{2825DC59-B816-48E5-A2AE-932C74F19A8C}"/>
            </a:ext>
          </a:extLst>
        </xdr:cNvPr>
        <xdr:cNvSpPr/>
      </xdr:nvSpPr>
      <xdr:spPr>
        <a:xfrm>
          <a:off x="9398000" y="180460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15875</xdr:rowOff>
    </xdr:from>
    <xdr:ext cx="469900" cy="259080"/>
    <xdr:sp macro="" textlink="">
      <xdr:nvSpPr>
        <xdr:cNvPr id="412" name="【市民会館】&#10;一人当たり面積該当値テキスト">
          <a:extLst>
            <a:ext uri="{FF2B5EF4-FFF2-40B4-BE49-F238E27FC236}">
              <a16:creationId xmlns:a16="http://schemas.microsoft.com/office/drawing/2014/main" id="{1AC2A583-E8E3-4EFD-BE79-1C838F8C99C6}"/>
            </a:ext>
          </a:extLst>
        </xdr:cNvPr>
        <xdr:cNvSpPr txBox="1"/>
      </xdr:nvSpPr>
      <xdr:spPr>
        <a:xfrm>
          <a:off x="9467850" y="17960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100965</xdr:rowOff>
    </xdr:from>
    <xdr:to>
      <xdr:col>50</xdr:col>
      <xdr:colOff>165100</xdr:colOff>
      <xdr:row>109</xdr:row>
      <xdr:rowOff>31115</xdr:rowOff>
    </xdr:to>
    <xdr:sp macro="" textlink="">
      <xdr:nvSpPr>
        <xdr:cNvPr id="413" name="楕円 412">
          <a:extLst>
            <a:ext uri="{FF2B5EF4-FFF2-40B4-BE49-F238E27FC236}">
              <a16:creationId xmlns:a16="http://schemas.microsoft.com/office/drawing/2014/main" id="{33D692FC-578D-48E4-9E27-BC6A0C4FE848}"/>
            </a:ext>
          </a:extLst>
        </xdr:cNvPr>
        <xdr:cNvSpPr/>
      </xdr:nvSpPr>
      <xdr:spPr>
        <a:xfrm>
          <a:off x="8636000" y="1804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151765</xdr:rowOff>
    </xdr:from>
    <xdr:to>
      <xdr:col>55</xdr:col>
      <xdr:colOff>0</xdr:colOff>
      <xdr:row>108</xdr:row>
      <xdr:rowOff>151765</xdr:rowOff>
    </xdr:to>
    <xdr:cxnSp macro="">
      <xdr:nvCxnSpPr>
        <xdr:cNvPr id="414" name="直線コネクタ 413">
          <a:extLst>
            <a:ext uri="{FF2B5EF4-FFF2-40B4-BE49-F238E27FC236}">
              <a16:creationId xmlns:a16="http://schemas.microsoft.com/office/drawing/2014/main" id="{D74FB49F-9F5C-4449-9D25-544504530391}"/>
            </a:ext>
          </a:extLst>
        </xdr:cNvPr>
        <xdr:cNvCxnSpPr/>
      </xdr:nvCxnSpPr>
      <xdr:spPr>
        <a:xfrm>
          <a:off x="8686800" y="1809686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100965</xdr:rowOff>
    </xdr:from>
    <xdr:to>
      <xdr:col>46</xdr:col>
      <xdr:colOff>38100</xdr:colOff>
      <xdr:row>109</xdr:row>
      <xdr:rowOff>31115</xdr:rowOff>
    </xdr:to>
    <xdr:sp macro="" textlink="">
      <xdr:nvSpPr>
        <xdr:cNvPr id="415" name="楕円 414">
          <a:extLst>
            <a:ext uri="{FF2B5EF4-FFF2-40B4-BE49-F238E27FC236}">
              <a16:creationId xmlns:a16="http://schemas.microsoft.com/office/drawing/2014/main" id="{3CCB7915-3192-4308-9D8E-A57DD17B86E0}"/>
            </a:ext>
          </a:extLst>
        </xdr:cNvPr>
        <xdr:cNvSpPr/>
      </xdr:nvSpPr>
      <xdr:spPr>
        <a:xfrm>
          <a:off x="7842250" y="180460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151765</xdr:rowOff>
    </xdr:from>
    <xdr:to>
      <xdr:col>50</xdr:col>
      <xdr:colOff>114300</xdr:colOff>
      <xdr:row>108</xdr:row>
      <xdr:rowOff>151765</xdr:rowOff>
    </xdr:to>
    <xdr:cxnSp macro="">
      <xdr:nvCxnSpPr>
        <xdr:cNvPr id="416" name="直線コネクタ 415">
          <a:extLst>
            <a:ext uri="{FF2B5EF4-FFF2-40B4-BE49-F238E27FC236}">
              <a16:creationId xmlns:a16="http://schemas.microsoft.com/office/drawing/2014/main" id="{FAA94317-247D-41ED-AE3D-B3C8C572A002}"/>
            </a:ext>
          </a:extLst>
        </xdr:cNvPr>
        <xdr:cNvCxnSpPr/>
      </xdr:nvCxnSpPr>
      <xdr:spPr>
        <a:xfrm>
          <a:off x="7886700" y="180968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100965</xdr:rowOff>
    </xdr:from>
    <xdr:to>
      <xdr:col>41</xdr:col>
      <xdr:colOff>101600</xdr:colOff>
      <xdr:row>109</xdr:row>
      <xdr:rowOff>31115</xdr:rowOff>
    </xdr:to>
    <xdr:sp macro="" textlink="">
      <xdr:nvSpPr>
        <xdr:cNvPr id="417" name="楕円 416">
          <a:extLst>
            <a:ext uri="{FF2B5EF4-FFF2-40B4-BE49-F238E27FC236}">
              <a16:creationId xmlns:a16="http://schemas.microsoft.com/office/drawing/2014/main" id="{77A56BA6-0C01-4943-BFFF-38320DE2DBF9}"/>
            </a:ext>
          </a:extLst>
        </xdr:cNvPr>
        <xdr:cNvSpPr/>
      </xdr:nvSpPr>
      <xdr:spPr>
        <a:xfrm>
          <a:off x="7029450" y="1804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151765</xdr:rowOff>
    </xdr:from>
    <xdr:to>
      <xdr:col>45</xdr:col>
      <xdr:colOff>177800</xdr:colOff>
      <xdr:row>108</xdr:row>
      <xdr:rowOff>151765</xdr:rowOff>
    </xdr:to>
    <xdr:cxnSp macro="">
      <xdr:nvCxnSpPr>
        <xdr:cNvPr id="418" name="直線コネクタ 417">
          <a:extLst>
            <a:ext uri="{FF2B5EF4-FFF2-40B4-BE49-F238E27FC236}">
              <a16:creationId xmlns:a16="http://schemas.microsoft.com/office/drawing/2014/main" id="{DA4EE8A0-5B7C-441E-B980-4DE22E5D8F49}"/>
            </a:ext>
          </a:extLst>
        </xdr:cNvPr>
        <xdr:cNvCxnSpPr/>
      </xdr:nvCxnSpPr>
      <xdr:spPr>
        <a:xfrm flipV="1">
          <a:off x="7080250" y="180968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100965</xdr:rowOff>
    </xdr:from>
    <xdr:to>
      <xdr:col>36</xdr:col>
      <xdr:colOff>165100</xdr:colOff>
      <xdr:row>109</xdr:row>
      <xdr:rowOff>31115</xdr:rowOff>
    </xdr:to>
    <xdr:sp macro="" textlink="">
      <xdr:nvSpPr>
        <xdr:cNvPr id="419" name="楕円 418">
          <a:extLst>
            <a:ext uri="{FF2B5EF4-FFF2-40B4-BE49-F238E27FC236}">
              <a16:creationId xmlns:a16="http://schemas.microsoft.com/office/drawing/2014/main" id="{210E0258-F674-4CAF-A7A5-6A1190A1F868}"/>
            </a:ext>
          </a:extLst>
        </xdr:cNvPr>
        <xdr:cNvSpPr/>
      </xdr:nvSpPr>
      <xdr:spPr>
        <a:xfrm>
          <a:off x="6235700" y="1804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151765</xdr:rowOff>
    </xdr:from>
    <xdr:to>
      <xdr:col>41</xdr:col>
      <xdr:colOff>50800</xdr:colOff>
      <xdr:row>108</xdr:row>
      <xdr:rowOff>151765</xdr:rowOff>
    </xdr:to>
    <xdr:cxnSp macro="">
      <xdr:nvCxnSpPr>
        <xdr:cNvPr id="420" name="直線コネクタ 419">
          <a:extLst>
            <a:ext uri="{FF2B5EF4-FFF2-40B4-BE49-F238E27FC236}">
              <a16:creationId xmlns:a16="http://schemas.microsoft.com/office/drawing/2014/main" id="{1939C952-51F8-41CA-84B7-7F00874967D9}"/>
            </a:ext>
          </a:extLst>
        </xdr:cNvPr>
        <xdr:cNvCxnSpPr/>
      </xdr:nvCxnSpPr>
      <xdr:spPr>
        <a:xfrm>
          <a:off x="6286500" y="180968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43180</xdr:rowOff>
    </xdr:from>
    <xdr:ext cx="469900" cy="257810"/>
    <xdr:sp macro="" textlink="">
      <xdr:nvSpPr>
        <xdr:cNvPr id="421" name="n_1aveValue【市民会館】&#10;一人当たり面積">
          <a:extLst>
            <a:ext uri="{FF2B5EF4-FFF2-40B4-BE49-F238E27FC236}">
              <a16:creationId xmlns:a16="http://schemas.microsoft.com/office/drawing/2014/main" id="{C3D8B985-55FA-44DF-AF58-7951485032D2}"/>
            </a:ext>
          </a:extLst>
        </xdr:cNvPr>
        <xdr:cNvSpPr txBox="1"/>
      </xdr:nvSpPr>
      <xdr:spPr>
        <a:xfrm>
          <a:off x="8458200" y="17816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43180</xdr:rowOff>
    </xdr:from>
    <xdr:ext cx="468630" cy="257810"/>
    <xdr:sp macro="" textlink="">
      <xdr:nvSpPr>
        <xdr:cNvPr id="422" name="n_2aveValue【市民会館】&#10;一人当たり面積">
          <a:extLst>
            <a:ext uri="{FF2B5EF4-FFF2-40B4-BE49-F238E27FC236}">
              <a16:creationId xmlns:a16="http://schemas.microsoft.com/office/drawing/2014/main" id="{FAFC43F1-5D5E-4B7B-84D0-E4213B928A21}"/>
            </a:ext>
          </a:extLst>
        </xdr:cNvPr>
        <xdr:cNvSpPr txBox="1"/>
      </xdr:nvSpPr>
      <xdr:spPr>
        <a:xfrm>
          <a:off x="7677150" y="178168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43815</xdr:rowOff>
    </xdr:from>
    <xdr:ext cx="468630" cy="257810"/>
    <xdr:sp macro="" textlink="">
      <xdr:nvSpPr>
        <xdr:cNvPr id="423" name="n_3aveValue【市民会館】&#10;一人当たり面積">
          <a:extLst>
            <a:ext uri="{FF2B5EF4-FFF2-40B4-BE49-F238E27FC236}">
              <a16:creationId xmlns:a16="http://schemas.microsoft.com/office/drawing/2014/main" id="{7835F89C-DD7E-4992-80D5-7E73034EE92C}"/>
            </a:ext>
          </a:extLst>
        </xdr:cNvPr>
        <xdr:cNvSpPr txBox="1"/>
      </xdr:nvSpPr>
      <xdr:spPr>
        <a:xfrm>
          <a:off x="6864350" y="178174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43815</xdr:rowOff>
    </xdr:from>
    <xdr:ext cx="468630" cy="257810"/>
    <xdr:sp macro="" textlink="">
      <xdr:nvSpPr>
        <xdr:cNvPr id="424" name="n_4aveValue【市民会館】&#10;一人当たり面積">
          <a:extLst>
            <a:ext uri="{FF2B5EF4-FFF2-40B4-BE49-F238E27FC236}">
              <a16:creationId xmlns:a16="http://schemas.microsoft.com/office/drawing/2014/main" id="{E42C3013-A9EF-4FD0-8D75-5CC5906B835F}"/>
            </a:ext>
          </a:extLst>
        </xdr:cNvPr>
        <xdr:cNvSpPr txBox="1"/>
      </xdr:nvSpPr>
      <xdr:spPr>
        <a:xfrm>
          <a:off x="6070600" y="178174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109</xdr:row>
      <xdr:rowOff>22225</xdr:rowOff>
    </xdr:from>
    <xdr:ext cx="469900" cy="258445"/>
    <xdr:sp macro="" textlink="">
      <xdr:nvSpPr>
        <xdr:cNvPr id="425" name="n_1mainValue【市民会館】&#10;一人当たり面積">
          <a:extLst>
            <a:ext uri="{FF2B5EF4-FFF2-40B4-BE49-F238E27FC236}">
              <a16:creationId xmlns:a16="http://schemas.microsoft.com/office/drawing/2014/main" id="{2AD96AF5-706E-4EB9-88FC-1BBE33C850C0}"/>
            </a:ext>
          </a:extLst>
        </xdr:cNvPr>
        <xdr:cNvSpPr txBox="1"/>
      </xdr:nvSpPr>
      <xdr:spPr>
        <a:xfrm>
          <a:off x="8458200" y="18138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109</xdr:row>
      <xdr:rowOff>22225</xdr:rowOff>
    </xdr:from>
    <xdr:ext cx="468630" cy="258445"/>
    <xdr:sp macro="" textlink="">
      <xdr:nvSpPr>
        <xdr:cNvPr id="426" name="n_2mainValue【市民会館】&#10;一人当たり面積">
          <a:extLst>
            <a:ext uri="{FF2B5EF4-FFF2-40B4-BE49-F238E27FC236}">
              <a16:creationId xmlns:a16="http://schemas.microsoft.com/office/drawing/2014/main" id="{497C373D-EC8A-4D9F-AFC8-15D8134DD23D}"/>
            </a:ext>
          </a:extLst>
        </xdr:cNvPr>
        <xdr:cNvSpPr txBox="1"/>
      </xdr:nvSpPr>
      <xdr:spPr>
        <a:xfrm>
          <a:off x="7677150" y="181387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22225</xdr:rowOff>
    </xdr:from>
    <xdr:ext cx="468630" cy="258445"/>
    <xdr:sp macro="" textlink="">
      <xdr:nvSpPr>
        <xdr:cNvPr id="427" name="n_3mainValue【市民会館】&#10;一人当たり面積">
          <a:extLst>
            <a:ext uri="{FF2B5EF4-FFF2-40B4-BE49-F238E27FC236}">
              <a16:creationId xmlns:a16="http://schemas.microsoft.com/office/drawing/2014/main" id="{48DAD19F-47ED-4C28-A65C-3BC94C0FC057}"/>
            </a:ext>
          </a:extLst>
        </xdr:cNvPr>
        <xdr:cNvSpPr txBox="1"/>
      </xdr:nvSpPr>
      <xdr:spPr>
        <a:xfrm>
          <a:off x="6864350" y="181387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22225</xdr:rowOff>
    </xdr:from>
    <xdr:ext cx="468630" cy="258445"/>
    <xdr:sp macro="" textlink="">
      <xdr:nvSpPr>
        <xdr:cNvPr id="428" name="n_4mainValue【市民会館】&#10;一人当たり面積">
          <a:extLst>
            <a:ext uri="{FF2B5EF4-FFF2-40B4-BE49-F238E27FC236}">
              <a16:creationId xmlns:a16="http://schemas.microsoft.com/office/drawing/2014/main" id="{543857A2-62A4-40F6-9D30-23EBB589294C}"/>
            </a:ext>
          </a:extLst>
        </xdr:cNvPr>
        <xdr:cNvSpPr txBox="1"/>
      </xdr:nvSpPr>
      <xdr:spPr>
        <a:xfrm>
          <a:off x="6070600" y="181387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9" name="正方形/長方形 428">
          <a:extLst>
            <a:ext uri="{FF2B5EF4-FFF2-40B4-BE49-F238E27FC236}">
              <a16:creationId xmlns:a16="http://schemas.microsoft.com/office/drawing/2014/main" id="{F4F9E36F-05B3-4858-8D43-8E9CA464F442}"/>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30" name="正方形/長方形 429">
          <a:extLst>
            <a:ext uri="{FF2B5EF4-FFF2-40B4-BE49-F238E27FC236}">
              <a16:creationId xmlns:a16="http://schemas.microsoft.com/office/drawing/2014/main" id="{F8E229FE-2845-408F-B02A-0E1023363248}"/>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1" name="正方形/長方形 430">
          <a:extLst>
            <a:ext uri="{FF2B5EF4-FFF2-40B4-BE49-F238E27FC236}">
              <a16:creationId xmlns:a16="http://schemas.microsoft.com/office/drawing/2014/main" id="{7DA4687D-26DA-4362-962C-DA61D8917EE9}"/>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2" name="正方形/長方形 431">
          <a:extLst>
            <a:ext uri="{FF2B5EF4-FFF2-40B4-BE49-F238E27FC236}">
              <a16:creationId xmlns:a16="http://schemas.microsoft.com/office/drawing/2014/main" id="{2E3A6DDB-D643-450F-900F-6A14C46B49F3}"/>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3" name="正方形/長方形 432">
          <a:extLst>
            <a:ext uri="{FF2B5EF4-FFF2-40B4-BE49-F238E27FC236}">
              <a16:creationId xmlns:a16="http://schemas.microsoft.com/office/drawing/2014/main" id="{68F3FAE2-FA32-4A60-B4F6-F52FFC10ABCC}"/>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4" name="正方形/長方形 433">
          <a:extLst>
            <a:ext uri="{FF2B5EF4-FFF2-40B4-BE49-F238E27FC236}">
              <a16:creationId xmlns:a16="http://schemas.microsoft.com/office/drawing/2014/main" id="{825825D8-D348-4948-8A71-10758C24A179}"/>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5" name="正方形/長方形 434">
          <a:extLst>
            <a:ext uri="{FF2B5EF4-FFF2-40B4-BE49-F238E27FC236}">
              <a16:creationId xmlns:a16="http://schemas.microsoft.com/office/drawing/2014/main" id="{09794B6F-9535-4033-BC4E-352E0A84C0C9}"/>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6" name="正方形/長方形 435">
          <a:extLst>
            <a:ext uri="{FF2B5EF4-FFF2-40B4-BE49-F238E27FC236}">
              <a16:creationId xmlns:a16="http://schemas.microsoft.com/office/drawing/2014/main" id="{3083047A-6FA1-4126-B5F3-B4587B94F2FE}"/>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9F5EEC93-B83D-4DFD-BF1C-4BF95DDF2A3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2693E478-36F9-4DF8-B2BE-3F95852DDB94}"/>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D77EBF43-1E12-4222-96FE-C541F0156FF8}"/>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4D5DC1BC-A3E6-4326-8CB8-36207FCFE3F2}"/>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B63888E3-A3A6-4321-A299-FE8B6B84558C}"/>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F56F6785-3B6F-427F-AB83-857BAB92AE88}"/>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3C9817AD-8FAB-44C5-9CF7-16382A290FCD}"/>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728796A5-2394-41E9-AD6C-FB1D065C93BB}"/>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45" name="正方形/長方形 444">
          <a:extLst>
            <a:ext uri="{FF2B5EF4-FFF2-40B4-BE49-F238E27FC236}">
              <a16:creationId xmlns:a16="http://schemas.microsoft.com/office/drawing/2014/main" id="{BF1F64D5-D8D6-482B-AD04-211E0FF56E3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6" name="正方形/長方形 445">
          <a:extLst>
            <a:ext uri="{FF2B5EF4-FFF2-40B4-BE49-F238E27FC236}">
              <a16:creationId xmlns:a16="http://schemas.microsoft.com/office/drawing/2014/main" id="{5C18AFE0-0CE3-4737-B058-D48BB47119F8}"/>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7" name="正方形/長方形 446">
          <a:extLst>
            <a:ext uri="{FF2B5EF4-FFF2-40B4-BE49-F238E27FC236}">
              <a16:creationId xmlns:a16="http://schemas.microsoft.com/office/drawing/2014/main" id="{CE527B38-7835-4864-AFC7-E54A390F6787}"/>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8" name="正方形/長方形 447">
          <a:extLst>
            <a:ext uri="{FF2B5EF4-FFF2-40B4-BE49-F238E27FC236}">
              <a16:creationId xmlns:a16="http://schemas.microsoft.com/office/drawing/2014/main" id="{20282B41-4FD8-4515-863A-31CB7E11B4D2}"/>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9" name="正方形/長方形 448">
          <a:extLst>
            <a:ext uri="{FF2B5EF4-FFF2-40B4-BE49-F238E27FC236}">
              <a16:creationId xmlns:a16="http://schemas.microsoft.com/office/drawing/2014/main" id="{4CA8B2C1-F645-4558-A687-9556C27E5FB1}"/>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0" name="正方形/長方形 449">
          <a:extLst>
            <a:ext uri="{FF2B5EF4-FFF2-40B4-BE49-F238E27FC236}">
              <a16:creationId xmlns:a16="http://schemas.microsoft.com/office/drawing/2014/main" id="{2E185112-FCC3-49EA-8D9E-D3E564C21806}"/>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1" name="正方形/長方形 450">
          <a:extLst>
            <a:ext uri="{FF2B5EF4-FFF2-40B4-BE49-F238E27FC236}">
              <a16:creationId xmlns:a16="http://schemas.microsoft.com/office/drawing/2014/main" id="{184F3C57-70CE-47D9-8ECE-26658828FB7E}"/>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2" name="正方形/長方形 451">
          <a:extLst>
            <a:ext uri="{FF2B5EF4-FFF2-40B4-BE49-F238E27FC236}">
              <a16:creationId xmlns:a16="http://schemas.microsoft.com/office/drawing/2014/main" id="{D680BC99-5D62-4ACC-A6F8-FEC18DBE92E9}"/>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453" name="テキスト ボックス 452">
          <a:extLst>
            <a:ext uri="{FF2B5EF4-FFF2-40B4-BE49-F238E27FC236}">
              <a16:creationId xmlns:a16="http://schemas.microsoft.com/office/drawing/2014/main" id="{91288F91-D90F-4224-9783-A550C1B80F84}"/>
            </a:ext>
          </a:extLst>
        </xdr:cNvPr>
        <xdr:cNvSpPr txBox="1"/>
      </xdr:nvSpPr>
      <xdr:spPr>
        <a:xfrm>
          <a:off x="11169650" y="862965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4" name="直線コネクタ 453">
          <a:extLst>
            <a:ext uri="{FF2B5EF4-FFF2-40B4-BE49-F238E27FC236}">
              <a16:creationId xmlns:a16="http://schemas.microsoft.com/office/drawing/2014/main" id="{3EE2ACCD-A87E-4814-AFB0-65702982F34B}"/>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455" name="テキスト ボックス 454">
          <a:extLst>
            <a:ext uri="{FF2B5EF4-FFF2-40B4-BE49-F238E27FC236}">
              <a16:creationId xmlns:a16="http://schemas.microsoft.com/office/drawing/2014/main" id="{E1A3C726-89AF-4EE2-B11E-26E778FC953A}"/>
            </a:ext>
          </a:extLst>
        </xdr:cNvPr>
        <xdr:cNvSpPr txBox="1"/>
      </xdr:nvSpPr>
      <xdr:spPr>
        <a:xfrm>
          <a:off x="10797540" y="10881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56" name="直線コネクタ 455">
          <a:extLst>
            <a:ext uri="{FF2B5EF4-FFF2-40B4-BE49-F238E27FC236}">
              <a16:creationId xmlns:a16="http://schemas.microsoft.com/office/drawing/2014/main" id="{AD779933-DD9F-4F1F-80A8-514469FE9137}"/>
            </a:ext>
          </a:extLst>
        </xdr:cNvPr>
        <xdr:cNvCxnSpPr/>
      </xdr:nvCxnSpPr>
      <xdr:spPr>
        <a:xfrm>
          <a:off x="11207750" y="107035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6090" cy="259080"/>
    <xdr:sp macro="" textlink="">
      <xdr:nvSpPr>
        <xdr:cNvPr id="457" name="テキスト ボックス 456">
          <a:extLst>
            <a:ext uri="{FF2B5EF4-FFF2-40B4-BE49-F238E27FC236}">
              <a16:creationId xmlns:a16="http://schemas.microsoft.com/office/drawing/2014/main" id="{DAC2916A-25A2-4416-9EF5-CB0F7C53F51E}"/>
            </a:ext>
          </a:extLst>
        </xdr:cNvPr>
        <xdr:cNvSpPr txBox="1"/>
      </xdr:nvSpPr>
      <xdr:spPr>
        <a:xfrm>
          <a:off x="10797540" y="105676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58" name="直線コネクタ 457">
          <a:extLst>
            <a:ext uri="{FF2B5EF4-FFF2-40B4-BE49-F238E27FC236}">
              <a16:creationId xmlns:a16="http://schemas.microsoft.com/office/drawing/2014/main" id="{6429E9A6-220E-4B76-95C6-BD57C0BEE486}"/>
            </a:ext>
          </a:extLst>
        </xdr:cNvPr>
        <xdr:cNvCxnSpPr/>
      </xdr:nvCxnSpPr>
      <xdr:spPr>
        <a:xfrm>
          <a:off x="11207750" y="103892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59" name="テキスト ボックス 458">
          <a:extLst>
            <a:ext uri="{FF2B5EF4-FFF2-40B4-BE49-F238E27FC236}">
              <a16:creationId xmlns:a16="http://schemas.microsoft.com/office/drawing/2014/main" id="{BD4513A6-13AC-4C25-BA66-33464EC42619}"/>
            </a:ext>
          </a:extLst>
        </xdr:cNvPr>
        <xdr:cNvSpPr txBox="1"/>
      </xdr:nvSpPr>
      <xdr:spPr>
        <a:xfrm>
          <a:off x="108426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60" name="直線コネクタ 459">
          <a:extLst>
            <a:ext uri="{FF2B5EF4-FFF2-40B4-BE49-F238E27FC236}">
              <a16:creationId xmlns:a16="http://schemas.microsoft.com/office/drawing/2014/main" id="{E120ECD3-8840-4FE4-9A6F-B27D6CDCB292}"/>
            </a:ext>
          </a:extLst>
        </xdr:cNvPr>
        <xdr:cNvCxnSpPr/>
      </xdr:nvCxnSpPr>
      <xdr:spPr>
        <a:xfrm>
          <a:off x="11207750" y="10075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461" name="テキスト ボックス 460">
          <a:extLst>
            <a:ext uri="{FF2B5EF4-FFF2-40B4-BE49-F238E27FC236}">
              <a16:creationId xmlns:a16="http://schemas.microsoft.com/office/drawing/2014/main" id="{F5C4571A-8C5A-49C3-9F2D-3DCCCA00F0E7}"/>
            </a:ext>
          </a:extLst>
        </xdr:cNvPr>
        <xdr:cNvSpPr txBox="1"/>
      </xdr:nvSpPr>
      <xdr:spPr>
        <a:xfrm>
          <a:off x="10842625" y="993330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62" name="直線コネクタ 461">
          <a:extLst>
            <a:ext uri="{FF2B5EF4-FFF2-40B4-BE49-F238E27FC236}">
              <a16:creationId xmlns:a16="http://schemas.microsoft.com/office/drawing/2014/main" id="{795E2EA6-0994-426D-B1DC-AA9B5261D107}"/>
            </a:ext>
          </a:extLst>
        </xdr:cNvPr>
        <xdr:cNvCxnSpPr/>
      </xdr:nvCxnSpPr>
      <xdr:spPr>
        <a:xfrm>
          <a:off x="11207750" y="97555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63" name="テキスト ボックス 462">
          <a:extLst>
            <a:ext uri="{FF2B5EF4-FFF2-40B4-BE49-F238E27FC236}">
              <a16:creationId xmlns:a16="http://schemas.microsoft.com/office/drawing/2014/main" id="{16B3AEAC-2D81-4896-A52D-BAFE9ADB04F4}"/>
            </a:ext>
          </a:extLst>
        </xdr:cNvPr>
        <xdr:cNvSpPr txBox="1"/>
      </xdr:nvSpPr>
      <xdr:spPr>
        <a:xfrm>
          <a:off x="108426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64" name="直線コネクタ 463">
          <a:extLst>
            <a:ext uri="{FF2B5EF4-FFF2-40B4-BE49-F238E27FC236}">
              <a16:creationId xmlns:a16="http://schemas.microsoft.com/office/drawing/2014/main" id="{75F16C0A-0349-4FE7-89F1-A45F88ACB749}"/>
            </a:ext>
          </a:extLst>
        </xdr:cNvPr>
        <xdr:cNvCxnSpPr/>
      </xdr:nvCxnSpPr>
      <xdr:spPr>
        <a:xfrm>
          <a:off x="11207750" y="94418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810"/>
    <xdr:sp macro="" textlink="">
      <xdr:nvSpPr>
        <xdr:cNvPr id="465" name="テキスト ボックス 464">
          <a:extLst>
            <a:ext uri="{FF2B5EF4-FFF2-40B4-BE49-F238E27FC236}">
              <a16:creationId xmlns:a16="http://schemas.microsoft.com/office/drawing/2014/main" id="{FA2F20CF-A1DC-48F1-A864-0A6E38F77D48}"/>
            </a:ext>
          </a:extLst>
        </xdr:cNvPr>
        <xdr:cNvSpPr txBox="1"/>
      </xdr:nvSpPr>
      <xdr:spPr>
        <a:xfrm>
          <a:off x="10842625" y="930592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66" name="直線コネクタ 465">
          <a:extLst>
            <a:ext uri="{FF2B5EF4-FFF2-40B4-BE49-F238E27FC236}">
              <a16:creationId xmlns:a16="http://schemas.microsoft.com/office/drawing/2014/main" id="{3C63B7F0-01EE-45BF-95A6-920AE90B35D1}"/>
            </a:ext>
          </a:extLst>
        </xdr:cNvPr>
        <xdr:cNvCxnSpPr/>
      </xdr:nvCxnSpPr>
      <xdr:spPr>
        <a:xfrm>
          <a:off x="11207750" y="912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7820" cy="259080"/>
    <xdr:sp macro="" textlink="">
      <xdr:nvSpPr>
        <xdr:cNvPr id="467" name="テキスト ボックス 466">
          <a:extLst>
            <a:ext uri="{FF2B5EF4-FFF2-40B4-BE49-F238E27FC236}">
              <a16:creationId xmlns:a16="http://schemas.microsoft.com/office/drawing/2014/main" id="{1F31606B-8D48-4BC9-82E7-8D875FF5815C}"/>
            </a:ext>
          </a:extLst>
        </xdr:cNvPr>
        <xdr:cNvSpPr txBox="1"/>
      </xdr:nvSpPr>
      <xdr:spPr>
        <a:xfrm>
          <a:off x="10906760" y="899160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8" name="直線コネクタ 467">
          <a:extLst>
            <a:ext uri="{FF2B5EF4-FFF2-40B4-BE49-F238E27FC236}">
              <a16:creationId xmlns:a16="http://schemas.microsoft.com/office/drawing/2014/main" id="{07E7398F-5066-46F3-B790-6B4CFDF1D3FA}"/>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9" name="【保健センター・保健所】&#10;有形固定資産減価償却率グラフ枠">
          <a:extLst>
            <a:ext uri="{FF2B5EF4-FFF2-40B4-BE49-F238E27FC236}">
              <a16:creationId xmlns:a16="http://schemas.microsoft.com/office/drawing/2014/main" id="{CBFCB3C6-5C58-4F70-8F96-E60D24B66B56}"/>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52070</xdr:rowOff>
    </xdr:from>
    <xdr:to>
      <xdr:col>85</xdr:col>
      <xdr:colOff>126365</xdr:colOff>
      <xdr:row>64</xdr:row>
      <xdr:rowOff>130810</xdr:rowOff>
    </xdr:to>
    <xdr:cxnSp macro="">
      <xdr:nvCxnSpPr>
        <xdr:cNvPr id="470" name="直線コネクタ 469">
          <a:extLst>
            <a:ext uri="{FF2B5EF4-FFF2-40B4-BE49-F238E27FC236}">
              <a16:creationId xmlns:a16="http://schemas.microsoft.com/office/drawing/2014/main" id="{BDA67701-95F5-4546-A4E7-A642A76DEC7F}"/>
            </a:ext>
          </a:extLst>
        </xdr:cNvPr>
        <xdr:cNvCxnSpPr/>
      </xdr:nvCxnSpPr>
      <xdr:spPr>
        <a:xfrm flipV="1">
          <a:off x="14699615" y="930402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7810"/>
    <xdr:sp macro="" textlink="">
      <xdr:nvSpPr>
        <xdr:cNvPr id="471" name="【保健センター・保健所】&#10;有形固定資産減価償却率最小値テキスト">
          <a:extLst>
            <a:ext uri="{FF2B5EF4-FFF2-40B4-BE49-F238E27FC236}">
              <a16:creationId xmlns:a16="http://schemas.microsoft.com/office/drawing/2014/main" id="{7725CB7B-08E7-4BBE-B22C-6662B24B2626}"/>
            </a:ext>
          </a:extLst>
        </xdr:cNvPr>
        <xdr:cNvSpPr txBox="1"/>
      </xdr:nvSpPr>
      <xdr:spPr>
        <a:xfrm>
          <a:off x="14738350" y="107073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472" name="直線コネクタ 471">
          <a:extLst>
            <a:ext uri="{FF2B5EF4-FFF2-40B4-BE49-F238E27FC236}">
              <a16:creationId xmlns:a16="http://schemas.microsoft.com/office/drawing/2014/main" id="{EDEE24B7-24A7-4553-A4E4-34F4235E04CA}"/>
            </a:ext>
          </a:extLst>
        </xdr:cNvPr>
        <xdr:cNvCxnSpPr/>
      </xdr:nvCxnSpPr>
      <xdr:spPr>
        <a:xfrm>
          <a:off x="14611350" y="1070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170180</xdr:rowOff>
    </xdr:from>
    <xdr:ext cx="405130" cy="259080"/>
    <xdr:sp macro="" textlink="">
      <xdr:nvSpPr>
        <xdr:cNvPr id="473" name="【保健センター・保健所】&#10;有形固定資産減価償却率最大値テキスト">
          <a:extLst>
            <a:ext uri="{FF2B5EF4-FFF2-40B4-BE49-F238E27FC236}">
              <a16:creationId xmlns:a16="http://schemas.microsoft.com/office/drawing/2014/main" id="{9C12B6EB-B191-44A4-B4D3-6FBD1DA2F9F7}"/>
            </a:ext>
          </a:extLst>
        </xdr:cNvPr>
        <xdr:cNvSpPr txBox="1"/>
      </xdr:nvSpPr>
      <xdr:spPr>
        <a:xfrm>
          <a:off x="14738350" y="9085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52070</xdr:rowOff>
    </xdr:from>
    <xdr:to>
      <xdr:col>86</xdr:col>
      <xdr:colOff>25400</xdr:colOff>
      <xdr:row>56</xdr:row>
      <xdr:rowOff>52070</xdr:rowOff>
    </xdr:to>
    <xdr:cxnSp macro="">
      <xdr:nvCxnSpPr>
        <xdr:cNvPr id="474" name="直線コネクタ 473">
          <a:extLst>
            <a:ext uri="{FF2B5EF4-FFF2-40B4-BE49-F238E27FC236}">
              <a16:creationId xmlns:a16="http://schemas.microsoft.com/office/drawing/2014/main" id="{AC10B194-8E19-4B86-83D3-A8A535E44D99}"/>
            </a:ext>
          </a:extLst>
        </xdr:cNvPr>
        <xdr:cNvCxnSpPr/>
      </xdr:nvCxnSpPr>
      <xdr:spPr>
        <a:xfrm>
          <a:off x="14611350" y="9304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168275</xdr:rowOff>
    </xdr:from>
    <xdr:ext cx="405130" cy="257810"/>
    <xdr:sp macro="" textlink="">
      <xdr:nvSpPr>
        <xdr:cNvPr id="475" name="【保健センター・保健所】&#10;有形固定資産減価償却率平均値テキスト">
          <a:extLst>
            <a:ext uri="{FF2B5EF4-FFF2-40B4-BE49-F238E27FC236}">
              <a16:creationId xmlns:a16="http://schemas.microsoft.com/office/drawing/2014/main" id="{D69B920E-1774-4DA4-AB55-BD9FC68558E3}"/>
            </a:ext>
          </a:extLst>
        </xdr:cNvPr>
        <xdr:cNvSpPr txBox="1"/>
      </xdr:nvSpPr>
      <xdr:spPr>
        <a:xfrm>
          <a:off x="14738350" y="974407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476" name="フローチャート: 判断 475">
          <a:extLst>
            <a:ext uri="{FF2B5EF4-FFF2-40B4-BE49-F238E27FC236}">
              <a16:creationId xmlns:a16="http://schemas.microsoft.com/office/drawing/2014/main" id="{D0D6708C-0475-496B-B995-D554E8F5D66B}"/>
            </a:ext>
          </a:extLst>
        </xdr:cNvPr>
        <xdr:cNvSpPr/>
      </xdr:nvSpPr>
      <xdr:spPr>
        <a:xfrm>
          <a:off x="14649450" y="9892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140335</xdr:rowOff>
    </xdr:from>
    <xdr:to>
      <xdr:col>81</xdr:col>
      <xdr:colOff>101600</xdr:colOff>
      <xdr:row>60</xdr:row>
      <xdr:rowOff>70485</xdr:rowOff>
    </xdr:to>
    <xdr:sp macro="" textlink="">
      <xdr:nvSpPr>
        <xdr:cNvPr id="477" name="フローチャート: 判断 476">
          <a:extLst>
            <a:ext uri="{FF2B5EF4-FFF2-40B4-BE49-F238E27FC236}">
              <a16:creationId xmlns:a16="http://schemas.microsoft.com/office/drawing/2014/main" id="{79BC692A-028D-4EF1-A135-946AA0B6B9B4}"/>
            </a:ext>
          </a:extLst>
        </xdr:cNvPr>
        <xdr:cNvSpPr/>
      </xdr:nvSpPr>
      <xdr:spPr>
        <a:xfrm>
          <a:off x="13887450" y="9887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478" name="フローチャート: 判断 477">
          <a:extLst>
            <a:ext uri="{FF2B5EF4-FFF2-40B4-BE49-F238E27FC236}">
              <a16:creationId xmlns:a16="http://schemas.microsoft.com/office/drawing/2014/main" id="{0F6C290F-4ADC-41BB-A129-22AE92C54BE8}"/>
            </a:ext>
          </a:extLst>
        </xdr:cNvPr>
        <xdr:cNvSpPr/>
      </xdr:nvSpPr>
      <xdr:spPr>
        <a:xfrm>
          <a:off x="1309370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57150</xdr:rowOff>
    </xdr:from>
    <xdr:to>
      <xdr:col>72</xdr:col>
      <xdr:colOff>38100</xdr:colOff>
      <xdr:row>60</xdr:row>
      <xdr:rowOff>158750</xdr:rowOff>
    </xdr:to>
    <xdr:sp macro="" textlink="">
      <xdr:nvSpPr>
        <xdr:cNvPr id="479" name="フローチャート: 判断 478">
          <a:extLst>
            <a:ext uri="{FF2B5EF4-FFF2-40B4-BE49-F238E27FC236}">
              <a16:creationId xmlns:a16="http://schemas.microsoft.com/office/drawing/2014/main" id="{2AF2F3AB-5504-4943-8B25-1204169BB64B}"/>
            </a:ext>
          </a:extLst>
        </xdr:cNvPr>
        <xdr:cNvSpPr/>
      </xdr:nvSpPr>
      <xdr:spPr>
        <a:xfrm>
          <a:off x="12299950" y="9969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171450</xdr:rowOff>
    </xdr:from>
    <xdr:to>
      <xdr:col>67</xdr:col>
      <xdr:colOff>101600</xdr:colOff>
      <xdr:row>60</xdr:row>
      <xdr:rowOff>101600</xdr:rowOff>
    </xdr:to>
    <xdr:sp macro="" textlink="">
      <xdr:nvSpPr>
        <xdr:cNvPr id="480" name="フローチャート: 判断 479">
          <a:extLst>
            <a:ext uri="{FF2B5EF4-FFF2-40B4-BE49-F238E27FC236}">
              <a16:creationId xmlns:a16="http://schemas.microsoft.com/office/drawing/2014/main" id="{7F77304C-8372-4034-96FA-3C90FACAB436}"/>
            </a:ext>
          </a:extLst>
        </xdr:cNvPr>
        <xdr:cNvSpPr/>
      </xdr:nvSpPr>
      <xdr:spPr>
        <a:xfrm>
          <a:off x="1148715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481" name="テキスト ボックス 480">
          <a:extLst>
            <a:ext uri="{FF2B5EF4-FFF2-40B4-BE49-F238E27FC236}">
              <a16:creationId xmlns:a16="http://schemas.microsoft.com/office/drawing/2014/main" id="{B50134B6-6C04-4419-BC57-7CD9C31916C5}"/>
            </a:ext>
          </a:extLst>
        </xdr:cNvPr>
        <xdr:cNvSpPr txBox="1"/>
      </xdr:nvSpPr>
      <xdr:spPr>
        <a:xfrm>
          <a:off x="14528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482" name="テキスト ボックス 481">
          <a:extLst>
            <a:ext uri="{FF2B5EF4-FFF2-40B4-BE49-F238E27FC236}">
              <a16:creationId xmlns:a16="http://schemas.microsoft.com/office/drawing/2014/main" id="{72B4E136-AA1C-4B8E-BC37-5CA8CCB964C5}"/>
            </a:ext>
          </a:extLst>
        </xdr:cNvPr>
        <xdr:cNvSpPr txBox="1"/>
      </xdr:nvSpPr>
      <xdr:spPr>
        <a:xfrm>
          <a:off x="137668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483" name="テキスト ボックス 482">
          <a:extLst>
            <a:ext uri="{FF2B5EF4-FFF2-40B4-BE49-F238E27FC236}">
              <a16:creationId xmlns:a16="http://schemas.microsoft.com/office/drawing/2014/main" id="{9E9019F9-B373-4F39-8AC1-144B265DDBAC}"/>
            </a:ext>
          </a:extLst>
        </xdr:cNvPr>
        <xdr:cNvSpPr txBox="1"/>
      </xdr:nvSpPr>
      <xdr:spPr>
        <a:xfrm>
          <a:off x="129730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484" name="テキスト ボックス 483">
          <a:extLst>
            <a:ext uri="{FF2B5EF4-FFF2-40B4-BE49-F238E27FC236}">
              <a16:creationId xmlns:a16="http://schemas.microsoft.com/office/drawing/2014/main" id="{026EF7E2-869C-4682-8BC1-9C6ECFE7DB82}"/>
            </a:ext>
          </a:extLst>
        </xdr:cNvPr>
        <xdr:cNvSpPr txBox="1"/>
      </xdr:nvSpPr>
      <xdr:spPr>
        <a:xfrm>
          <a:off x="121729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485" name="テキスト ボックス 484">
          <a:extLst>
            <a:ext uri="{FF2B5EF4-FFF2-40B4-BE49-F238E27FC236}">
              <a16:creationId xmlns:a16="http://schemas.microsoft.com/office/drawing/2014/main" id="{D328C4F3-10C4-4CF4-9751-A513D2D8ED54}"/>
            </a:ext>
          </a:extLst>
        </xdr:cNvPr>
        <xdr:cNvSpPr txBox="1"/>
      </xdr:nvSpPr>
      <xdr:spPr>
        <a:xfrm>
          <a:off x="113665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12700</xdr:rowOff>
    </xdr:from>
    <xdr:to>
      <xdr:col>85</xdr:col>
      <xdr:colOff>177800</xdr:colOff>
      <xdr:row>62</xdr:row>
      <xdr:rowOff>114300</xdr:rowOff>
    </xdr:to>
    <xdr:sp macro="" textlink="">
      <xdr:nvSpPr>
        <xdr:cNvPr id="486" name="楕円 485">
          <a:extLst>
            <a:ext uri="{FF2B5EF4-FFF2-40B4-BE49-F238E27FC236}">
              <a16:creationId xmlns:a16="http://schemas.microsoft.com/office/drawing/2014/main" id="{162A1639-F2E9-4A0B-A39F-41B609D569A6}"/>
            </a:ext>
          </a:extLst>
        </xdr:cNvPr>
        <xdr:cNvSpPr/>
      </xdr:nvSpPr>
      <xdr:spPr>
        <a:xfrm>
          <a:off x="14649450" y="102552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162560</xdr:rowOff>
    </xdr:from>
    <xdr:ext cx="405130" cy="259080"/>
    <xdr:sp macro="" textlink="">
      <xdr:nvSpPr>
        <xdr:cNvPr id="487" name="【保健センター・保健所】&#10;有形固定資産減価償却率該当値テキスト">
          <a:extLst>
            <a:ext uri="{FF2B5EF4-FFF2-40B4-BE49-F238E27FC236}">
              <a16:creationId xmlns:a16="http://schemas.microsoft.com/office/drawing/2014/main" id="{89343A13-F08B-493A-85F7-4630B08A8B9B}"/>
            </a:ext>
          </a:extLst>
        </xdr:cNvPr>
        <xdr:cNvSpPr txBox="1"/>
      </xdr:nvSpPr>
      <xdr:spPr>
        <a:xfrm>
          <a:off x="14738350"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488" name="楕円 487">
          <a:extLst>
            <a:ext uri="{FF2B5EF4-FFF2-40B4-BE49-F238E27FC236}">
              <a16:creationId xmlns:a16="http://schemas.microsoft.com/office/drawing/2014/main" id="{BBAB36EA-C61A-4A02-986D-658459867444}"/>
            </a:ext>
          </a:extLst>
        </xdr:cNvPr>
        <xdr:cNvSpPr/>
      </xdr:nvSpPr>
      <xdr:spPr>
        <a:xfrm>
          <a:off x="1388745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20955</xdr:rowOff>
    </xdr:from>
    <xdr:to>
      <xdr:col>85</xdr:col>
      <xdr:colOff>127000</xdr:colOff>
      <xdr:row>62</xdr:row>
      <xdr:rowOff>63500</xdr:rowOff>
    </xdr:to>
    <xdr:cxnSp macro="">
      <xdr:nvCxnSpPr>
        <xdr:cNvPr id="489" name="直線コネクタ 488">
          <a:extLst>
            <a:ext uri="{FF2B5EF4-FFF2-40B4-BE49-F238E27FC236}">
              <a16:creationId xmlns:a16="http://schemas.microsoft.com/office/drawing/2014/main" id="{4B871FAB-2C9A-4D44-8670-D487E8035907}"/>
            </a:ext>
          </a:extLst>
        </xdr:cNvPr>
        <xdr:cNvCxnSpPr/>
      </xdr:nvCxnSpPr>
      <xdr:spPr>
        <a:xfrm>
          <a:off x="13938250" y="1026350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490" name="楕円 489">
          <a:extLst>
            <a:ext uri="{FF2B5EF4-FFF2-40B4-BE49-F238E27FC236}">
              <a16:creationId xmlns:a16="http://schemas.microsoft.com/office/drawing/2014/main" id="{FD51EF35-2D71-4CB4-A2F8-09AF0C7ED88A}"/>
            </a:ext>
          </a:extLst>
        </xdr:cNvPr>
        <xdr:cNvSpPr/>
      </xdr:nvSpPr>
      <xdr:spPr>
        <a:xfrm>
          <a:off x="13093700" y="10175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20955</xdr:rowOff>
    </xdr:to>
    <xdr:cxnSp macro="">
      <xdr:nvCxnSpPr>
        <xdr:cNvPr id="491" name="直線コネクタ 490">
          <a:extLst>
            <a:ext uri="{FF2B5EF4-FFF2-40B4-BE49-F238E27FC236}">
              <a16:creationId xmlns:a16="http://schemas.microsoft.com/office/drawing/2014/main" id="{1E49AA91-8968-488F-9592-50762070635A}"/>
            </a:ext>
          </a:extLst>
        </xdr:cNvPr>
        <xdr:cNvCxnSpPr/>
      </xdr:nvCxnSpPr>
      <xdr:spPr>
        <a:xfrm>
          <a:off x="13144500" y="10226040"/>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55245</xdr:rowOff>
    </xdr:from>
    <xdr:to>
      <xdr:col>72</xdr:col>
      <xdr:colOff>38100</xdr:colOff>
      <xdr:row>61</xdr:row>
      <xdr:rowOff>156845</xdr:rowOff>
    </xdr:to>
    <xdr:sp macro="" textlink="">
      <xdr:nvSpPr>
        <xdr:cNvPr id="492" name="楕円 491">
          <a:extLst>
            <a:ext uri="{FF2B5EF4-FFF2-40B4-BE49-F238E27FC236}">
              <a16:creationId xmlns:a16="http://schemas.microsoft.com/office/drawing/2014/main" id="{DC45D261-F12C-4270-85A4-EDEEC5D09C3F}"/>
            </a:ext>
          </a:extLst>
        </xdr:cNvPr>
        <xdr:cNvSpPr/>
      </xdr:nvSpPr>
      <xdr:spPr>
        <a:xfrm>
          <a:off x="12299950" y="10132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106045</xdr:rowOff>
    </xdr:from>
    <xdr:to>
      <xdr:col>76</xdr:col>
      <xdr:colOff>114300</xdr:colOff>
      <xdr:row>61</xdr:row>
      <xdr:rowOff>148590</xdr:rowOff>
    </xdr:to>
    <xdr:cxnSp macro="">
      <xdr:nvCxnSpPr>
        <xdr:cNvPr id="493" name="直線コネクタ 492">
          <a:extLst>
            <a:ext uri="{FF2B5EF4-FFF2-40B4-BE49-F238E27FC236}">
              <a16:creationId xmlns:a16="http://schemas.microsoft.com/office/drawing/2014/main" id="{ED5AE5DB-A4F9-4D3B-BE17-B3142412FAC5}"/>
            </a:ext>
          </a:extLst>
        </xdr:cNvPr>
        <xdr:cNvCxnSpPr/>
      </xdr:nvCxnSpPr>
      <xdr:spPr>
        <a:xfrm>
          <a:off x="12344400" y="10183495"/>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130175</xdr:rowOff>
    </xdr:from>
    <xdr:to>
      <xdr:col>67</xdr:col>
      <xdr:colOff>101600</xdr:colOff>
      <xdr:row>62</xdr:row>
      <xdr:rowOff>60325</xdr:rowOff>
    </xdr:to>
    <xdr:sp macro="" textlink="">
      <xdr:nvSpPr>
        <xdr:cNvPr id="494" name="楕円 493">
          <a:extLst>
            <a:ext uri="{FF2B5EF4-FFF2-40B4-BE49-F238E27FC236}">
              <a16:creationId xmlns:a16="http://schemas.microsoft.com/office/drawing/2014/main" id="{CE929A36-FCD8-4EAB-B083-E057C2F099EE}"/>
            </a:ext>
          </a:extLst>
        </xdr:cNvPr>
        <xdr:cNvSpPr/>
      </xdr:nvSpPr>
      <xdr:spPr>
        <a:xfrm>
          <a:off x="11487150" y="10207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106045</xdr:rowOff>
    </xdr:from>
    <xdr:to>
      <xdr:col>71</xdr:col>
      <xdr:colOff>177800</xdr:colOff>
      <xdr:row>62</xdr:row>
      <xdr:rowOff>9525</xdr:rowOff>
    </xdr:to>
    <xdr:cxnSp macro="">
      <xdr:nvCxnSpPr>
        <xdr:cNvPr id="495" name="直線コネクタ 494">
          <a:extLst>
            <a:ext uri="{FF2B5EF4-FFF2-40B4-BE49-F238E27FC236}">
              <a16:creationId xmlns:a16="http://schemas.microsoft.com/office/drawing/2014/main" id="{69DF1ABA-C08D-4779-BCB1-206C3432A34A}"/>
            </a:ext>
          </a:extLst>
        </xdr:cNvPr>
        <xdr:cNvCxnSpPr/>
      </xdr:nvCxnSpPr>
      <xdr:spPr>
        <a:xfrm flipV="1">
          <a:off x="11537950" y="10183495"/>
          <a:ext cx="8064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86995</xdr:rowOff>
    </xdr:from>
    <xdr:ext cx="405130" cy="257810"/>
    <xdr:sp macro="" textlink="">
      <xdr:nvSpPr>
        <xdr:cNvPr id="496" name="n_1aveValue【保健センター・保健所】&#10;有形固定資産減価償却率">
          <a:extLst>
            <a:ext uri="{FF2B5EF4-FFF2-40B4-BE49-F238E27FC236}">
              <a16:creationId xmlns:a16="http://schemas.microsoft.com/office/drawing/2014/main" id="{1DF8E994-DFA6-4BC9-BA76-8E3EB52196A0}"/>
            </a:ext>
          </a:extLst>
        </xdr:cNvPr>
        <xdr:cNvSpPr txBox="1"/>
      </xdr:nvSpPr>
      <xdr:spPr>
        <a:xfrm>
          <a:off x="13742035" y="96691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34925</xdr:rowOff>
    </xdr:from>
    <xdr:ext cx="403860" cy="259080"/>
    <xdr:sp macro="" textlink="">
      <xdr:nvSpPr>
        <xdr:cNvPr id="497" name="n_2aveValue【保健センター・保健所】&#10;有形固定資産減価償却率">
          <a:extLst>
            <a:ext uri="{FF2B5EF4-FFF2-40B4-BE49-F238E27FC236}">
              <a16:creationId xmlns:a16="http://schemas.microsoft.com/office/drawing/2014/main" id="{BE94F669-29F3-4AAA-AFFB-41CEBD9ED70A}"/>
            </a:ext>
          </a:extLst>
        </xdr:cNvPr>
        <xdr:cNvSpPr txBox="1"/>
      </xdr:nvSpPr>
      <xdr:spPr>
        <a:xfrm>
          <a:off x="12960985" y="97821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3810</xdr:rowOff>
    </xdr:from>
    <xdr:ext cx="403860" cy="259080"/>
    <xdr:sp macro="" textlink="">
      <xdr:nvSpPr>
        <xdr:cNvPr id="498" name="n_3aveValue【保健センター・保健所】&#10;有形固定資産減価償却率">
          <a:extLst>
            <a:ext uri="{FF2B5EF4-FFF2-40B4-BE49-F238E27FC236}">
              <a16:creationId xmlns:a16="http://schemas.microsoft.com/office/drawing/2014/main" id="{7F60DA88-82E3-4C72-BEB2-4FD4B3EB80EC}"/>
            </a:ext>
          </a:extLst>
        </xdr:cNvPr>
        <xdr:cNvSpPr txBox="1"/>
      </xdr:nvSpPr>
      <xdr:spPr>
        <a:xfrm>
          <a:off x="12167235" y="97510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118110</xdr:rowOff>
    </xdr:from>
    <xdr:ext cx="403860" cy="259080"/>
    <xdr:sp macro="" textlink="">
      <xdr:nvSpPr>
        <xdr:cNvPr id="499" name="n_4aveValue【保健センター・保健所】&#10;有形固定資産減価償却率">
          <a:extLst>
            <a:ext uri="{FF2B5EF4-FFF2-40B4-BE49-F238E27FC236}">
              <a16:creationId xmlns:a16="http://schemas.microsoft.com/office/drawing/2014/main" id="{89534CD2-1B62-44B7-BCF7-729DB8B31570}"/>
            </a:ext>
          </a:extLst>
        </xdr:cNvPr>
        <xdr:cNvSpPr txBox="1"/>
      </xdr:nvSpPr>
      <xdr:spPr>
        <a:xfrm>
          <a:off x="11354435" y="9700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63500</xdr:rowOff>
    </xdr:from>
    <xdr:ext cx="405130" cy="257810"/>
    <xdr:sp macro="" textlink="">
      <xdr:nvSpPr>
        <xdr:cNvPr id="500" name="n_1mainValue【保健センター・保健所】&#10;有形固定資産減価償却率">
          <a:extLst>
            <a:ext uri="{FF2B5EF4-FFF2-40B4-BE49-F238E27FC236}">
              <a16:creationId xmlns:a16="http://schemas.microsoft.com/office/drawing/2014/main" id="{43E1F880-199C-4D27-AC63-945F1323E1ED}"/>
            </a:ext>
          </a:extLst>
        </xdr:cNvPr>
        <xdr:cNvSpPr txBox="1"/>
      </xdr:nvSpPr>
      <xdr:spPr>
        <a:xfrm>
          <a:off x="13742035" y="103060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19050</xdr:rowOff>
    </xdr:from>
    <xdr:ext cx="403860" cy="257810"/>
    <xdr:sp macro="" textlink="">
      <xdr:nvSpPr>
        <xdr:cNvPr id="501" name="n_2mainValue【保健センター・保健所】&#10;有形固定資産減価償却率">
          <a:extLst>
            <a:ext uri="{FF2B5EF4-FFF2-40B4-BE49-F238E27FC236}">
              <a16:creationId xmlns:a16="http://schemas.microsoft.com/office/drawing/2014/main" id="{A485ECD1-AD42-4D13-9C69-36A853C94178}"/>
            </a:ext>
          </a:extLst>
        </xdr:cNvPr>
        <xdr:cNvSpPr txBox="1"/>
      </xdr:nvSpPr>
      <xdr:spPr>
        <a:xfrm>
          <a:off x="12960985" y="102616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147955</xdr:rowOff>
    </xdr:from>
    <xdr:ext cx="403860" cy="258445"/>
    <xdr:sp macro="" textlink="">
      <xdr:nvSpPr>
        <xdr:cNvPr id="502" name="n_3mainValue【保健センター・保健所】&#10;有形固定資産減価償却率">
          <a:extLst>
            <a:ext uri="{FF2B5EF4-FFF2-40B4-BE49-F238E27FC236}">
              <a16:creationId xmlns:a16="http://schemas.microsoft.com/office/drawing/2014/main" id="{A97E9B0A-17CA-4C3C-8AD9-14835418CA33}"/>
            </a:ext>
          </a:extLst>
        </xdr:cNvPr>
        <xdr:cNvSpPr txBox="1"/>
      </xdr:nvSpPr>
      <xdr:spPr>
        <a:xfrm>
          <a:off x="12167235" y="102254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52070</xdr:rowOff>
    </xdr:from>
    <xdr:ext cx="403860" cy="257810"/>
    <xdr:sp macro="" textlink="">
      <xdr:nvSpPr>
        <xdr:cNvPr id="503" name="n_4mainValue【保健センター・保健所】&#10;有形固定資産減価償却率">
          <a:extLst>
            <a:ext uri="{FF2B5EF4-FFF2-40B4-BE49-F238E27FC236}">
              <a16:creationId xmlns:a16="http://schemas.microsoft.com/office/drawing/2014/main" id="{1717EF78-8695-47DD-8F91-1BB65493BFE0}"/>
            </a:ext>
          </a:extLst>
        </xdr:cNvPr>
        <xdr:cNvSpPr txBox="1"/>
      </xdr:nvSpPr>
      <xdr:spPr>
        <a:xfrm>
          <a:off x="11354435" y="10294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4" name="正方形/長方形 503">
          <a:extLst>
            <a:ext uri="{FF2B5EF4-FFF2-40B4-BE49-F238E27FC236}">
              <a16:creationId xmlns:a16="http://schemas.microsoft.com/office/drawing/2014/main" id="{4BFE49B1-A6C8-45A0-B44A-19305D8602C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5" name="正方形/長方形 504">
          <a:extLst>
            <a:ext uri="{FF2B5EF4-FFF2-40B4-BE49-F238E27FC236}">
              <a16:creationId xmlns:a16="http://schemas.microsoft.com/office/drawing/2014/main" id="{3799058E-33BD-4529-8C90-B5054079C10F}"/>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6" name="正方形/長方形 505">
          <a:extLst>
            <a:ext uri="{FF2B5EF4-FFF2-40B4-BE49-F238E27FC236}">
              <a16:creationId xmlns:a16="http://schemas.microsoft.com/office/drawing/2014/main" id="{6F29C515-EAE6-4B93-9D0B-D3DEBC1AA57B}"/>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7" name="正方形/長方形 506">
          <a:extLst>
            <a:ext uri="{FF2B5EF4-FFF2-40B4-BE49-F238E27FC236}">
              <a16:creationId xmlns:a16="http://schemas.microsoft.com/office/drawing/2014/main" id="{39EE2749-0E06-4157-BF22-77719A97DB56}"/>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8" name="正方形/長方形 507">
          <a:extLst>
            <a:ext uri="{FF2B5EF4-FFF2-40B4-BE49-F238E27FC236}">
              <a16:creationId xmlns:a16="http://schemas.microsoft.com/office/drawing/2014/main" id="{7F40C5E3-04AE-4BD8-AB75-4A716A1BB27F}"/>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9" name="正方形/長方形 508">
          <a:extLst>
            <a:ext uri="{FF2B5EF4-FFF2-40B4-BE49-F238E27FC236}">
              <a16:creationId xmlns:a16="http://schemas.microsoft.com/office/drawing/2014/main" id="{60BF16B8-8700-40AA-B492-11A0B90A6042}"/>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0" name="正方形/長方形 509">
          <a:extLst>
            <a:ext uri="{FF2B5EF4-FFF2-40B4-BE49-F238E27FC236}">
              <a16:creationId xmlns:a16="http://schemas.microsoft.com/office/drawing/2014/main" id="{64665240-E5AB-4668-BDE9-6CA348017DD0}"/>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1" name="正方形/長方形 510">
          <a:extLst>
            <a:ext uri="{FF2B5EF4-FFF2-40B4-BE49-F238E27FC236}">
              <a16:creationId xmlns:a16="http://schemas.microsoft.com/office/drawing/2014/main" id="{9228662C-C9BC-4138-9AC0-43E3016DBDF7}"/>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12" name="テキスト ボックス 511">
          <a:extLst>
            <a:ext uri="{FF2B5EF4-FFF2-40B4-BE49-F238E27FC236}">
              <a16:creationId xmlns:a16="http://schemas.microsoft.com/office/drawing/2014/main" id="{392073D2-4B7D-4DCD-AFEC-70845B07DA2B}"/>
            </a:ext>
          </a:extLst>
        </xdr:cNvPr>
        <xdr:cNvSpPr txBox="1"/>
      </xdr:nvSpPr>
      <xdr:spPr>
        <a:xfrm>
          <a:off x="16440150" y="862965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3" name="直線コネクタ 512">
          <a:extLst>
            <a:ext uri="{FF2B5EF4-FFF2-40B4-BE49-F238E27FC236}">
              <a16:creationId xmlns:a16="http://schemas.microsoft.com/office/drawing/2014/main" id="{13789FF5-98D9-41C0-B4D8-2AC0A9AB2BC0}"/>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514" name="直線コネクタ 513">
          <a:extLst>
            <a:ext uri="{FF2B5EF4-FFF2-40B4-BE49-F238E27FC236}">
              <a16:creationId xmlns:a16="http://schemas.microsoft.com/office/drawing/2014/main" id="{E60D9FF1-22AF-4A23-9B62-0368D3CB8085}"/>
            </a:ext>
          </a:extLst>
        </xdr:cNvPr>
        <xdr:cNvCxnSpPr/>
      </xdr:nvCxnSpPr>
      <xdr:spPr>
        <a:xfrm>
          <a:off x="164592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515" name="テキスト ボックス 514">
          <a:extLst>
            <a:ext uri="{FF2B5EF4-FFF2-40B4-BE49-F238E27FC236}">
              <a16:creationId xmlns:a16="http://schemas.microsoft.com/office/drawing/2014/main" id="{FBB604F6-9633-4942-8880-657CC7B5DCD6}"/>
            </a:ext>
          </a:extLst>
        </xdr:cNvPr>
        <xdr:cNvSpPr txBox="1"/>
      </xdr:nvSpPr>
      <xdr:spPr>
        <a:xfrm>
          <a:off x="16048990" y="105676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16" name="直線コネクタ 515">
          <a:extLst>
            <a:ext uri="{FF2B5EF4-FFF2-40B4-BE49-F238E27FC236}">
              <a16:creationId xmlns:a16="http://schemas.microsoft.com/office/drawing/2014/main" id="{68038EF4-80D4-42EB-8918-E8A6256B074F}"/>
            </a:ext>
          </a:extLst>
        </xdr:cNvPr>
        <xdr:cNvCxnSpPr/>
      </xdr:nvCxnSpPr>
      <xdr:spPr>
        <a:xfrm>
          <a:off x="164592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517" name="テキスト ボックス 516">
          <a:extLst>
            <a:ext uri="{FF2B5EF4-FFF2-40B4-BE49-F238E27FC236}">
              <a16:creationId xmlns:a16="http://schemas.microsoft.com/office/drawing/2014/main" id="{9BD3932A-5E59-4FC0-A35F-E22E3C91109A}"/>
            </a:ext>
          </a:extLst>
        </xdr:cNvPr>
        <xdr:cNvSpPr txBox="1"/>
      </xdr:nvSpPr>
      <xdr:spPr>
        <a:xfrm>
          <a:off x="16048990" y="102469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18" name="直線コネクタ 517">
          <a:extLst>
            <a:ext uri="{FF2B5EF4-FFF2-40B4-BE49-F238E27FC236}">
              <a16:creationId xmlns:a16="http://schemas.microsoft.com/office/drawing/2014/main" id="{59F1DBA0-8A08-43D2-A35C-67EE33C0202B}"/>
            </a:ext>
          </a:extLst>
        </xdr:cNvPr>
        <xdr:cNvCxnSpPr/>
      </xdr:nvCxnSpPr>
      <xdr:spPr>
        <a:xfrm>
          <a:off x="164592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519" name="テキスト ボックス 518">
          <a:extLst>
            <a:ext uri="{FF2B5EF4-FFF2-40B4-BE49-F238E27FC236}">
              <a16:creationId xmlns:a16="http://schemas.microsoft.com/office/drawing/2014/main" id="{0949FBD7-A4F9-4CA4-91DE-8382401CD742}"/>
            </a:ext>
          </a:extLst>
        </xdr:cNvPr>
        <xdr:cNvSpPr txBox="1"/>
      </xdr:nvSpPr>
      <xdr:spPr>
        <a:xfrm>
          <a:off x="16048990" y="993330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20" name="直線コネクタ 519">
          <a:extLst>
            <a:ext uri="{FF2B5EF4-FFF2-40B4-BE49-F238E27FC236}">
              <a16:creationId xmlns:a16="http://schemas.microsoft.com/office/drawing/2014/main" id="{BBEC5041-23B1-4D32-BC55-617A86E3DB08}"/>
            </a:ext>
          </a:extLst>
        </xdr:cNvPr>
        <xdr:cNvCxnSpPr/>
      </xdr:nvCxnSpPr>
      <xdr:spPr>
        <a:xfrm>
          <a:off x="164592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521" name="テキスト ボックス 520">
          <a:extLst>
            <a:ext uri="{FF2B5EF4-FFF2-40B4-BE49-F238E27FC236}">
              <a16:creationId xmlns:a16="http://schemas.microsoft.com/office/drawing/2014/main" id="{97C15676-3E06-4EED-81B8-BB8C80356A4D}"/>
            </a:ext>
          </a:extLst>
        </xdr:cNvPr>
        <xdr:cNvSpPr txBox="1"/>
      </xdr:nvSpPr>
      <xdr:spPr>
        <a:xfrm>
          <a:off x="16048990" y="96196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22" name="直線コネクタ 521">
          <a:extLst>
            <a:ext uri="{FF2B5EF4-FFF2-40B4-BE49-F238E27FC236}">
              <a16:creationId xmlns:a16="http://schemas.microsoft.com/office/drawing/2014/main" id="{5D359B3C-7B3F-44D9-91AB-8EBE7B2FFDC1}"/>
            </a:ext>
          </a:extLst>
        </xdr:cNvPr>
        <xdr:cNvCxnSpPr/>
      </xdr:nvCxnSpPr>
      <xdr:spPr>
        <a:xfrm>
          <a:off x="164592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523" name="テキスト ボックス 522">
          <a:extLst>
            <a:ext uri="{FF2B5EF4-FFF2-40B4-BE49-F238E27FC236}">
              <a16:creationId xmlns:a16="http://schemas.microsoft.com/office/drawing/2014/main" id="{B465169D-E4D6-4D7E-838D-BE26BCC671B7}"/>
            </a:ext>
          </a:extLst>
        </xdr:cNvPr>
        <xdr:cNvSpPr txBox="1"/>
      </xdr:nvSpPr>
      <xdr:spPr>
        <a:xfrm>
          <a:off x="16048990" y="93059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24" name="直線コネクタ 523">
          <a:extLst>
            <a:ext uri="{FF2B5EF4-FFF2-40B4-BE49-F238E27FC236}">
              <a16:creationId xmlns:a16="http://schemas.microsoft.com/office/drawing/2014/main" id="{2DF1EBB2-73D6-43C8-8FB9-D589ADAE8A26}"/>
            </a:ext>
          </a:extLst>
        </xdr:cNvPr>
        <xdr:cNvCxnSpPr/>
      </xdr:nvCxnSpPr>
      <xdr:spPr>
        <a:xfrm>
          <a:off x="164592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525" name="テキスト ボックス 524">
          <a:extLst>
            <a:ext uri="{FF2B5EF4-FFF2-40B4-BE49-F238E27FC236}">
              <a16:creationId xmlns:a16="http://schemas.microsoft.com/office/drawing/2014/main" id="{DB762918-CCD8-46A9-9D48-2C269D333376}"/>
            </a:ext>
          </a:extLst>
        </xdr:cNvPr>
        <xdr:cNvSpPr txBox="1"/>
      </xdr:nvSpPr>
      <xdr:spPr>
        <a:xfrm>
          <a:off x="16048990" y="89916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6" name="直線コネクタ 525">
          <a:extLst>
            <a:ext uri="{FF2B5EF4-FFF2-40B4-BE49-F238E27FC236}">
              <a16:creationId xmlns:a16="http://schemas.microsoft.com/office/drawing/2014/main" id="{66FB78C1-DFA8-492D-B85C-693E7A213B4A}"/>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27" name="テキスト ボックス 526">
          <a:extLst>
            <a:ext uri="{FF2B5EF4-FFF2-40B4-BE49-F238E27FC236}">
              <a16:creationId xmlns:a16="http://schemas.microsoft.com/office/drawing/2014/main" id="{FE502E2E-2DB7-4017-930D-F91695FC4F1A}"/>
            </a:ext>
          </a:extLst>
        </xdr:cNvPr>
        <xdr:cNvSpPr txBox="1"/>
      </xdr:nvSpPr>
      <xdr:spPr>
        <a:xfrm>
          <a:off x="16048990" y="86779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8" name="【保健センター・保健所】&#10;一人当たり面積グラフ枠">
          <a:extLst>
            <a:ext uri="{FF2B5EF4-FFF2-40B4-BE49-F238E27FC236}">
              <a16:creationId xmlns:a16="http://schemas.microsoft.com/office/drawing/2014/main" id="{AC7B17B7-C2CD-47F3-BB56-1B581374F53E}"/>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70485</xdr:rowOff>
    </xdr:from>
    <xdr:to>
      <xdr:col>116</xdr:col>
      <xdr:colOff>62865</xdr:colOff>
      <xdr:row>64</xdr:row>
      <xdr:rowOff>91440</xdr:rowOff>
    </xdr:to>
    <xdr:cxnSp macro="">
      <xdr:nvCxnSpPr>
        <xdr:cNvPr id="529" name="直線コネクタ 528">
          <a:extLst>
            <a:ext uri="{FF2B5EF4-FFF2-40B4-BE49-F238E27FC236}">
              <a16:creationId xmlns:a16="http://schemas.microsoft.com/office/drawing/2014/main" id="{F4C48062-16CF-4BAB-B431-EC8EFE8ADECC}"/>
            </a:ext>
          </a:extLst>
        </xdr:cNvPr>
        <xdr:cNvCxnSpPr/>
      </xdr:nvCxnSpPr>
      <xdr:spPr>
        <a:xfrm flipV="1">
          <a:off x="19951065" y="9157335"/>
          <a:ext cx="0" cy="1506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95250</xdr:rowOff>
    </xdr:from>
    <xdr:ext cx="469900" cy="259080"/>
    <xdr:sp macro="" textlink="">
      <xdr:nvSpPr>
        <xdr:cNvPr id="530" name="【保健センター・保健所】&#10;一人当たり面積最小値テキスト">
          <a:extLst>
            <a:ext uri="{FF2B5EF4-FFF2-40B4-BE49-F238E27FC236}">
              <a16:creationId xmlns:a16="http://schemas.microsoft.com/office/drawing/2014/main" id="{33B021EF-D05A-49E6-984B-2C27C840AD3B}"/>
            </a:ext>
          </a:extLst>
        </xdr:cNvPr>
        <xdr:cNvSpPr txBox="1"/>
      </xdr:nvSpPr>
      <xdr:spPr>
        <a:xfrm>
          <a:off x="19989800" y="10668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31" name="直線コネクタ 530">
          <a:extLst>
            <a:ext uri="{FF2B5EF4-FFF2-40B4-BE49-F238E27FC236}">
              <a16:creationId xmlns:a16="http://schemas.microsoft.com/office/drawing/2014/main" id="{4A773241-A9F6-44B7-B953-20638ED01754}"/>
            </a:ext>
          </a:extLst>
        </xdr:cNvPr>
        <xdr:cNvCxnSpPr/>
      </xdr:nvCxnSpPr>
      <xdr:spPr>
        <a:xfrm>
          <a:off x="19881850" y="10664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17780</xdr:rowOff>
    </xdr:from>
    <xdr:ext cx="469900" cy="257810"/>
    <xdr:sp macro="" textlink="">
      <xdr:nvSpPr>
        <xdr:cNvPr id="532" name="【保健センター・保健所】&#10;一人当たり面積最大値テキスト">
          <a:extLst>
            <a:ext uri="{FF2B5EF4-FFF2-40B4-BE49-F238E27FC236}">
              <a16:creationId xmlns:a16="http://schemas.microsoft.com/office/drawing/2014/main" id="{89647C88-37A1-471E-BD2B-2C2A9C94BBFF}"/>
            </a:ext>
          </a:extLst>
        </xdr:cNvPr>
        <xdr:cNvSpPr txBox="1"/>
      </xdr:nvSpPr>
      <xdr:spPr>
        <a:xfrm>
          <a:off x="19989800" y="8939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70485</xdr:rowOff>
    </xdr:from>
    <xdr:to>
      <xdr:col>116</xdr:col>
      <xdr:colOff>152400</xdr:colOff>
      <xdr:row>55</xdr:row>
      <xdr:rowOff>70485</xdr:rowOff>
    </xdr:to>
    <xdr:cxnSp macro="">
      <xdr:nvCxnSpPr>
        <xdr:cNvPr id="533" name="直線コネクタ 532">
          <a:extLst>
            <a:ext uri="{FF2B5EF4-FFF2-40B4-BE49-F238E27FC236}">
              <a16:creationId xmlns:a16="http://schemas.microsoft.com/office/drawing/2014/main" id="{734DD756-2E3B-4338-80B8-066BDF7AE1B8}"/>
            </a:ext>
          </a:extLst>
        </xdr:cNvPr>
        <xdr:cNvCxnSpPr/>
      </xdr:nvCxnSpPr>
      <xdr:spPr>
        <a:xfrm>
          <a:off x="19881850" y="9157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46990</xdr:rowOff>
    </xdr:from>
    <xdr:ext cx="469900" cy="259080"/>
    <xdr:sp macro="" textlink="">
      <xdr:nvSpPr>
        <xdr:cNvPr id="534" name="【保健センター・保健所】&#10;一人当たり面積平均値テキスト">
          <a:extLst>
            <a:ext uri="{FF2B5EF4-FFF2-40B4-BE49-F238E27FC236}">
              <a16:creationId xmlns:a16="http://schemas.microsoft.com/office/drawing/2014/main" id="{CBFA8727-2060-46A6-A249-8E1EFECA67C2}"/>
            </a:ext>
          </a:extLst>
        </xdr:cNvPr>
        <xdr:cNvSpPr txBox="1"/>
      </xdr:nvSpPr>
      <xdr:spPr>
        <a:xfrm>
          <a:off x="19989800" y="10124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24130</xdr:rowOff>
    </xdr:from>
    <xdr:to>
      <xdr:col>116</xdr:col>
      <xdr:colOff>114300</xdr:colOff>
      <xdr:row>62</xdr:row>
      <xdr:rowOff>125730</xdr:rowOff>
    </xdr:to>
    <xdr:sp macro="" textlink="">
      <xdr:nvSpPr>
        <xdr:cNvPr id="535" name="フローチャート: 判断 534">
          <a:extLst>
            <a:ext uri="{FF2B5EF4-FFF2-40B4-BE49-F238E27FC236}">
              <a16:creationId xmlns:a16="http://schemas.microsoft.com/office/drawing/2014/main" id="{685E550F-DF40-4094-8B74-6E34E4349820}"/>
            </a:ext>
          </a:extLst>
        </xdr:cNvPr>
        <xdr:cNvSpPr/>
      </xdr:nvSpPr>
      <xdr:spPr>
        <a:xfrm>
          <a:off x="19900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34290</xdr:rowOff>
    </xdr:from>
    <xdr:to>
      <xdr:col>112</xdr:col>
      <xdr:colOff>38100</xdr:colOff>
      <xdr:row>62</xdr:row>
      <xdr:rowOff>135890</xdr:rowOff>
    </xdr:to>
    <xdr:sp macro="" textlink="">
      <xdr:nvSpPr>
        <xdr:cNvPr id="536" name="フローチャート: 判断 535">
          <a:extLst>
            <a:ext uri="{FF2B5EF4-FFF2-40B4-BE49-F238E27FC236}">
              <a16:creationId xmlns:a16="http://schemas.microsoft.com/office/drawing/2014/main" id="{C18666EB-0C12-4CDC-AEC2-98E2E3EA659E}"/>
            </a:ext>
          </a:extLst>
        </xdr:cNvPr>
        <xdr:cNvSpPr/>
      </xdr:nvSpPr>
      <xdr:spPr>
        <a:xfrm>
          <a:off x="19157950" y="10276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73025</xdr:rowOff>
    </xdr:from>
    <xdr:to>
      <xdr:col>107</xdr:col>
      <xdr:colOff>101600</xdr:colOff>
      <xdr:row>63</xdr:row>
      <xdr:rowOff>3175</xdr:rowOff>
    </xdr:to>
    <xdr:sp macro="" textlink="">
      <xdr:nvSpPr>
        <xdr:cNvPr id="537" name="フローチャート: 判断 536">
          <a:extLst>
            <a:ext uri="{FF2B5EF4-FFF2-40B4-BE49-F238E27FC236}">
              <a16:creationId xmlns:a16="http://schemas.microsoft.com/office/drawing/2014/main" id="{2C64E041-C980-47C8-85B0-4CE1D2785869}"/>
            </a:ext>
          </a:extLst>
        </xdr:cNvPr>
        <xdr:cNvSpPr/>
      </xdr:nvSpPr>
      <xdr:spPr>
        <a:xfrm>
          <a:off x="18345150" y="10315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38" name="フローチャート: 判断 537">
          <a:extLst>
            <a:ext uri="{FF2B5EF4-FFF2-40B4-BE49-F238E27FC236}">
              <a16:creationId xmlns:a16="http://schemas.microsoft.com/office/drawing/2014/main" id="{3D982BF5-96D2-448E-B435-8B2BBA9525B6}"/>
            </a:ext>
          </a:extLst>
        </xdr:cNvPr>
        <xdr:cNvSpPr/>
      </xdr:nvSpPr>
      <xdr:spPr>
        <a:xfrm>
          <a:off x="17551400" y="10315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69850</xdr:rowOff>
    </xdr:from>
    <xdr:to>
      <xdr:col>98</xdr:col>
      <xdr:colOff>38100</xdr:colOff>
      <xdr:row>63</xdr:row>
      <xdr:rowOff>0</xdr:rowOff>
    </xdr:to>
    <xdr:sp macro="" textlink="">
      <xdr:nvSpPr>
        <xdr:cNvPr id="539" name="フローチャート: 判断 538">
          <a:extLst>
            <a:ext uri="{FF2B5EF4-FFF2-40B4-BE49-F238E27FC236}">
              <a16:creationId xmlns:a16="http://schemas.microsoft.com/office/drawing/2014/main" id="{5F302DB9-1548-4CCC-A782-4666A73864FA}"/>
            </a:ext>
          </a:extLst>
        </xdr:cNvPr>
        <xdr:cNvSpPr/>
      </xdr:nvSpPr>
      <xdr:spPr>
        <a:xfrm>
          <a:off x="16757650" y="10312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540" name="テキスト ボックス 539">
          <a:extLst>
            <a:ext uri="{FF2B5EF4-FFF2-40B4-BE49-F238E27FC236}">
              <a16:creationId xmlns:a16="http://schemas.microsoft.com/office/drawing/2014/main" id="{D0518B77-97C0-4636-8B9B-FBFD76AA352D}"/>
            </a:ext>
          </a:extLst>
        </xdr:cNvPr>
        <xdr:cNvSpPr txBox="1"/>
      </xdr:nvSpPr>
      <xdr:spPr>
        <a:xfrm>
          <a:off x="197802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541" name="テキスト ボックス 540">
          <a:extLst>
            <a:ext uri="{FF2B5EF4-FFF2-40B4-BE49-F238E27FC236}">
              <a16:creationId xmlns:a16="http://schemas.microsoft.com/office/drawing/2014/main" id="{B582BD69-DDA1-4E9C-9B71-20D45864B5AA}"/>
            </a:ext>
          </a:extLst>
        </xdr:cNvPr>
        <xdr:cNvSpPr txBox="1"/>
      </xdr:nvSpPr>
      <xdr:spPr>
        <a:xfrm>
          <a:off x="190309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542" name="テキスト ボックス 541">
          <a:extLst>
            <a:ext uri="{FF2B5EF4-FFF2-40B4-BE49-F238E27FC236}">
              <a16:creationId xmlns:a16="http://schemas.microsoft.com/office/drawing/2014/main" id="{04B28570-3472-4693-B3AC-3807DFE31AB3}"/>
            </a:ext>
          </a:extLst>
        </xdr:cNvPr>
        <xdr:cNvSpPr txBox="1"/>
      </xdr:nvSpPr>
      <xdr:spPr>
        <a:xfrm>
          <a:off x="1822450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543" name="テキスト ボックス 542">
          <a:extLst>
            <a:ext uri="{FF2B5EF4-FFF2-40B4-BE49-F238E27FC236}">
              <a16:creationId xmlns:a16="http://schemas.microsoft.com/office/drawing/2014/main" id="{FA914FDC-8E89-4345-8364-85364E9458A3}"/>
            </a:ext>
          </a:extLst>
        </xdr:cNvPr>
        <xdr:cNvSpPr txBox="1"/>
      </xdr:nvSpPr>
      <xdr:spPr>
        <a:xfrm>
          <a:off x="174307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544" name="テキスト ボックス 543">
          <a:extLst>
            <a:ext uri="{FF2B5EF4-FFF2-40B4-BE49-F238E27FC236}">
              <a16:creationId xmlns:a16="http://schemas.microsoft.com/office/drawing/2014/main" id="{E47A7FBC-A111-4469-A293-93179336569F}"/>
            </a:ext>
          </a:extLst>
        </xdr:cNvPr>
        <xdr:cNvSpPr txBox="1"/>
      </xdr:nvSpPr>
      <xdr:spPr>
        <a:xfrm>
          <a:off x="16630650" y="110147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123825</xdr:rowOff>
    </xdr:from>
    <xdr:to>
      <xdr:col>116</xdr:col>
      <xdr:colOff>114300</xdr:colOff>
      <xdr:row>64</xdr:row>
      <xdr:rowOff>53975</xdr:rowOff>
    </xdr:to>
    <xdr:sp macro="" textlink="">
      <xdr:nvSpPr>
        <xdr:cNvPr id="545" name="楕円 544">
          <a:extLst>
            <a:ext uri="{FF2B5EF4-FFF2-40B4-BE49-F238E27FC236}">
              <a16:creationId xmlns:a16="http://schemas.microsoft.com/office/drawing/2014/main" id="{C0F94510-7815-4D85-BA80-7BCEE26A0A28}"/>
            </a:ext>
          </a:extLst>
        </xdr:cNvPr>
        <xdr:cNvSpPr/>
      </xdr:nvSpPr>
      <xdr:spPr>
        <a:xfrm>
          <a:off x="19900900" y="10531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38735</xdr:rowOff>
    </xdr:from>
    <xdr:ext cx="469900" cy="259080"/>
    <xdr:sp macro="" textlink="">
      <xdr:nvSpPr>
        <xdr:cNvPr id="546" name="【保健センター・保健所】&#10;一人当たり面積該当値テキスト">
          <a:extLst>
            <a:ext uri="{FF2B5EF4-FFF2-40B4-BE49-F238E27FC236}">
              <a16:creationId xmlns:a16="http://schemas.microsoft.com/office/drawing/2014/main" id="{3311924F-158C-466D-BD56-78E0FCC45EE9}"/>
            </a:ext>
          </a:extLst>
        </xdr:cNvPr>
        <xdr:cNvSpPr txBox="1"/>
      </xdr:nvSpPr>
      <xdr:spPr>
        <a:xfrm>
          <a:off x="19989800" y="10446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127000</xdr:rowOff>
    </xdr:from>
    <xdr:to>
      <xdr:col>112</xdr:col>
      <xdr:colOff>38100</xdr:colOff>
      <xdr:row>64</xdr:row>
      <xdr:rowOff>57150</xdr:rowOff>
    </xdr:to>
    <xdr:sp macro="" textlink="">
      <xdr:nvSpPr>
        <xdr:cNvPr id="547" name="楕円 546">
          <a:extLst>
            <a:ext uri="{FF2B5EF4-FFF2-40B4-BE49-F238E27FC236}">
              <a16:creationId xmlns:a16="http://schemas.microsoft.com/office/drawing/2014/main" id="{73EAEEB3-EF73-4A2E-8E47-C6954AD3F12F}"/>
            </a:ext>
          </a:extLst>
        </xdr:cNvPr>
        <xdr:cNvSpPr/>
      </xdr:nvSpPr>
      <xdr:spPr>
        <a:xfrm>
          <a:off x="19157950" y="10534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3175</xdr:rowOff>
    </xdr:from>
    <xdr:to>
      <xdr:col>116</xdr:col>
      <xdr:colOff>63500</xdr:colOff>
      <xdr:row>64</xdr:row>
      <xdr:rowOff>6350</xdr:rowOff>
    </xdr:to>
    <xdr:cxnSp macro="">
      <xdr:nvCxnSpPr>
        <xdr:cNvPr id="548" name="直線コネクタ 547">
          <a:extLst>
            <a:ext uri="{FF2B5EF4-FFF2-40B4-BE49-F238E27FC236}">
              <a16:creationId xmlns:a16="http://schemas.microsoft.com/office/drawing/2014/main" id="{8BAA02F4-A36D-4782-A7C6-F244511ACCE9}"/>
            </a:ext>
          </a:extLst>
        </xdr:cNvPr>
        <xdr:cNvCxnSpPr/>
      </xdr:nvCxnSpPr>
      <xdr:spPr>
        <a:xfrm flipV="1">
          <a:off x="19202400" y="1057592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127000</xdr:rowOff>
    </xdr:from>
    <xdr:to>
      <xdr:col>107</xdr:col>
      <xdr:colOff>101600</xdr:colOff>
      <xdr:row>64</xdr:row>
      <xdr:rowOff>57150</xdr:rowOff>
    </xdr:to>
    <xdr:sp macro="" textlink="">
      <xdr:nvSpPr>
        <xdr:cNvPr id="549" name="楕円 548">
          <a:extLst>
            <a:ext uri="{FF2B5EF4-FFF2-40B4-BE49-F238E27FC236}">
              <a16:creationId xmlns:a16="http://schemas.microsoft.com/office/drawing/2014/main" id="{6D4CD324-9BC6-411B-B3D2-2812242C5B11}"/>
            </a:ext>
          </a:extLst>
        </xdr:cNvPr>
        <xdr:cNvSpPr/>
      </xdr:nvSpPr>
      <xdr:spPr>
        <a:xfrm>
          <a:off x="18345150" y="10534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6350</xdr:rowOff>
    </xdr:from>
    <xdr:to>
      <xdr:col>111</xdr:col>
      <xdr:colOff>177800</xdr:colOff>
      <xdr:row>64</xdr:row>
      <xdr:rowOff>6350</xdr:rowOff>
    </xdr:to>
    <xdr:cxnSp macro="">
      <xdr:nvCxnSpPr>
        <xdr:cNvPr id="550" name="直線コネクタ 549">
          <a:extLst>
            <a:ext uri="{FF2B5EF4-FFF2-40B4-BE49-F238E27FC236}">
              <a16:creationId xmlns:a16="http://schemas.microsoft.com/office/drawing/2014/main" id="{F0F135A2-E79E-46A7-8C5C-87ADF3BDE3AF}"/>
            </a:ext>
          </a:extLst>
        </xdr:cNvPr>
        <xdr:cNvCxnSpPr/>
      </xdr:nvCxnSpPr>
      <xdr:spPr>
        <a:xfrm>
          <a:off x="18395950" y="10579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130175</xdr:rowOff>
    </xdr:from>
    <xdr:to>
      <xdr:col>102</xdr:col>
      <xdr:colOff>165100</xdr:colOff>
      <xdr:row>64</xdr:row>
      <xdr:rowOff>60325</xdr:rowOff>
    </xdr:to>
    <xdr:sp macro="" textlink="">
      <xdr:nvSpPr>
        <xdr:cNvPr id="551" name="楕円 550">
          <a:extLst>
            <a:ext uri="{FF2B5EF4-FFF2-40B4-BE49-F238E27FC236}">
              <a16:creationId xmlns:a16="http://schemas.microsoft.com/office/drawing/2014/main" id="{D1B65CAC-A0FF-4FFD-8764-587FAA5E5D90}"/>
            </a:ext>
          </a:extLst>
        </xdr:cNvPr>
        <xdr:cNvSpPr/>
      </xdr:nvSpPr>
      <xdr:spPr>
        <a:xfrm>
          <a:off x="17551400" y="10537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6350</xdr:rowOff>
    </xdr:from>
    <xdr:to>
      <xdr:col>107</xdr:col>
      <xdr:colOff>50800</xdr:colOff>
      <xdr:row>64</xdr:row>
      <xdr:rowOff>9525</xdr:rowOff>
    </xdr:to>
    <xdr:cxnSp macro="">
      <xdr:nvCxnSpPr>
        <xdr:cNvPr id="552" name="直線コネクタ 551">
          <a:extLst>
            <a:ext uri="{FF2B5EF4-FFF2-40B4-BE49-F238E27FC236}">
              <a16:creationId xmlns:a16="http://schemas.microsoft.com/office/drawing/2014/main" id="{779402E8-9E0B-484F-B500-4284F2FD2CAD}"/>
            </a:ext>
          </a:extLst>
        </xdr:cNvPr>
        <xdr:cNvCxnSpPr/>
      </xdr:nvCxnSpPr>
      <xdr:spPr>
        <a:xfrm flipV="1">
          <a:off x="17602200" y="1057910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130175</xdr:rowOff>
    </xdr:from>
    <xdr:to>
      <xdr:col>98</xdr:col>
      <xdr:colOff>38100</xdr:colOff>
      <xdr:row>64</xdr:row>
      <xdr:rowOff>60325</xdr:rowOff>
    </xdr:to>
    <xdr:sp macro="" textlink="">
      <xdr:nvSpPr>
        <xdr:cNvPr id="553" name="楕円 552">
          <a:extLst>
            <a:ext uri="{FF2B5EF4-FFF2-40B4-BE49-F238E27FC236}">
              <a16:creationId xmlns:a16="http://schemas.microsoft.com/office/drawing/2014/main" id="{6779CA47-2633-4FC6-99D7-F36116D99F5F}"/>
            </a:ext>
          </a:extLst>
        </xdr:cNvPr>
        <xdr:cNvSpPr/>
      </xdr:nvSpPr>
      <xdr:spPr>
        <a:xfrm>
          <a:off x="16757650" y="10537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9525</xdr:rowOff>
    </xdr:from>
    <xdr:to>
      <xdr:col>102</xdr:col>
      <xdr:colOff>114300</xdr:colOff>
      <xdr:row>64</xdr:row>
      <xdr:rowOff>9525</xdr:rowOff>
    </xdr:to>
    <xdr:cxnSp macro="">
      <xdr:nvCxnSpPr>
        <xdr:cNvPr id="554" name="直線コネクタ 553">
          <a:extLst>
            <a:ext uri="{FF2B5EF4-FFF2-40B4-BE49-F238E27FC236}">
              <a16:creationId xmlns:a16="http://schemas.microsoft.com/office/drawing/2014/main" id="{BBE384CD-8333-4514-A3F4-1F4BCCCCC2F4}"/>
            </a:ext>
          </a:extLst>
        </xdr:cNvPr>
        <xdr:cNvCxnSpPr/>
      </xdr:nvCxnSpPr>
      <xdr:spPr>
        <a:xfrm>
          <a:off x="16802100" y="1058227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152400</xdr:rowOff>
    </xdr:from>
    <xdr:ext cx="469900" cy="259080"/>
    <xdr:sp macro="" textlink="">
      <xdr:nvSpPr>
        <xdr:cNvPr id="555" name="n_1aveValue【保健センター・保健所】&#10;一人当たり面積">
          <a:extLst>
            <a:ext uri="{FF2B5EF4-FFF2-40B4-BE49-F238E27FC236}">
              <a16:creationId xmlns:a16="http://schemas.microsoft.com/office/drawing/2014/main" id="{ABEAF5B0-9253-4EA9-92EC-1618CC3EBDBE}"/>
            </a:ext>
          </a:extLst>
        </xdr:cNvPr>
        <xdr:cNvSpPr txBox="1"/>
      </xdr:nvSpPr>
      <xdr:spPr>
        <a:xfrm>
          <a:off x="18980150" y="1006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19685</xdr:rowOff>
    </xdr:from>
    <xdr:ext cx="468630" cy="257810"/>
    <xdr:sp macro="" textlink="">
      <xdr:nvSpPr>
        <xdr:cNvPr id="556" name="n_2aveValue【保健センター・保健所】&#10;一人当たり面積">
          <a:extLst>
            <a:ext uri="{FF2B5EF4-FFF2-40B4-BE49-F238E27FC236}">
              <a16:creationId xmlns:a16="http://schemas.microsoft.com/office/drawing/2014/main" id="{BAE702A9-5BD9-4E1B-A582-E70B0AC9F8A3}"/>
            </a:ext>
          </a:extLst>
        </xdr:cNvPr>
        <xdr:cNvSpPr txBox="1"/>
      </xdr:nvSpPr>
      <xdr:spPr>
        <a:xfrm>
          <a:off x="18180050" y="100971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19685</xdr:rowOff>
    </xdr:from>
    <xdr:ext cx="468630" cy="257810"/>
    <xdr:sp macro="" textlink="">
      <xdr:nvSpPr>
        <xdr:cNvPr id="557" name="n_3aveValue【保健センター・保健所】&#10;一人当たり面積">
          <a:extLst>
            <a:ext uri="{FF2B5EF4-FFF2-40B4-BE49-F238E27FC236}">
              <a16:creationId xmlns:a16="http://schemas.microsoft.com/office/drawing/2014/main" id="{2353EB27-4153-492D-BA67-778A8BEB3EAA}"/>
            </a:ext>
          </a:extLst>
        </xdr:cNvPr>
        <xdr:cNvSpPr txBox="1"/>
      </xdr:nvSpPr>
      <xdr:spPr>
        <a:xfrm>
          <a:off x="17386300" y="100971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16510</xdr:rowOff>
    </xdr:from>
    <xdr:ext cx="468630" cy="259080"/>
    <xdr:sp macro="" textlink="">
      <xdr:nvSpPr>
        <xdr:cNvPr id="558" name="n_4aveValue【保健センター・保健所】&#10;一人当たり面積">
          <a:extLst>
            <a:ext uri="{FF2B5EF4-FFF2-40B4-BE49-F238E27FC236}">
              <a16:creationId xmlns:a16="http://schemas.microsoft.com/office/drawing/2014/main" id="{385874C6-33E6-439F-8FFB-14D4EB558AFD}"/>
            </a:ext>
          </a:extLst>
        </xdr:cNvPr>
        <xdr:cNvSpPr txBox="1"/>
      </xdr:nvSpPr>
      <xdr:spPr>
        <a:xfrm>
          <a:off x="16592550" y="10093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48260</xdr:rowOff>
    </xdr:from>
    <xdr:ext cx="469900" cy="259080"/>
    <xdr:sp macro="" textlink="">
      <xdr:nvSpPr>
        <xdr:cNvPr id="559" name="n_1mainValue【保健センター・保健所】&#10;一人当たり面積">
          <a:extLst>
            <a:ext uri="{FF2B5EF4-FFF2-40B4-BE49-F238E27FC236}">
              <a16:creationId xmlns:a16="http://schemas.microsoft.com/office/drawing/2014/main" id="{9AD316CF-9426-4642-8826-9352F984DCF6}"/>
            </a:ext>
          </a:extLst>
        </xdr:cNvPr>
        <xdr:cNvSpPr txBox="1"/>
      </xdr:nvSpPr>
      <xdr:spPr>
        <a:xfrm>
          <a:off x="18980150" y="10621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48260</xdr:rowOff>
    </xdr:from>
    <xdr:ext cx="468630" cy="259080"/>
    <xdr:sp macro="" textlink="">
      <xdr:nvSpPr>
        <xdr:cNvPr id="560" name="n_2mainValue【保健センター・保健所】&#10;一人当たり面積">
          <a:extLst>
            <a:ext uri="{FF2B5EF4-FFF2-40B4-BE49-F238E27FC236}">
              <a16:creationId xmlns:a16="http://schemas.microsoft.com/office/drawing/2014/main" id="{2367BABE-7E4E-423A-ADC2-D482F781F933}"/>
            </a:ext>
          </a:extLst>
        </xdr:cNvPr>
        <xdr:cNvSpPr txBox="1"/>
      </xdr:nvSpPr>
      <xdr:spPr>
        <a:xfrm>
          <a:off x="18180050" y="10621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52070</xdr:rowOff>
    </xdr:from>
    <xdr:ext cx="468630" cy="257810"/>
    <xdr:sp macro="" textlink="">
      <xdr:nvSpPr>
        <xdr:cNvPr id="561" name="n_3mainValue【保健センター・保健所】&#10;一人当たり面積">
          <a:extLst>
            <a:ext uri="{FF2B5EF4-FFF2-40B4-BE49-F238E27FC236}">
              <a16:creationId xmlns:a16="http://schemas.microsoft.com/office/drawing/2014/main" id="{A9AB497F-66C6-470F-B128-AE060DD3E292}"/>
            </a:ext>
          </a:extLst>
        </xdr:cNvPr>
        <xdr:cNvSpPr txBox="1"/>
      </xdr:nvSpPr>
      <xdr:spPr>
        <a:xfrm>
          <a:off x="17386300" y="106248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52070</xdr:rowOff>
    </xdr:from>
    <xdr:ext cx="468630" cy="257810"/>
    <xdr:sp macro="" textlink="">
      <xdr:nvSpPr>
        <xdr:cNvPr id="562" name="n_4mainValue【保健センター・保健所】&#10;一人当たり面積">
          <a:extLst>
            <a:ext uri="{FF2B5EF4-FFF2-40B4-BE49-F238E27FC236}">
              <a16:creationId xmlns:a16="http://schemas.microsoft.com/office/drawing/2014/main" id="{08B03A55-83E2-400A-94C8-5251C62B1FB2}"/>
            </a:ext>
          </a:extLst>
        </xdr:cNvPr>
        <xdr:cNvSpPr txBox="1"/>
      </xdr:nvSpPr>
      <xdr:spPr>
        <a:xfrm>
          <a:off x="16592550" y="106248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id="{8A84FA6F-B6B8-4DA1-96C3-5C7A93CAEAF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id="{2676D6AC-133A-49C6-AEEF-138217B38C84}"/>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id="{D2042F26-2EFE-4862-B828-1A2D71A82CC3}"/>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id="{72371D00-720C-4923-9A1E-7FA24277E324}"/>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id="{5B8756F3-FF8D-4C5B-82BF-76662E25F0B7}"/>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id="{1B3193A9-F3EC-44F2-B421-846D472B10EF}"/>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id="{8806A8A3-6067-47B0-ADA1-AFFDDB01208B}"/>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id="{66CE8835-EC73-4D9A-ABBA-8821DAC384C5}"/>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a16="http://schemas.microsoft.com/office/drawing/2014/main" id="{7D2F7FF1-9331-4F96-9D5B-FE8B80473493}"/>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a16="http://schemas.microsoft.com/office/drawing/2014/main" id="{E0B8E9AA-94AB-4951-A0BD-CD750C8C281C}"/>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a16="http://schemas.microsoft.com/office/drawing/2014/main" id="{CA954545-415E-482D-8594-2636357B8148}"/>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a16="http://schemas.microsoft.com/office/drawing/2014/main" id="{13AE8479-A06A-44ED-91F1-54A00A338D70}"/>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a16="http://schemas.microsoft.com/office/drawing/2014/main" id="{F3C7CDF6-672E-476D-A73F-3A135EAA4E68}"/>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a16="http://schemas.microsoft.com/office/drawing/2014/main" id="{5F880EF4-4F4F-4F6B-B66B-D6F77E3DF288}"/>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a16="http://schemas.microsoft.com/office/drawing/2014/main" id="{C3FACC93-A2E9-491D-BCED-CE83B6361132}"/>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a16="http://schemas.microsoft.com/office/drawing/2014/main" id="{2F55BDD5-F5C1-4C2C-AB94-4CC3CBE3EEC0}"/>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9" name="正方形/長方形 578">
          <a:extLst>
            <a:ext uri="{FF2B5EF4-FFF2-40B4-BE49-F238E27FC236}">
              <a16:creationId xmlns:a16="http://schemas.microsoft.com/office/drawing/2014/main" id="{B96ED1C2-E933-48AB-9992-445623E82CA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0" name="正方形/長方形 579">
          <a:extLst>
            <a:ext uri="{FF2B5EF4-FFF2-40B4-BE49-F238E27FC236}">
              <a16:creationId xmlns:a16="http://schemas.microsoft.com/office/drawing/2014/main" id="{FAAB1A0C-8813-485C-9304-570FAE5A5BB8}"/>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1" name="正方形/長方形 580">
          <a:extLst>
            <a:ext uri="{FF2B5EF4-FFF2-40B4-BE49-F238E27FC236}">
              <a16:creationId xmlns:a16="http://schemas.microsoft.com/office/drawing/2014/main" id="{ACBF28DC-911A-4655-829A-5EC284ABF3A3}"/>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2" name="正方形/長方形 581">
          <a:extLst>
            <a:ext uri="{FF2B5EF4-FFF2-40B4-BE49-F238E27FC236}">
              <a16:creationId xmlns:a16="http://schemas.microsoft.com/office/drawing/2014/main" id="{3473C925-1FD4-4CE7-B49F-134B29A39D6B}"/>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3" name="正方形/長方形 582">
          <a:extLst>
            <a:ext uri="{FF2B5EF4-FFF2-40B4-BE49-F238E27FC236}">
              <a16:creationId xmlns:a16="http://schemas.microsoft.com/office/drawing/2014/main" id="{D0C3BBB4-82D9-4268-A3A1-042B0E3748BD}"/>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4" name="正方形/長方形 583">
          <a:extLst>
            <a:ext uri="{FF2B5EF4-FFF2-40B4-BE49-F238E27FC236}">
              <a16:creationId xmlns:a16="http://schemas.microsoft.com/office/drawing/2014/main" id="{8BB42321-0821-4E0A-B78F-A4C50714FEE4}"/>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5" name="正方形/長方形 584">
          <a:extLst>
            <a:ext uri="{FF2B5EF4-FFF2-40B4-BE49-F238E27FC236}">
              <a16:creationId xmlns:a16="http://schemas.microsoft.com/office/drawing/2014/main" id="{F4891C99-9D08-4C25-8596-C660B789C61F}"/>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6" name="正方形/長方形 585">
          <a:extLst>
            <a:ext uri="{FF2B5EF4-FFF2-40B4-BE49-F238E27FC236}">
              <a16:creationId xmlns:a16="http://schemas.microsoft.com/office/drawing/2014/main" id="{8178BCC7-9195-4A9F-81D8-E868AC4A81A7}"/>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587" name="テキスト ボックス 586">
          <a:extLst>
            <a:ext uri="{FF2B5EF4-FFF2-40B4-BE49-F238E27FC236}">
              <a16:creationId xmlns:a16="http://schemas.microsoft.com/office/drawing/2014/main" id="{DDDC7B3C-330C-4AE9-A980-A206517A1BFF}"/>
            </a:ext>
          </a:extLst>
        </xdr:cNvPr>
        <xdr:cNvSpPr txBox="1"/>
      </xdr:nvSpPr>
      <xdr:spPr>
        <a:xfrm>
          <a:off x="11169650" y="16002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8" name="直線コネクタ 587">
          <a:extLst>
            <a:ext uri="{FF2B5EF4-FFF2-40B4-BE49-F238E27FC236}">
              <a16:creationId xmlns:a16="http://schemas.microsoft.com/office/drawing/2014/main" id="{2706E345-80FD-48ED-A926-FAEDF875D6FB}"/>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589" name="テキスト ボックス 588">
          <a:extLst>
            <a:ext uri="{FF2B5EF4-FFF2-40B4-BE49-F238E27FC236}">
              <a16:creationId xmlns:a16="http://schemas.microsoft.com/office/drawing/2014/main" id="{BFAC8FBD-ABF1-4272-952C-188C25584D45}"/>
            </a:ext>
          </a:extLst>
        </xdr:cNvPr>
        <xdr:cNvSpPr txBox="1"/>
      </xdr:nvSpPr>
      <xdr:spPr>
        <a:xfrm>
          <a:off x="10797540"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590" name="直線コネクタ 589">
          <a:extLst>
            <a:ext uri="{FF2B5EF4-FFF2-40B4-BE49-F238E27FC236}">
              <a16:creationId xmlns:a16="http://schemas.microsoft.com/office/drawing/2014/main" id="{CE844019-3B35-484D-9509-1E812917A164}"/>
            </a:ext>
          </a:extLst>
        </xdr:cNvPr>
        <xdr:cNvCxnSpPr/>
      </xdr:nvCxnSpPr>
      <xdr:spPr>
        <a:xfrm>
          <a:off x="11207750" y="181521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591" name="テキスト ボックス 590">
          <a:extLst>
            <a:ext uri="{FF2B5EF4-FFF2-40B4-BE49-F238E27FC236}">
              <a16:creationId xmlns:a16="http://schemas.microsoft.com/office/drawing/2014/main" id="{1F9E22B2-0C8D-40FE-B2C7-1FFB5491AAA0}"/>
            </a:ext>
          </a:extLst>
        </xdr:cNvPr>
        <xdr:cNvSpPr txBox="1"/>
      </xdr:nvSpPr>
      <xdr:spPr>
        <a:xfrm>
          <a:off x="10797540" y="180098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592" name="直線コネクタ 591">
          <a:extLst>
            <a:ext uri="{FF2B5EF4-FFF2-40B4-BE49-F238E27FC236}">
              <a16:creationId xmlns:a16="http://schemas.microsoft.com/office/drawing/2014/main" id="{6D591560-A2CB-4C7A-B345-B1BBC61B164C}"/>
            </a:ext>
          </a:extLst>
        </xdr:cNvPr>
        <xdr:cNvCxnSpPr/>
      </xdr:nvCxnSpPr>
      <xdr:spPr>
        <a:xfrm>
          <a:off x="11207750" y="178257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593" name="テキスト ボックス 592">
          <a:extLst>
            <a:ext uri="{FF2B5EF4-FFF2-40B4-BE49-F238E27FC236}">
              <a16:creationId xmlns:a16="http://schemas.microsoft.com/office/drawing/2014/main" id="{A4ED6155-F79E-4E59-8555-4A62599B13BD}"/>
            </a:ext>
          </a:extLst>
        </xdr:cNvPr>
        <xdr:cNvSpPr txBox="1"/>
      </xdr:nvSpPr>
      <xdr:spPr>
        <a:xfrm>
          <a:off x="10842625"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594" name="直線コネクタ 593">
          <a:extLst>
            <a:ext uri="{FF2B5EF4-FFF2-40B4-BE49-F238E27FC236}">
              <a16:creationId xmlns:a16="http://schemas.microsoft.com/office/drawing/2014/main" id="{6826AC4C-958A-454A-8719-F9F18B3E0CA5}"/>
            </a:ext>
          </a:extLst>
        </xdr:cNvPr>
        <xdr:cNvCxnSpPr/>
      </xdr:nvCxnSpPr>
      <xdr:spPr>
        <a:xfrm>
          <a:off x="11207750" y="17498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595" name="テキスト ボックス 594">
          <a:extLst>
            <a:ext uri="{FF2B5EF4-FFF2-40B4-BE49-F238E27FC236}">
              <a16:creationId xmlns:a16="http://schemas.microsoft.com/office/drawing/2014/main" id="{02859759-2DCF-45DF-AE15-6395B5BDF6CC}"/>
            </a:ext>
          </a:extLst>
        </xdr:cNvPr>
        <xdr:cNvSpPr txBox="1"/>
      </xdr:nvSpPr>
      <xdr:spPr>
        <a:xfrm>
          <a:off x="10842625" y="173570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596" name="直線コネクタ 595">
          <a:extLst>
            <a:ext uri="{FF2B5EF4-FFF2-40B4-BE49-F238E27FC236}">
              <a16:creationId xmlns:a16="http://schemas.microsoft.com/office/drawing/2014/main" id="{6693D492-93C2-4BEA-9C9F-24A94B747E50}"/>
            </a:ext>
          </a:extLst>
        </xdr:cNvPr>
        <xdr:cNvCxnSpPr/>
      </xdr:nvCxnSpPr>
      <xdr:spPr>
        <a:xfrm>
          <a:off x="11207750" y="171723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597" name="テキスト ボックス 596">
          <a:extLst>
            <a:ext uri="{FF2B5EF4-FFF2-40B4-BE49-F238E27FC236}">
              <a16:creationId xmlns:a16="http://schemas.microsoft.com/office/drawing/2014/main" id="{FF9E53A1-69A8-42CC-B36E-F9956CF12B37}"/>
            </a:ext>
          </a:extLst>
        </xdr:cNvPr>
        <xdr:cNvSpPr txBox="1"/>
      </xdr:nvSpPr>
      <xdr:spPr>
        <a:xfrm>
          <a:off x="10842625"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598" name="直線コネクタ 597">
          <a:extLst>
            <a:ext uri="{FF2B5EF4-FFF2-40B4-BE49-F238E27FC236}">
              <a16:creationId xmlns:a16="http://schemas.microsoft.com/office/drawing/2014/main" id="{422BABF4-76B8-4246-BDA4-FB8D0E943FC0}"/>
            </a:ext>
          </a:extLst>
        </xdr:cNvPr>
        <xdr:cNvCxnSpPr/>
      </xdr:nvCxnSpPr>
      <xdr:spPr>
        <a:xfrm>
          <a:off x="11207750" y="16845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599" name="テキスト ボックス 598">
          <a:extLst>
            <a:ext uri="{FF2B5EF4-FFF2-40B4-BE49-F238E27FC236}">
              <a16:creationId xmlns:a16="http://schemas.microsoft.com/office/drawing/2014/main" id="{89B2304C-68CA-4084-9F87-7EF029E0A3C0}"/>
            </a:ext>
          </a:extLst>
        </xdr:cNvPr>
        <xdr:cNvSpPr txBox="1"/>
      </xdr:nvSpPr>
      <xdr:spPr>
        <a:xfrm>
          <a:off x="10842625"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00" name="直線コネクタ 599">
          <a:extLst>
            <a:ext uri="{FF2B5EF4-FFF2-40B4-BE49-F238E27FC236}">
              <a16:creationId xmlns:a16="http://schemas.microsoft.com/office/drawing/2014/main" id="{03864FCD-9CAB-4941-9D08-8904B3AF1FD0}"/>
            </a:ext>
          </a:extLst>
        </xdr:cNvPr>
        <xdr:cNvCxnSpPr/>
      </xdr:nvCxnSpPr>
      <xdr:spPr>
        <a:xfrm>
          <a:off x="11207750" y="16518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601" name="テキスト ボックス 600">
          <a:extLst>
            <a:ext uri="{FF2B5EF4-FFF2-40B4-BE49-F238E27FC236}">
              <a16:creationId xmlns:a16="http://schemas.microsoft.com/office/drawing/2014/main" id="{933C8C95-D777-4DDA-9E14-675C9AEFBF0B}"/>
            </a:ext>
          </a:extLst>
        </xdr:cNvPr>
        <xdr:cNvSpPr txBox="1"/>
      </xdr:nvSpPr>
      <xdr:spPr>
        <a:xfrm>
          <a:off x="10906760" y="163766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2" name="直線コネクタ 601">
          <a:extLst>
            <a:ext uri="{FF2B5EF4-FFF2-40B4-BE49-F238E27FC236}">
              <a16:creationId xmlns:a16="http://schemas.microsoft.com/office/drawing/2014/main" id="{970E28EE-1DFC-4907-BC8C-F5FAA6CEF195}"/>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3" name="【庁舎】&#10;有形固定資産減価償却率グラフ枠">
          <a:extLst>
            <a:ext uri="{FF2B5EF4-FFF2-40B4-BE49-F238E27FC236}">
              <a16:creationId xmlns:a16="http://schemas.microsoft.com/office/drawing/2014/main" id="{11295776-C0CC-4CD0-84C5-7608C069B115}"/>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604" name="直線コネクタ 603">
          <a:extLst>
            <a:ext uri="{FF2B5EF4-FFF2-40B4-BE49-F238E27FC236}">
              <a16:creationId xmlns:a16="http://schemas.microsoft.com/office/drawing/2014/main" id="{0BC25C92-5C1A-4A63-BA70-47E107C1AFF1}"/>
            </a:ext>
          </a:extLst>
        </xdr:cNvPr>
        <xdr:cNvCxnSpPr/>
      </xdr:nvCxnSpPr>
      <xdr:spPr>
        <a:xfrm flipV="1">
          <a:off x="14699615" y="166579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605" name="【庁舎】&#10;有形固定資産減価償却率最小値テキスト">
          <a:extLst>
            <a:ext uri="{FF2B5EF4-FFF2-40B4-BE49-F238E27FC236}">
              <a16:creationId xmlns:a16="http://schemas.microsoft.com/office/drawing/2014/main" id="{6A208B8E-1180-4695-89BC-5F93A6252307}"/>
            </a:ext>
          </a:extLst>
        </xdr:cNvPr>
        <xdr:cNvSpPr txBox="1"/>
      </xdr:nvSpPr>
      <xdr:spPr>
        <a:xfrm>
          <a:off x="14738350" y="1815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06" name="直線コネクタ 605">
          <a:extLst>
            <a:ext uri="{FF2B5EF4-FFF2-40B4-BE49-F238E27FC236}">
              <a16:creationId xmlns:a16="http://schemas.microsoft.com/office/drawing/2014/main" id="{24B94BE6-DED6-4520-B3AC-E33CDF609D69}"/>
            </a:ext>
          </a:extLst>
        </xdr:cNvPr>
        <xdr:cNvCxnSpPr/>
      </xdr:nvCxnSpPr>
      <xdr:spPr>
        <a:xfrm>
          <a:off x="14611350" y="18152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40360" cy="257810"/>
    <xdr:sp macro="" textlink="">
      <xdr:nvSpPr>
        <xdr:cNvPr id="607" name="【庁舎】&#10;有形固定資産減価償却率最大値テキスト">
          <a:extLst>
            <a:ext uri="{FF2B5EF4-FFF2-40B4-BE49-F238E27FC236}">
              <a16:creationId xmlns:a16="http://schemas.microsoft.com/office/drawing/2014/main" id="{80601C22-578A-4531-9DF2-56D15E598F85}"/>
            </a:ext>
          </a:extLst>
        </xdr:cNvPr>
        <xdr:cNvSpPr txBox="1"/>
      </xdr:nvSpPr>
      <xdr:spPr>
        <a:xfrm>
          <a:off x="14738350" y="1643316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608" name="直線コネクタ 607">
          <a:extLst>
            <a:ext uri="{FF2B5EF4-FFF2-40B4-BE49-F238E27FC236}">
              <a16:creationId xmlns:a16="http://schemas.microsoft.com/office/drawing/2014/main" id="{CFA88EC1-354C-4F11-8E3C-F88B6A74F9DF}"/>
            </a:ext>
          </a:extLst>
        </xdr:cNvPr>
        <xdr:cNvCxnSpPr/>
      </xdr:nvCxnSpPr>
      <xdr:spPr>
        <a:xfrm>
          <a:off x="14611350" y="16657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33020</xdr:rowOff>
    </xdr:from>
    <xdr:ext cx="405130" cy="259080"/>
    <xdr:sp macro="" textlink="">
      <xdr:nvSpPr>
        <xdr:cNvPr id="609" name="【庁舎】&#10;有形固定資産減価償却率平均値テキスト">
          <a:extLst>
            <a:ext uri="{FF2B5EF4-FFF2-40B4-BE49-F238E27FC236}">
              <a16:creationId xmlns:a16="http://schemas.microsoft.com/office/drawing/2014/main" id="{6780E5A8-FCB0-4AA6-BB54-E96160359A33}"/>
            </a:ext>
          </a:extLst>
        </xdr:cNvPr>
        <xdr:cNvSpPr txBox="1"/>
      </xdr:nvSpPr>
      <xdr:spPr>
        <a:xfrm>
          <a:off x="14738350" y="17292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177800</xdr:colOff>
      <xdr:row>104</xdr:row>
      <xdr:rowOff>156210</xdr:rowOff>
    </xdr:to>
    <xdr:sp macro="" textlink="">
      <xdr:nvSpPr>
        <xdr:cNvPr id="610" name="フローチャート: 判断 609">
          <a:extLst>
            <a:ext uri="{FF2B5EF4-FFF2-40B4-BE49-F238E27FC236}">
              <a16:creationId xmlns:a16="http://schemas.microsoft.com/office/drawing/2014/main" id="{932B1797-E833-4292-8A70-C90F7C539E33}"/>
            </a:ext>
          </a:extLst>
        </xdr:cNvPr>
        <xdr:cNvSpPr/>
      </xdr:nvSpPr>
      <xdr:spPr>
        <a:xfrm>
          <a:off x="14649450" y="173139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611" name="フローチャート: 判断 610">
          <a:extLst>
            <a:ext uri="{FF2B5EF4-FFF2-40B4-BE49-F238E27FC236}">
              <a16:creationId xmlns:a16="http://schemas.microsoft.com/office/drawing/2014/main" id="{1A663540-AD91-4BA6-9184-19A070117817}"/>
            </a:ext>
          </a:extLst>
        </xdr:cNvPr>
        <xdr:cNvSpPr/>
      </xdr:nvSpPr>
      <xdr:spPr>
        <a:xfrm>
          <a:off x="13887450" y="17311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612" name="フローチャート: 判断 611">
          <a:extLst>
            <a:ext uri="{FF2B5EF4-FFF2-40B4-BE49-F238E27FC236}">
              <a16:creationId xmlns:a16="http://schemas.microsoft.com/office/drawing/2014/main" id="{B8930699-E0C0-4AF0-B33C-6E6D80763073}"/>
            </a:ext>
          </a:extLst>
        </xdr:cNvPr>
        <xdr:cNvSpPr/>
      </xdr:nvSpPr>
      <xdr:spPr>
        <a:xfrm>
          <a:off x="13093700" y="1726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613" name="フローチャート: 判断 612">
          <a:extLst>
            <a:ext uri="{FF2B5EF4-FFF2-40B4-BE49-F238E27FC236}">
              <a16:creationId xmlns:a16="http://schemas.microsoft.com/office/drawing/2014/main" id="{A72B0C85-5A35-44B9-A375-B0B807AB0EED}"/>
            </a:ext>
          </a:extLst>
        </xdr:cNvPr>
        <xdr:cNvSpPr/>
      </xdr:nvSpPr>
      <xdr:spPr>
        <a:xfrm>
          <a:off x="12299950" y="17270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133350</xdr:rowOff>
    </xdr:from>
    <xdr:to>
      <xdr:col>67</xdr:col>
      <xdr:colOff>101600</xdr:colOff>
      <xdr:row>105</xdr:row>
      <xdr:rowOff>63500</xdr:rowOff>
    </xdr:to>
    <xdr:sp macro="" textlink="">
      <xdr:nvSpPr>
        <xdr:cNvPr id="614" name="フローチャート: 判断 613">
          <a:extLst>
            <a:ext uri="{FF2B5EF4-FFF2-40B4-BE49-F238E27FC236}">
              <a16:creationId xmlns:a16="http://schemas.microsoft.com/office/drawing/2014/main" id="{A08CC920-92D2-4159-920C-2F2D1744426F}"/>
            </a:ext>
          </a:extLst>
        </xdr:cNvPr>
        <xdr:cNvSpPr/>
      </xdr:nvSpPr>
      <xdr:spPr>
        <a:xfrm>
          <a:off x="11487150" y="1739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15" name="テキスト ボックス 614">
          <a:extLst>
            <a:ext uri="{FF2B5EF4-FFF2-40B4-BE49-F238E27FC236}">
              <a16:creationId xmlns:a16="http://schemas.microsoft.com/office/drawing/2014/main" id="{7158D23C-E45F-4C8D-B668-59B31D1EE0E3}"/>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16" name="テキスト ボックス 615">
          <a:extLst>
            <a:ext uri="{FF2B5EF4-FFF2-40B4-BE49-F238E27FC236}">
              <a16:creationId xmlns:a16="http://schemas.microsoft.com/office/drawing/2014/main" id="{FCFC455C-3EFF-4257-8330-CCEB8B97F16B}"/>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17" name="テキスト ボックス 616">
          <a:extLst>
            <a:ext uri="{FF2B5EF4-FFF2-40B4-BE49-F238E27FC236}">
              <a16:creationId xmlns:a16="http://schemas.microsoft.com/office/drawing/2014/main" id="{E71A5B06-E7FE-4E0A-8FBC-A091B91C1C38}"/>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18" name="テキスト ボックス 617">
          <a:extLst>
            <a:ext uri="{FF2B5EF4-FFF2-40B4-BE49-F238E27FC236}">
              <a16:creationId xmlns:a16="http://schemas.microsoft.com/office/drawing/2014/main" id="{B4460418-D61B-4F52-B290-63FD177A0618}"/>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19" name="テキスト ボックス 618">
          <a:extLst>
            <a:ext uri="{FF2B5EF4-FFF2-40B4-BE49-F238E27FC236}">
              <a16:creationId xmlns:a16="http://schemas.microsoft.com/office/drawing/2014/main" id="{A14D10EE-6122-4463-A879-F77911ACEFAA}"/>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92075</xdr:rowOff>
    </xdr:from>
    <xdr:to>
      <xdr:col>85</xdr:col>
      <xdr:colOff>177800</xdr:colOff>
      <xdr:row>102</xdr:row>
      <xdr:rowOff>22225</xdr:rowOff>
    </xdr:to>
    <xdr:sp macro="" textlink="">
      <xdr:nvSpPr>
        <xdr:cNvPr id="620" name="楕円 619">
          <a:extLst>
            <a:ext uri="{FF2B5EF4-FFF2-40B4-BE49-F238E27FC236}">
              <a16:creationId xmlns:a16="http://schemas.microsoft.com/office/drawing/2014/main" id="{CCB19F1A-53E9-45C1-B119-F24B3B43CF87}"/>
            </a:ext>
          </a:extLst>
        </xdr:cNvPr>
        <xdr:cNvSpPr/>
      </xdr:nvSpPr>
      <xdr:spPr>
        <a:xfrm>
          <a:off x="14649450" y="168370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114935</xdr:rowOff>
    </xdr:from>
    <xdr:ext cx="405130" cy="259080"/>
    <xdr:sp macro="" textlink="">
      <xdr:nvSpPr>
        <xdr:cNvPr id="621" name="【庁舎】&#10;有形固定資産減価償却率該当値テキスト">
          <a:extLst>
            <a:ext uri="{FF2B5EF4-FFF2-40B4-BE49-F238E27FC236}">
              <a16:creationId xmlns:a16="http://schemas.microsoft.com/office/drawing/2014/main" id="{16A5ECF8-AC75-4930-8180-A13D62F0A45A}"/>
            </a:ext>
          </a:extLst>
        </xdr:cNvPr>
        <xdr:cNvSpPr txBox="1"/>
      </xdr:nvSpPr>
      <xdr:spPr>
        <a:xfrm>
          <a:off x="14738350" y="16688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31750</xdr:rowOff>
    </xdr:from>
    <xdr:to>
      <xdr:col>81</xdr:col>
      <xdr:colOff>101600</xdr:colOff>
      <xdr:row>101</xdr:row>
      <xdr:rowOff>133350</xdr:rowOff>
    </xdr:to>
    <xdr:sp macro="" textlink="">
      <xdr:nvSpPr>
        <xdr:cNvPr id="622" name="楕円 621">
          <a:extLst>
            <a:ext uri="{FF2B5EF4-FFF2-40B4-BE49-F238E27FC236}">
              <a16:creationId xmlns:a16="http://schemas.microsoft.com/office/drawing/2014/main" id="{7EB8B163-18D3-4313-97B2-0CEAD0B62E5B}"/>
            </a:ext>
          </a:extLst>
        </xdr:cNvPr>
        <xdr:cNvSpPr/>
      </xdr:nvSpPr>
      <xdr:spPr>
        <a:xfrm>
          <a:off x="1388745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82550</xdr:rowOff>
    </xdr:from>
    <xdr:to>
      <xdr:col>85</xdr:col>
      <xdr:colOff>127000</xdr:colOff>
      <xdr:row>101</xdr:row>
      <xdr:rowOff>143510</xdr:rowOff>
    </xdr:to>
    <xdr:cxnSp macro="">
      <xdr:nvCxnSpPr>
        <xdr:cNvPr id="623" name="直線コネクタ 622">
          <a:extLst>
            <a:ext uri="{FF2B5EF4-FFF2-40B4-BE49-F238E27FC236}">
              <a16:creationId xmlns:a16="http://schemas.microsoft.com/office/drawing/2014/main" id="{E04144A4-C7CC-4768-8A50-5A3E7C10C3AD}"/>
            </a:ext>
          </a:extLst>
        </xdr:cNvPr>
        <xdr:cNvCxnSpPr/>
      </xdr:nvCxnSpPr>
      <xdr:spPr>
        <a:xfrm>
          <a:off x="13938250" y="16827500"/>
          <a:ext cx="762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141605</xdr:rowOff>
    </xdr:from>
    <xdr:to>
      <xdr:col>76</xdr:col>
      <xdr:colOff>165100</xdr:colOff>
      <xdr:row>101</xdr:row>
      <xdr:rowOff>71755</xdr:rowOff>
    </xdr:to>
    <xdr:sp macro="" textlink="">
      <xdr:nvSpPr>
        <xdr:cNvPr id="624" name="楕円 623">
          <a:extLst>
            <a:ext uri="{FF2B5EF4-FFF2-40B4-BE49-F238E27FC236}">
              <a16:creationId xmlns:a16="http://schemas.microsoft.com/office/drawing/2014/main" id="{412DD0FF-2A5D-4C17-9217-03A1459BDD94}"/>
            </a:ext>
          </a:extLst>
        </xdr:cNvPr>
        <xdr:cNvSpPr/>
      </xdr:nvSpPr>
      <xdr:spPr>
        <a:xfrm>
          <a:off x="13093700" y="167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20955</xdr:rowOff>
    </xdr:from>
    <xdr:to>
      <xdr:col>81</xdr:col>
      <xdr:colOff>50800</xdr:colOff>
      <xdr:row>101</xdr:row>
      <xdr:rowOff>82550</xdr:rowOff>
    </xdr:to>
    <xdr:cxnSp macro="">
      <xdr:nvCxnSpPr>
        <xdr:cNvPr id="625" name="直線コネクタ 624">
          <a:extLst>
            <a:ext uri="{FF2B5EF4-FFF2-40B4-BE49-F238E27FC236}">
              <a16:creationId xmlns:a16="http://schemas.microsoft.com/office/drawing/2014/main" id="{B91742D9-AAA7-4957-A2C8-95CC2F4226DA}"/>
            </a:ext>
          </a:extLst>
        </xdr:cNvPr>
        <xdr:cNvCxnSpPr/>
      </xdr:nvCxnSpPr>
      <xdr:spPr>
        <a:xfrm>
          <a:off x="13144500" y="16765905"/>
          <a:ext cx="7937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79375</xdr:rowOff>
    </xdr:from>
    <xdr:to>
      <xdr:col>72</xdr:col>
      <xdr:colOff>38100</xdr:colOff>
      <xdr:row>101</xdr:row>
      <xdr:rowOff>9525</xdr:rowOff>
    </xdr:to>
    <xdr:sp macro="" textlink="">
      <xdr:nvSpPr>
        <xdr:cNvPr id="626" name="楕円 625">
          <a:extLst>
            <a:ext uri="{FF2B5EF4-FFF2-40B4-BE49-F238E27FC236}">
              <a16:creationId xmlns:a16="http://schemas.microsoft.com/office/drawing/2014/main" id="{821833BB-0E33-4DFF-A7E8-4E08580163EE}"/>
            </a:ext>
          </a:extLst>
        </xdr:cNvPr>
        <xdr:cNvSpPr/>
      </xdr:nvSpPr>
      <xdr:spPr>
        <a:xfrm>
          <a:off x="12299950" y="16652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130175</xdr:rowOff>
    </xdr:from>
    <xdr:to>
      <xdr:col>76</xdr:col>
      <xdr:colOff>114300</xdr:colOff>
      <xdr:row>101</xdr:row>
      <xdr:rowOff>20955</xdr:rowOff>
    </xdr:to>
    <xdr:cxnSp macro="">
      <xdr:nvCxnSpPr>
        <xdr:cNvPr id="627" name="直線コネクタ 626">
          <a:extLst>
            <a:ext uri="{FF2B5EF4-FFF2-40B4-BE49-F238E27FC236}">
              <a16:creationId xmlns:a16="http://schemas.microsoft.com/office/drawing/2014/main" id="{504910CD-A07C-4A69-83B6-77B6A4D61217}"/>
            </a:ext>
          </a:extLst>
        </xdr:cNvPr>
        <xdr:cNvCxnSpPr/>
      </xdr:nvCxnSpPr>
      <xdr:spPr>
        <a:xfrm>
          <a:off x="12344400" y="16703675"/>
          <a:ext cx="8001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17780</xdr:rowOff>
    </xdr:from>
    <xdr:to>
      <xdr:col>67</xdr:col>
      <xdr:colOff>101600</xdr:colOff>
      <xdr:row>100</xdr:row>
      <xdr:rowOff>118745</xdr:rowOff>
    </xdr:to>
    <xdr:sp macro="" textlink="">
      <xdr:nvSpPr>
        <xdr:cNvPr id="628" name="楕円 627">
          <a:extLst>
            <a:ext uri="{FF2B5EF4-FFF2-40B4-BE49-F238E27FC236}">
              <a16:creationId xmlns:a16="http://schemas.microsoft.com/office/drawing/2014/main" id="{97C775AE-260F-4820-A0C3-E02C3575904A}"/>
            </a:ext>
          </a:extLst>
        </xdr:cNvPr>
        <xdr:cNvSpPr/>
      </xdr:nvSpPr>
      <xdr:spPr>
        <a:xfrm>
          <a:off x="11487150" y="16591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67945</xdr:rowOff>
    </xdr:from>
    <xdr:to>
      <xdr:col>71</xdr:col>
      <xdr:colOff>177800</xdr:colOff>
      <xdr:row>100</xdr:row>
      <xdr:rowOff>130175</xdr:rowOff>
    </xdr:to>
    <xdr:cxnSp macro="">
      <xdr:nvCxnSpPr>
        <xdr:cNvPr id="629" name="直線コネクタ 628">
          <a:extLst>
            <a:ext uri="{FF2B5EF4-FFF2-40B4-BE49-F238E27FC236}">
              <a16:creationId xmlns:a16="http://schemas.microsoft.com/office/drawing/2014/main" id="{8E81E637-07FF-4F5B-987B-4022A58256EC}"/>
            </a:ext>
          </a:extLst>
        </xdr:cNvPr>
        <xdr:cNvCxnSpPr/>
      </xdr:nvCxnSpPr>
      <xdr:spPr>
        <a:xfrm>
          <a:off x="11537950" y="16641445"/>
          <a:ext cx="8064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144145</xdr:rowOff>
    </xdr:from>
    <xdr:ext cx="405130" cy="257810"/>
    <xdr:sp macro="" textlink="">
      <xdr:nvSpPr>
        <xdr:cNvPr id="630" name="n_1aveValue【庁舎】&#10;有形固定資産減価償却率">
          <a:extLst>
            <a:ext uri="{FF2B5EF4-FFF2-40B4-BE49-F238E27FC236}">
              <a16:creationId xmlns:a16="http://schemas.microsoft.com/office/drawing/2014/main" id="{AC5AF326-064E-4493-A588-6D1DA4A77FDB}"/>
            </a:ext>
          </a:extLst>
        </xdr:cNvPr>
        <xdr:cNvSpPr txBox="1"/>
      </xdr:nvSpPr>
      <xdr:spPr>
        <a:xfrm>
          <a:off x="13742035" y="174034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100330</xdr:rowOff>
    </xdr:from>
    <xdr:ext cx="403860" cy="257810"/>
    <xdr:sp macro="" textlink="">
      <xdr:nvSpPr>
        <xdr:cNvPr id="631" name="n_2aveValue【庁舎】&#10;有形固定資産減価償却率">
          <a:extLst>
            <a:ext uri="{FF2B5EF4-FFF2-40B4-BE49-F238E27FC236}">
              <a16:creationId xmlns:a16="http://schemas.microsoft.com/office/drawing/2014/main" id="{A4E2301F-44A5-4D22-9E4B-28960A2734CC}"/>
            </a:ext>
          </a:extLst>
        </xdr:cNvPr>
        <xdr:cNvSpPr txBox="1"/>
      </xdr:nvSpPr>
      <xdr:spPr>
        <a:xfrm>
          <a:off x="12960985" y="173596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103505</xdr:rowOff>
    </xdr:from>
    <xdr:ext cx="403860" cy="259080"/>
    <xdr:sp macro="" textlink="">
      <xdr:nvSpPr>
        <xdr:cNvPr id="632" name="n_3aveValue【庁舎】&#10;有形固定資産減価償却率">
          <a:extLst>
            <a:ext uri="{FF2B5EF4-FFF2-40B4-BE49-F238E27FC236}">
              <a16:creationId xmlns:a16="http://schemas.microsoft.com/office/drawing/2014/main" id="{F59D4AAF-AB03-4931-8A34-FE41ECA0F13C}"/>
            </a:ext>
          </a:extLst>
        </xdr:cNvPr>
        <xdr:cNvSpPr txBox="1"/>
      </xdr:nvSpPr>
      <xdr:spPr>
        <a:xfrm>
          <a:off x="12167235" y="173628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54610</xdr:rowOff>
    </xdr:from>
    <xdr:ext cx="403860" cy="257810"/>
    <xdr:sp macro="" textlink="">
      <xdr:nvSpPr>
        <xdr:cNvPr id="633" name="n_4aveValue【庁舎】&#10;有形固定資産減価償却率">
          <a:extLst>
            <a:ext uri="{FF2B5EF4-FFF2-40B4-BE49-F238E27FC236}">
              <a16:creationId xmlns:a16="http://schemas.microsoft.com/office/drawing/2014/main" id="{AA0B0B48-48AF-45DB-9997-D6726CA623D6}"/>
            </a:ext>
          </a:extLst>
        </xdr:cNvPr>
        <xdr:cNvSpPr txBox="1"/>
      </xdr:nvSpPr>
      <xdr:spPr>
        <a:xfrm>
          <a:off x="11354435" y="174853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149860</xdr:rowOff>
    </xdr:from>
    <xdr:ext cx="405130" cy="259080"/>
    <xdr:sp macro="" textlink="">
      <xdr:nvSpPr>
        <xdr:cNvPr id="634" name="n_1mainValue【庁舎】&#10;有形固定資産減価償却率">
          <a:extLst>
            <a:ext uri="{FF2B5EF4-FFF2-40B4-BE49-F238E27FC236}">
              <a16:creationId xmlns:a16="http://schemas.microsoft.com/office/drawing/2014/main" id="{219A14B2-F1FB-490E-A586-9B62009D2C79}"/>
            </a:ext>
          </a:extLst>
        </xdr:cNvPr>
        <xdr:cNvSpPr txBox="1"/>
      </xdr:nvSpPr>
      <xdr:spPr>
        <a:xfrm>
          <a:off x="13742035" y="16551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88265</xdr:rowOff>
    </xdr:from>
    <xdr:ext cx="403860" cy="257810"/>
    <xdr:sp macro="" textlink="">
      <xdr:nvSpPr>
        <xdr:cNvPr id="635" name="n_2mainValue【庁舎】&#10;有形固定資産減価償却率">
          <a:extLst>
            <a:ext uri="{FF2B5EF4-FFF2-40B4-BE49-F238E27FC236}">
              <a16:creationId xmlns:a16="http://schemas.microsoft.com/office/drawing/2014/main" id="{368FC350-6333-4523-A974-671E34B41E36}"/>
            </a:ext>
          </a:extLst>
        </xdr:cNvPr>
        <xdr:cNvSpPr txBox="1"/>
      </xdr:nvSpPr>
      <xdr:spPr>
        <a:xfrm>
          <a:off x="12960985" y="164903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26035</xdr:rowOff>
    </xdr:from>
    <xdr:ext cx="403860" cy="259080"/>
    <xdr:sp macro="" textlink="">
      <xdr:nvSpPr>
        <xdr:cNvPr id="636" name="n_3mainValue【庁舎】&#10;有形固定資産減価償却率">
          <a:extLst>
            <a:ext uri="{FF2B5EF4-FFF2-40B4-BE49-F238E27FC236}">
              <a16:creationId xmlns:a16="http://schemas.microsoft.com/office/drawing/2014/main" id="{797C7AD9-53FA-4D5C-ADC0-8EFD1C0C1D4B}"/>
            </a:ext>
          </a:extLst>
        </xdr:cNvPr>
        <xdr:cNvSpPr txBox="1"/>
      </xdr:nvSpPr>
      <xdr:spPr>
        <a:xfrm>
          <a:off x="12167235" y="16428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71120</xdr:colOff>
      <xdr:row>98</xdr:row>
      <xdr:rowOff>135255</xdr:rowOff>
    </xdr:from>
    <xdr:ext cx="340360" cy="257810"/>
    <xdr:sp macro="" textlink="">
      <xdr:nvSpPr>
        <xdr:cNvPr id="637" name="n_4mainValue【庁舎】&#10;有形固定資産減価償却率">
          <a:extLst>
            <a:ext uri="{FF2B5EF4-FFF2-40B4-BE49-F238E27FC236}">
              <a16:creationId xmlns:a16="http://schemas.microsoft.com/office/drawing/2014/main" id="{99F7BC32-F339-4EBC-ABB7-C0BCC9AA9EBF}"/>
            </a:ext>
          </a:extLst>
        </xdr:cNvPr>
        <xdr:cNvSpPr txBox="1"/>
      </xdr:nvSpPr>
      <xdr:spPr>
        <a:xfrm>
          <a:off x="11386820" y="1636585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2C7AE29F-02EF-4D77-BD93-F4A8B8FB4011}"/>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10328CA6-4CC4-4492-B532-B5BFE9F11647}"/>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4077589F-9ECD-4F1C-8907-BA8D5B86EF93}"/>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E83D2953-50F4-4227-907C-137646378519}"/>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E75AF87F-C9F8-4E52-B877-00E7BDC885A3}"/>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69F7BF53-2A18-4A2D-88F1-FE0EEE06FFB1}"/>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A94F7571-D6B7-4B58-AF98-5DD3D399A085}"/>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EFE68455-3CA9-4003-9297-103F25EABF8D}"/>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646" name="テキスト ボックス 645">
          <a:extLst>
            <a:ext uri="{FF2B5EF4-FFF2-40B4-BE49-F238E27FC236}">
              <a16:creationId xmlns:a16="http://schemas.microsoft.com/office/drawing/2014/main" id="{E8274622-5C9B-484A-9111-39F759650545}"/>
            </a:ext>
          </a:extLst>
        </xdr:cNvPr>
        <xdr:cNvSpPr txBox="1"/>
      </xdr:nvSpPr>
      <xdr:spPr>
        <a:xfrm>
          <a:off x="16440150" y="160020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7" name="直線コネクタ 646">
          <a:extLst>
            <a:ext uri="{FF2B5EF4-FFF2-40B4-BE49-F238E27FC236}">
              <a16:creationId xmlns:a16="http://schemas.microsoft.com/office/drawing/2014/main" id="{26623A4A-08EB-4B44-BDB5-EBFDB9A371CA}"/>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648" name="直線コネクタ 647">
          <a:extLst>
            <a:ext uri="{FF2B5EF4-FFF2-40B4-BE49-F238E27FC236}">
              <a16:creationId xmlns:a16="http://schemas.microsoft.com/office/drawing/2014/main" id="{DDB7E160-D569-4ABE-B1A8-B8F2C24D551C}"/>
            </a:ext>
          </a:extLst>
        </xdr:cNvPr>
        <xdr:cNvCxnSpPr/>
      </xdr:nvCxnSpPr>
      <xdr:spPr>
        <a:xfrm>
          <a:off x="16459200" y="181521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649" name="テキスト ボックス 648">
          <a:extLst>
            <a:ext uri="{FF2B5EF4-FFF2-40B4-BE49-F238E27FC236}">
              <a16:creationId xmlns:a16="http://schemas.microsoft.com/office/drawing/2014/main" id="{954C6D64-EDAD-46D7-A4C1-3D274F24D24D}"/>
            </a:ext>
          </a:extLst>
        </xdr:cNvPr>
        <xdr:cNvSpPr txBox="1"/>
      </xdr:nvSpPr>
      <xdr:spPr>
        <a:xfrm>
          <a:off x="16048990" y="180098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650" name="直線コネクタ 649">
          <a:extLst>
            <a:ext uri="{FF2B5EF4-FFF2-40B4-BE49-F238E27FC236}">
              <a16:creationId xmlns:a16="http://schemas.microsoft.com/office/drawing/2014/main" id="{5BAE0413-20F1-47EC-8AB9-0AD3CD426B1F}"/>
            </a:ext>
          </a:extLst>
        </xdr:cNvPr>
        <xdr:cNvCxnSpPr/>
      </xdr:nvCxnSpPr>
      <xdr:spPr>
        <a:xfrm>
          <a:off x="16459200" y="178257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651" name="テキスト ボックス 650">
          <a:extLst>
            <a:ext uri="{FF2B5EF4-FFF2-40B4-BE49-F238E27FC236}">
              <a16:creationId xmlns:a16="http://schemas.microsoft.com/office/drawing/2014/main" id="{9486161B-CDD7-49E2-867A-AA5D69E49898}"/>
            </a:ext>
          </a:extLst>
        </xdr:cNvPr>
        <xdr:cNvSpPr txBox="1"/>
      </xdr:nvSpPr>
      <xdr:spPr>
        <a:xfrm>
          <a:off x="16048990" y="176828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652" name="直線コネクタ 651">
          <a:extLst>
            <a:ext uri="{FF2B5EF4-FFF2-40B4-BE49-F238E27FC236}">
              <a16:creationId xmlns:a16="http://schemas.microsoft.com/office/drawing/2014/main" id="{485DD987-8F8E-4B97-A120-1EC1138B2243}"/>
            </a:ext>
          </a:extLst>
        </xdr:cNvPr>
        <xdr:cNvCxnSpPr/>
      </xdr:nvCxnSpPr>
      <xdr:spPr>
        <a:xfrm>
          <a:off x="16459200" y="17498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653" name="テキスト ボックス 652">
          <a:extLst>
            <a:ext uri="{FF2B5EF4-FFF2-40B4-BE49-F238E27FC236}">
              <a16:creationId xmlns:a16="http://schemas.microsoft.com/office/drawing/2014/main" id="{37106D06-1109-47DD-BCDB-237C54F701E4}"/>
            </a:ext>
          </a:extLst>
        </xdr:cNvPr>
        <xdr:cNvSpPr txBox="1"/>
      </xdr:nvSpPr>
      <xdr:spPr>
        <a:xfrm>
          <a:off x="16048990" y="173570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654" name="直線コネクタ 653">
          <a:extLst>
            <a:ext uri="{FF2B5EF4-FFF2-40B4-BE49-F238E27FC236}">
              <a16:creationId xmlns:a16="http://schemas.microsoft.com/office/drawing/2014/main" id="{8CEFECBC-F492-492A-B36C-D38476A5E1FA}"/>
            </a:ext>
          </a:extLst>
        </xdr:cNvPr>
        <xdr:cNvCxnSpPr/>
      </xdr:nvCxnSpPr>
      <xdr:spPr>
        <a:xfrm>
          <a:off x="16459200" y="171723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655" name="テキスト ボックス 654">
          <a:extLst>
            <a:ext uri="{FF2B5EF4-FFF2-40B4-BE49-F238E27FC236}">
              <a16:creationId xmlns:a16="http://schemas.microsoft.com/office/drawing/2014/main" id="{0701123F-71BC-4DAE-AA81-93452715FBC7}"/>
            </a:ext>
          </a:extLst>
        </xdr:cNvPr>
        <xdr:cNvSpPr txBox="1"/>
      </xdr:nvSpPr>
      <xdr:spPr>
        <a:xfrm>
          <a:off x="16048990" y="170300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656" name="直線コネクタ 655">
          <a:extLst>
            <a:ext uri="{FF2B5EF4-FFF2-40B4-BE49-F238E27FC236}">
              <a16:creationId xmlns:a16="http://schemas.microsoft.com/office/drawing/2014/main" id="{4C9D8AD5-2B27-4CBF-B802-7A7E4BDB1060}"/>
            </a:ext>
          </a:extLst>
        </xdr:cNvPr>
        <xdr:cNvCxnSpPr/>
      </xdr:nvCxnSpPr>
      <xdr:spPr>
        <a:xfrm>
          <a:off x="16459200" y="16845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657" name="テキスト ボックス 656">
          <a:extLst>
            <a:ext uri="{FF2B5EF4-FFF2-40B4-BE49-F238E27FC236}">
              <a16:creationId xmlns:a16="http://schemas.microsoft.com/office/drawing/2014/main" id="{F6323B82-3178-4F60-932D-2B71667AE9BB}"/>
            </a:ext>
          </a:extLst>
        </xdr:cNvPr>
        <xdr:cNvSpPr txBox="1"/>
      </xdr:nvSpPr>
      <xdr:spPr>
        <a:xfrm>
          <a:off x="16048990" y="167036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658" name="直線コネクタ 657">
          <a:extLst>
            <a:ext uri="{FF2B5EF4-FFF2-40B4-BE49-F238E27FC236}">
              <a16:creationId xmlns:a16="http://schemas.microsoft.com/office/drawing/2014/main" id="{D75B4946-42EE-4BE1-97F6-AF337C8FA4BF}"/>
            </a:ext>
          </a:extLst>
        </xdr:cNvPr>
        <xdr:cNvCxnSpPr/>
      </xdr:nvCxnSpPr>
      <xdr:spPr>
        <a:xfrm>
          <a:off x="16459200" y="165188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659" name="テキスト ボックス 658">
          <a:extLst>
            <a:ext uri="{FF2B5EF4-FFF2-40B4-BE49-F238E27FC236}">
              <a16:creationId xmlns:a16="http://schemas.microsoft.com/office/drawing/2014/main" id="{489B3413-76F4-4E82-9FD3-551D14CB77E1}"/>
            </a:ext>
          </a:extLst>
        </xdr:cNvPr>
        <xdr:cNvSpPr txBox="1"/>
      </xdr:nvSpPr>
      <xdr:spPr>
        <a:xfrm>
          <a:off x="16048990" y="163766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0" name="直線コネクタ 659">
          <a:extLst>
            <a:ext uri="{FF2B5EF4-FFF2-40B4-BE49-F238E27FC236}">
              <a16:creationId xmlns:a16="http://schemas.microsoft.com/office/drawing/2014/main" id="{01091C9A-466E-46FF-A0DD-5F8768DE3F8F}"/>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661" name="テキスト ボックス 660">
          <a:extLst>
            <a:ext uri="{FF2B5EF4-FFF2-40B4-BE49-F238E27FC236}">
              <a16:creationId xmlns:a16="http://schemas.microsoft.com/office/drawing/2014/main" id="{C2CDDC3C-4A01-4186-92D9-A38900868E56}"/>
            </a:ext>
          </a:extLst>
        </xdr:cNvPr>
        <xdr:cNvSpPr txBox="1"/>
      </xdr:nvSpPr>
      <xdr:spPr>
        <a:xfrm>
          <a:off x="16048990" y="16050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2" name="【庁舎】&#10;一人当たり面積グラフ枠">
          <a:extLst>
            <a:ext uri="{FF2B5EF4-FFF2-40B4-BE49-F238E27FC236}">
              <a16:creationId xmlns:a16="http://schemas.microsoft.com/office/drawing/2014/main" id="{2EF00521-03ED-41BA-AB4D-20594610DE00}"/>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41910</xdr:rowOff>
    </xdr:from>
    <xdr:to>
      <xdr:col>116</xdr:col>
      <xdr:colOff>62865</xdr:colOff>
      <xdr:row>107</xdr:row>
      <xdr:rowOff>146685</xdr:rowOff>
    </xdr:to>
    <xdr:cxnSp macro="">
      <xdr:nvCxnSpPr>
        <xdr:cNvPr id="663" name="直線コネクタ 662">
          <a:extLst>
            <a:ext uri="{FF2B5EF4-FFF2-40B4-BE49-F238E27FC236}">
              <a16:creationId xmlns:a16="http://schemas.microsoft.com/office/drawing/2014/main" id="{AFD1103E-3160-48EC-B3D3-387F82DC3A64}"/>
            </a:ext>
          </a:extLst>
        </xdr:cNvPr>
        <xdr:cNvCxnSpPr/>
      </xdr:nvCxnSpPr>
      <xdr:spPr>
        <a:xfrm flipV="1">
          <a:off x="19951065" y="1661541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150495</xdr:rowOff>
    </xdr:from>
    <xdr:ext cx="469900" cy="259080"/>
    <xdr:sp macro="" textlink="">
      <xdr:nvSpPr>
        <xdr:cNvPr id="664" name="【庁舎】&#10;一人当たり面積最小値テキスト">
          <a:extLst>
            <a:ext uri="{FF2B5EF4-FFF2-40B4-BE49-F238E27FC236}">
              <a16:creationId xmlns:a16="http://schemas.microsoft.com/office/drawing/2014/main" id="{0874584E-7A73-4EB7-BD1C-105D5CEB5FBA}"/>
            </a:ext>
          </a:extLst>
        </xdr:cNvPr>
        <xdr:cNvSpPr txBox="1"/>
      </xdr:nvSpPr>
      <xdr:spPr>
        <a:xfrm>
          <a:off x="19989800" y="17924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146685</xdr:rowOff>
    </xdr:from>
    <xdr:to>
      <xdr:col>116</xdr:col>
      <xdr:colOff>152400</xdr:colOff>
      <xdr:row>107</xdr:row>
      <xdr:rowOff>146685</xdr:rowOff>
    </xdr:to>
    <xdr:cxnSp macro="">
      <xdr:nvCxnSpPr>
        <xdr:cNvPr id="665" name="直線コネクタ 664">
          <a:extLst>
            <a:ext uri="{FF2B5EF4-FFF2-40B4-BE49-F238E27FC236}">
              <a16:creationId xmlns:a16="http://schemas.microsoft.com/office/drawing/2014/main" id="{64391D08-7802-4C79-9FE8-C15E825260C5}"/>
            </a:ext>
          </a:extLst>
        </xdr:cNvPr>
        <xdr:cNvCxnSpPr/>
      </xdr:nvCxnSpPr>
      <xdr:spPr>
        <a:xfrm>
          <a:off x="19881850" y="17920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160020</xdr:rowOff>
    </xdr:from>
    <xdr:ext cx="469900" cy="259080"/>
    <xdr:sp macro="" textlink="">
      <xdr:nvSpPr>
        <xdr:cNvPr id="666" name="【庁舎】&#10;一人当たり面積最大値テキスト">
          <a:extLst>
            <a:ext uri="{FF2B5EF4-FFF2-40B4-BE49-F238E27FC236}">
              <a16:creationId xmlns:a16="http://schemas.microsoft.com/office/drawing/2014/main" id="{2595E9CD-EBF2-4372-8B4C-BEFD198408E4}"/>
            </a:ext>
          </a:extLst>
        </xdr:cNvPr>
        <xdr:cNvSpPr txBox="1"/>
      </xdr:nvSpPr>
      <xdr:spPr>
        <a:xfrm>
          <a:off x="19989800" y="16390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41910</xdr:rowOff>
    </xdr:from>
    <xdr:to>
      <xdr:col>116</xdr:col>
      <xdr:colOff>152400</xdr:colOff>
      <xdr:row>100</xdr:row>
      <xdr:rowOff>41910</xdr:rowOff>
    </xdr:to>
    <xdr:cxnSp macro="">
      <xdr:nvCxnSpPr>
        <xdr:cNvPr id="667" name="直線コネクタ 666">
          <a:extLst>
            <a:ext uri="{FF2B5EF4-FFF2-40B4-BE49-F238E27FC236}">
              <a16:creationId xmlns:a16="http://schemas.microsoft.com/office/drawing/2014/main" id="{4F98F62D-FC53-4C7B-A73C-139BCBD507A9}"/>
            </a:ext>
          </a:extLst>
        </xdr:cNvPr>
        <xdr:cNvCxnSpPr/>
      </xdr:nvCxnSpPr>
      <xdr:spPr>
        <a:xfrm>
          <a:off x="19881850" y="16615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170815</xdr:rowOff>
    </xdr:from>
    <xdr:ext cx="469900" cy="258445"/>
    <xdr:sp macro="" textlink="">
      <xdr:nvSpPr>
        <xdr:cNvPr id="668" name="【庁舎】&#10;一人当たり面積平均値テキスト">
          <a:extLst>
            <a:ext uri="{FF2B5EF4-FFF2-40B4-BE49-F238E27FC236}">
              <a16:creationId xmlns:a16="http://schemas.microsoft.com/office/drawing/2014/main" id="{6550B49E-FF78-4561-8E1D-C926FD994024}"/>
            </a:ext>
          </a:extLst>
        </xdr:cNvPr>
        <xdr:cNvSpPr txBox="1"/>
      </xdr:nvSpPr>
      <xdr:spPr>
        <a:xfrm>
          <a:off x="19989800" y="172586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147955</xdr:rowOff>
    </xdr:from>
    <xdr:to>
      <xdr:col>116</xdr:col>
      <xdr:colOff>114300</xdr:colOff>
      <xdr:row>105</xdr:row>
      <xdr:rowOff>78105</xdr:rowOff>
    </xdr:to>
    <xdr:sp macro="" textlink="">
      <xdr:nvSpPr>
        <xdr:cNvPr id="669" name="フローチャート: 判断 668">
          <a:extLst>
            <a:ext uri="{FF2B5EF4-FFF2-40B4-BE49-F238E27FC236}">
              <a16:creationId xmlns:a16="http://schemas.microsoft.com/office/drawing/2014/main" id="{5AB4CB70-AF62-4E83-98A1-D09C41065625}"/>
            </a:ext>
          </a:extLst>
        </xdr:cNvPr>
        <xdr:cNvSpPr/>
      </xdr:nvSpPr>
      <xdr:spPr>
        <a:xfrm>
          <a:off x="19900900" y="1740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126365</xdr:rowOff>
    </xdr:from>
    <xdr:to>
      <xdr:col>112</xdr:col>
      <xdr:colOff>38100</xdr:colOff>
      <xdr:row>105</xdr:row>
      <xdr:rowOff>56515</xdr:rowOff>
    </xdr:to>
    <xdr:sp macro="" textlink="">
      <xdr:nvSpPr>
        <xdr:cNvPr id="670" name="フローチャート: 判断 669">
          <a:extLst>
            <a:ext uri="{FF2B5EF4-FFF2-40B4-BE49-F238E27FC236}">
              <a16:creationId xmlns:a16="http://schemas.microsoft.com/office/drawing/2014/main" id="{B56DFAD2-A9D9-49F2-97DD-72F75A526192}"/>
            </a:ext>
          </a:extLst>
        </xdr:cNvPr>
        <xdr:cNvSpPr/>
      </xdr:nvSpPr>
      <xdr:spPr>
        <a:xfrm>
          <a:off x="19157950" y="173856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133350</xdr:rowOff>
    </xdr:from>
    <xdr:to>
      <xdr:col>107</xdr:col>
      <xdr:colOff>101600</xdr:colOff>
      <xdr:row>105</xdr:row>
      <xdr:rowOff>63500</xdr:rowOff>
    </xdr:to>
    <xdr:sp macro="" textlink="">
      <xdr:nvSpPr>
        <xdr:cNvPr id="671" name="フローチャート: 判断 670">
          <a:extLst>
            <a:ext uri="{FF2B5EF4-FFF2-40B4-BE49-F238E27FC236}">
              <a16:creationId xmlns:a16="http://schemas.microsoft.com/office/drawing/2014/main" id="{B01E55CB-A551-447E-9679-B506A2398548}"/>
            </a:ext>
          </a:extLst>
        </xdr:cNvPr>
        <xdr:cNvSpPr/>
      </xdr:nvSpPr>
      <xdr:spPr>
        <a:xfrm>
          <a:off x="18345150" y="1739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147955</xdr:rowOff>
    </xdr:from>
    <xdr:to>
      <xdr:col>102</xdr:col>
      <xdr:colOff>165100</xdr:colOff>
      <xdr:row>105</xdr:row>
      <xdr:rowOff>78105</xdr:rowOff>
    </xdr:to>
    <xdr:sp macro="" textlink="">
      <xdr:nvSpPr>
        <xdr:cNvPr id="672" name="フローチャート: 判断 671">
          <a:extLst>
            <a:ext uri="{FF2B5EF4-FFF2-40B4-BE49-F238E27FC236}">
              <a16:creationId xmlns:a16="http://schemas.microsoft.com/office/drawing/2014/main" id="{2F6EA31E-7038-4688-9020-0C868C8F9C4B}"/>
            </a:ext>
          </a:extLst>
        </xdr:cNvPr>
        <xdr:cNvSpPr/>
      </xdr:nvSpPr>
      <xdr:spPr>
        <a:xfrm>
          <a:off x="17551400" y="1740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137795</xdr:rowOff>
    </xdr:from>
    <xdr:to>
      <xdr:col>98</xdr:col>
      <xdr:colOff>38100</xdr:colOff>
      <xdr:row>105</xdr:row>
      <xdr:rowOff>67945</xdr:rowOff>
    </xdr:to>
    <xdr:sp macro="" textlink="">
      <xdr:nvSpPr>
        <xdr:cNvPr id="673" name="フローチャート: 判断 672">
          <a:extLst>
            <a:ext uri="{FF2B5EF4-FFF2-40B4-BE49-F238E27FC236}">
              <a16:creationId xmlns:a16="http://schemas.microsoft.com/office/drawing/2014/main" id="{C56A5705-23EB-4559-AD05-0A413745AA03}"/>
            </a:ext>
          </a:extLst>
        </xdr:cNvPr>
        <xdr:cNvSpPr/>
      </xdr:nvSpPr>
      <xdr:spPr>
        <a:xfrm>
          <a:off x="16757650" y="17397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C7C3738E-8F96-45A9-B3A1-0EF881C9BC6A}"/>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7186141D-6420-4A19-8384-8A8038934651}"/>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68446A6C-A161-41E2-854F-BA9F8A6F113A}"/>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8D3AFA7A-DFEA-4471-99FB-0FDFC4AC8419}"/>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6AB8B271-7EEB-4577-B562-476A28677AA5}"/>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167640</xdr:rowOff>
    </xdr:from>
    <xdr:to>
      <xdr:col>116</xdr:col>
      <xdr:colOff>114300</xdr:colOff>
      <xdr:row>106</xdr:row>
      <xdr:rowOff>97790</xdr:rowOff>
    </xdr:to>
    <xdr:sp macro="" textlink="">
      <xdr:nvSpPr>
        <xdr:cNvPr id="679" name="楕円 678">
          <a:extLst>
            <a:ext uri="{FF2B5EF4-FFF2-40B4-BE49-F238E27FC236}">
              <a16:creationId xmlns:a16="http://schemas.microsoft.com/office/drawing/2014/main" id="{7D917FBB-D2EF-4B36-B90B-B4B72B0FFFEA}"/>
            </a:ext>
          </a:extLst>
        </xdr:cNvPr>
        <xdr:cNvSpPr/>
      </xdr:nvSpPr>
      <xdr:spPr>
        <a:xfrm>
          <a:off x="199009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146050</xdr:rowOff>
    </xdr:from>
    <xdr:ext cx="469900" cy="257810"/>
    <xdr:sp macro="" textlink="">
      <xdr:nvSpPr>
        <xdr:cNvPr id="680" name="【庁舎】&#10;一人当たり面積該当値テキスト">
          <a:extLst>
            <a:ext uri="{FF2B5EF4-FFF2-40B4-BE49-F238E27FC236}">
              <a16:creationId xmlns:a16="http://schemas.microsoft.com/office/drawing/2014/main" id="{6E88A3B0-7928-4E10-B67E-23BD9F8BED2E}"/>
            </a:ext>
          </a:extLst>
        </xdr:cNvPr>
        <xdr:cNvSpPr txBox="1"/>
      </xdr:nvSpPr>
      <xdr:spPr>
        <a:xfrm>
          <a:off x="19989800" y="17576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6350</xdr:rowOff>
    </xdr:from>
    <xdr:to>
      <xdr:col>112</xdr:col>
      <xdr:colOff>38100</xdr:colOff>
      <xdr:row>106</xdr:row>
      <xdr:rowOff>107315</xdr:rowOff>
    </xdr:to>
    <xdr:sp macro="" textlink="">
      <xdr:nvSpPr>
        <xdr:cNvPr id="681" name="楕円 680">
          <a:extLst>
            <a:ext uri="{FF2B5EF4-FFF2-40B4-BE49-F238E27FC236}">
              <a16:creationId xmlns:a16="http://schemas.microsoft.com/office/drawing/2014/main" id="{78BA9B38-8AFC-4F6D-96E6-4C79F0628557}"/>
            </a:ext>
          </a:extLst>
        </xdr:cNvPr>
        <xdr:cNvSpPr/>
      </xdr:nvSpPr>
      <xdr:spPr>
        <a:xfrm>
          <a:off x="19157950" y="1760855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46990</xdr:rowOff>
    </xdr:from>
    <xdr:to>
      <xdr:col>116</xdr:col>
      <xdr:colOff>63500</xdr:colOff>
      <xdr:row>106</xdr:row>
      <xdr:rowOff>56515</xdr:rowOff>
    </xdr:to>
    <xdr:cxnSp macro="">
      <xdr:nvCxnSpPr>
        <xdr:cNvPr id="682" name="直線コネクタ 681">
          <a:extLst>
            <a:ext uri="{FF2B5EF4-FFF2-40B4-BE49-F238E27FC236}">
              <a16:creationId xmlns:a16="http://schemas.microsoft.com/office/drawing/2014/main" id="{865FD2DB-2C09-49EF-A16D-9E101A46B81E}"/>
            </a:ext>
          </a:extLst>
        </xdr:cNvPr>
        <xdr:cNvCxnSpPr/>
      </xdr:nvCxnSpPr>
      <xdr:spPr>
        <a:xfrm flipV="1">
          <a:off x="19202400" y="17649190"/>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10795</xdr:rowOff>
    </xdr:from>
    <xdr:to>
      <xdr:col>107</xdr:col>
      <xdr:colOff>101600</xdr:colOff>
      <xdr:row>106</xdr:row>
      <xdr:rowOff>112395</xdr:rowOff>
    </xdr:to>
    <xdr:sp macro="" textlink="">
      <xdr:nvSpPr>
        <xdr:cNvPr id="683" name="楕円 682">
          <a:extLst>
            <a:ext uri="{FF2B5EF4-FFF2-40B4-BE49-F238E27FC236}">
              <a16:creationId xmlns:a16="http://schemas.microsoft.com/office/drawing/2014/main" id="{A73848F0-0C40-4EA6-A821-27B96DCA6EBF}"/>
            </a:ext>
          </a:extLst>
        </xdr:cNvPr>
        <xdr:cNvSpPr/>
      </xdr:nvSpPr>
      <xdr:spPr>
        <a:xfrm>
          <a:off x="18345150" y="1761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56515</xdr:rowOff>
    </xdr:from>
    <xdr:to>
      <xdr:col>111</xdr:col>
      <xdr:colOff>177800</xdr:colOff>
      <xdr:row>106</xdr:row>
      <xdr:rowOff>61595</xdr:rowOff>
    </xdr:to>
    <xdr:cxnSp macro="">
      <xdr:nvCxnSpPr>
        <xdr:cNvPr id="684" name="直線コネクタ 683">
          <a:extLst>
            <a:ext uri="{FF2B5EF4-FFF2-40B4-BE49-F238E27FC236}">
              <a16:creationId xmlns:a16="http://schemas.microsoft.com/office/drawing/2014/main" id="{346D6D66-1EB3-4564-AAEF-F74E1374F721}"/>
            </a:ext>
          </a:extLst>
        </xdr:cNvPr>
        <xdr:cNvCxnSpPr/>
      </xdr:nvCxnSpPr>
      <xdr:spPr>
        <a:xfrm flipV="1">
          <a:off x="18395950" y="1765871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17780</xdr:rowOff>
    </xdr:from>
    <xdr:to>
      <xdr:col>102</xdr:col>
      <xdr:colOff>165100</xdr:colOff>
      <xdr:row>106</xdr:row>
      <xdr:rowOff>118745</xdr:rowOff>
    </xdr:to>
    <xdr:sp macro="" textlink="">
      <xdr:nvSpPr>
        <xdr:cNvPr id="685" name="楕円 684">
          <a:extLst>
            <a:ext uri="{FF2B5EF4-FFF2-40B4-BE49-F238E27FC236}">
              <a16:creationId xmlns:a16="http://schemas.microsoft.com/office/drawing/2014/main" id="{BA042F81-774B-426F-90C1-CF7C27CF14C0}"/>
            </a:ext>
          </a:extLst>
        </xdr:cNvPr>
        <xdr:cNvSpPr/>
      </xdr:nvSpPr>
      <xdr:spPr>
        <a:xfrm>
          <a:off x="17551400" y="17619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61595</xdr:rowOff>
    </xdr:from>
    <xdr:to>
      <xdr:col>107</xdr:col>
      <xdr:colOff>50800</xdr:colOff>
      <xdr:row>106</xdr:row>
      <xdr:rowOff>67945</xdr:rowOff>
    </xdr:to>
    <xdr:cxnSp macro="">
      <xdr:nvCxnSpPr>
        <xdr:cNvPr id="686" name="直線コネクタ 685">
          <a:extLst>
            <a:ext uri="{FF2B5EF4-FFF2-40B4-BE49-F238E27FC236}">
              <a16:creationId xmlns:a16="http://schemas.microsoft.com/office/drawing/2014/main" id="{F5A3B16C-2D33-4106-9465-38F1636D18F4}"/>
            </a:ext>
          </a:extLst>
        </xdr:cNvPr>
        <xdr:cNvCxnSpPr/>
      </xdr:nvCxnSpPr>
      <xdr:spPr>
        <a:xfrm flipV="1">
          <a:off x="17602200" y="1766379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687" name="楕円 686">
          <a:extLst>
            <a:ext uri="{FF2B5EF4-FFF2-40B4-BE49-F238E27FC236}">
              <a16:creationId xmlns:a16="http://schemas.microsoft.com/office/drawing/2014/main" id="{7654A87E-2553-4FA2-BD4A-3723ED488636}"/>
            </a:ext>
          </a:extLst>
        </xdr:cNvPr>
        <xdr:cNvSpPr/>
      </xdr:nvSpPr>
      <xdr:spPr>
        <a:xfrm>
          <a:off x="16757650" y="17627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67945</xdr:rowOff>
    </xdr:from>
    <xdr:to>
      <xdr:col>102</xdr:col>
      <xdr:colOff>114300</xdr:colOff>
      <xdr:row>106</xdr:row>
      <xdr:rowOff>76200</xdr:rowOff>
    </xdr:to>
    <xdr:cxnSp macro="">
      <xdr:nvCxnSpPr>
        <xdr:cNvPr id="688" name="直線コネクタ 687">
          <a:extLst>
            <a:ext uri="{FF2B5EF4-FFF2-40B4-BE49-F238E27FC236}">
              <a16:creationId xmlns:a16="http://schemas.microsoft.com/office/drawing/2014/main" id="{E43841C7-FF90-48FF-8E73-6D62A895265B}"/>
            </a:ext>
          </a:extLst>
        </xdr:cNvPr>
        <xdr:cNvCxnSpPr/>
      </xdr:nvCxnSpPr>
      <xdr:spPr>
        <a:xfrm flipV="1">
          <a:off x="16802100" y="1767014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73025</xdr:rowOff>
    </xdr:from>
    <xdr:ext cx="469900" cy="259080"/>
    <xdr:sp macro="" textlink="">
      <xdr:nvSpPr>
        <xdr:cNvPr id="689" name="n_1aveValue【庁舎】&#10;一人当たり面積">
          <a:extLst>
            <a:ext uri="{FF2B5EF4-FFF2-40B4-BE49-F238E27FC236}">
              <a16:creationId xmlns:a16="http://schemas.microsoft.com/office/drawing/2014/main" id="{3AD8848E-2C6B-4CB3-AD73-0525279379A9}"/>
            </a:ext>
          </a:extLst>
        </xdr:cNvPr>
        <xdr:cNvSpPr txBox="1"/>
      </xdr:nvSpPr>
      <xdr:spPr>
        <a:xfrm>
          <a:off x="18980150" y="17160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80010</xdr:rowOff>
    </xdr:from>
    <xdr:ext cx="468630" cy="259080"/>
    <xdr:sp macro="" textlink="">
      <xdr:nvSpPr>
        <xdr:cNvPr id="690" name="n_2aveValue【庁舎】&#10;一人当たり面積">
          <a:extLst>
            <a:ext uri="{FF2B5EF4-FFF2-40B4-BE49-F238E27FC236}">
              <a16:creationId xmlns:a16="http://schemas.microsoft.com/office/drawing/2014/main" id="{B8894923-19A4-4BC0-BE1C-B1AA2CEF3998}"/>
            </a:ext>
          </a:extLst>
        </xdr:cNvPr>
        <xdr:cNvSpPr txBox="1"/>
      </xdr:nvSpPr>
      <xdr:spPr>
        <a:xfrm>
          <a:off x="18180050" y="171678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94615</xdr:rowOff>
    </xdr:from>
    <xdr:ext cx="468630" cy="259080"/>
    <xdr:sp macro="" textlink="">
      <xdr:nvSpPr>
        <xdr:cNvPr id="691" name="n_3aveValue【庁舎】&#10;一人当たり面積">
          <a:extLst>
            <a:ext uri="{FF2B5EF4-FFF2-40B4-BE49-F238E27FC236}">
              <a16:creationId xmlns:a16="http://schemas.microsoft.com/office/drawing/2014/main" id="{982BA97F-CC68-4FE0-994D-8DA4156CA549}"/>
            </a:ext>
          </a:extLst>
        </xdr:cNvPr>
        <xdr:cNvSpPr txBox="1"/>
      </xdr:nvSpPr>
      <xdr:spPr>
        <a:xfrm>
          <a:off x="17386300" y="171824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84455</xdr:rowOff>
    </xdr:from>
    <xdr:ext cx="468630" cy="259080"/>
    <xdr:sp macro="" textlink="">
      <xdr:nvSpPr>
        <xdr:cNvPr id="692" name="n_4aveValue【庁舎】&#10;一人当たり面積">
          <a:extLst>
            <a:ext uri="{FF2B5EF4-FFF2-40B4-BE49-F238E27FC236}">
              <a16:creationId xmlns:a16="http://schemas.microsoft.com/office/drawing/2014/main" id="{E25BCD14-B177-432E-8DED-9ED7B59C0616}"/>
            </a:ext>
          </a:extLst>
        </xdr:cNvPr>
        <xdr:cNvSpPr txBox="1"/>
      </xdr:nvSpPr>
      <xdr:spPr>
        <a:xfrm>
          <a:off x="16592550" y="17172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98425</xdr:rowOff>
    </xdr:from>
    <xdr:ext cx="469900" cy="257810"/>
    <xdr:sp macro="" textlink="">
      <xdr:nvSpPr>
        <xdr:cNvPr id="693" name="n_1mainValue【庁舎】&#10;一人当たり面積">
          <a:extLst>
            <a:ext uri="{FF2B5EF4-FFF2-40B4-BE49-F238E27FC236}">
              <a16:creationId xmlns:a16="http://schemas.microsoft.com/office/drawing/2014/main" id="{2E2590A6-9B00-429B-9619-1FEC5A4DCB09}"/>
            </a:ext>
          </a:extLst>
        </xdr:cNvPr>
        <xdr:cNvSpPr txBox="1"/>
      </xdr:nvSpPr>
      <xdr:spPr>
        <a:xfrm>
          <a:off x="18980150" y="177006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103505</xdr:rowOff>
    </xdr:from>
    <xdr:ext cx="468630" cy="259080"/>
    <xdr:sp macro="" textlink="">
      <xdr:nvSpPr>
        <xdr:cNvPr id="694" name="n_2mainValue【庁舎】&#10;一人当たり面積">
          <a:extLst>
            <a:ext uri="{FF2B5EF4-FFF2-40B4-BE49-F238E27FC236}">
              <a16:creationId xmlns:a16="http://schemas.microsoft.com/office/drawing/2014/main" id="{261D41A0-9152-41D0-AEF3-7C2E178CA868}"/>
            </a:ext>
          </a:extLst>
        </xdr:cNvPr>
        <xdr:cNvSpPr txBox="1"/>
      </xdr:nvSpPr>
      <xdr:spPr>
        <a:xfrm>
          <a:off x="18180050" y="177057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109855</xdr:rowOff>
    </xdr:from>
    <xdr:ext cx="468630" cy="257810"/>
    <xdr:sp macro="" textlink="">
      <xdr:nvSpPr>
        <xdr:cNvPr id="695" name="n_3mainValue【庁舎】&#10;一人当たり面積">
          <a:extLst>
            <a:ext uri="{FF2B5EF4-FFF2-40B4-BE49-F238E27FC236}">
              <a16:creationId xmlns:a16="http://schemas.microsoft.com/office/drawing/2014/main" id="{054C5538-27CA-496B-9A6E-2F47241B90D0}"/>
            </a:ext>
          </a:extLst>
        </xdr:cNvPr>
        <xdr:cNvSpPr txBox="1"/>
      </xdr:nvSpPr>
      <xdr:spPr>
        <a:xfrm>
          <a:off x="17386300" y="177120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118110</xdr:rowOff>
    </xdr:from>
    <xdr:ext cx="468630" cy="259080"/>
    <xdr:sp macro="" textlink="">
      <xdr:nvSpPr>
        <xdr:cNvPr id="696" name="n_4mainValue【庁舎】&#10;一人当たり面積">
          <a:extLst>
            <a:ext uri="{FF2B5EF4-FFF2-40B4-BE49-F238E27FC236}">
              <a16:creationId xmlns:a16="http://schemas.microsoft.com/office/drawing/2014/main" id="{377FDC61-A949-4CB4-A1EA-83F6992748D3}"/>
            </a:ext>
          </a:extLst>
        </xdr:cNvPr>
        <xdr:cNvSpPr txBox="1"/>
      </xdr:nvSpPr>
      <xdr:spPr>
        <a:xfrm>
          <a:off x="16592550" y="177203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7" name="正方形/長方形 696">
          <a:extLst>
            <a:ext uri="{FF2B5EF4-FFF2-40B4-BE49-F238E27FC236}">
              <a16:creationId xmlns:a16="http://schemas.microsoft.com/office/drawing/2014/main" id="{C680D0CE-E799-492C-9854-85055B089C6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8" name="正方形/長方形 697">
          <a:extLst>
            <a:ext uri="{FF2B5EF4-FFF2-40B4-BE49-F238E27FC236}">
              <a16:creationId xmlns:a16="http://schemas.microsoft.com/office/drawing/2014/main" id="{B1C2AB9D-511D-46DB-B3D7-43E500DEFAFB}"/>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9" name="テキスト ボックス 698">
          <a:extLst>
            <a:ext uri="{FF2B5EF4-FFF2-40B4-BE49-F238E27FC236}">
              <a16:creationId xmlns:a16="http://schemas.microsoft.com/office/drawing/2014/main" id="{DA956711-22D6-4128-8325-D76C4A9513AB}"/>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体育館・プールなどで著しい老朽化が進行しており、今後の改修・更新に向けた方向性整理が急務である。一方、市民会館や庁舎など、行政・文化拠点については比較的コンパクトな保有や計画的な整備がなされており、過剰な投資が抑えられている。</a:t>
          </a:r>
        </a:p>
        <a:p>
          <a:r>
            <a:rPr kumimoji="1" lang="ja-JP" altLang="en-US" sz="1300">
              <a:latin typeface="ＭＳ Ｐゴシック"/>
              <a:ea typeface="ＭＳ Ｐゴシック"/>
            </a:rPr>
            <a:t>インフラ（道路・橋りょう）や学校施設等も含め、多くの施設で減価償却率が6割〜9割台に達しており経年化が顕著である。今後は需用や財政状況を勘案しながら、施設の長寿命化、複合化、あるいは機能の最適化（統廃合・集約）を計画的に推進し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31_&#26495;&#20489;&#30010;/&#12304;&#36001;&#25919;&#29366;&#27841;&#36039;&#26009;&#38598;&#12305;_105210_&#26495;&#20489;&#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1_&#26495;&#20489;&#30010;/&#12304;&#36001;&#25919;&#29366;&#27841;&#36039;&#26009;&#38598;&#12305;_105210_&#26495;&#20489;&#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1_&#26495;&#20489;&#30010;/&#12304;&#36001;&#25919;&#29366;&#27841;&#36039;&#26009;&#38598;&#12305;_105210_&#26495;&#2048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60.4</v>
          </cell>
          <cell r="BX53">
            <v>62.3</v>
          </cell>
          <cell r="CF53">
            <v>63.7</v>
          </cell>
          <cell r="CN53">
            <v>65.5</v>
          </cell>
          <cell r="CV53">
            <v>66.8</v>
          </cell>
        </row>
        <row r="55">
          <cell r="AN55" t="str">
            <v>類似団体内平均値</v>
          </cell>
          <cell r="BP55">
            <v>32.4</v>
          </cell>
          <cell r="BX55">
            <v>8.5</v>
          </cell>
          <cell r="CF55">
            <v>0</v>
          </cell>
          <cell r="CN55">
            <v>0</v>
          </cell>
          <cell r="CV55">
            <v>0</v>
          </cell>
        </row>
        <row r="57">
          <cell r="BP57">
            <v>64.2</v>
          </cell>
          <cell r="BX57">
            <v>61.6</v>
          </cell>
          <cell r="CF57">
            <v>63</v>
          </cell>
          <cell r="CN57">
            <v>63.9</v>
          </cell>
          <cell r="CV57">
            <v>64.2</v>
          </cell>
        </row>
        <row r="73">
          <cell r="AN73" t="str">
            <v>当該団体値</v>
          </cell>
        </row>
        <row r="75">
          <cell r="BP75">
            <v>5.5</v>
          </cell>
          <cell r="BX75">
            <v>6.2</v>
          </cell>
          <cell r="CF75">
            <v>6.5</v>
          </cell>
          <cell r="CN75">
            <v>6.3</v>
          </cell>
          <cell r="CV75">
            <v>6.3</v>
          </cell>
        </row>
        <row r="77">
          <cell r="AN77" t="str">
            <v>類似団体内平均値</v>
          </cell>
          <cell r="BP77">
            <v>32.4</v>
          </cell>
          <cell r="BX77">
            <v>8.5</v>
          </cell>
          <cell r="CF77">
            <v>0</v>
          </cell>
          <cell r="CN77">
            <v>0</v>
          </cell>
          <cell r="CV77">
            <v>0</v>
          </cell>
        </row>
        <row r="79">
          <cell r="BP79">
            <v>9.5</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9" t="s">
        <v>76</v>
      </c>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69"/>
      <c r="AU1" s="369"/>
      <c r="AV1" s="369"/>
      <c r="AW1" s="369"/>
      <c r="AX1" s="369"/>
      <c r="AY1" s="369"/>
      <c r="AZ1" s="369"/>
      <c r="BA1" s="369"/>
      <c r="BB1" s="369"/>
      <c r="BC1" s="369"/>
      <c r="BD1" s="369"/>
      <c r="BE1" s="369"/>
      <c r="BF1" s="369"/>
      <c r="BG1" s="369"/>
      <c r="BH1" s="369"/>
      <c r="BI1" s="369"/>
      <c r="BJ1" s="369"/>
      <c r="BK1" s="369"/>
      <c r="BL1" s="369"/>
      <c r="BM1" s="369"/>
      <c r="BN1" s="369"/>
      <c r="BO1" s="369"/>
      <c r="BP1" s="369"/>
      <c r="BQ1" s="369"/>
      <c r="BR1" s="369"/>
      <c r="BS1" s="369"/>
      <c r="BT1" s="369"/>
      <c r="BU1" s="369"/>
      <c r="BV1" s="369"/>
      <c r="BW1" s="369"/>
      <c r="BX1" s="369"/>
      <c r="BY1" s="369"/>
      <c r="BZ1" s="369"/>
      <c r="CA1" s="369"/>
      <c r="CB1" s="369"/>
      <c r="CC1" s="369"/>
      <c r="CD1" s="369"/>
      <c r="CE1" s="369"/>
      <c r="CF1" s="369"/>
      <c r="CG1" s="369"/>
      <c r="CH1" s="369"/>
      <c r="CI1" s="369"/>
      <c r="CJ1" s="369"/>
      <c r="CK1" s="369"/>
      <c r="CL1" s="369"/>
      <c r="CM1" s="369"/>
      <c r="CN1" s="369"/>
      <c r="CO1" s="369"/>
      <c r="CP1" s="369"/>
      <c r="CQ1" s="369"/>
      <c r="CR1" s="369"/>
      <c r="CS1" s="369"/>
      <c r="CT1" s="369"/>
      <c r="CU1" s="369"/>
      <c r="CV1" s="369"/>
      <c r="CW1" s="369"/>
      <c r="CX1" s="369"/>
      <c r="CY1" s="369"/>
      <c r="CZ1" s="369"/>
      <c r="DA1" s="369"/>
      <c r="DB1" s="369"/>
      <c r="DC1" s="369"/>
      <c r="DD1" s="369"/>
      <c r="DE1" s="369"/>
      <c r="DF1" s="369"/>
      <c r="DG1" s="369"/>
      <c r="DH1" s="369"/>
      <c r="DI1" s="369"/>
      <c r="DJ1" s="163"/>
      <c r="DK1" s="163"/>
      <c r="DL1" s="163"/>
      <c r="DM1" s="163"/>
      <c r="DN1" s="163"/>
      <c r="DO1" s="163"/>
    </row>
    <row r="2" spans="1:119" ht="24" thickBot="1" x14ac:dyDescent="0.25">
      <c r="B2" s="164" t="s">
        <v>77</v>
      </c>
      <c r="C2" s="164"/>
      <c r="D2" s="165"/>
    </row>
    <row r="3" spans="1:119" ht="18.75" customHeight="1" thickBot="1" x14ac:dyDescent="0.25">
      <c r="A3" s="163"/>
      <c r="B3" s="370" t="s">
        <v>78</v>
      </c>
      <c r="C3" s="371"/>
      <c r="D3" s="371"/>
      <c r="E3" s="372"/>
      <c r="F3" s="372"/>
      <c r="G3" s="372"/>
      <c r="H3" s="372"/>
      <c r="I3" s="372"/>
      <c r="J3" s="372"/>
      <c r="K3" s="372"/>
      <c r="L3" s="372" t="s">
        <v>79</v>
      </c>
      <c r="M3" s="372"/>
      <c r="N3" s="372"/>
      <c r="O3" s="372"/>
      <c r="P3" s="372"/>
      <c r="Q3" s="372"/>
      <c r="R3" s="379"/>
      <c r="S3" s="379"/>
      <c r="T3" s="379"/>
      <c r="U3" s="379"/>
      <c r="V3" s="380"/>
      <c r="W3" s="354" t="s">
        <v>80</v>
      </c>
      <c r="X3" s="355"/>
      <c r="Y3" s="355"/>
      <c r="Z3" s="355"/>
      <c r="AA3" s="355"/>
      <c r="AB3" s="371"/>
      <c r="AC3" s="379" t="s">
        <v>81</v>
      </c>
      <c r="AD3" s="355"/>
      <c r="AE3" s="355"/>
      <c r="AF3" s="355"/>
      <c r="AG3" s="355"/>
      <c r="AH3" s="355"/>
      <c r="AI3" s="355"/>
      <c r="AJ3" s="355"/>
      <c r="AK3" s="355"/>
      <c r="AL3" s="356"/>
      <c r="AM3" s="354" t="s">
        <v>82</v>
      </c>
      <c r="AN3" s="355"/>
      <c r="AO3" s="355"/>
      <c r="AP3" s="355"/>
      <c r="AQ3" s="355"/>
      <c r="AR3" s="355"/>
      <c r="AS3" s="355"/>
      <c r="AT3" s="355"/>
      <c r="AU3" s="355"/>
      <c r="AV3" s="355"/>
      <c r="AW3" s="355"/>
      <c r="AX3" s="356"/>
      <c r="AY3" s="391" t="s">
        <v>1</v>
      </c>
      <c r="AZ3" s="392"/>
      <c r="BA3" s="392"/>
      <c r="BB3" s="392"/>
      <c r="BC3" s="392"/>
      <c r="BD3" s="392"/>
      <c r="BE3" s="392"/>
      <c r="BF3" s="392"/>
      <c r="BG3" s="392"/>
      <c r="BH3" s="392"/>
      <c r="BI3" s="392"/>
      <c r="BJ3" s="392"/>
      <c r="BK3" s="392"/>
      <c r="BL3" s="392"/>
      <c r="BM3" s="393"/>
      <c r="BN3" s="354" t="s">
        <v>83</v>
      </c>
      <c r="BO3" s="355"/>
      <c r="BP3" s="355"/>
      <c r="BQ3" s="355"/>
      <c r="BR3" s="355"/>
      <c r="BS3" s="355"/>
      <c r="BT3" s="355"/>
      <c r="BU3" s="356"/>
      <c r="BV3" s="354" t="s">
        <v>84</v>
      </c>
      <c r="BW3" s="355"/>
      <c r="BX3" s="355"/>
      <c r="BY3" s="355"/>
      <c r="BZ3" s="355"/>
      <c r="CA3" s="355"/>
      <c r="CB3" s="355"/>
      <c r="CC3" s="356"/>
      <c r="CD3" s="391" t="s">
        <v>1</v>
      </c>
      <c r="CE3" s="392"/>
      <c r="CF3" s="392"/>
      <c r="CG3" s="392"/>
      <c r="CH3" s="392"/>
      <c r="CI3" s="392"/>
      <c r="CJ3" s="392"/>
      <c r="CK3" s="392"/>
      <c r="CL3" s="392"/>
      <c r="CM3" s="392"/>
      <c r="CN3" s="392"/>
      <c r="CO3" s="392"/>
      <c r="CP3" s="392"/>
      <c r="CQ3" s="392"/>
      <c r="CR3" s="392"/>
      <c r="CS3" s="393"/>
      <c r="CT3" s="354" t="s">
        <v>85</v>
      </c>
      <c r="CU3" s="355"/>
      <c r="CV3" s="355"/>
      <c r="CW3" s="355"/>
      <c r="CX3" s="355"/>
      <c r="CY3" s="355"/>
      <c r="CZ3" s="355"/>
      <c r="DA3" s="356"/>
      <c r="DB3" s="354" t="s">
        <v>86</v>
      </c>
      <c r="DC3" s="355"/>
      <c r="DD3" s="355"/>
      <c r="DE3" s="355"/>
      <c r="DF3" s="355"/>
      <c r="DG3" s="355"/>
      <c r="DH3" s="355"/>
      <c r="DI3" s="356"/>
    </row>
    <row r="4" spans="1:119" ht="18.75" customHeight="1" x14ac:dyDescent="0.2">
      <c r="A4" s="163"/>
      <c r="B4" s="373"/>
      <c r="C4" s="374"/>
      <c r="D4" s="374"/>
      <c r="E4" s="375"/>
      <c r="F4" s="375"/>
      <c r="G4" s="375"/>
      <c r="H4" s="375"/>
      <c r="I4" s="375"/>
      <c r="J4" s="375"/>
      <c r="K4" s="375"/>
      <c r="L4" s="375"/>
      <c r="M4" s="375"/>
      <c r="N4" s="375"/>
      <c r="O4" s="375"/>
      <c r="P4" s="375"/>
      <c r="Q4" s="375"/>
      <c r="R4" s="381"/>
      <c r="S4" s="381"/>
      <c r="T4" s="381"/>
      <c r="U4" s="381"/>
      <c r="V4" s="382"/>
      <c r="W4" s="385"/>
      <c r="X4" s="386"/>
      <c r="Y4" s="386"/>
      <c r="Z4" s="386"/>
      <c r="AA4" s="386"/>
      <c r="AB4" s="374"/>
      <c r="AC4" s="381"/>
      <c r="AD4" s="386"/>
      <c r="AE4" s="386"/>
      <c r="AF4" s="386"/>
      <c r="AG4" s="386"/>
      <c r="AH4" s="386"/>
      <c r="AI4" s="386"/>
      <c r="AJ4" s="386"/>
      <c r="AK4" s="386"/>
      <c r="AL4" s="389"/>
      <c r="AM4" s="387"/>
      <c r="AN4" s="388"/>
      <c r="AO4" s="388"/>
      <c r="AP4" s="388"/>
      <c r="AQ4" s="388"/>
      <c r="AR4" s="388"/>
      <c r="AS4" s="388"/>
      <c r="AT4" s="388"/>
      <c r="AU4" s="388"/>
      <c r="AV4" s="388"/>
      <c r="AW4" s="388"/>
      <c r="AX4" s="390"/>
      <c r="AY4" s="357" t="s">
        <v>87</v>
      </c>
      <c r="AZ4" s="358"/>
      <c r="BA4" s="358"/>
      <c r="BB4" s="358"/>
      <c r="BC4" s="358"/>
      <c r="BD4" s="358"/>
      <c r="BE4" s="358"/>
      <c r="BF4" s="358"/>
      <c r="BG4" s="358"/>
      <c r="BH4" s="358"/>
      <c r="BI4" s="358"/>
      <c r="BJ4" s="358"/>
      <c r="BK4" s="358"/>
      <c r="BL4" s="358"/>
      <c r="BM4" s="359"/>
      <c r="BN4" s="360">
        <v>6825310</v>
      </c>
      <c r="BO4" s="361"/>
      <c r="BP4" s="361"/>
      <c r="BQ4" s="361"/>
      <c r="BR4" s="361"/>
      <c r="BS4" s="361"/>
      <c r="BT4" s="361"/>
      <c r="BU4" s="362"/>
      <c r="BV4" s="360">
        <v>6530988</v>
      </c>
      <c r="BW4" s="361"/>
      <c r="BX4" s="361"/>
      <c r="BY4" s="361"/>
      <c r="BZ4" s="361"/>
      <c r="CA4" s="361"/>
      <c r="CB4" s="361"/>
      <c r="CC4" s="362"/>
      <c r="CD4" s="363" t="s">
        <v>88</v>
      </c>
      <c r="CE4" s="364"/>
      <c r="CF4" s="364"/>
      <c r="CG4" s="364"/>
      <c r="CH4" s="364"/>
      <c r="CI4" s="364"/>
      <c r="CJ4" s="364"/>
      <c r="CK4" s="364"/>
      <c r="CL4" s="364"/>
      <c r="CM4" s="364"/>
      <c r="CN4" s="364"/>
      <c r="CO4" s="364"/>
      <c r="CP4" s="364"/>
      <c r="CQ4" s="364"/>
      <c r="CR4" s="364"/>
      <c r="CS4" s="365"/>
      <c r="CT4" s="366">
        <v>11.3</v>
      </c>
      <c r="CU4" s="367"/>
      <c r="CV4" s="367"/>
      <c r="CW4" s="367"/>
      <c r="CX4" s="367"/>
      <c r="CY4" s="367"/>
      <c r="CZ4" s="367"/>
      <c r="DA4" s="368"/>
      <c r="DB4" s="366">
        <v>9.9</v>
      </c>
      <c r="DC4" s="367"/>
      <c r="DD4" s="367"/>
      <c r="DE4" s="367"/>
      <c r="DF4" s="367"/>
      <c r="DG4" s="367"/>
      <c r="DH4" s="367"/>
      <c r="DI4" s="368"/>
    </row>
    <row r="5" spans="1:119" ht="18.75" customHeight="1" x14ac:dyDescent="0.2">
      <c r="A5" s="163"/>
      <c r="B5" s="376"/>
      <c r="C5" s="377"/>
      <c r="D5" s="377"/>
      <c r="E5" s="378"/>
      <c r="F5" s="378"/>
      <c r="G5" s="378"/>
      <c r="H5" s="378"/>
      <c r="I5" s="378"/>
      <c r="J5" s="378"/>
      <c r="K5" s="378"/>
      <c r="L5" s="378"/>
      <c r="M5" s="378"/>
      <c r="N5" s="378"/>
      <c r="O5" s="378"/>
      <c r="P5" s="378"/>
      <c r="Q5" s="378"/>
      <c r="R5" s="383"/>
      <c r="S5" s="383"/>
      <c r="T5" s="383"/>
      <c r="U5" s="383"/>
      <c r="V5" s="384"/>
      <c r="W5" s="387"/>
      <c r="X5" s="388"/>
      <c r="Y5" s="388"/>
      <c r="Z5" s="388"/>
      <c r="AA5" s="388"/>
      <c r="AB5" s="377"/>
      <c r="AC5" s="383"/>
      <c r="AD5" s="388"/>
      <c r="AE5" s="388"/>
      <c r="AF5" s="388"/>
      <c r="AG5" s="388"/>
      <c r="AH5" s="388"/>
      <c r="AI5" s="388"/>
      <c r="AJ5" s="388"/>
      <c r="AK5" s="388"/>
      <c r="AL5" s="390"/>
      <c r="AM5" s="426" t="s">
        <v>89</v>
      </c>
      <c r="AN5" s="427"/>
      <c r="AO5" s="427"/>
      <c r="AP5" s="427"/>
      <c r="AQ5" s="427"/>
      <c r="AR5" s="427"/>
      <c r="AS5" s="427"/>
      <c r="AT5" s="428"/>
      <c r="AU5" s="429" t="s">
        <v>90</v>
      </c>
      <c r="AV5" s="430"/>
      <c r="AW5" s="430"/>
      <c r="AX5" s="430"/>
      <c r="AY5" s="431" t="s">
        <v>91</v>
      </c>
      <c r="AZ5" s="432"/>
      <c r="BA5" s="432"/>
      <c r="BB5" s="432"/>
      <c r="BC5" s="432"/>
      <c r="BD5" s="432"/>
      <c r="BE5" s="432"/>
      <c r="BF5" s="432"/>
      <c r="BG5" s="432"/>
      <c r="BH5" s="432"/>
      <c r="BI5" s="432"/>
      <c r="BJ5" s="432"/>
      <c r="BK5" s="432"/>
      <c r="BL5" s="432"/>
      <c r="BM5" s="433"/>
      <c r="BN5" s="397">
        <v>6304298</v>
      </c>
      <c r="BO5" s="398"/>
      <c r="BP5" s="398"/>
      <c r="BQ5" s="398"/>
      <c r="BR5" s="398"/>
      <c r="BS5" s="398"/>
      <c r="BT5" s="398"/>
      <c r="BU5" s="399"/>
      <c r="BV5" s="397">
        <v>6077790</v>
      </c>
      <c r="BW5" s="398"/>
      <c r="BX5" s="398"/>
      <c r="BY5" s="398"/>
      <c r="BZ5" s="398"/>
      <c r="CA5" s="398"/>
      <c r="CB5" s="398"/>
      <c r="CC5" s="399"/>
      <c r="CD5" s="400" t="s">
        <v>92</v>
      </c>
      <c r="CE5" s="401"/>
      <c r="CF5" s="401"/>
      <c r="CG5" s="401"/>
      <c r="CH5" s="401"/>
      <c r="CI5" s="401"/>
      <c r="CJ5" s="401"/>
      <c r="CK5" s="401"/>
      <c r="CL5" s="401"/>
      <c r="CM5" s="401"/>
      <c r="CN5" s="401"/>
      <c r="CO5" s="401"/>
      <c r="CP5" s="401"/>
      <c r="CQ5" s="401"/>
      <c r="CR5" s="401"/>
      <c r="CS5" s="402"/>
      <c r="CT5" s="394">
        <v>93.7</v>
      </c>
      <c r="CU5" s="395"/>
      <c r="CV5" s="395"/>
      <c r="CW5" s="395"/>
      <c r="CX5" s="395"/>
      <c r="CY5" s="395"/>
      <c r="CZ5" s="395"/>
      <c r="DA5" s="396"/>
      <c r="DB5" s="394">
        <v>91.6</v>
      </c>
      <c r="DC5" s="395"/>
      <c r="DD5" s="395"/>
      <c r="DE5" s="395"/>
      <c r="DF5" s="395"/>
      <c r="DG5" s="395"/>
      <c r="DH5" s="395"/>
      <c r="DI5" s="396"/>
    </row>
    <row r="6" spans="1:119" ht="18.75" customHeight="1" x14ac:dyDescent="0.2">
      <c r="A6" s="163"/>
      <c r="B6" s="403" t="s">
        <v>93</v>
      </c>
      <c r="C6" s="404"/>
      <c r="D6" s="404"/>
      <c r="E6" s="405"/>
      <c r="F6" s="405"/>
      <c r="G6" s="405"/>
      <c r="H6" s="405"/>
      <c r="I6" s="405"/>
      <c r="J6" s="405"/>
      <c r="K6" s="405"/>
      <c r="L6" s="405" t="s">
        <v>94</v>
      </c>
      <c r="M6" s="405"/>
      <c r="N6" s="405"/>
      <c r="O6" s="405"/>
      <c r="P6" s="405"/>
      <c r="Q6" s="405"/>
      <c r="R6" s="409"/>
      <c r="S6" s="409"/>
      <c r="T6" s="409"/>
      <c r="U6" s="409"/>
      <c r="V6" s="410"/>
      <c r="W6" s="413" t="s">
        <v>95</v>
      </c>
      <c r="X6" s="414"/>
      <c r="Y6" s="414"/>
      <c r="Z6" s="414"/>
      <c r="AA6" s="414"/>
      <c r="AB6" s="404"/>
      <c r="AC6" s="417" t="s">
        <v>96</v>
      </c>
      <c r="AD6" s="418"/>
      <c r="AE6" s="418"/>
      <c r="AF6" s="418"/>
      <c r="AG6" s="418"/>
      <c r="AH6" s="418"/>
      <c r="AI6" s="418"/>
      <c r="AJ6" s="418"/>
      <c r="AK6" s="418"/>
      <c r="AL6" s="419"/>
      <c r="AM6" s="426" t="s">
        <v>97</v>
      </c>
      <c r="AN6" s="427"/>
      <c r="AO6" s="427"/>
      <c r="AP6" s="427"/>
      <c r="AQ6" s="427"/>
      <c r="AR6" s="427"/>
      <c r="AS6" s="427"/>
      <c r="AT6" s="428"/>
      <c r="AU6" s="429" t="s">
        <v>90</v>
      </c>
      <c r="AV6" s="430"/>
      <c r="AW6" s="430"/>
      <c r="AX6" s="430"/>
      <c r="AY6" s="431" t="s">
        <v>98</v>
      </c>
      <c r="AZ6" s="432"/>
      <c r="BA6" s="432"/>
      <c r="BB6" s="432"/>
      <c r="BC6" s="432"/>
      <c r="BD6" s="432"/>
      <c r="BE6" s="432"/>
      <c r="BF6" s="432"/>
      <c r="BG6" s="432"/>
      <c r="BH6" s="432"/>
      <c r="BI6" s="432"/>
      <c r="BJ6" s="432"/>
      <c r="BK6" s="432"/>
      <c r="BL6" s="432"/>
      <c r="BM6" s="433"/>
      <c r="BN6" s="397">
        <v>521012</v>
      </c>
      <c r="BO6" s="398"/>
      <c r="BP6" s="398"/>
      <c r="BQ6" s="398"/>
      <c r="BR6" s="398"/>
      <c r="BS6" s="398"/>
      <c r="BT6" s="398"/>
      <c r="BU6" s="399"/>
      <c r="BV6" s="397">
        <v>453198</v>
      </c>
      <c r="BW6" s="398"/>
      <c r="BX6" s="398"/>
      <c r="BY6" s="398"/>
      <c r="BZ6" s="398"/>
      <c r="CA6" s="398"/>
      <c r="CB6" s="398"/>
      <c r="CC6" s="399"/>
      <c r="CD6" s="400" t="s">
        <v>99</v>
      </c>
      <c r="CE6" s="401"/>
      <c r="CF6" s="401"/>
      <c r="CG6" s="401"/>
      <c r="CH6" s="401"/>
      <c r="CI6" s="401"/>
      <c r="CJ6" s="401"/>
      <c r="CK6" s="401"/>
      <c r="CL6" s="401"/>
      <c r="CM6" s="401"/>
      <c r="CN6" s="401"/>
      <c r="CO6" s="401"/>
      <c r="CP6" s="401"/>
      <c r="CQ6" s="401"/>
      <c r="CR6" s="401"/>
      <c r="CS6" s="402"/>
      <c r="CT6" s="434">
        <v>94</v>
      </c>
      <c r="CU6" s="435"/>
      <c r="CV6" s="435"/>
      <c r="CW6" s="435"/>
      <c r="CX6" s="435"/>
      <c r="CY6" s="435"/>
      <c r="CZ6" s="435"/>
      <c r="DA6" s="436"/>
      <c r="DB6" s="434">
        <v>92.4</v>
      </c>
      <c r="DC6" s="435"/>
      <c r="DD6" s="435"/>
      <c r="DE6" s="435"/>
      <c r="DF6" s="435"/>
      <c r="DG6" s="435"/>
      <c r="DH6" s="435"/>
      <c r="DI6" s="436"/>
    </row>
    <row r="7" spans="1:119" ht="18.75" customHeight="1" x14ac:dyDescent="0.2">
      <c r="A7" s="163"/>
      <c r="B7" s="373"/>
      <c r="C7" s="374"/>
      <c r="D7" s="374"/>
      <c r="E7" s="375"/>
      <c r="F7" s="375"/>
      <c r="G7" s="375"/>
      <c r="H7" s="375"/>
      <c r="I7" s="375"/>
      <c r="J7" s="375"/>
      <c r="K7" s="375"/>
      <c r="L7" s="375"/>
      <c r="M7" s="375"/>
      <c r="N7" s="375"/>
      <c r="O7" s="375"/>
      <c r="P7" s="375"/>
      <c r="Q7" s="375"/>
      <c r="R7" s="381"/>
      <c r="S7" s="381"/>
      <c r="T7" s="381"/>
      <c r="U7" s="381"/>
      <c r="V7" s="382"/>
      <c r="W7" s="385"/>
      <c r="X7" s="386"/>
      <c r="Y7" s="386"/>
      <c r="Z7" s="386"/>
      <c r="AA7" s="386"/>
      <c r="AB7" s="374"/>
      <c r="AC7" s="420"/>
      <c r="AD7" s="421"/>
      <c r="AE7" s="421"/>
      <c r="AF7" s="421"/>
      <c r="AG7" s="421"/>
      <c r="AH7" s="421"/>
      <c r="AI7" s="421"/>
      <c r="AJ7" s="421"/>
      <c r="AK7" s="421"/>
      <c r="AL7" s="422"/>
      <c r="AM7" s="426" t="s">
        <v>100</v>
      </c>
      <c r="AN7" s="427"/>
      <c r="AO7" s="427"/>
      <c r="AP7" s="427"/>
      <c r="AQ7" s="427"/>
      <c r="AR7" s="427"/>
      <c r="AS7" s="427"/>
      <c r="AT7" s="428"/>
      <c r="AU7" s="429" t="s">
        <v>101</v>
      </c>
      <c r="AV7" s="430"/>
      <c r="AW7" s="430"/>
      <c r="AX7" s="430"/>
      <c r="AY7" s="431" t="s">
        <v>102</v>
      </c>
      <c r="AZ7" s="432"/>
      <c r="BA7" s="432"/>
      <c r="BB7" s="432"/>
      <c r="BC7" s="432"/>
      <c r="BD7" s="432"/>
      <c r="BE7" s="432"/>
      <c r="BF7" s="432"/>
      <c r="BG7" s="432"/>
      <c r="BH7" s="432"/>
      <c r="BI7" s="432"/>
      <c r="BJ7" s="432"/>
      <c r="BK7" s="432"/>
      <c r="BL7" s="432"/>
      <c r="BM7" s="433"/>
      <c r="BN7" s="397">
        <v>37233</v>
      </c>
      <c r="BO7" s="398"/>
      <c r="BP7" s="398"/>
      <c r="BQ7" s="398"/>
      <c r="BR7" s="398"/>
      <c r="BS7" s="398"/>
      <c r="BT7" s="398"/>
      <c r="BU7" s="399"/>
      <c r="BV7" s="397">
        <v>34756</v>
      </c>
      <c r="BW7" s="398"/>
      <c r="BX7" s="398"/>
      <c r="BY7" s="398"/>
      <c r="BZ7" s="398"/>
      <c r="CA7" s="398"/>
      <c r="CB7" s="398"/>
      <c r="CC7" s="399"/>
      <c r="CD7" s="400" t="s">
        <v>103</v>
      </c>
      <c r="CE7" s="401"/>
      <c r="CF7" s="401"/>
      <c r="CG7" s="401"/>
      <c r="CH7" s="401"/>
      <c r="CI7" s="401"/>
      <c r="CJ7" s="401"/>
      <c r="CK7" s="401"/>
      <c r="CL7" s="401"/>
      <c r="CM7" s="401"/>
      <c r="CN7" s="401"/>
      <c r="CO7" s="401"/>
      <c r="CP7" s="401"/>
      <c r="CQ7" s="401"/>
      <c r="CR7" s="401"/>
      <c r="CS7" s="402"/>
      <c r="CT7" s="397">
        <v>4290932</v>
      </c>
      <c r="CU7" s="398"/>
      <c r="CV7" s="398"/>
      <c r="CW7" s="398"/>
      <c r="CX7" s="398"/>
      <c r="CY7" s="398"/>
      <c r="CZ7" s="398"/>
      <c r="DA7" s="399"/>
      <c r="DB7" s="397">
        <v>4239419</v>
      </c>
      <c r="DC7" s="398"/>
      <c r="DD7" s="398"/>
      <c r="DE7" s="398"/>
      <c r="DF7" s="398"/>
      <c r="DG7" s="398"/>
      <c r="DH7" s="398"/>
      <c r="DI7" s="399"/>
    </row>
    <row r="8" spans="1:119" ht="18.75" customHeight="1" thickBot="1" x14ac:dyDescent="0.25">
      <c r="A8" s="163"/>
      <c r="B8" s="406"/>
      <c r="C8" s="407"/>
      <c r="D8" s="407"/>
      <c r="E8" s="408"/>
      <c r="F8" s="408"/>
      <c r="G8" s="408"/>
      <c r="H8" s="408"/>
      <c r="I8" s="408"/>
      <c r="J8" s="408"/>
      <c r="K8" s="408"/>
      <c r="L8" s="408"/>
      <c r="M8" s="408"/>
      <c r="N8" s="408"/>
      <c r="O8" s="408"/>
      <c r="P8" s="408"/>
      <c r="Q8" s="408"/>
      <c r="R8" s="411"/>
      <c r="S8" s="411"/>
      <c r="T8" s="411"/>
      <c r="U8" s="411"/>
      <c r="V8" s="412"/>
      <c r="W8" s="415"/>
      <c r="X8" s="416"/>
      <c r="Y8" s="416"/>
      <c r="Z8" s="416"/>
      <c r="AA8" s="416"/>
      <c r="AB8" s="407"/>
      <c r="AC8" s="423"/>
      <c r="AD8" s="424"/>
      <c r="AE8" s="424"/>
      <c r="AF8" s="424"/>
      <c r="AG8" s="424"/>
      <c r="AH8" s="424"/>
      <c r="AI8" s="424"/>
      <c r="AJ8" s="424"/>
      <c r="AK8" s="424"/>
      <c r="AL8" s="425"/>
      <c r="AM8" s="426" t="s">
        <v>104</v>
      </c>
      <c r="AN8" s="427"/>
      <c r="AO8" s="427"/>
      <c r="AP8" s="427"/>
      <c r="AQ8" s="427"/>
      <c r="AR8" s="427"/>
      <c r="AS8" s="427"/>
      <c r="AT8" s="428"/>
      <c r="AU8" s="429" t="s">
        <v>90</v>
      </c>
      <c r="AV8" s="430"/>
      <c r="AW8" s="430"/>
      <c r="AX8" s="430"/>
      <c r="AY8" s="431" t="s">
        <v>105</v>
      </c>
      <c r="AZ8" s="432"/>
      <c r="BA8" s="432"/>
      <c r="BB8" s="432"/>
      <c r="BC8" s="432"/>
      <c r="BD8" s="432"/>
      <c r="BE8" s="432"/>
      <c r="BF8" s="432"/>
      <c r="BG8" s="432"/>
      <c r="BH8" s="432"/>
      <c r="BI8" s="432"/>
      <c r="BJ8" s="432"/>
      <c r="BK8" s="432"/>
      <c r="BL8" s="432"/>
      <c r="BM8" s="433"/>
      <c r="BN8" s="397">
        <v>483779</v>
      </c>
      <c r="BO8" s="398"/>
      <c r="BP8" s="398"/>
      <c r="BQ8" s="398"/>
      <c r="BR8" s="398"/>
      <c r="BS8" s="398"/>
      <c r="BT8" s="398"/>
      <c r="BU8" s="399"/>
      <c r="BV8" s="397">
        <v>418442</v>
      </c>
      <c r="BW8" s="398"/>
      <c r="BX8" s="398"/>
      <c r="BY8" s="398"/>
      <c r="BZ8" s="398"/>
      <c r="CA8" s="398"/>
      <c r="CB8" s="398"/>
      <c r="CC8" s="399"/>
      <c r="CD8" s="400" t="s">
        <v>106</v>
      </c>
      <c r="CE8" s="401"/>
      <c r="CF8" s="401"/>
      <c r="CG8" s="401"/>
      <c r="CH8" s="401"/>
      <c r="CI8" s="401"/>
      <c r="CJ8" s="401"/>
      <c r="CK8" s="401"/>
      <c r="CL8" s="401"/>
      <c r="CM8" s="401"/>
      <c r="CN8" s="401"/>
      <c r="CO8" s="401"/>
      <c r="CP8" s="401"/>
      <c r="CQ8" s="401"/>
      <c r="CR8" s="401"/>
      <c r="CS8" s="402"/>
      <c r="CT8" s="437">
        <v>0.6</v>
      </c>
      <c r="CU8" s="438"/>
      <c r="CV8" s="438"/>
      <c r="CW8" s="438"/>
      <c r="CX8" s="438"/>
      <c r="CY8" s="438"/>
      <c r="CZ8" s="438"/>
      <c r="DA8" s="439"/>
      <c r="DB8" s="437">
        <v>0.6</v>
      </c>
      <c r="DC8" s="438"/>
      <c r="DD8" s="438"/>
      <c r="DE8" s="438"/>
      <c r="DF8" s="438"/>
      <c r="DG8" s="438"/>
      <c r="DH8" s="438"/>
      <c r="DI8" s="439"/>
    </row>
    <row r="9" spans="1:119" ht="18.75" customHeight="1" thickBot="1" x14ac:dyDescent="0.25">
      <c r="A9" s="163"/>
      <c r="B9" s="391" t="s">
        <v>107</v>
      </c>
      <c r="C9" s="392"/>
      <c r="D9" s="392"/>
      <c r="E9" s="392"/>
      <c r="F9" s="392"/>
      <c r="G9" s="392"/>
      <c r="H9" s="392"/>
      <c r="I9" s="392"/>
      <c r="J9" s="392"/>
      <c r="K9" s="440"/>
      <c r="L9" s="441" t="s">
        <v>108</v>
      </c>
      <c r="M9" s="442"/>
      <c r="N9" s="442"/>
      <c r="O9" s="442"/>
      <c r="P9" s="442"/>
      <c r="Q9" s="443"/>
      <c r="R9" s="444">
        <v>14083</v>
      </c>
      <c r="S9" s="445"/>
      <c r="T9" s="445"/>
      <c r="U9" s="445"/>
      <c r="V9" s="446"/>
      <c r="W9" s="354" t="s">
        <v>109</v>
      </c>
      <c r="X9" s="355"/>
      <c r="Y9" s="355"/>
      <c r="Z9" s="355"/>
      <c r="AA9" s="355"/>
      <c r="AB9" s="355"/>
      <c r="AC9" s="355"/>
      <c r="AD9" s="355"/>
      <c r="AE9" s="355"/>
      <c r="AF9" s="355"/>
      <c r="AG9" s="355"/>
      <c r="AH9" s="355"/>
      <c r="AI9" s="355"/>
      <c r="AJ9" s="355"/>
      <c r="AK9" s="355"/>
      <c r="AL9" s="356"/>
      <c r="AM9" s="426" t="s">
        <v>110</v>
      </c>
      <c r="AN9" s="427"/>
      <c r="AO9" s="427"/>
      <c r="AP9" s="427"/>
      <c r="AQ9" s="427"/>
      <c r="AR9" s="427"/>
      <c r="AS9" s="427"/>
      <c r="AT9" s="428"/>
      <c r="AU9" s="429" t="s">
        <v>90</v>
      </c>
      <c r="AV9" s="430"/>
      <c r="AW9" s="430"/>
      <c r="AX9" s="430"/>
      <c r="AY9" s="431" t="s">
        <v>111</v>
      </c>
      <c r="AZ9" s="432"/>
      <c r="BA9" s="432"/>
      <c r="BB9" s="432"/>
      <c r="BC9" s="432"/>
      <c r="BD9" s="432"/>
      <c r="BE9" s="432"/>
      <c r="BF9" s="432"/>
      <c r="BG9" s="432"/>
      <c r="BH9" s="432"/>
      <c r="BI9" s="432"/>
      <c r="BJ9" s="432"/>
      <c r="BK9" s="432"/>
      <c r="BL9" s="432"/>
      <c r="BM9" s="433"/>
      <c r="BN9" s="397">
        <v>65337</v>
      </c>
      <c r="BO9" s="398"/>
      <c r="BP9" s="398"/>
      <c r="BQ9" s="398"/>
      <c r="BR9" s="398"/>
      <c r="BS9" s="398"/>
      <c r="BT9" s="398"/>
      <c r="BU9" s="399"/>
      <c r="BV9" s="397">
        <v>-233074</v>
      </c>
      <c r="BW9" s="398"/>
      <c r="BX9" s="398"/>
      <c r="BY9" s="398"/>
      <c r="BZ9" s="398"/>
      <c r="CA9" s="398"/>
      <c r="CB9" s="398"/>
      <c r="CC9" s="399"/>
      <c r="CD9" s="400" t="s">
        <v>112</v>
      </c>
      <c r="CE9" s="401"/>
      <c r="CF9" s="401"/>
      <c r="CG9" s="401"/>
      <c r="CH9" s="401"/>
      <c r="CI9" s="401"/>
      <c r="CJ9" s="401"/>
      <c r="CK9" s="401"/>
      <c r="CL9" s="401"/>
      <c r="CM9" s="401"/>
      <c r="CN9" s="401"/>
      <c r="CO9" s="401"/>
      <c r="CP9" s="401"/>
      <c r="CQ9" s="401"/>
      <c r="CR9" s="401"/>
      <c r="CS9" s="402"/>
      <c r="CT9" s="394">
        <v>7.6</v>
      </c>
      <c r="CU9" s="395"/>
      <c r="CV9" s="395"/>
      <c r="CW9" s="395"/>
      <c r="CX9" s="395"/>
      <c r="CY9" s="395"/>
      <c r="CZ9" s="395"/>
      <c r="DA9" s="396"/>
      <c r="DB9" s="394">
        <v>8</v>
      </c>
      <c r="DC9" s="395"/>
      <c r="DD9" s="395"/>
      <c r="DE9" s="395"/>
      <c r="DF9" s="395"/>
      <c r="DG9" s="395"/>
      <c r="DH9" s="395"/>
      <c r="DI9" s="396"/>
    </row>
    <row r="10" spans="1:119" ht="18.75" customHeight="1" thickBot="1" x14ac:dyDescent="0.25">
      <c r="A10" s="163"/>
      <c r="B10" s="391"/>
      <c r="C10" s="392"/>
      <c r="D10" s="392"/>
      <c r="E10" s="392"/>
      <c r="F10" s="392"/>
      <c r="G10" s="392"/>
      <c r="H10" s="392"/>
      <c r="I10" s="392"/>
      <c r="J10" s="392"/>
      <c r="K10" s="440"/>
      <c r="L10" s="447" t="s">
        <v>113</v>
      </c>
      <c r="M10" s="427"/>
      <c r="N10" s="427"/>
      <c r="O10" s="427"/>
      <c r="P10" s="427"/>
      <c r="Q10" s="428"/>
      <c r="R10" s="448">
        <v>15015</v>
      </c>
      <c r="S10" s="449"/>
      <c r="T10" s="449"/>
      <c r="U10" s="449"/>
      <c r="V10" s="450"/>
      <c r="W10" s="385"/>
      <c r="X10" s="386"/>
      <c r="Y10" s="386"/>
      <c r="Z10" s="386"/>
      <c r="AA10" s="386"/>
      <c r="AB10" s="386"/>
      <c r="AC10" s="386"/>
      <c r="AD10" s="386"/>
      <c r="AE10" s="386"/>
      <c r="AF10" s="386"/>
      <c r="AG10" s="386"/>
      <c r="AH10" s="386"/>
      <c r="AI10" s="386"/>
      <c r="AJ10" s="386"/>
      <c r="AK10" s="386"/>
      <c r="AL10" s="389"/>
      <c r="AM10" s="426" t="s">
        <v>114</v>
      </c>
      <c r="AN10" s="427"/>
      <c r="AO10" s="427"/>
      <c r="AP10" s="427"/>
      <c r="AQ10" s="427"/>
      <c r="AR10" s="427"/>
      <c r="AS10" s="427"/>
      <c r="AT10" s="428"/>
      <c r="AU10" s="429" t="s">
        <v>90</v>
      </c>
      <c r="AV10" s="430"/>
      <c r="AW10" s="430"/>
      <c r="AX10" s="430"/>
      <c r="AY10" s="431" t="s">
        <v>115</v>
      </c>
      <c r="AZ10" s="432"/>
      <c r="BA10" s="432"/>
      <c r="BB10" s="432"/>
      <c r="BC10" s="432"/>
      <c r="BD10" s="432"/>
      <c r="BE10" s="432"/>
      <c r="BF10" s="432"/>
      <c r="BG10" s="432"/>
      <c r="BH10" s="432"/>
      <c r="BI10" s="432"/>
      <c r="BJ10" s="432"/>
      <c r="BK10" s="432"/>
      <c r="BL10" s="432"/>
      <c r="BM10" s="433"/>
      <c r="BN10" s="397">
        <v>363974</v>
      </c>
      <c r="BO10" s="398"/>
      <c r="BP10" s="398"/>
      <c r="BQ10" s="398"/>
      <c r="BR10" s="398"/>
      <c r="BS10" s="398"/>
      <c r="BT10" s="398"/>
      <c r="BU10" s="399"/>
      <c r="BV10" s="397">
        <v>263909</v>
      </c>
      <c r="BW10" s="398"/>
      <c r="BX10" s="398"/>
      <c r="BY10" s="398"/>
      <c r="BZ10" s="398"/>
      <c r="CA10" s="398"/>
      <c r="CB10" s="398"/>
      <c r="CC10" s="399"/>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91"/>
      <c r="C11" s="392"/>
      <c r="D11" s="392"/>
      <c r="E11" s="392"/>
      <c r="F11" s="392"/>
      <c r="G11" s="392"/>
      <c r="H11" s="392"/>
      <c r="I11" s="392"/>
      <c r="J11" s="392"/>
      <c r="K11" s="440"/>
      <c r="L11" s="451" t="s">
        <v>117</v>
      </c>
      <c r="M11" s="452"/>
      <c r="N11" s="452"/>
      <c r="O11" s="452"/>
      <c r="P11" s="452"/>
      <c r="Q11" s="453"/>
      <c r="R11" s="454" t="s">
        <v>118</v>
      </c>
      <c r="S11" s="455"/>
      <c r="T11" s="455"/>
      <c r="U11" s="455"/>
      <c r="V11" s="456"/>
      <c r="W11" s="385"/>
      <c r="X11" s="386"/>
      <c r="Y11" s="386"/>
      <c r="Z11" s="386"/>
      <c r="AA11" s="386"/>
      <c r="AB11" s="386"/>
      <c r="AC11" s="386"/>
      <c r="AD11" s="386"/>
      <c r="AE11" s="386"/>
      <c r="AF11" s="386"/>
      <c r="AG11" s="386"/>
      <c r="AH11" s="386"/>
      <c r="AI11" s="386"/>
      <c r="AJ11" s="386"/>
      <c r="AK11" s="386"/>
      <c r="AL11" s="389"/>
      <c r="AM11" s="426" t="s">
        <v>119</v>
      </c>
      <c r="AN11" s="427"/>
      <c r="AO11" s="427"/>
      <c r="AP11" s="427"/>
      <c r="AQ11" s="427"/>
      <c r="AR11" s="427"/>
      <c r="AS11" s="427"/>
      <c r="AT11" s="428"/>
      <c r="AU11" s="429" t="s">
        <v>90</v>
      </c>
      <c r="AV11" s="430"/>
      <c r="AW11" s="430"/>
      <c r="AX11" s="430"/>
      <c r="AY11" s="431" t="s">
        <v>120</v>
      </c>
      <c r="AZ11" s="432"/>
      <c r="BA11" s="432"/>
      <c r="BB11" s="432"/>
      <c r="BC11" s="432"/>
      <c r="BD11" s="432"/>
      <c r="BE11" s="432"/>
      <c r="BF11" s="432"/>
      <c r="BG11" s="432"/>
      <c r="BH11" s="432"/>
      <c r="BI11" s="432"/>
      <c r="BJ11" s="432"/>
      <c r="BK11" s="432"/>
      <c r="BL11" s="432"/>
      <c r="BM11" s="433"/>
      <c r="BN11" s="397">
        <v>0</v>
      </c>
      <c r="BO11" s="398"/>
      <c r="BP11" s="398"/>
      <c r="BQ11" s="398"/>
      <c r="BR11" s="398"/>
      <c r="BS11" s="398"/>
      <c r="BT11" s="398"/>
      <c r="BU11" s="399"/>
      <c r="BV11" s="397">
        <v>0</v>
      </c>
      <c r="BW11" s="398"/>
      <c r="BX11" s="398"/>
      <c r="BY11" s="398"/>
      <c r="BZ11" s="398"/>
      <c r="CA11" s="398"/>
      <c r="CB11" s="398"/>
      <c r="CC11" s="399"/>
      <c r="CD11" s="400" t="s">
        <v>121</v>
      </c>
      <c r="CE11" s="401"/>
      <c r="CF11" s="401"/>
      <c r="CG11" s="401"/>
      <c r="CH11" s="401"/>
      <c r="CI11" s="401"/>
      <c r="CJ11" s="401"/>
      <c r="CK11" s="401"/>
      <c r="CL11" s="401"/>
      <c r="CM11" s="401"/>
      <c r="CN11" s="401"/>
      <c r="CO11" s="401"/>
      <c r="CP11" s="401"/>
      <c r="CQ11" s="401"/>
      <c r="CR11" s="401"/>
      <c r="CS11" s="402"/>
      <c r="CT11" s="437" t="s">
        <v>122</v>
      </c>
      <c r="CU11" s="438"/>
      <c r="CV11" s="438"/>
      <c r="CW11" s="438"/>
      <c r="CX11" s="438"/>
      <c r="CY11" s="438"/>
      <c r="CZ11" s="438"/>
      <c r="DA11" s="439"/>
      <c r="DB11" s="437" t="s">
        <v>122</v>
      </c>
      <c r="DC11" s="438"/>
      <c r="DD11" s="438"/>
      <c r="DE11" s="438"/>
      <c r="DF11" s="438"/>
      <c r="DG11" s="438"/>
      <c r="DH11" s="438"/>
      <c r="DI11" s="439"/>
    </row>
    <row r="12" spans="1:119" ht="18.75" customHeight="1" x14ac:dyDescent="0.2">
      <c r="A12" s="163"/>
      <c r="B12" s="457" t="s">
        <v>123</v>
      </c>
      <c r="C12" s="458"/>
      <c r="D12" s="458"/>
      <c r="E12" s="458"/>
      <c r="F12" s="458"/>
      <c r="G12" s="458"/>
      <c r="H12" s="458"/>
      <c r="I12" s="458"/>
      <c r="J12" s="458"/>
      <c r="K12" s="459"/>
      <c r="L12" s="466" t="s">
        <v>124</v>
      </c>
      <c r="M12" s="467"/>
      <c r="N12" s="467"/>
      <c r="O12" s="467"/>
      <c r="P12" s="467"/>
      <c r="Q12" s="468"/>
      <c r="R12" s="469">
        <v>13461</v>
      </c>
      <c r="S12" s="470"/>
      <c r="T12" s="470"/>
      <c r="U12" s="470"/>
      <c r="V12" s="471"/>
      <c r="W12" s="472" t="s">
        <v>1</v>
      </c>
      <c r="X12" s="430"/>
      <c r="Y12" s="430"/>
      <c r="Z12" s="430"/>
      <c r="AA12" s="430"/>
      <c r="AB12" s="473"/>
      <c r="AC12" s="474" t="s">
        <v>125</v>
      </c>
      <c r="AD12" s="475"/>
      <c r="AE12" s="475"/>
      <c r="AF12" s="475"/>
      <c r="AG12" s="476"/>
      <c r="AH12" s="474" t="s">
        <v>126</v>
      </c>
      <c r="AI12" s="475"/>
      <c r="AJ12" s="475"/>
      <c r="AK12" s="475"/>
      <c r="AL12" s="477"/>
      <c r="AM12" s="426" t="s">
        <v>127</v>
      </c>
      <c r="AN12" s="427"/>
      <c r="AO12" s="427"/>
      <c r="AP12" s="427"/>
      <c r="AQ12" s="427"/>
      <c r="AR12" s="427"/>
      <c r="AS12" s="427"/>
      <c r="AT12" s="428"/>
      <c r="AU12" s="429" t="s">
        <v>90</v>
      </c>
      <c r="AV12" s="430"/>
      <c r="AW12" s="430"/>
      <c r="AX12" s="430"/>
      <c r="AY12" s="431" t="s">
        <v>128</v>
      </c>
      <c r="AZ12" s="432"/>
      <c r="BA12" s="432"/>
      <c r="BB12" s="432"/>
      <c r="BC12" s="432"/>
      <c r="BD12" s="432"/>
      <c r="BE12" s="432"/>
      <c r="BF12" s="432"/>
      <c r="BG12" s="432"/>
      <c r="BH12" s="432"/>
      <c r="BI12" s="432"/>
      <c r="BJ12" s="432"/>
      <c r="BK12" s="432"/>
      <c r="BL12" s="432"/>
      <c r="BM12" s="433"/>
      <c r="BN12" s="397">
        <v>200000</v>
      </c>
      <c r="BO12" s="398"/>
      <c r="BP12" s="398"/>
      <c r="BQ12" s="398"/>
      <c r="BR12" s="398"/>
      <c r="BS12" s="398"/>
      <c r="BT12" s="398"/>
      <c r="BU12" s="399"/>
      <c r="BV12" s="397">
        <v>0</v>
      </c>
      <c r="BW12" s="398"/>
      <c r="BX12" s="398"/>
      <c r="BY12" s="398"/>
      <c r="BZ12" s="398"/>
      <c r="CA12" s="398"/>
      <c r="CB12" s="398"/>
      <c r="CC12" s="399"/>
      <c r="CD12" s="400" t="s">
        <v>129</v>
      </c>
      <c r="CE12" s="401"/>
      <c r="CF12" s="401"/>
      <c r="CG12" s="401"/>
      <c r="CH12" s="401"/>
      <c r="CI12" s="401"/>
      <c r="CJ12" s="401"/>
      <c r="CK12" s="401"/>
      <c r="CL12" s="401"/>
      <c r="CM12" s="401"/>
      <c r="CN12" s="401"/>
      <c r="CO12" s="401"/>
      <c r="CP12" s="401"/>
      <c r="CQ12" s="401"/>
      <c r="CR12" s="401"/>
      <c r="CS12" s="402"/>
      <c r="CT12" s="437" t="s">
        <v>122</v>
      </c>
      <c r="CU12" s="438"/>
      <c r="CV12" s="438"/>
      <c r="CW12" s="438"/>
      <c r="CX12" s="438"/>
      <c r="CY12" s="438"/>
      <c r="CZ12" s="438"/>
      <c r="DA12" s="439"/>
      <c r="DB12" s="437" t="s">
        <v>122</v>
      </c>
      <c r="DC12" s="438"/>
      <c r="DD12" s="438"/>
      <c r="DE12" s="438"/>
      <c r="DF12" s="438"/>
      <c r="DG12" s="438"/>
      <c r="DH12" s="438"/>
      <c r="DI12" s="439"/>
    </row>
    <row r="13" spans="1:119" ht="18.75" customHeight="1" x14ac:dyDescent="0.2">
      <c r="A13" s="163"/>
      <c r="B13" s="460"/>
      <c r="C13" s="461"/>
      <c r="D13" s="461"/>
      <c r="E13" s="461"/>
      <c r="F13" s="461"/>
      <c r="G13" s="461"/>
      <c r="H13" s="461"/>
      <c r="I13" s="461"/>
      <c r="J13" s="461"/>
      <c r="K13" s="462"/>
      <c r="L13" s="172"/>
      <c r="M13" s="488" t="s">
        <v>130</v>
      </c>
      <c r="N13" s="489"/>
      <c r="O13" s="489"/>
      <c r="P13" s="489"/>
      <c r="Q13" s="490"/>
      <c r="R13" s="481">
        <v>12791</v>
      </c>
      <c r="S13" s="482"/>
      <c r="T13" s="482"/>
      <c r="U13" s="482"/>
      <c r="V13" s="483"/>
      <c r="W13" s="413" t="s">
        <v>131</v>
      </c>
      <c r="X13" s="414"/>
      <c r="Y13" s="414"/>
      <c r="Z13" s="414"/>
      <c r="AA13" s="414"/>
      <c r="AB13" s="404"/>
      <c r="AC13" s="448">
        <v>1127</v>
      </c>
      <c r="AD13" s="449"/>
      <c r="AE13" s="449"/>
      <c r="AF13" s="449"/>
      <c r="AG13" s="491"/>
      <c r="AH13" s="448">
        <v>1350</v>
      </c>
      <c r="AI13" s="449"/>
      <c r="AJ13" s="449"/>
      <c r="AK13" s="449"/>
      <c r="AL13" s="450"/>
      <c r="AM13" s="426" t="s">
        <v>132</v>
      </c>
      <c r="AN13" s="427"/>
      <c r="AO13" s="427"/>
      <c r="AP13" s="427"/>
      <c r="AQ13" s="427"/>
      <c r="AR13" s="427"/>
      <c r="AS13" s="427"/>
      <c r="AT13" s="428"/>
      <c r="AU13" s="429" t="s">
        <v>101</v>
      </c>
      <c r="AV13" s="430"/>
      <c r="AW13" s="430"/>
      <c r="AX13" s="430"/>
      <c r="AY13" s="431" t="s">
        <v>133</v>
      </c>
      <c r="AZ13" s="432"/>
      <c r="BA13" s="432"/>
      <c r="BB13" s="432"/>
      <c r="BC13" s="432"/>
      <c r="BD13" s="432"/>
      <c r="BE13" s="432"/>
      <c r="BF13" s="432"/>
      <c r="BG13" s="432"/>
      <c r="BH13" s="432"/>
      <c r="BI13" s="432"/>
      <c r="BJ13" s="432"/>
      <c r="BK13" s="432"/>
      <c r="BL13" s="432"/>
      <c r="BM13" s="433"/>
      <c r="BN13" s="397">
        <v>229311</v>
      </c>
      <c r="BO13" s="398"/>
      <c r="BP13" s="398"/>
      <c r="BQ13" s="398"/>
      <c r="BR13" s="398"/>
      <c r="BS13" s="398"/>
      <c r="BT13" s="398"/>
      <c r="BU13" s="399"/>
      <c r="BV13" s="397">
        <v>30835</v>
      </c>
      <c r="BW13" s="398"/>
      <c r="BX13" s="398"/>
      <c r="BY13" s="398"/>
      <c r="BZ13" s="398"/>
      <c r="CA13" s="398"/>
      <c r="CB13" s="398"/>
      <c r="CC13" s="399"/>
      <c r="CD13" s="400" t="s">
        <v>134</v>
      </c>
      <c r="CE13" s="401"/>
      <c r="CF13" s="401"/>
      <c r="CG13" s="401"/>
      <c r="CH13" s="401"/>
      <c r="CI13" s="401"/>
      <c r="CJ13" s="401"/>
      <c r="CK13" s="401"/>
      <c r="CL13" s="401"/>
      <c r="CM13" s="401"/>
      <c r="CN13" s="401"/>
      <c r="CO13" s="401"/>
      <c r="CP13" s="401"/>
      <c r="CQ13" s="401"/>
      <c r="CR13" s="401"/>
      <c r="CS13" s="402"/>
      <c r="CT13" s="394">
        <v>6.3</v>
      </c>
      <c r="CU13" s="395"/>
      <c r="CV13" s="395"/>
      <c r="CW13" s="395"/>
      <c r="CX13" s="395"/>
      <c r="CY13" s="395"/>
      <c r="CZ13" s="395"/>
      <c r="DA13" s="396"/>
      <c r="DB13" s="394">
        <v>6.3</v>
      </c>
      <c r="DC13" s="395"/>
      <c r="DD13" s="395"/>
      <c r="DE13" s="395"/>
      <c r="DF13" s="395"/>
      <c r="DG13" s="395"/>
      <c r="DH13" s="395"/>
      <c r="DI13" s="396"/>
    </row>
    <row r="14" spans="1:119" ht="18.75" customHeight="1" thickBot="1" x14ac:dyDescent="0.25">
      <c r="A14" s="163"/>
      <c r="B14" s="460"/>
      <c r="C14" s="461"/>
      <c r="D14" s="461"/>
      <c r="E14" s="461"/>
      <c r="F14" s="461"/>
      <c r="G14" s="461"/>
      <c r="H14" s="461"/>
      <c r="I14" s="461"/>
      <c r="J14" s="461"/>
      <c r="K14" s="462"/>
      <c r="L14" s="478" t="s">
        <v>135</v>
      </c>
      <c r="M14" s="479"/>
      <c r="N14" s="479"/>
      <c r="O14" s="479"/>
      <c r="P14" s="479"/>
      <c r="Q14" s="480"/>
      <c r="R14" s="481">
        <v>13747</v>
      </c>
      <c r="S14" s="482"/>
      <c r="T14" s="482"/>
      <c r="U14" s="482"/>
      <c r="V14" s="483"/>
      <c r="W14" s="387"/>
      <c r="X14" s="388"/>
      <c r="Y14" s="388"/>
      <c r="Z14" s="388"/>
      <c r="AA14" s="388"/>
      <c r="AB14" s="377"/>
      <c r="AC14" s="484">
        <v>15.8</v>
      </c>
      <c r="AD14" s="485"/>
      <c r="AE14" s="485"/>
      <c r="AF14" s="485"/>
      <c r="AG14" s="486"/>
      <c r="AH14" s="484">
        <v>17.8</v>
      </c>
      <c r="AI14" s="485"/>
      <c r="AJ14" s="485"/>
      <c r="AK14" s="485"/>
      <c r="AL14" s="487"/>
      <c r="AM14" s="426"/>
      <c r="AN14" s="427"/>
      <c r="AO14" s="427"/>
      <c r="AP14" s="427"/>
      <c r="AQ14" s="427"/>
      <c r="AR14" s="427"/>
      <c r="AS14" s="427"/>
      <c r="AT14" s="428"/>
      <c r="AU14" s="429"/>
      <c r="AV14" s="430"/>
      <c r="AW14" s="430"/>
      <c r="AX14" s="430"/>
      <c r="AY14" s="431"/>
      <c r="AZ14" s="432"/>
      <c r="BA14" s="432"/>
      <c r="BB14" s="432"/>
      <c r="BC14" s="432"/>
      <c r="BD14" s="432"/>
      <c r="BE14" s="432"/>
      <c r="BF14" s="432"/>
      <c r="BG14" s="432"/>
      <c r="BH14" s="432"/>
      <c r="BI14" s="432"/>
      <c r="BJ14" s="432"/>
      <c r="BK14" s="432"/>
      <c r="BL14" s="432"/>
      <c r="BM14" s="433"/>
      <c r="BN14" s="397"/>
      <c r="BO14" s="398"/>
      <c r="BP14" s="398"/>
      <c r="BQ14" s="398"/>
      <c r="BR14" s="398"/>
      <c r="BS14" s="398"/>
      <c r="BT14" s="398"/>
      <c r="BU14" s="399"/>
      <c r="BV14" s="397"/>
      <c r="BW14" s="398"/>
      <c r="BX14" s="398"/>
      <c r="BY14" s="398"/>
      <c r="BZ14" s="398"/>
      <c r="CA14" s="398"/>
      <c r="CB14" s="398"/>
      <c r="CC14" s="399"/>
      <c r="CD14" s="492" t="s">
        <v>136</v>
      </c>
      <c r="CE14" s="493"/>
      <c r="CF14" s="493"/>
      <c r="CG14" s="493"/>
      <c r="CH14" s="493"/>
      <c r="CI14" s="493"/>
      <c r="CJ14" s="493"/>
      <c r="CK14" s="493"/>
      <c r="CL14" s="493"/>
      <c r="CM14" s="493"/>
      <c r="CN14" s="493"/>
      <c r="CO14" s="493"/>
      <c r="CP14" s="493"/>
      <c r="CQ14" s="493"/>
      <c r="CR14" s="493"/>
      <c r="CS14" s="494"/>
      <c r="CT14" s="495" t="s">
        <v>122</v>
      </c>
      <c r="CU14" s="496"/>
      <c r="CV14" s="496"/>
      <c r="CW14" s="496"/>
      <c r="CX14" s="496"/>
      <c r="CY14" s="496"/>
      <c r="CZ14" s="496"/>
      <c r="DA14" s="497"/>
      <c r="DB14" s="495" t="s">
        <v>122</v>
      </c>
      <c r="DC14" s="496"/>
      <c r="DD14" s="496"/>
      <c r="DE14" s="496"/>
      <c r="DF14" s="496"/>
      <c r="DG14" s="496"/>
      <c r="DH14" s="496"/>
      <c r="DI14" s="497"/>
    </row>
    <row r="15" spans="1:119" ht="18.75" customHeight="1" x14ac:dyDescent="0.2">
      <c r="A15" s="163"/>
      <c r="B15" s="460"/>
      <c r="C15" s="461"/>
      <c r="D15" s="461"/>
      <c r="E15" s="461"/>
      <c r="F15" s="461"/>
      <c r="G15" s="461"/>
      <c r="H15" s="461"/>
      <c r="I15" s="461"/>
      <c r="J15" s="461"/>
      <c r="K15" s="462"/>
      <c r="L15" s="172"/>
      <c r="M15" s="488" t="s">
        <v>130</v>
      </c>
      <c r="N15" s="489"/>
      <c r="O15" s="489"/>
      <c r="P15" s="489"/>
      <c r="Q15" s="490"/>
      <c r="R15" s="481">
        <v>13125</v>
      </c>
      <c r="S15" s="482"/>
      <c r="T15" s="482"/>
      <c r="U15" s="482"/>
      <c r="V15" s="483"/>
      <c r="W15" s="413" t="s">
        <v>137</v>
      </c>
      <c r="X15" s="414"/>
      <c r="Y15" s="414"/>
      <c r="Z15" s="414"/>
      <c r="AA15" s="414"/>
      <c r="AB15" s="404"/>
      <c r="AC15" s="448">
        <v>2212</v>
      </c>
      <c r="AD15" s="449"/>
      <c r="AE15" s="449"/>
      <c r="AF15" s="449"/>
      <c r="AG15" s="491"/>
      <c r="AH15" s="448">
        <v>2352</v>
      </c>
      <c r="AI15" s="449"/>
      <c r="AJ15" s="449"/>
      <c r="AK15" s="449"/>
      <c r="AL15" s="450"/>
      <c r="AM15" s="426"/>
      <c r="AN15" s="427"/>
      <c r="AO15" s="427"/>
      <c r="AP15" s="427"/>
      <c r="AQ15" s="427"/>
      <c r="AR15" s="427"/>
      <c r="AS15" s="427"/>
      <c r="AT15" s="428"/>
      <c r="AU15" s="429"/>
      <c r="AV15" s="430"/>
      <c r="AW15" s="430"/>
      <c r="AX15" s="430"/>
      <c r="AY15" s="357" t="s">
        <v>138</v>
      </c>
      <c r="AZ15" s="358"/>
      <c r="BA15" s="358"/>
      <c r="BB15" s="358"/>
      <c r="BC15" s="358"/>
      <c r="BD15" s="358"/>
      <c r="BE15" s="358"/>
      <c r="BF15" s="358"/>
      <c r="BG15" s="358"/>
      <c r="BH15" s="358"/>
      <c r="BI15" s="358"/>
      <c r="BJ15" s="358"/>
      <c r="BK15" s="358"/>
      <c r="BL15" s="358"/>
      <c r="BM15" s="359"/>
      <c r="BN15" s="360">
        <v>2160098</v>
      </c>
      <c r="BO15" s="361"/>
      <c r="BP15" s="361"/>
      <c r="BQ15" s="361"/>
      <c r="BR15" s="361"/>
      <c r="BS15" s="361"/>
      <c r="BT15" s="361"/>
      <c r="BU15" s="362"/>
      <c r="BV15" s="360">
        <v>2205731</v>
      </c>
      <c r="BW15" s="361"/>
      <c r="BX15" s="361"/>
      <c r="BY15" s="361"/>
      <c r="BZ15" s="361"/>
      <c r="CA15" s="361"/>
      <c r="CB15" s="361"/>
      <c r="CC15" s="362"/>
      <c r="CD15" s="498" t="s">
        <v>139</v>
      </c>
      <c r="CE15" s="499"/>
      <c r="CF15" s="499"/>
      <c r="CG15" s="499"/>
      <c r="CH15" s="499"/>
      <c r="CI15" s="499"/>
      <c r="CJ15" s="499"/>
      <c r="CK15" s="499"/>
      <c r="CL15" s="499"/>
      <c r="CM15" s="499"/>
      <c r="CN15" s="499"/>
      <c r="CO15" s="499"/>
      <c r="CP15" s="499"/>
      <c r="CQ15" s="499"/>
      <c r="CR15" s="499"/>
      <c r="CS15" s="500"/>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60"/>
      <c r="C16" s="461"/>
      <c r="D16" s="461"/>
      <c r="E16" s="461"/>
      <c r="F16" s="461"/>
      <c r="G16" s="461"/>
      <c r="H16" s="461"/>
      <c r="I16" s="461"/>
      <c r="J16" s="461"/>
      <c r="K16" s="462"/>
      <c r="L16" s="478" t="s">
        <v>140</v>
      </c>
      <c r="M16" s="501"/>
      <c r="N16" s="501"/>
      <c r="O16" s="501"/>
      <c r="P16" s="501"/>
      <c r="Q16" s="502"/>
      <c r="R16" s="503" t="s">
        <v>141</v>
      </c>
      <c r="S16" s="504"/>
      <c r="T16" s="504"/>
      <c r="U16" s="504"/>
      <c r="V16" s="505"/>
      <c r="W16" s="387"/>
      <c r="X16" s="388"/>
      <c r="Y16" s="388"/>
      <c r="Z16" s="388"/>
      <c r="AA16" s="388"/>
      <c r="AB16" s="377"/>
      <c r="AC16" s="484">
        <v>31</v>
      </c>
      <c r="AD16" s="485"/>
      <c r="AE16" s="485"/>
      <c r="AF16" s="485"/>
      <c r="AG16" s="486"/>
      <c r="AH16" s="484">
        <v>31</v>
      </c>
      <c r="AI16" s="485"/>
      <c r="AJ16" s="485"/>
      <c r="AK16" s="485"/>
      <c r="AL16" s="487"/>
      <c r="AM16" s="426"/>
      <c r="AN16" s="427"/>
      <c r="AO16" s="427"/>
      <c r="AP16" s="427"/>
      <c r="AQ16" s="427"/>
      <c r="AR16" s="427"/>
      <c r="AS16" s="427"/>
      <c r="AT16" s="428"/>
      <c r="AU16" s="429"/>
      <c r="AV16" s="430"/>
      <c r="AW16" s="430"/>
      <c r="AX16" s="430"/>
      <c r="AY16" s="431" t="s">
        <v>142</v>
      </c>
      <c r="AZ16" s="432"/>
      <c r="BA16" s="432"/>
      <c r="BB16" s="432"/>
      <c r="BC16" s="432"/>
      <c r="BD16" s="432"/>
      <c r="BE16" s="432"/>
      <c r="BF16" s="432"/>
      <c r="BG16" s="432"/>
      <c r="BH16" s="432"/>
      <c r="BI16" s="432"/>
      <c r="BJ16" s="432"/>
      <c r="BK16" s="432"/>
      <c r="BL16" s="432"/>
      <c r="BM16" s="433"/>
      <c r="BN16" s="397">
        <v>3705020</v>
      </c>
      <c r="BO16" s="398"/>
      <c r="BP16" s="398"/>
      <c r="BQ16" s="398"/>
      <c r="BR16" s="398"/>
      <c r="BS16" s="398"/>
      <c r="BT16" s="398"/>
      <c r="BU16" s="399"/>
      <c r="BV16" s="397">
        <v>3614254</v>
      </c>
      <c r="BW16" s="398"/>
      <c r="BX16" s="398"/>
      <c r="BY16" s="398"/>
      <c r="BZ16" s="398"/>
      <c r="CA16" s="398"/>
      <c r="CB16" s="398"/>
      <c r="CC16" s="399"/>
      <c r="CD16" s="176"/>
      <c r="CE16" s="511"/>
      <c r="CF16" s="511"/>
      <c r="CG16" s="511"/>
      <c r="CH16" s="511"/>
      <c r="CI16" s="511"/>
      <c r="CJ16" s="511"/>
      <c r="CK16" s="511"/>
      <c r="CL16" s="511"/>
      <c r="CM16" s="511"/>
      <c r="CN16" s="511"/>
      <c r="CO16" s="511"/>
      <c r="CP16" s="511"/>
      <c r="CQ16" s="511"/>
      <c r="CR16" s="511"/>
      <c r="CS16" s="512"/>
      <c r="CT16" s="394"/>
      <c r="CU16" s="395"/>
      <c r="CV16" s="395"/>
      <c r="CW16" s="395"/>
      <c r="CX16" s="395"/>
      <c r="CY16" s="395"/>
      <c r="CZ16" s="395"/>
      <c r="DA16" s="396"/>
      <c r="DB16" s="394"/>
      <c r="DC16" s="395"/>
      <c r="DD16" s="395"/>
      <c r="DE16" s="395"/>
      <c r="DF16" s="395"/>
      <c r="DG16" s="395"/>
      <c r="DH16" s="395"/>
      <c r="DI16" s="396"/>
    </row>
    <row r="17" spans="1:113" ht="18.75" customHeight="1" thickBot="1" x14ac:dyDescent="0.25">
      <c r="A17" s="163"/>
      <c r="B17" s="463"/>
      <c r="C17" s="464"/>
      <c r="D17" s="464"/>
      <c r="E17" s="464"/>
      <c r="F17" s="464"/>
      <c r="G17" s="464"/>
      <c r="H17" s="464"/>
      <c r="I17" s="464"/>
      <c r="J17" s="464"/>
      <c r="K17" s="465"/>
      <c r="L17" s="177"/>
      <c r="M17" s="508" t="s">
        <v>143</v>
      </c>
      <c r="N17" s="509"/>
      <c r="O17" s="509"/>
      <c r="P17" s="509"/>
      <c r="Q17" s="510"/>
      <c r="R17" s="503" t="s">
        <v>144</v>
      </c>
      <c r="S17" s="504"/>
      <c r="T17" s="504"/>
      <c r="U17" s="504"/>
      <c r="V17" s="505"/>
      <c r="W17" s="413" t="s">
        <v>145</v>
      </c>
      <c r="X17" s="414"/>
      <c r="Y17" s="414"/>
      <c r="Z17" s="414"/>
      <c r="AA17" s="414"/>
      <c r="AB17" s="404"/>
      <c r="AC17" s="448">
        <v>3789</v>
      </c>
      <c r="AD17" s="449"/>
      <c r="AE17" s="449"/>
      <c r="AF17" s="449"/>
      <c r="AG17" s="491"/>
      <c r="AH17" s="448">
        <v>3897</v>
      </c>
      <c r="AI17" s="449"/>
      <c r="AJ17" s="449"/>
      <c r="AK17" s="449"/>
      <c r="AL17" s="450"/>
      <c r="AM17" s="426"/>
      <c r="AN17" s="427"/>
      <c r="AO17" s="427"/>
      <c r="AP17" s="427"/>
      <c r="AQ17" s="427"/>
      <c r="AR17" s="427"/>
      <c r="AS17" s="427"/>
      <c r="AT17" s="428"/>
      <c r="AU17" s="429"/>
      <c r="AV17" s="430"/>
      <c r="AW17" s="430"/>
      <c r="AX17" s="430"/>
      <c r="AY17" s="431" t="s">
        <v>146</v>
      </c>
      <c r="AZ17" s="432"/>
      <c r="BA17" s="432"/>
      <c r="BB17" s="432"/>
      <c r="BC17" s="432"/>
      <c r="BD17" s="432"/>
      <c r="BE17" s="432"/>
      <c r="BF17" s="432"/>
      <c r="BG17" s="432"/>
      <c r="BH17" s="432"/>
      <c r="BI17" s="432"/>
      <c r="BJ17" s="432"/>
      <c r="BK17" s="432"/>
      <c r="BL17" s="432"/>
      <c r="BM17" s="433"/>
      <c r="BN17" s="397">
        <v>2732571</v>
      </c>
      <c r="BO17" s="398"/>
      <c r="BP17" s="398"/>
      <c r="BQ17" s="398"/>
      <c r="BR17" s="398"/>
      <c r="BS17" s="398"/>
      <c r="BT17" s="398"/>
      <c r="BU17" s="399"/>
      <c r="BV17" s="397">
        <v>2794310</v>
      </c>
      <c r="BW17" s="398"/>
      <c r="BX17" s="398"/>
      <c r="BY17" s="398"/>
      <c r="BZ17" s="398"/>
      <c r="CA17" s="398"/>
      <c r="CB17" s="398"/>
      <c r="CC17" s="399"/>
      <c r="CD17" s="176"/>
      <c r="CE17" s="511"/>
      <c r="CF17" s="511"/>
      <c r="CG17" s="511"/>
      <c r="CH17" s="511"/>
      <c r="CI17" s="511"/>
      <c r="CJ17" s="511"/>
      <c r="CK17" s="511"/>
      <c r="CL17" s="511"/>
      <c r="CM17" s="511"/>
      <c r="CN17" s="511"/>
      <c r="CO17" s="511"/>
      <c r="CP17" s="511"/>
      <c r="CQ17" s="511"/>
      <c r="CR17" s="511"/>
      <c r="CS17" s="512"/>
      <c r="CT17" s="394"/>
      <c r="CU17" s="395"/>
      <c r="CV17" s="395"/>
      <c r="CW17" s="395"/>
      <c r="CX17" s="395"/>
      <c r="CY17" s="395"/>
      <c r="CZ17" s="395"/>
      <c r="DA17" s="396"/>
      <c r="DB17" s="394"/>
      <c r="DC17" s="395"/>
      <c r="DD17" s="395"/>
      <c r="DE17" s="395"/>
      <c r="DF17" s="395"/>
      <c r="DG17" s="395"/>
      <c r="DH17" s="395"/>
      <c r="DI17" s="396"/>
    </row>
    <row r="18" spans="1:113" ht="18.75" customHeight="1" thickBot="1" x14ac:dyDescent="0.25">
      <c r="A18" s="163"/>
      <c r="B18" s="519" t="s">
        <v>147</v>
      </c>
      <c r="C18" s="440"/>
      <c r="D18" s="440"/>
      <c r="E18" s="520"/>
      <c r="F18" s="520"/>
      <c r="G18" s="520"/>
      <c r="H18" s="520"/>
      <c r="I18" s="520"/>
      <c r="J18" s="520"/>
      <c r="K18" s="520"/>
      <c r="L18" s="521">
        <v>41.86</v>
      </c>
      <c r="M18" s="521"/>
      <c r="N18" s="521"/>
      <c r="O18" s="521"/>
      <c r="P18" s="521"/>
      <c r="Q18" s="521"/>
      <c r="R18" s="522"/>
      <c r="S18" s="522"/>
      <c r="T18" s="522"/>
      <c r="U18" s="522"/>
      <c r="V18" s="523"/>
      <c r="W18" s="415"/>
      <c r="X18" s="416"/>
      <c r="Y18" s="416"/>
      <c r="Z18" s="416"/>
      <c r="AA18" s="416"/>
      <c r="AB18" s="407"/>
      <c r="AC18" s="524">
        <v>53.2</v>
      </c>
      <c r="AD18" s="525"/>
      <c r="AE18" s="525"/>
      <c r="AF18" s="525"/>
      <c r="AG18" s="526"/>
      <c r="AH18" s="524">
        <v>51.3</v>
      </c>
      <c r="AI18" s="525"/>
      <c r="AJ18" s="525"/>
      <c r="AK18" s="525"/>
      <c r="AL18" s="527"/>
      <c r="AM18" s="426"/>
      <c r="AN18" s="427"/>
      <c r="AO18" s="427"/>
      <c r="AP18" s="427"/>
      <c r="AQ18" s="427"/>
      <c r="AR18" s="427"/>
      <c r="AS18" s="427"/>
      <c r="AT18" s="428"/>
      <c r="AU18" s="429"/>
      <c r="AV18" s="430"/>
      <c r="AW18" s="430"/>
      <c r="AX18" s="430"/>
      <c r="AY18" s="431" t="s">
        <v>148</v>
      </c>
      <c r="AZ18" s="432"/>
      <c r="BA18" s="432"/>
      <c r="BB18" s="432"/>
      <c r="BC18" s="432"/>
      <c r="BD18" s="432"/>
      <c r="BE18" s="432"/>
      <c r="BF18" s="432"/>
      <c r="BG18" s="432"/>
      <c r="BH18" s="432"/>
      <c r="BI18" s="432"/>
      <c r="BJ18" s="432"/>
      <c r="BK18" s="432"/>
      <c r="BL18" s="432"/>
      <c r="BM18" s="433"/>
      <c r="BN18" s="397">
        <v>4199206</v>
      </c>
      <c r="BO18" s="398"/>
      <c r="BP18" s="398"/>
      <c r="BQ18" s="398"/>
      <c r="BR18" s="398"/>
      <c r="BS18" s="398"/>
      <c r="BT18" s="398"/>
      <c r="BU18" s="399"/>
      <c r="BV18" s="397">
        <v>3892798</v>
      </c>
      <c r="BW18" s="398"/>
      <c r="BX18" s="398"/>
      <c r="BY18" s="398"/>
      <c r="BZ18" s="398"/>
      <c r="CA18" s="398"/>
      <c r="CB18" s="398"/>
      <c r="CC18" s="399"/>
      <c r="CD18" s="176"/>
      <c r="CE18" s="511"/>
      <c r="CF18" s="511"/>
      <c r="CG18" s="511"/>
      <c r="CH18" s="511"/>
      <c r="CI18" s="511"/>
      <c r="CJ18" s="511"/>
      <c r="CK18" s="511"/>
      <c r="CL18" s="511"/>
      <c r="CM18" s="511"/>
      <c r="CN18" s="511"/>
      <c r="CO18" s="511"/>
      <c r="CP18" s="511"/>
      <c r="CQ18" s="511"/>
      <c r="CR18" s="511"/>
      <c r="CS18" s="512"/>
      <c r="CT18" s="394"/>
      <c r="CU18" s="395"/>
      <c r="CV18" s="395"/>
      <c r="CW18" s="395"/>
      <c r="CX18" s="395"/>
      <c r="CY18" s="395"/>
      <c r="CZ18" s="395"/>
      <c r="DA18" s="396"/>
      <c r="DB18" s="394"/>
      <c r="DC18" s="395"/>
      <c r="DD18" s="395"/>
      <c r="DE18" s="395"/>
      <c r="DF18" s="395"/>
      <c r="DG18" s="395"/>
      <c r="DH18" s="395"/>
      <c r="DI18" s="396"/>
    </row>
    <row r="19" spans="1:113" ht="18.75" customHeight="1" thickBot="1" x14ac:dyDescent="0.25">
      <c r="A19" s="163"/>
      <c r="B19" s="519" t="s">
        <v>149</v>
      </c>
      <c r="C19" s="440"/>
      <c r="D19" s="440"/>
      <c r="E19" s="520"/>
      <c r="F19" s="520"/>
      <c r="G19" s="520"/>
      <c r="H19" s="520"/>
      <c r="I19" s="520"/>
      <c r="J19" s="520"/>
      <c r="K19" s="520"/>
      <c r="L19" s="528">
        <v>336</v>
      </c>
      <c r="M19" s="528"/>
      <c r="N19" s="528"/>
      <c r="O19" s="528"/>
      <c r="P19" s="528"/>
      <c r="Q19" s="528"/>
      <c r="R19" s="529"/>
      <c r="S19" s="529"/>
      <c r="T19" s="529"/>
      <c r="U19" s="529"/>
      <c r="V19" s="530"/>
      <c r="W19" s="354"/>
      <c r="X19" s="355"/>
      <c r="Y19" s="355"/>
      <c r="Z19" s="355"/>
      <c r="AA19" s="355"/>
      <c r="AB19" s="355"/>
      <c r="AC19" s="506"/>
      <c r="AD19" s="506"/>
      <c r="AE19" s="506"/>
      <c r="AF19" s="506"/>
      <c r="AG19" s="506"/>
      <c r="AH19" s="506"/>
      <c r="AI19" s="506"/>
      <c r="AJ19" s="506"/>
      <c r="AK19" s="506"/>
      <c r="AL19" s="507"/>
      <c r="AM19" s="426"/>
      <c r="AN19" s="427"/>
      <c r="AO19" s="427"/>
      <c r="AP19" s="427"/>
      <c r="AQ19" s="427"/>
      <c r="AR19" s="427"/>
      <c r="AS19" s="427"/>
      <c r="AT19" s="428"/>
      <c r="AU19" s="429"/>
      <c r="AV19" s="430"/>
      <c r="AW19" s="430"/>
      <c r="AX19" s="430"/>
      <c r="AY19" s="431" t="s">
        <v>150</v>
      </c>
      <c r="AZ19" s="432"/>
      <c r="BA19" s="432"/>
      <c r="BB19" s="432"/>
      <c r="BC19" s="432"/>
      <c r="BD19" s="432"/>
      <c r="BE19" s="432"/>
      <c r="BF19" s="432"/>
      <c r="BG19" s="432"/>
      <c r="BH19" s="432"/>
      <c r="BI19" s="432"/>
      <c r="BJ19" s="432"/>
      <c r="BK19" s="432"/>
      <c r="BL19" s="432"/>
      <c r="BM19" s="433"/>
      <c r="BN19" s="397">
        <v>5601881</v>
      </c>
      <c r="BO19" s="398"/>
      <c r="BP19" s="398"/>
      <c r="BQ19" s="398"/>
      <c r="BR19" s="398"/>
      <c r="BS19" s="398"/>
      <c r="BT19" s="398"/>
      <c r="BU19" s="399"/>
      <c r="BV19" s="397">
        <v>5342034</v>
      </c>
      <c r="BW19" s="398"/>
      <c r="BX19" s="398"/>
      <c r="BY19" s="398"/>
      <c r="BZ19" s="398"/>
      <c r="CA19" s="398"/>
      <c r="CB19" s="398"/>
      <c r="CC19" s="399"/>
      <c r="CD19" s="176"/>
      <c r="CE19" s="511"/>
      <c r="CF19" s="511"/>
      <c r="CG19" s="511"/>
      <c r="CH19" s="511"/>
      <c r="CI19" s="511"/>
      <c r="CJ19" s="511"/>
      <c r="CK19" s="511"/>
      <c r="CL19" s="511"/>
      <c r="CM19" s="511"/>
      <c r="CN19" s="511"/>
      <c r="CO19" s="511"/>
      <c r="CP19" s="511"/>
      <c r="CQ19" s="511"/>
      <c r="CR19" s="511"/>
      <c r="CS19" s="512"/>
      <c r="CT19" s="394"/>
      <c r="CU19" s="395"/>
      <c r="CV19" s="395"/>
      <c r="CW19" s="395"/>
      <c r="CX19" s="395"/>
      <c r="CY19" s="395"/>
      <c r="CZ19" s="395"/>
      <c r="DA19" s="396"/>
      <c r="DB19" s="394"/>
      <c r="DC19" s="395"/>
      <c r="DD19" s="395"/>
      <c r="DE19" s="395"/>
      <c r="DF19" s="395"/>
      <c r="DG19" s="395"/>
      <c r="DH19" s="395"/>
      <c r="DI19" s="396"/>
    </row>
    <row r="20" spans="1:113" ht="18.75" customHeight="1" thickBot="1" x14ac:dyDescent="0.25">
      <c r="A20" s="163"/>
      <c r="B20" s="519" t="s">
        <v>151</v>
      </c>
      <c r="C20" s="440"/>
      <c r="D20" s="440"/>
      <c r="E20" s="520"/>
      <c r="F20" s="520"/>
      <c r="G20" s="520"/>
      <c r="H20" s="520"/>
      <c r="I20" s="520"/>
      <c r="J20" s="520"/>
      <c r="K20" s="520"/>
      <c r="L20" s="528">
        <v>5428</v>
      </c>
      <c r="M20" s="528"/>
      <c r="N20" s="528"/>
      <c r="O20" s="528"/>
      <c r="P20" s="528"/>
      <c r="Q20" s="528"/>
      <c r="R20" s="529"/>
      <c r="S20" s="529"/>
      <c r="T20" s="529"/>
      <c r="U20" s="529"/>
      <c r="V20" s="530"/>
      <c r="W20" s="415"/>
      <c r="X20" s="416"/>
      <c r="Y20" s="416"/>
      <c r="Z20" s="416"/>
      <c r="AA20" s="416"/>
      <c r="AB20" s="416"/>
      <c r="AC20" s="531"/>
      <c r="AD20" s="531"/>
      <c r="AE20" s="531"/>
      <c r="AF20" s="531"/>
      <c r="AG20" s="531"/>
      <c r="AH20" s="531"/>
      <c r="AI20" s="531"/>
      <c r="AJ20" s="531"/>
      <c r="AK20" s="531"/>
      <c r="AL20" s="532"/>
      <c r="AM20" s="533"/>
      <c r="AN20" s="452"/>
      <c r="AO20" s="452"/>
      <c r="AP20" s="452"/>
      <c r="AQ20" s="452"/>
      <c r="AR20" s="452"/>
      <c r="AS20" s="452"/>
      <c r="AT20" s="453"/>
      <c r="AU20" s="534"/>
      <c r="AV20" s="535"/>
      <c r="AW20" s="535"/>
      <c r="AX20" s="536"/>
      <c r="AY20" s="431"/>
      <c r="AZ20" s="432"/>
      <c r="BA20" s="432"/>
      <c r="BB20" s="432"/>
      <c r="BC20" s="432"/>
      <c r="BD20" s="432"/>
      <c r="BE20" s="432"/>
      <c r="BF20" s="432"/>
      <c r="BG20" s="432"/>
      <c r="BH20" s="432"/>
      <c r="BI20" s="432"/>
      <c r="BJ20" s="432"/>
      <c r="BK20" s="432"/>
      <c r="BL20" s="432"/>
      <c r="BM20" s="433"/>
      <c r="BN20" s="397"/>
      <c r="BO20" s="398"/>
      <c r="BP20" s="398"/>
      <c r="BQ20" s="398"/>
      <c r="BR20" s="398"/>
      <c r="BS20" s="398"/>
      <c r="BT20" s="398"/>
      <c r="BU20" s="399"/>
      <c r="BV20" s="397"/>
      <c r="BW20" s="398"/>
      <c r="BX20" s="398"/>
      <c r="BY20" s="398"/>
      <c r="BZ20" s="398"/>
      <c r="CA20" s="398"/>
      <c r="CB20" s="398"/>
      <c r="CC20" s="399"/>
      <c r="CD20" s="176"/>
      <c r="CE20" s="511"/>
      <c r="CF20" s="511"/>
      <c r="CG20" s="511"/>
      <c r="CH20" s="511"/>
      <c r="CI20" s="511"/>
      <c r="CJ20" s="511"/>
      <c r="CK20" s="511"/>
      <c r="CL20" s="511"/>
      <c r="CM20" s="511"/>
      <c r="CN20" s="511"/>
      <c r="CO20" s="511"/>
      <c r="CP20" s="511"/>
      <c r="CQ20" s="511"/>
      <c r="CR20" s="511"/>
      <c r="CS20" s="512"/>
      <c r="CT20" s="394"/>
      <c r="CU20" s="395"/>
      <c r="CV20" s="395"/>
      <c r="CW20" s="395"/>
      <c r="CX20" s="395"/>
      <c r="CY20" s="395"/>
      <c r="CZ20" s="395"/>
      <c r="DA20" s="396"/>
      <c r="DB20" s="394"/>
      <c r="DC20" s="395"/>
      <c r="DD20" s="395"/>
      <c r="DE20" s="395"/>
      <c r="DF20" s="395"/>
      <c r="DG20" s="395"/>
      <c r="DH20" s="395"/>
      <c r="DI20" s="396"/>
    </row>
    <row r="21" spans="1:113" ht="18.75" customHeight="1" thickBot="1" x14ac:dyDescent="0.25">
      <c r="A21" s="163"/>
      <c r="B21" s="537" t="s">
        <v>152</v>
      </c>
      <c r="C21" s="538"/>
      <c r="D21" s="538"/>
      <c r="E21" s="538"/>
      <c r="F21" s="538"/>
      <c r="G21" s="538"/>
      <c r="H21" s="538"/>
      <c r="I21" s="538"/>
      <c r="J21" s="538"/>
      <c r="K21" s="538"/>
      <c r="L21" s="538"/>
      <c r="M21" s="538"/>
      <c r="N21" s="538"/>
      <c r="O21" s="538"/>
      <c r="P21" s="538"/>
      <c r="Q21" s="538"/>
      <c r="R21" s="538"/>
      <c r="S21" s="538"/>
      <c r="T21" s="538"/>
      <c r="U21" s="538"/>
      <c r="V21" s="538"/>
      <c r="W21" s="538"/>
      <c r="X21" s="538"/>
      <c r="Y21" s="538"/>
      <c r="Z21" s="538"/>
      <c r="AA21" s="538"/>
      <c r="AB21" s="538"/>
      <c r="AC21" s="538"/>
      <c r="AD21" s="538"/>
      <c r="AE21" s="538"/>
      <c r="AF21" s="538"/>
      <c r="AG21" s="538"/>
      <c r="AH21" s="538"/>
      <c r="AI21" s="538"/>
      <c r="AJ21" s="538"/>
      <c r="AK21" s="538"/>
      <c r="AL21" s="538"/>
      <c r="AM21" s="538"/>
      <c r="AN21" s="538"/>
      <c r="AO21" s="538"/>
      <c r="AP21" s="538"/>
      <c r="AQ21" s="538"/>
      <c r="AR21" s="538"/>
      <c r="AS21" s="538"/>
      <c r="AT21" s="538"/>
      <c r="AU21" s="538"/>
      <c r="AV21" s="538"/>
      <c r="AW21" s="538"/>
      <c r="AX21" s="539"/>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6"/>
      <c r="CE21" s="511"/>
      <c r="CF21" s="511"/>
      <c r="CG21" s="511"/>
      <c r="CH21" s="511"/>
      <c r="CI21" s="511"/>
      <c r="CJ21" s="511"/>
      <c r="CK21" s="511"/>
      <c r="CL21" s="511"/>
      <c r="CM21" s="511"/>
      <c r="CN21" s="511"/>
      <c r="CO21" s="511"/>
      <c r="CP21" s="511"/>
      <c r="CQ21" s="511"/>
      <c r="CR21" s="511"/>
      <c r="CS21" s="512"/>
      <c r="CT21" s="394"/>
      <c r="CU21" s="395"/>
      <c r="CV21" s="395"/>
      <c r="CW21" s="395"/>
      <c r="CX21" s="395"/>
      <c r="CY21" s="395"/>
      <c r="CZ21" s="395"/>
      <c r="DA21" s="396"/>
      <c r="DB21" s="394"/>
      <c r="DC21" s="395"/>
      <c r="DD21" s="395"/>
      <c r="DE21" s="395"/>
      <c r="DF21" s="395"/>
      <c r="DG21" s="395"/>
      <c r="DH21" s="395"/>
      <c r="DI21" s="396"/>
    </row>
    <row r="22" spans="1:113" ht="18.75" customHeight="1" x14ac:dyDescent="0.2">
      <c r="A22" s="163"/>
      <c r="B22" s="567" t="s">
        <v>153</v>
      </c>
      <c r="C22" s="541"/>
      <c r="D22" s="542"/>
      <c r="E22" s="409" t="s">
        <v>1</v>
      </c>
      <c r="F22" s="414"/>
      <c r="G22" s="414"/>
      <c r="H22" s="414"/>
      <c r="I22" s="414"/>
      <c r="J22" s="414"/>
      <c r="K22" s="404"/>
      <c r="L22" s="409" t="s">
        <v>154</v>
      </c>
      <c r="M22" s="414"/>
      <c r="N22" s="414"/>
      <c r="O22" s="414"/>
      <c r="P22" s="404"/>
      <c r="Q22" s="572" t="s">
        <v>155</v>
      </c>
      <c r="R22" s="573"/>
      <c r="S22" s="573"/>
      <c r="T22" s="573"/>
      <c r="U22" s="573"/>
      <c r="V22" s="574"/>
      <c r="W22" s="540" t="s">
        <v>156</v>
      </c>
      <c r="X22" s="541"/>
      <c r="Y22" s="542"/>
      <c r="Z22" s="409" t="s">
        <v>1</v>
      </c>
      <c r="AA22" s="414"/>
      <c r="AB22" s="414"/>
      <c r="AC22" s="414"/>
      <c r="AD22" s="414"/>
      <c r="AE22" s="414"/>
      <c r="AF22" s="414"/>
      <c r="AG22" s="404"/>
      <c r="AH22" s="578" t="s">
        <v>157</v>
      </c>
      <c r="AI22" s="414"/>
      <c r="AJ22" s="414"/>
      <c r="AK22" s="414"/>
      <c r="AL22" s="404"/>
      <c r="AM22" s="578" t="s">
        <v>158</v>
      </c>
      <c r="AN22" s="579"/>
      <c r="AO22" s="579"/>
      <c r="AP22" s="579"/>
      <c r="AQ22" s="579"/>
      <c r="AR22" s="580"/>
      <c r="AS22" s="572" t="s">
        <v>155</v>
      </c>
      <c r="AT22" s="573"/>
      <c r="AU22" s="573"/>
      <c r="AV22" s="573"/>
      <c r="AW22" s="573"/>
      <c r="AX22" s="584"/>
      <c r="AY22" s="357" t="s">
        <v>159</v>
      </c>
      <c r="AZ22" s="358"/>
      <c r="BA22" s="358"/>
      <c r="BB22" s="358"/>
      <c r="BC22" s="358"/>
      <c r="BD22" s="358"/>
      <c r="BE22" s="358"/>
      <c r="BF22" s="358"/>
      <c r="BG22" s="358"/>
      <c r="BH22" s="358"/>
      <c r="BI22" s="358"/>
      <c r="BJ22" s="358"/>
      <c r="BK22" s="358"/>
      <c r="BL22" s="358"/>
      <c r="BM22" s="359"/>
      <c r="BN22" s="360">
        <v>3595974</v>
      </c>
      <c r="BO22" s="361"/>
      <c r="BP22" s="361"/>
      <c r="BQ22" s="361"/>
      <c r="BR22" s="361"/>
      <c r="BS22" s="361"/>
      <c r="BT22" s="361"/>
      <c r="BU22" s="362"/>
      <c r="BV22" s="360">
        <v>3876899</v>
      </c>
      <c r="BW22" s="361"/>
      <c r="BX22" s="361"/>
      <c r="BY22" s="361"/>
      <c r="BZ22" s="361"/>
      <c r="CA22" s="361"/>
      <c r="CB22" s="361"/>
      <c r="CC22" s="362"/>
      <c r="CD22" s="176"/>
      <c r="CE22" s="511"/>
      <c r="CF22" s="511"/>
      <c r="CG22" s="511"/>
      <c r="CH22" s="511"/>
      <c r="CI22" s="511"/>
      <c r="CJ22" s="511"/>
      <c r="CK22" s="511"/>
      <c r="CL22" s="511"/>
      <c r="CM22" s="511"/>
      <c r="CN22" s="511"/>
      <c r="CO22" s="511"/>
      <c r="CP22" s="511"/>
      <c r="CQ22" s="511"/>
      <c r="CR22" s="511"/>
      <c r="CS22" s="512"/>
      <c r="CT22" s="394"/>
      <c r="CU22" s="395"/>
      <c r="CV22" s="395"/>
      <c r="CW22" s="395"/>
      <c r="CX22" s="395"/>
      <c r="CY22" s="395"/>
      <c r="CZ22" s="395"/>
      <c r="DA22" s="396"/>
      <c r="DB22" s="394"/>
      <c r="DC22" s="395"/>
      <c r="DD22" s="395"/>
      <c r="DE22" s="395"/>
      <c r="DF22" s="395"/>
      <c r="DG22" s="395"/>
      <c r="DH22" s="395"/>
      <c r="DI22" s="396"/>
    </row>
    <row r="23" spans="1:113" ht="18.75" customHeight="1" x14ac:dyDescent="0.2">
      <c r="A23" s="163"/>
      <c r="B23" s="568"/>
      <c r="C23" s="544"/>
      <c r="D23" s="545"/>
      <c r="E23" s="383"/>
      <c r="F23" s="388"/>
      <c r="G23" s="388"/>
      <c r="H23" s="388"/>
      <c r="I23" s="388"/>
      <c r="J23" s="388"/>
      <c r="K23" s="377"/>
      <c r="L23" s="383"/>
      <c r="M23" s="388"/>
      <c r="N23" s="388"/>
      <c r="O23" s="388"/>
      <c r="P23" s="377"/>
      <c r="Q23" s="575"/>
      <c r="R23" s="576"/>
      <c r="S23" s="576"/>
      <c r="T23" s="576"/>
      <c r="U23" s="576"/>
      <c r="V23" s="577"/>
      <c r="W23" s="543"/>
      <c r="X23" s="544"/>
      <c r="Y23" s="545"/>
      <c r="Z23" s="383"/>
      <c r="AA23" s="388"/>
      <c r="AB23" s="388"/>
      <c r="AC23" s="388"/>
      <c r="AD23" s="388"/>
      <c r="AE23" s="388"/>
      <c r="AF23" s="388"/>
      <c r="AG23" s="377"/>
      <c r="AH23" s="383"/>
      <c r="AI23" s="388"/>
      <c r="AJ23" s="388"/>
      <c r="AK23" s="388"/>
      <c r="AL23" s="377"/>
      <c r="AM23" s="581"/>
      <c r="AN23" s="582"/>
      <c r="AO23" s="582"/>
      <c r="AP23" s="582"/>
      <c r="AQ23" s="582"/>
      <c r="AR23" s="583"/>
      <c r="AS23" s="575"/>
      <c r="AT23" s="576"/>
      <c r="AU23" s="576"/>
      <c r="AV23" s="576"/>
      <c r="AW23" s="576"/>
      <c r="AX23" s="585"/>
      <c r="AY23" s="431" t="s">
        <v>160</v>
      </c>
      <c r="AZ23" s="432"/>
      <c r="BA23" s="432"/>
      <c r="BB23" s="432"/>
      <c r="BC23" s="432"/>
      <c r="BD23" s="432"/>
      <c r="BE23" s="432"/>
      <c r="BF23" s="432"/>
      <c r="BG23" s="432"/>
      <c r="BH23" s="432"/>
      <c r="BI23" s="432"/>
      <c r="BJ23" s="432"/>
      <c r="BK23" s="432"/>
      <c r="BL23" s="432"/>
      <c r="BM23" s="433"/>
      <c r="BN23" s="397">
        <v>3185199</v>
      </c>
      <c r="BO23" s="398"/>
      <c r="BP23" s="398"/>
      <c r="BQ23" s="398"/>
      <c r="BR23" s="398"/>
      <c r="BS23" s="398"/>
      <c r="BT23" s="398"/>
      <c r="BU23" s="399"/>
      <c r="BV23" s="397">
        <v>3472540</v>
      </c>
      <c r="BW23" s="398"/>
      <c r="BX23" s="398"/>
      <c r="BY23" s="398"/>
      <c r="BZ23" s="398"/>
      <c r="CA23" s="398"/>
      <c r="CB23" s="398"/>
      <c r="CC23" s="399"/>
      <c r="CD23" s="176"/>
      <c r="CE23" s="511"/>
      <c r="CF23" s="511"/>
      <c r="CG23" s="511"/>
      <c r="CH23" s="511"/>
      <c r="CI23" s="511"/>
      <c r="CJ23" s="511"/>
      <c r="CK23" s="511"/>
      <c r="CL23" s="511"/>
      <c r="CM23" s="511"/>
      <c r="CN23" s="511"/>
      <c r="CO23" s="511"/>
      <c r="CP23" s="511"/>
      <c r="CQ23" s="511"/>
      <c r="CR23" s="511"/>
      <c r="CS23" s="512"/>
      <c r="CT23" s="394"/>
      <c r="CU23" s="395"/>
      <c r="CV23" s="395"/>
      <c r="CW23" s="395"/>
      <c r="CX23" s="395"/>
      <c r="CY23" s="395"/>
      <c r="CZ23" s="395"/>
      <c r="DA23" s="396"/>
      <c r="DB23" s="394"/>
      <c r="DC23" s="395"/>
      <c r="DD23" s="395"/>
      <c r="DE23" s="395"/>
      <c r="DF23" s="395"/>
      <c r="DG23" s="395"/>
      <c r="DH23" s="395"/>
      <c r="DI23" s="396"/>
    </row>
    <row r="24" spans="1:113" ht="18.75" customHeight="1" thickBot="1" x14ac:dyDescent="0.25">
      <c r="A24" s="163"/>
      <c r="B24" s="568"/>
      <c r="C24" s="544"/>
      <c r="D24" s="545"/>
      <c r="E24" s="447" t="s">
        <v>161</v>
      </c>
      <c r="F24" s="427"/>
      <c r="G24" s="427"/>
      <c r="H24" s="427"/>
      <c r="I24" s="427"/>
      <c r="J24" s="427"/>
      <c r="K24" s="428"/>
      <c r="L24" s="448">
        <v>1</v>
      </c>
      <c r="M24" s="449"/>
      <c r="N24" s="449"/>
      <c r="O24" s="449"/>
      <c r="P24" s="491"/>
      <c r="Q24" s="448">
        <v>5565</v>
      </c>
      <c r="R24" s="449"/>
      <c r="S24" s="449"/>
      <c r="T24" s="449"/>
      <c r="U24" s="449"/>
      <c r="V24" s="491"/>
      <c r="W24" s="543"/>
      <c r="X24" s="544"/>
      <c r="Y24" s="545"/>
      <c r="Z24" s="447" t="s">
        <v>162</v>
      </c>
      <c r="AA24" s="427"/>
      <c r="AB24" s="427"/>
      <c r="AC24" s="427"/>
      <c r="AD24" s="427"/>
      <c r="AE24" s="427"/>
      <c r="AF24" s="427"/>
      <c r="AG24" s="428"/>
      <c r="AH24" s="448">
        <v>118</v>
      </c>
      <c r="AI24" s="449"/>
      <c r="AJ24" s="449"/>
      <c r="AK24" s="449"/>
      <c r="AL24" s="491"/>
      <c r="AM24" s="448">
        <v>364974</v>
      </c>
      <c r="AN24" s="449"/>
      <c r="AO24" s="449"/>
      <c r="AP24" s="449"/>
      <c r="AQ24" s="449"/>
      <c r="AR24" s="491"/>
      <c r="AS24" s="448">
        <v>3093</v>
      </c>
      <c r="AT24" s="449"/>
      <c r="AU24" s="449"/>
      <c r="AV24" s="449"/>
      <c r="AW24" s="449"/>
      <c r="AX24" s="450"/>
      <c r="AY24" s="513" t="s">
        <v>163</v>
      </c>
      <c r="AZ24" s="514"/>
      <c r="BA24" s="514"/>
      <c r="BB24" s="514"/>
      <c r="BC24" s="514"/>
      <c r="BD24" s="514"/>
      <c r="BE24" s="514"/>
      <c r="BF24" s="514"/>
      <c r="BG24" s="514"/>
      <c r="BH24" s="514"/>
      <c r="BI24" s="514"/>
      <c r="BJ24" s="514"/>
      <c r="BK24" s="514"/>
      <c r="BL24" s="514"/>
      <c r="BM24" s="515"/>
      <c r="BN24" s="397">
        <v>1272916</v>
      </c>
      <c r="BO24" s="398"/>
      <c r="BP24" s="398"/>
      <c r="BQ24" s="398"/>
      <c r="BR24" s="398"/>
      <c r="BS24" s="398"/>
      <c r="BT24" s="398"/>
      <c r="BU24" s="399"/>
      <c r="BV24" s="397">
        <v>1315969</v>
      </c>
      <c r="BW24" s="398"/>
      <c r="BX24" s="398"/>
      <c r="BY24" s="398"/>
      <c r="BZ24" s="398"/>
      <c r="CA24" s="398"/>
      <c r="CB24" s="398"/>
      <c r="CC24" s="399"/>
      <c r="CD24" s="176"/>
      <c r="CE24" s="511"/>
      <c r="CF24" s="511"/>
      <c r="CG24" s="511"/>
      <c r="CH24" s="511"/>
      <c r="CI24" s="511"/>
      <c r="CJ24" s="511"/>
      <c r="CK24" s="511"/>
      <c r="CL24" s="511"/>
      <c r="CM24" s="511"/>
      <c r="CN24" s="511"/>
      <c r="CO24" s="511"/>
      <c r="CP24" s="511"/>
      <c r="CQ24" s="511"/>
      <c r="CR24" s="511"/>
      <c r="CS24" s="512"/>
      <c r="CT24" s="394"/>
      <c r="CU24" s="395"/>
      <c r="CV24" s="395"/>
      <c r="CW24" s="395"/>
      <c r="CX24" s="395"/>
      <c r="CY24" s="395"/>
      <c r="CZ24" s="395"/>
      <c r="DA24" s="396"/>
      <c r="DB24" s="394"/>
      <c r="DC24" s="395"/>
      <c r="DD24" s="395"/>
      <c r="DE24" s="395"/>
      <c r="DF24" s="395"/>
      <c r="DG24" s="395"/>
      <c r="DH24" s="395"/>
      <c r="DI24" s="396"/>
    </row>
    <row r="25" spans="1:113" ht="18.75" customHeight="1" x14ac:dyDescent="0.2">
      <c r="A25" s="163"/>
      <c r="B25" s="568"/>
      <c r="C25" s="544"/>
      <c r="D25" s="545"/>
      <c r="E25" s="447" t="s">
        <v>164</v>
      </c>
      <c r="F25" s="427"/>
      <c r="G25" s="427"/>
      <c r="H25" s="427"/>
      <c r="I25" s="427"/>
      <c r="J25" s="427"/>
      <c r="K25" s="428"/>
      <c r="L25" s="448">
        <v>1</v>
      </c>
      <c r="M25" s="449"/>
      <c r="N25" s="449"/>
      <c r="O25" s="449"/>
      <c r="P25" s="491"/>
      <c r="Q25" s="448">
        <v>5144</v>
      </c>
      <c r="R25" s="449"/>
      <c r="S25" s="449"/>
      <c r="T25" s="449"/>
      <c r="U25" s="449"/>
      <c r="V25" s="491"/>
      <c r="W25" s="543"/>
      <c r="X25" s="544"/>
      <c r="Y25" s="545"/>
      <c r="Z25" s="447" t="s">
        <v>165</v>
      </c>
      <c r="AA25" s="427"/>
      <c r="AB25" s="427"/>
      <c r="AC25" s="427"/>
      <c r="AD25" s="427"/>
      <c r="AE25" s="427"/>
      <c r="AF25" s="427"/>
      <c r="AG25" s="428"/>
      <c r="AH25" s="448" t="s">
        <v>122</v>
      </c>
      <c r="AI25" s="449"/>
      <c r="AJ25" s="449"/>
      <c r="AK25" s="449"/>
      <c r="AL25" s="491"/>
      <c r="AM25" s="448" t="s">
        <v>122</v>
      </c>
      <c r="AN25" s="449"/>
      <c r="AO25" s="449"/>
      <c r="AP25" s="449"/>
      <c r="AQ25" s="449"/>
      <c r="AR25" s="491"/>
      <c r="AS25" s="448" t="s">
        <v>122</v>
      </c>
      <c r="AT25" s="449"/>
      <c r="AU25" s="449"/>
      <c r="AV25" s="449"/>
      <c r="AW25" s="449"/>
      <c r="AX25" s="450"/>
      <c r="AY25" s="357" t="s">
        <v>166</v>
      </c>
      <c r="AZ25" s="358"/>
      <c r="BA25" s="358"/>
      <c r="BB25" s="358"/>
      <c r="BC25" s="358"/>
      <c r="BD25" s="358"/>
      <c r="BE25" s="358"/>
      <c r="BF25" s="358"/>
      <c r="BG25" s="358"/>
      <c r="BH25" s="358"/>
      <c r="BI25" s="358"/>
      <c r="BJ25" s="358"/>
      <c r="BK25" s="358"/>
      <c r="BL25" s="358"/>
      <c r="BM25" s="359"/>
      <c r="BN25" s="360">
        <v>731843</v>
      </c>
      <c r="BO25" s="361"/>
      <c r="BP25" s="361"/>
      <c r="BQ25" s="361"/>
      <c r="BR25" s="361"/>
      <c r="BS25" s="361"/>
      <c r="BT25" s="361"/>
      <c r="BU25" s="362"/>
      <c r="BV25" s="360">
        <v>687662</v>
      </c>
      <c r="BW25" s="361"/>
      <c r="BX25" s="361"/>
      <c r="BY25" s="361"/>
      <c r="BZ25" s="361"/>
      <c r="CA25" s="361"/>
      <c r="CB25" s="361"/>
      <c r="CC25" s="362"/>
      <c r="CD25" s="176"/>
      <c r="CE25" s="511"/>
      <c r="CF25" s="511"/>
      <c r="CG25" s="511"/>
      <c r="CH25" s="511"/>
      <c r="CI25" s="511"/>
      <c r="CJ25" s="511"/>
      <c r="CK25" s="511"/>
      <c r="CL25" s="511"/>
      <c r="CM25" s="511"/>
      <c r="CN25" s="511"/>
      <c r="CO25" s="511"/>
      <c r="CP25" s="511"/>
      <c r="CQ25" s="511"/>
      <c r="CR25" s="511"/>
      <c r="CS25" s="512"/>
      <c r="CT25" s="394"/>
      <c r="CU25" s="395"/>
      <c r="CV25" s="395"/>
      <c r="CW25" s="395"/>
      <c r="CX25" s="395"/>
      <c r="CY25" s="395"/>
      <c r="CZ25" s="395"/>
      <c r="DA25" s="396"/>
      <c r="DB25" s="394"/>
      <c r="DC25" s="395"/>
      <c r="DD25" s="395"/>
      <c r="DE25" s="395"/>
      <c r="DF25" s="395"/>
      <c r="DG25" s="395"/>
      <c r="DH25" s="395"/>
      <c r="DI25" s="396"/>
    </row>
    <row r="26" spans="1:113" ht="18.75" customHeight="1" x14ac:dyDescent="0.2">
      <c r="A26" s="163"/>
      <c r="B26" s="568"/>
      <c r="C26" s="544"/>
      <c r="D26" s="545"/>
      <c r="E26" s="447" t="s">
        <v>167</v>
      </c>
      <c r="F26" s="427"/>
      <c r="G26" s="427"/>
      <c r="H26" s="427"/>
      <c r="I26" s="427"/>
      <c r="J26" s="427"/>
      <c r="K26" s="428"/>
      <c r="L26" s="448">
        <v>1</v>
      </c>
      <c r="M26" s="449"/>
      <c r="N26" s="449"/>
      <c r="O26" s="449"/>
      <c r="P26" s="491"/>
      <c r="Q26" s="448">
        <v>4744</v>
      </c>
      <c r="R26" s="449"/>
      <c r="S26" s="449"/>
      <c r="T26" s="449"/>
      <c r="U26" s="449"/>
      <c r="V26" s="491"/>
      <c r="W26" s="543"/>
      <c r="X26" s="544"/>
      <c r="Y26" s="545"/>
      <c r="Z26" s="447" t="s">
        <v>168</v>
      </c>
      <c r="AA26" s="549"/>
      <c r="AB26" s="549"/>
      <c r="AC26" s="549"/>
      <c r="AD26" s="549"/>
      <c r="AE26" s="549"/>
      <c r="AF26" s="549"/>
      <c r="AG26" s="550"/>
      <c r="AH26" s="448">
        <v>1</v>
      </c>
      <c r="AI26" s="449"/>
      <c r="AJ26" s="449"/>
      <c r="AK26" s="449"/>
      <c r="AL26" s="491"/>
      <c r="AM26" s="448" t="s">
        <v>169</v>
      </c>
      <c r="AN26" s="449"/>
      <c r="AO26" s="449"/>
      <c r="AP26" s="449"/>
      <c r="AQ26" s="449"/>
      <c r="AR26" s="491"/>
      <c r="AS26" s="448" t="s">
        <v>169</v>
      </c>
      <c r="AT26" s="449"/>
      <c r="AU26" s="449"/>
      <c r="AV26" s="449"/>
      <c r="AW26" s="449"/>
      <c r="AX26" s="450"/>
      <c r="AY26" s="400" t="s">
        <v>170</v>
      </c>
      <c r="AZ26" s="401"/>
      <c r="BA26" s="401"/>
      <c r="BB26" s="401"/>
      <c r="BC26" s="401"/>
      <c r="BD26" s="401"/>
      <c r="BE26" s="401"/>
      <c r="BF26" s="401"/>
      <c r="BG26" s="401"/>
      <c r="BH26" s="401"/>
      <c r="BI26" s="401"/>
      <c r="BJ26" s="401"/>
      <c r="BK26" s="401"/>
      <c r="BL26" s="401"/>
      <c r="BM26" s="402"/>
      <c r="BN26" s="397" t="s">
        <v>122</v>
      </c>
      <c r="BO26" s="398"/>
      <c r="BP26" s="398"/>
      <c r="BQ26" s="398"/>
      <c r="BR26" s="398"/>
      <c r="BS26" s="398"/>
      <c r="BT26" s="398"/>
      <c r="BU26" s="399"/>
      <c r="BV26" s="397" t="s">
        <v>122</v>
      </c>
      <c r="BW26" s="398"/>
      <c r="BX26" s="398"/>
      <c r="BY26" s="398"/>
      <c r="BZ26" s="398"/>
      <c r="CA26" s="398"/>
      <c r="CB26" s="398"/>
      <c r="CC26" s="399"/>
      <c r="CD26" s="176"/>
      <c r="CE26" s="511"/>
      <c r="CF26" s="511"/>
      <c r="CG26" s="511"/>
      <c r="CH26" s="511"/>
      <c r="CI26" s="511"/>
      <c r="CJ26" s="511"/>
      <c r="CK26" s="511"/>
      <c r="CL26" s="511"/>
      <c r="CM26" s="511"/>
      <c r="CN26" s="511"/>
      <c r="CO26" s="511"/>
      <c r="CP26" s="511"/>
      <c r="CQ26" s="511"/>
      <c r="CR26" s="511"/>
      <c r="CS26" s="512"/>
      <c r="CT26" s="394"/>
      <c r="CU26" s="395"/>
      <c r="CV26" s="395"/>
      <c r="CW26" s="395"/>
      <c r="CX26" s="395"/>
      <c r="CY26" s="395"/>
      <c r="CZ26" s="395"/>
      <c r="DA26" s="396"/>
      <c r="DB26" s="394"/>
      <c r="DC26" s="395"/>
      <c r="DD26" s="395"/>
      <c r="DE26" s="395"/>
      <c r="DF26" s="395"/>
      <c r="DG26" s="395"/>
      <c r="DH26" s="395"/>
      <c r="DI26" s="396"/>
    </row>
    <row r="27" spans="1:113" ht="18.75" customHeight="1" thickBot="1" x14ac:dyDescent="0.25">
      <c r="A27" s="163"/>
      <c r="B27" s="568"/>
      <c r="C27" s="544"/>
      <c r="D27" s="545"/>
      <c r="E27" s="447" t="s">
        <v>171</v>
      </c>
      <c r="F27" s="427"/>
      <c r="G27" s="427"/>
      <c r="H27" s="427"/>
      <c r="I27" s="427"/>
      <c r="J27" s="427"/>
      <c r="K27" s="428"/>
      <c r="L27" s="448">
        <v>1</v>
      </c>
      <c r="M27" s="449"/>
      <c r="N27" s="449"/>
      <c r="O27" s="449"/>
      <c r="P27" s="491"/>
      <c r="Q27" s="448">
        <v>3230</v>
      </c>
      <c r="R27" s="449"/>
      <c r="S27" s="449"/>
      <c r="T27" s="449"/>
      <c r="U27" s="449"/>
      <c r="V27" s="491"/>
      <c r="W27" s="543"/>
      <c r="X27" s="544"/>
      <c r="Y27" s="545"/>
      <c r="Z27" s="447" t="s">
        <v>172</v>
      </c>
      <c r="AA27" s="427"/>
      <c r="AB27" s="427"/>
      <c r="AC27" s="427"/>
      <c r="AD27" s="427"/>
      <c r="AE27" s="427"/>
      <c r="AF27" s="427"/>
      <c r="AG27" s="428"/>
      <c r="AH27" s="448">
        <v>1</v>
      </c>
      <c r="AI27" s="449"/>
      <c r="AJ27" s="449"/>
      <c r="AK27" s="449"/>
      <c r="AL27" s="491"/>
      <c r="AM27" s="448" t="s">
        <v>169</v>
      </c>
      <c r="AN27" s="449"/>
      <c r="AO27" s="449"/>
      <c r="AP27" s="449"/>
      <c r="AQ27" s="449"/>
      <c r="AR27" s="491"/>
      <c r="AS27" s="448" t="s">
        <v>169</v>
      </c>
      <c r="AT27" s="449"/>
      <c r="AU27" s="449"/>
      <c r="AV27" s="449"/>
      <c r="AW27" s="449"/>
      <c r="AX27" s="450"/>
      <c r="AY27" s="492" t="s">
        <v>173</v>
      </c>
      <c r="AZ27" s="493"/>
      <c r="BA27" s="493"/>
      <c r="BB27" s="493"/>
      <c r="BC27" s="493"/>
      <c r="BD27" s="493"/>
      <c r="BE27" s="493"/>
      <c r="BF27" s="493"/>
      <c r="BG27" s="493"/>
      <c r="BH27" s="493"/>
      <c r="BI27" s="493"/>
      <c r="BJ27" s="493"/>
      <c r="BK27" s="493"/>
      <c r="BL27" s="493"/>
      <c r="BM27" s="494"/>
      <c r="BN27" s="516">
        <v>23242</v>
      </c>
      <c r="BO27" s="517"/>
      <c r="BP27" s="517"/>
      <c r="BQ27" s="517"/>
      <c r="BR27" s="517"/>
      <c r="BS27" s="517"/>
      <c r="BT27" s="517"/>
      <c r="BU27" s="518"/>
      <c r="BV27" s="516">
        <v>23241</v>
      </c>
      <c r="BW27" s="517"/>
      <c r="BX27" s="517"/>
      <c r="BY27" s="517"/>
      <c r="BZ27" s="517"/>
      <c r="CA27" s="517"/>
      <c r="CB27" s="517"/>
      <c r="CC27" s="518"/>
      <c r="CD27" s="178"/>
      <c r="CE27" s="511"/>
      <c r="CF27" s="511"/>
      <c r="CG27" s="511"/>
      <c r="CH27" s="511"/>
      <c r="CI27" s="511"/>
      <c r="CJ27" s="511"/>
      <c r="CK27" s="511"/>
      <c r="CL27" s="511"/>
      <c r="CM27" s="511"/>
      <c r="CN27" s="511"/>
      <c r="CO27" s="511"/>
      <c r="CP27" s="511"/>
      <c r="CQ27" s="511"/>
      <c r="CR27" s="511"/>
      <c r="CS27" s="512"/>
      <c r="CT27" s="394"/>
      <c r="CU27" s="395"/>
      <c r="CV27" s="395"/>
      <c r="CW27" s="395"/>
      <c r="CX27" s="395"/>
      <c r="CY27" s="395"/>
      <c r="CZ27" s="395"/>
      <c r="DA27" s="396"/>
      <c r="DB27" s="394"/>
      <c r="DC27" s="395"/>
      <c r="DD27" s="395"/>
      <c r="DE27" s="395"/>
      <c r="DF27" s="395"/>
      <c r="DG27" s="395"/>
      <c r="DH27" s="395"/>
      <c r="DI27" s="396"/>
    </row>
    <row r="28" spans="1:113" ht="18.75" customHeight="1" x14ac:dyDescent="0.2">
      <c r="A28" s="163"/>
      <c r="B28" s="568"/>
      <c r="C28" s="544"/>
      <c r="D28" s="545"/>
      <c r="E28" s="447" t="s">
        <v>174</v>
      </c>
      <c r="F28" s="427"/>
      <c r="G28" s="427"/>
      <c r="H28" s="427"/>
      <c r="I28" s="427"/>
      <c r="J28" s="427"/>
      <c r="K28" s="428"/>
      <c r="L28" s="448">
        <v>1</v>
      </c>
      <c r="M28" s="449"/>
      <c r="N28" s="449"/>
      <c r="O28" s="449"/>
      <c r="P28" s="491"/>
      <c r="Q28" s="448">
        <v>2450</v>
      </c>
      <c r="R28" s="449"/>
      <c r="S28" s="449"/>
      <c r="T28" s="449"/>
      <c r="U28" s="449"/>
      <c r="V28" s="491"/>
      <c r="W28" s="543"/>
      <c r="X28" s="544"/>
      <c r="Y28" s="545"/>
      <c r="Z28" s="447" t="s">
        <v>175</v>
      </c>
      <c r="AA28" s="427"/>
      <c r="AB28" s="427"/>
      <c r="AC28" s="427"/>
      <c r="AD28" s="427"/>
      <c r="AE28" s="427"/>
      <c r="AF28" s="427"/>
      <c r="AG28" s="428"/>
      <c r="AH28" s="448" t="s">
        <v>122</v>
      </c>
      <c r="AI28" s="449"/>
      <c r="AJ28" s="449"/>
      <c r="AK28" s="449"/>
      <c r="AL28" s="491"/>
      <c r="AM28" s="448" t="s">
        <v>122</v>
      </c>
      <c r="AN28" s="449"/>
      <c r="AO28" s="449"/>
      <c r="AP28" s="449"/>
      <c r="AQ28" s="449"/>
      <c r="AR28" s="491"/>
      <c r="AS28" s="448" t="s">
        <v>122</v>
      </c>
      <c r="AT28" s="449"/>
      <c r="AU28" s="449"/>
      <c r="AV28" s="449"/>
      <c r="AW28" s="449"/>
      <c r="AX28" s="450"/>
      <c r="AY28" s="551" t="s">
        <v>176</v>
      </c>
      <c r="AZ28" s="552"/>
      <c r="BA28" s="552"/>
      <c r="BB28" s="553"/>
      <c r="BC28" s="357" t="s">
        <v>46</v>
      </c>
      <c r="BD28" s="358"/>
      <c r="BE28" s="358"/>
      <c r="BF28" s="358"/>
      <c r="BG28" s="358"/>
      <c r="BH28" s="358"/>
      <c r="BI28" s="358"/>
      <c r="BJ28" s="358"/>
      <c r="BK28" s="358"/>
      <c r="BL28" s="358"/>
      <c r="BM28" s="359"/>
      <c r="BN28" s="360">
        <v>3766248</v>
      </c>
      <c r="BO28" s="361"/>
      <c r="BP28" s="361"/>
      <c r="BQ28" s="361"/>
      <c r="BR28" s="361"/>
      <c r="BS28" s="361"/>
      <c r="BT28" s="361"/>
      <c r="BU28" s="362"/>
      <c r="BV28" s="360">
        <v>3602274</v>
      </c>
      <c r="BW28" s="361"/>
      <c r="BX28" s="361"/>
      <c r="BY28" s="361"/>
      <c r="BZ28" s="361"/>
      <c r="CA28" s="361"/>
      <c r="CB28" s="361"/>
      <c r="CC28" s="362"/>
      <c r="CD28" s="176"/>
      <c r="CE28" s="511"/>
      <c r="CF28" s="511"/>
      <c r="CG28" s="511"/>
      <c r="CH28" s="511"/>
      <c r="CI28" s="511"/>
      <c r="CJ28" s="511"/>
      <c r="CK28" s="511"/>
      <c r="CL28" s="511"/>
      <c r="CM28" s="511"/>
      <c r="CN28" s="511"/>
      <c r="CO28" s="511"/>
      <c r="CP28" s="511"/>
      <c r="CQ28" s="511"/>
      <c r="CR28" s="511"/>
      <c r="CS28" s="512"/>
      <c r="CT28" s="394"/>
      <c r="CU28" s="395"/>
      <c r="CV28" s="395"/>
      <c r="CW28" s="395"/>
      <c r="CX28" s="395"/>
      <c r="CY28" s="395"/>
      <c r="CZ28" s="395"/>
      <c r="DA28" s="396"/>
      <c r="DB28" s="394"/>
      <c r="DC28" s="395"/>
      <c r="DD28" s="395"/>
      <c r="DE28" s="395"/>
      <c r="DF28" s="395"/>
      <c r="DG28" s="395"/>
      <c r="DH28" s="395"/>
      <c r="DI28" s="396"/>
    </row>
    <row r="29" spans="1:113" ht="18.75" customHeight="1" x14ac:dyDescent="0.2">
      <c r="A29" s="163"/>
      <c r="B29" s="568"/>
      <c r="C29" s="544"/>
      <c r="D29" s="545"/>
      <c r="E29" s="447" t="s">
        <v>177</v>
      </c>
      <c r="F29" s="427"/>
      <c r="G29" s="427"/>
      <c r="H29" s="427"/>
      <c r="I29" s="427"/>
      <c r="J29" s="427"/>
      <c r="K29" s="428"/>
      <c r="L29" s="448">
        <v>10</v>
      </c>
      <c r="M29" s="449"/>
      <c r="N29" s="449"/>
      <c r="O29" s="449"/>
      <c r="P29" s="491"/>
      <c r="Q29" s="448">
        <v>2220</v>
      </c>
      <c r="R29" s="449"/>
      <c r="S29" s="449"/>
      <c r="T29" s="449"/>
      <c r="U29" s="449"/>
      <c r="V29" s="491"/>
      <c r="W29" s="546"/>
      <c r="X29" s="547"/>
      <c r="Y29" s="548"/>
      <c r="Z29" s="447" t="s">
        <v>178</v>
      </c>
      <c r="AA29" s="427"/>
      <c r="AB29" s="427"/>
      <c r="AC29" s="427"/>
      <c r="AD29" s="427"/>
      <c r="AE29" s="427"/>
      <c r="AF29" s="427"/>
      <c r="AG29" s="428"/>
      <c r="AH29" s="448">
        <v>119</v>
      </c>
      <c r="AI29" s="449"/>
      <c r="AJ29" s="449"/>
      <c r="AK29" s="449"/>
      <c r="AL29" s="491"/>
      <c r="AM29" s="448">
        <v>368696</v>
      </c>
      <c r="AN29" s="449"/>
      <c r="AO29" s="449"/>
      <c r="AP29" s="449"/>
      <c r="AQ29" s="449"/>
      <c r="AR29" s="491"/>
      <c r="AS29" s="448">
        <v>3098</v>
      </c>
      <c r="AT29" s="449"/>
      <c r="AU29" s="449"/>
      <c r="AV29" s="449"/>
      <c r="AW29" s="449"/>
      <c r="AX29" s="450"/>
      <c r="AY29" s="554"/>
      <c r="AZ29" s="555"/>
      <c r="BA29" s="555"/>
      <c r="BB29" s="556"/>
      <c r="BC29" s="431" t="s">
        <v>179</v>
      </c>
      <c r="BD29" s="432"/>
      <c r="BE29" s="432"/>
      <c r="BF29" s="432"/>
      <c r="BG29" s="432"/>
      <c r="BH29" s="432"/>
      <c r="BI29" s="432"/>
      <c r="BJ29" s="432"/>
      <c r="BK29" s="432"/>
      <c r="BL29" s="432"/>
      <c r="BM29" s="433"/>
      <c r="BN29" s="397">
        <v>94855</v>
      </c>
      <c r="BO29" s="398"/>
      <c r="BP29" s="398"/>
      <c r="BQ29" s="398"/>
      <c r="BR29" s="398"/>
      <c r="BS29" s="398"/>
      <c r="BT29" s="398"/>
      <c r="BU29" s="399"/>
      <c r="BV29" s="397">
        <v>69255</v>
      </c>
      <c r="BW29" s="398"/>
      <c r="BX29" s="398"/>
      <c r="BY29" s="398"/>
      <c r="BZ29" s="398"/>
      <c r="CA29" s="398"/>
      <c r="CB29" s="398"/>
      <c r="CC29" s="399"/>
      <c r="CD29" s="178"/>
      <c r="CE29" s="511"/>
      <c r="CF29" s="511"/>
      <c r="CG29" s="511"/>
      <c r="CH29" s="511"/>
      <c r="CI29" s="511"/>
      <c r="CJ29" s="511"/>
      <c r="CK29" s="511"/>
      <c r="CL29" s="511"/>
      <c r="CM29" s="511"/>
      <c r="CN29" s="511"/>
      <c r="CO29" s="511"/>
      <c r="CP29" s="511"/>
      <c r="CQ29" s="511"/>
      <c r="CR29" s="511"/>
      <c r="CS29" s="512"/>
      <c r="CT29" s="394"/>
      <c r="CU29" s="395"/>
      <c r="CV29" s="395"/>
      <c r="CW29" s="395"/>
      <c r="CX29" s="395"/>
      <c r="CY29" s="395"/>
      <c r="CZ29" s="395"/>
      <c r="DA29" s="396"/>
      <c r="DB29" s="394"/>
      <c r="DC29" s="395"/>
      <c r="DD29" s="395"/>
      <c r="DE29" s="395"/>
      <c r="DF29" s="395"/>
      <c r="DG29" s="395"/>
      <c r="DH29" s="395"/>
      <c r="DI29" s="396"/>
    </row>
    <row r="30" spans="1:113" ht="18.75" customHeight="1" thickBot="1" x14ac:dyDescent="0.25">
      <c r="A30" s="163"/>
      <c r="B30" s="569"/>
      <c r="C30" s="570"/>
      <c r="D30" s="571"/>
      <c r="E30" s="451"/>
      <c r="F30" s="452"/>
      <c r="G30" s="452"/>
      <c r="H30" s="452"/>
      <c r="I30" s="452"/>
      <c r="J30" s="452"/>
      <c r="K30" s="453"/>
      <c r="L30" s="561"/>
      <c r="M30" s="562"/>
      <c r="N30" s="562"/>
      <c r="O30" s="562"/>
      <c r="P30" s="563"/>
      <c r="Q30" s="561"/>
      <c r="R30" s="562"/>
      <c r="S30" s="562"/>
      <c r="T30" s="562"/>
      <c r="U30" s="562"/>
      <c r="V30" s="563"/>
      <c r="W30" s="564" t="s">
        <v>180</v>
      </c>
      <c r="X30" s="565"/>
      <c r="Y30" s="565"/>
      <c r="Z30" s="565"/>
      <c r="AA30" s="565"/>
      <c r="AB30" s="565"/>
      <c r="AC30" s="565"/>
      <c r="AD30" s="565"/>
      <c r="AE30" s="565"/>
      <c r="AF30" s="565"/>
      <c r="AG30" s="566"/>
      <c r="AH30" s="524">
        <v>94.9</v>
      </c>
      <c r="AI30" s="525"/>
      <c r="AJ30" s="525"/>
      <c r="AK30" s="525"/>
      <c r="AL30" s="525"/>
      <c r="AM30" s="525"/>
      <c r="AN30" s="525"/>
      <c r="AO30" s="525"/>
      <c r="AP30" s="525"/>
      <c r="AQ30" s="525"/>
      <c r="AR30" s="525"/>
      <c r="AS30" s="525"/>
      <c r="AT30" s="525"/>
      <c r="AU30" s="525"/>
      <c r="AV30" s="525"/>
      <c r="AW30" s="525"/>
      <c r="AX30" s="527"/>
      <c r="AY30" s="557"/>
      <c r="AZ30" s="558"/>
      <c r="BA30" s="558"/>
      <c r="BB30" s="559"/>
      <c r="BC30" s="513" t="s">
        <v>48</v>
      </c>
      <c r="BD30" s="514"/>
      <c r="BE30" s="514"/>
      <c r="BF30" s="514"/>
      <c r="BG30" s="514"/>
      <c r="BH30" s="514"/>
      <c r="BI30" s="514"/>
      <c r="BJ30" s="514"/>
      <c r="BK30" s="514"/>
      <c r="BL30" s="514"/>
      <c r="BM30" s="515"/>
      <c r="BN30" s="516">
        <v>427994</v>
      </c>
      <c r="BO30" s="517"/>
      <c r="BP30" s="517"/>
      <c r="BQ30" s="517"/>
      <c r="BR30" s="517"/>
      <c r="BS30" s="517"/>
      <c r="BT30" s="517"/>
      <c r="BU30" s="518"/>
      <c r="BV30" s="516">
        <v>426313</v>
      </c>
      <c r="BW30" s="517"/>
      <c r="BX30" s="517"/>
      <c r="BY30" s="517"/>
      <c r="BZ30" s="517"/>
      <c r="CA30" s="517"/>
      <c r="CB30" s="517"/>
      <c r="CC30" s="51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60" t="s">
        <v>181</v>
      </c>
      <c r="D32" s="560"/>
      <c r="E32" s="560"/>
      <c r="F32" s="560"/>
      <c r="G32" s="560"/>
      <c r="H32" s="560"/>
      <c r="I32" s="560"/>
      <c r="J32" s="560"/>
      <c r="K32" s="560"/>
      <c r="L32" s="560"/>
      <c r="M32" s="560"/>
      <c r="N32" s="560"/>
      <c r="O32" s="560"/>
      <c r="P32" s="560"/>
      <c r="Q32" s="560"/>
      <c r="R32" s="560"/>
      <c r="S32" s="560"/>
      <c r="U32" s="401" t="s">
        <v>182</v>
      </c>
      <c r="V32" s="401"/>
      <c r="W32" s="401"/>
      <c r="X32" s="401"/>
      <c r="Y32" s="401"/>
      <c r="Z32" s="401"/>
      <c r="AA32" s="401"/>
      <c r="AB32" s="401"/>
      <c r="AC32" s="401"/>
      <c r="AD32" s="401"/>
      <c r="AE32" s="401"/>
      <c r="AF32" s="401"/>
      <c r="AG32" s="401"/>
      <c r="AH32" s="401"/>
      <c r="AI32" s="401"/>
      <c r="AJ32" s="401"/>
      <c r="AK32" s="401"/>
      <c r="AM32" s="401" t="s">
        <v>183</v>
      </c>
      <c r="AN32" s="401"/>
      <c r="AO32" s="401"/>
      <c r="AP32" s="401"/>
      <c r="AQ32" s="401"/>
      <c r="AR32" s="401"/>
      <c r="AS32" s="401"/>
      <c r="AT32" s="401"/>
      <c r="AU32" s="401"/>
      <c r="AV32" s="401"/>
      <c r="AW32" s="401"/>
      <c r="AX32" s="401"/>
      <c r="AY32" s="401"/>
      <c r="AZ32" s="401"/>
      <c r="BA32" s="401"/>
      <c r="BB32" s="401"/>
      <c r="BC32" s="401"/>
      <c r="BE32" s="401" t="s">
        <v>184</v>
      </c>
      <c r="BF32" s="401"/>
      <c r="BG32" s="401"/>
      <c r="BH32" s="401"/>
      <c r="BI32" s="401"/>
      <c r="BJ32" s="401"/>
      <c r="BK32" s="401"/>
      <c r="BL32" s="401"/>
      <c r="BM32" s="401"/>
      <c r="BN32" s="401"/>
      <c r="BO32" s="401"/>
      <c r="BP32" s="401"/>
      <c r="BQ32" s="401"/>
      <c r="BR32" s="401"/>
      <c r="BS32" s="401"/>
      <c r="BT32" s="401"/>
      <c r="BU32" s="401"/>
      <c r="BW32" s="401" t="s">
        <v>185</v>
      </c>
      <c r="BX32" s="401"/>
      <c r="BY32" s="401"/>
      <c r="BZ32" s="401"/>
      <c r="CA32" s="401"/>
      <c r="CB32" s="401"/>
      <c r="CC32" s="401"/>
      <c r="CD32" s="401"/>
      <c r="CE32" s="401"/>
      <c r="CF32" s="401"/>
      <c r="CG32" s="401"/>
      <c r="CH32" s="401"/>
      <c r="CI32" s="401"/>
      <c r="CJ32" s="401"/>
      <c r="CK32" s="401"/>
      <c r="CL32" s="401"/>
      <c r="CM32" s="401"/>
      <c r="CO32" s="401" t="s">
        <v>186</v>
      </c>
      <c r="CP32" s="401"/>
      <c r="CQ32" s="401"/>
      <c r="CR32" s="401"/>
      <c r="CS32" s="401"/>
      <c r="CT32" s="401"/>
      <c r="CU32" s="401"/>
      <c r="CV32" s="401"/>
      <c r="CW32" s="401"/>
      <c r="CX32" s="401"/>
      <c r="CY32" s="401"/>
      <c r="CZ32" s="401"/>
      <c r="DA32" s="401"/>
      <c r="DB32" s="401"/>
      <c r="DC32" s="401"/>
      <c r="DD32" s="401"/>
      <c r="DE32" s="401"/>
      <c r="DI32" s="186"/>
    </row>
    <row r="33" spans="1:113" ht="13.5" customHeight="1" x14ac:dyDescent="0.2">
      <c r="A33" s="163"/>
      <c r="B33" s="187"/>
      <c r="C33" s="421" t="s">
        <v>187</v>
      </c>
      <c r="D33" s="421"/>
      <c r="E33" s="386" t="s">
        <v>188</v>
      </c>
      <c r="F33" s="386"/>
      <c r="G33" s="386"/>
      <c r="H33" s="386"/>
      <c r="I33" s="386"/>
      <c r="J33" s="386"/>
      <c r="K33" s="386"/>
      <c r="L33" s="386"/>
      <c r="M33" s="386"/>
      <c r="N33" s="386"/>
      <c r="O33" s="386"/>
      <c r="P33" s="386"/>
      <c r="Q33" s="386"/>
      <c r="R33" s="386"/>
      <c r="S33" s="386"/>
      <c r="T33" s="188"/>
      <c r="U33" s="421" t="s">
        <v>187</v>
      </c>
      <c r="V33" s="421"/>
      <c r="W33" s="386" t="s">
        <v>188</v>
      </c>
      <c r="X33" s="386"/>
      <c r="Y33" s="386"/>
      <c r="Z33" s="386"/>
      <c r="AA33" s="386"/>
      <c r="AB33" s="386"/>
      <c r="AC33" s="386"/>
      <c r="AD33" s="386"/>
      <c r="AE33" s="386"/>
      <c r="AF33" s="386"/>
      <c r="AG33" s="386"/>
      <c r="AH33" s="386"/>
      <c r="AI33" s="386"/>
      <c r="AJ33" s="386"/>
      <c r="AK33" s="386"/>
      <c r="AL33" s="188"/>
      <c r="AM33" s="421" t="s">
        <v>187</v>
      </c>
      <c r="AN33" s="421"/>
      <c r="AO33" s="386" t="s">
        <v>188</v>
      </c>
      <c r="AP33" s="386"/>
      <c r="AQ33" s="386"/>
      <c r="AR33" s="386"/>
      <c r="AS33" s="386"/>
      <c r="AT33" s="386"/>
      <c r="AU33" s="386"/>
      <c r="AV33" s="386"/>
      <c r="AW33" s="386"/>
      <c r="AX33" s="386"/>
      <c r="AY33" s="386"/>
      <c r="AZ33" s="386"/>
      <c r="BA33" s="386"/>
      <c r="BB33" s="386"/>
      <c r="BC33" s="386"/>
      <c r="BD33" s="189"/>
      <c r="BE33" s="386" t="s">
        <v>189</v>
      </c>
      <c r="BF33" s="386"/>
      <c r="BG33" s="386" t="s">
        <v>190</v>
      </c>
      <c r="BH33" s="386"/>
      <c r="BI33" s="386"/>
      <c r="BJ33" s="386"/>
      <c r="BK33" s="386"/>
      <c r="BL33" s="386"/>
      <c r="BM33" s="386"/>
      <c r="BN33" s="386"/>
      <c r="BO33" s="386"/>
      <c r="BP33" s="386"/>
      <c r="BQ33" s="386"/>
      <c r="BR33" s="386"/>
      <c r="BS33" s="386"/>
      <c r="BT33" s="386"/>
      <c r="BU33" s="386"/>
      <c r="BV33" s="189"/>
      <c r="BW33" s="421" t="s">
        <v>189</v>
      </c>
      <c r="BX33" s="421"/>
      <c r="BY33" s="386" t="s">
        <v>191</v>
      </c>
      <c r="BZ33" s="386"/>
      <c r="CA33" s="386"/>
      <c r="CB33" s="386"/>
      <c r="CC33" s="386"/>
      <c r="CD33" s="386"/>
      <c r="CE33" s="386"/>
      <c r="CF33" s="386"/>
      <c r="CG33" s="386"/>
      <c r="CH33" s="386"/>
      <c r="CI33" s="386"/>
      <c r="CJ33" s="386"/>
      <c r="CK33" s="386"/>
      <c r="CL33" s="386"/>
      <c r="CM33" s="386"/>
      <c r="CN33" s="188"/>
      <c r="CO33" s="421" t="s">
        <v>187</v>
      </c>
      <c r="CP33" s="421"/>
      <c r="CQ33" s="386" t="s">
        <v>192</v>
      </c>
      <c r="CR33" s="386"/>
      <c r="CS33" s="386"/>
      <c r="CT33" s="386"/>
      <c r="CU33" s="386"/>
      <c r="CV33" s="386"/>
      <c r="CW33" s="386"/>
      <c r="CX33" s="386"/>
      <c r="CY33" s="386"/>
      <c r="CZ33" s="386"/>
      <c r="DA33" s="386"/>
      <c r="DB33" s="386"/>
      <c r="DC33" s="386"/>
      <c r="DD33" s="386"/>
      <c r="DE33" s="386"/>
      <c r="DF33" s="188"/>
      <c r="DG33" s="586" t="s">
        <v>193</v>
      </c>
      <c r="DH33" s="586"/>
      <c r="DI33" s="190"/>
    </row>
    <row r="34" spans="1:113" ht="32.25" customHeight="1" x14ac:dyDescent="0.2">
      <c r="A34" s="163"/>
      <c r="B34" s="187"/>
      <c r="C34" s="587">
        <f>IF(E34="","",1)</f>
        <v>1</v>
      </c>
      <c r="D34" s="587"/>
      <c r="E34" s="588" t="str">
        <f>IF('各会計、関係団体の財政状況及び健全化判断比率'!B7="","",'各会計、関係団体の財政状況及び健全化判断比率'!B7)</f>
        <v>一般会計</v>
      </c>
      <c r="F34" s="588"/>
      <c r="G34" s="588"/>
      <c r="H34" s="588"/>
      <c r="I34" s="588"/>
      <c r="J34" s="588"/>
      <c r="K34" s="588"/>
      <c r="L34" s="588"/>
      <c r="M34" s="588"/>
      <c r="N34" s="588"/>
      <c r="O34" s="588"/>
      <c r="P34" s="588"/>
      <c r="Q34" s="588"/>
      <c r="R34" s="588"/>
      <c r="S34" s="588"/>
      <c r="T34" s="163"/>
      <c r="U34" s="587">
        <f>IF(W34="","",MAX(C34:D43)+1)</f>
        <v>2</v>
      </c>
      <c r="V34" s="587"/>
      <c r="W34" s="588" t="str">
        <f>IF('各会計、関係団体の財政状況及び健全化判断比率'!B28="","",'各会計、関係団体の財政状況及び健全化判断比率'!B28)</f>
        <v>国民健康保険特別会計</v>
      </c>
      <c r="X34" s="588"/>
      <c r="Y34" s="588"/>
      <c r="Z34" s="588"/>
      <c r="AA34" s="588"/>
      <c r="AB34" s="588"/>
      <c r="AC34" s="588"/>
      <c r="AD34" s="588"/>
      <c r="AE34" s="588"/>
      <c r="AF34" s="588"/>
      <c r="AG34" s="588"/>
      <c r="AH34" s="588"/>
      <c r="AI34" s="588"/>
      <c r="AJ34" s="588"/>
      <c r="AK34" s="588"/>
      <c r="AL34" s="163"/>
      <c r="AM34" s="587">
        <f>IF(AO34="","",MAX(C34:D43,U34:V43)+1)</f>
        <v>5</v>
      </c>
      <c r="AN34" s="587"/>
      <c r="AO34" s="588" t="str">
        <f>IF('各会計、関係団体の財政状況及び健全化判断比率'!B31="","",'各会計、関係団体の財政状況及び健全化判断比率'!B31)</f>
        <v>下水道事業会計</v>
      </c>
      <c r="AP34" s="588"/>
      <c r="AQ34" s="588"/>
      <c r="AR34" s="588"/>
      <c r="AS34" s="588"/>
      <c r="AT34" s="588"/>
      <c r="AU34" s="588"/>
      <c r="AV34" s="588"/>
      <c r="AW34" s="588"/>
      <c r="AX34" s="588"/>
      <c r="AY34" s="588"/>
      <c r="AZ34" s="588"/>
      <c r="BA34" s="588"/>
      <c r="BB34" s="588"/>
      <c r="BC34" s="588"/>
      <c r="BD34" s="163"/>
      <c r="BE34" s="587" t="str">
        <f>IF(BG34="","",MAX(C34:D43,U34:V43,AM34:AN43)+1)</f>
        <v/>
      </c>
      <c r="BF34" s="587"/>
      <c r="BG34" s="588"/>
      <c r="BH34" s="588"/>
      <c r="BI34" s="588"/>
      <c r="BJ34" s="588"/>
      <c r="BK34" s="588"/>
      <c r="BL34" s="588"/>
      <c r="BM34" s="588"/>
      <c r="BN34" s="588"/>
      <c r="BO34" s="588"/>
      <c r="BP34" s="588"/>
      <c r="BQ34" s="588"/>
      <c r="BR34" s="588"/>
      <c r="BS34" s="588"/>
      <c r="BT34" s="588"/>
      <c r="BU34" s="588"/>
      <c r="BV34" s="163"/>
      <c r="BW34" s="587">
        <f>IF(BY34="","",MAX(C34:D43,U34:V43,AM34:AN43,BE34:BF43)+1)</f>
        <v>6</v>
      </c>
      <c r="BX34" s="587"/>
      <c r="BY34" s="588" t="str">
        <f>IF('各会計、関係団体の財政状況及び健全化判断比率'!B68="","",'各会計、関係団体の財政状況及び健全化判断比率'!B68)</f>
        <v>館林衛生施設組合</v>
      </c>
      <c r="BZ34" s="588"/>
      <c r="CA34" s="588"/>
      <c r="CB34" s="588"/>
      <c r="CC34" s="588"/>
      <c r="CD34" s="588"/>
      <c r="CE34" s="588"/>
      <c r="CF34" s="588"/>
      <c r="CG34" s="588"/>
      <c r="CH34" s="588"/>
      <c r="CI34" s="588"/>
      <c r="CJ34" s="588"/>
      <c r="CK34" s="588"/>
      <c r="CL34" s="588"/>
      <c r="CM34" s="588"/>
      <c r="CN34" s="163"/>
      <c r="CO34" s="587">
        <f>IF(CQ34="","",MAX(C34:D43,U34:V43,AM34:AN43,BE34:BF43,BW34:BX43)+1)</f>
        <v>14</v>
      </c>
      <c r="CP34" s="587"/>
      <c r="CQ34" s="588" t="str">
        <f>IF('各会計、関係団体の財政状況及び健全化判断比率'!BS7="","",'各会計、関係団体の財政状況及び健全化判断比率'!BS7)</f>
        <v>板倉町土地開発公社</v>
      </c>
      <c r="CR34" s="588"/>
      <c r="CS34" s="588"/>
      <c r="CT34" s="588"/>
      <c r="CU34" s="588"/>
      <c r="CV34" s="588"/>
      <c r="CW34" s="588"/>
      <c r="CX34" s="588"/>
      <c r="CY34" s="588"/>
      <c r="CZ34" s="588"/>
      <c r="DA34" s="588"/>
      <c r="DB34" s="588"/>
      <c r="DC34" s="588"/>
      <c r="DD34" s="588"/>
      <c r="DE34" s="588"/>
      <c r="DG34" s="589" t="str">
        <f>IF('各会計、関係団体の財政状況及び健全化判断比率'!BR7="","",'各会計、関係団体の財政状況及び健全化判断比率'!BR7)</f>
        <v>○</v>
      </c>
      <c r="DH34" s="589"/>
      <c r="DI34" s="190"/>
    </row>
    <row r="35" spans="1:113" ht="32.25" customHeight="1" x14ac:dyDescent="0.2">
      <c r="A35" s="163"/>
      <c r="B35" s="187"/>
      <c r="C35" s="587" t="str">
        <f>IF(E35="","",C34+1)</f>
        <v/>
      </c>
      <c r="D35" s="587"/>
      <c r="E35" s="588" t="str">
        <f>IF('各会計、関係団体の財政状況及び健全化判断比率'!B8="","",'各会計、関係団体の財政状況及び健全化判断比率'!B8)</f>
        <v/>
      </c>
      <c r="F35" s="588"/>
      <c r="G35" s="588"/>
      <c r="H35" s="588"/>
      <c r="I35" s="588"/>
      <c r="J35" s="588"/>
      <c r="K35" s="588"/>
      <c r="L35" s="588"/>
      <c r="M35" s="588"/>
      <c r="N35" s="588"/>
      <c r="O35" s="588"/>
      <c r="P35" s="588"/>
      <c r="Q35" s="588"/>
      <c r="R35" s="588"/>
      <c r="S35" s="588"/>
      <c r="T35" s="163"/>
      <c r="U35" s="587">
        <f>IF(W35="","",U34+1)</f>
        <v>3</v>
      </c>
      <c r="V35" s="587"/>
      <c r="W35" s="588" t="str">
        <f>IF('各会計、関係団体の財政状況及び健全化判断比率'!B29="","",'各会計、関係団体の財政状況及び健全化判断比率'!B29)</f>
        <v>介護保険特別会計</v>
      </c>
      <c r="X35" s="588"/>
      <c r="Y35" s="588"/>
      <c r="Z35" s="588"/>
      <c r="AA35" s="588"/>
      <c r="AB35" s="588"/>
      <c r="AC35" s="588"/>
      <c r="AD35" s="588"/>
      <c r="AE35" s="588"/>
      <c r="AF35" s="588"/>
      <c r="AG35" s="588"/>
      <c r="AH35" s="588"/>
      <c r="AI35" s="588"/>
      <c r="AJ35" s="588"/>
      <c r="AK35" s="588"/>
      <c r="AL35" s="163"/>
      <c r="AM35" s="587" t="str">
        <f t="shared" ref="AM35:AM43" si="0">IF(AO35="","",AM34+1)</f>
        <v/>
      </c>
      <c r="AN35" s="587"/>
      <c r="AO35" s="588"/>
      <c r="AP35" s="588"/>
      <c r="AQ35" s="588"/>
      <c r="AR35" s="588"/>
      <c r="AS35" s="588"/>
      <c r="AT35" s="588"/>
      <c r="AU35" s="588"/>
      <c r="AV35" s="588"/>
      <c r="AW35" s="588"/>
      <c r="AX35" s="588"/>
      <c r="AY35" s="588"/>
      <c r="AZ35" s="588"/>
      <c r="BA35" s="588"/>
      <c r="BB35" s="588"/>
      <c r="BC35" s="588"/>
      <c r="BD35" s="163"/>
      <c r="BE35" s="587" t="str">
        <f t="shared" ref="BE35:BE43" si="1">IF(BG35="","",BE34+1)</f>
        <v/>
      </c>
      <c r="BF35" s="587"/>
      <c r="BG35" s="588"/>
      <c r="BH35" s="588"/>
      <c r="BI35" s="588"/>
      <c r="BJ35" s="588"/>
      <c r="BK35" s="588"/>
      <c r="BL35" s="588"/>
      <c r="BM35" s="588"/>
      <c r="BN35" s="588"/>
      <c r="BO35" s="588"/>
      <c r="BP35" s="588"/>
      <c r="BQ35" s="588"/>
      <c r="BR35" s="588"/>
      <c r="BS35" s="588"/>
      <c r="BT35" s="588"/>
      <c r="BU35" s="588"/>
      <c r="BV35" s="163"/>
      <c r="BW35" s="587">
        <f t="shared" ref="BW35:BW43" si="2">IF(BY35="","",BW34+1)</f>
        <v>7</v>
      </c>
      <c r="BX35" s="587"/>
      <c r="BY35" s="588" t="str">
        <f>IF('各会計、関係団体の財政状況及び健全化判断比率'!B69="","",'各会計、関係団体の財政状況及び健全化判断比率'!B69)</f>
        <v>館林地区消防組合</v>
      </c>
      <c r="BZ35" s="588"/>
      <c r="CA35" s="588"/>
      <c r="CB35" s="588"/>
      <c r="CC35" s="588"/>
      <c r="CD35" s="588"/>
      <c r="CE35" s="588"/>
      <c r="CF35" s="588"/>
      <c r="CG35" s="588"/>
      <c r="CH35" s="588"/>
      <c r="CI35" s="588"/>
      <c r="CJ35" s="588"/>
      <c r="CK35" s="588"/>
      <c r="CL35" s="588"/>
      <c r="CM35" s="588"/>
      <c r="CN35" s="163"/>
      <c r="CO35" s="587">
        <f t="shared" ref="CO35:CO43" si="3">IF(CQ35="","",CO34+1)</f>
        <v>15</v>
      </c>
      <c r="CP35" s="587"/>
      <c r="CQ35" s="588" t="str">
        <f>IF('各会計、関係団体の財政状況及び健全化判断比率'!BS8="","",'各会計、関係団体の財政状況及び健全化判断比率'!BS8)</f>
        <v>渡良瀬遊水地アクリメーション振興財団</v>
      </c>
      <c r="CR35" s="588"/>
      <c r="CS35" s="588"/>
      <c r="CT35" s="588"/>
      <c r="CU35" s="588"/>
      <c r="CV35" s="588"/>
      <c r="CW35" s="588"/>
      <c r="CX35" s="588"/>
      <c r="CY35" s="588"/>
      <c r="CZ35" s="588"/>
      <c r="DA35" s="588"/>
      <c r="DB35" s="588"/>
      <c r="DC35" s="588"/>
      <c r="DD35" s="588"/>
      <c r="DE35" s="588"/>
      <c r="DG35" s="589" t="str">
        <f>IF('各会計、関係団体の財政状況及び健全化判断比率'!BR8="","",'各会計、関係団体の財政状況及び健全化判断比率'!BR8)</f>
        <v>○</v>
      </c>
      <c r="DH35" s="589"/>
      <c r="DI35" s="190"/>
    </row>
    <row r="36" spans="1:113" ht="32.25" customHeight="1" x14ac:dyDescent="0.2">
      <c r="A36" s="163"/>
      <c r="B36" s="187"/>
      <c r="C36" s="587" t="str">
        <f>IF(E36="","",C35+1)</f>
        <v/>
      </c>
      <c r="D36" s="587"/>
      <c r="E36" s="588" t="str">
        <f>IF('各会計、関係団体の財政状況及び健全化判断比率'!B9="","",'各会計、関係団体の財政状況及び健全化判断比率'!B9)</f>
        <v/>
      </c>
      <c r="F36" s="588"/>
      <c r="G36" s="588"/>
      <c r="H36" s="588"/>
      <c r="I36" s="588"/>
      <c r="J36" s="588"/>
      <c r="K36" s="588"/>
      <c r="L36" s="588"/>
      <c r="M36" s="588"/>
      <c r="N36" s="588"/>
      <c r="O36" s="588"/>
      <c r="P36" s="588"/>
      <c r="Q36" s="588"/>
      <c r="R36" s="588"/>
      <c r="S36" s="588"/>
      <c r="T36" s="163"/>
      <c r="U36" s="587">
        <f t="shared" ref="U36:U43" si="4">IF(W36="","",U35+1)</f>
        <v>4</v>
      </c>
      <c r="V36" s="587"/>
      <c r="W36" s="588" t="str">
        <f>IF('各会計、関係団体の財政状況及び健全化判断比率'!B30="","",'各会計、関係団体の財政状況及び健全化判断比率'!B30)</f>
        <v>後期高齢者医療特別会計</v>
      </c>
      <c r="X36" s="588"/>
      <c r="Y36" s="588"/>
      <c r="Z36" s="588"/>
      <c r="AA36" s="588"/>
      <c r="AB36" s="588"/>
      <c r="AC36" s="588"/>
      <c r="AD36" s="588"/>
      <c r="AE36" s="588"/>
      <c r="AF36" s="588"/>
      <c r="AG36" s="588"/>
      <c r="AH36" s="588"/>
      <c r="AI36" s="588"/>
      <c r="AJ36" s="588"/>
      <c r="AK36" s="588"/>
      <c r="AL36" s="163"/>
      <c r="AM36" s="587" t="str">
        <f t="shared" si="0"/>
        <v/>
      </c>
      <c r="AN36" s="587"/>
      <c r="AO36" s="588"/>
      <c r="AP36" s="588"/>
      <c r="AQ36" s="588"/>
      <c r="AR36" s="588"/>
      <c r="AS36" s="588"/>
      <c r="AT36" s="588"/>
      <c r="AU36" s="588"/>
      <c r="AV36" s="588"/>
      <c r="AW36" s="588"/>
      <c r="AX36" s="588"/>
      <c r="AY36" s="588"/>
      <c r="AZ36" s="588"/>
      <c r="BA36" s="588"/>
      <c r="BB36" s="588"/>
      <c r="BC36" s="588"/>
      <c r="BD36" s="163"/>
      <c r="BE36" s="587" t="str">
        <f t="shared" si="1"/>
        <v/>
      </c>
      <c r="BF36" s="587"/>
      <c r="BG36" s="588"/>
      <c r="BH36" s="588"/>
      <c r="BI36" s="588"/>
      <c r="BJ36" s="588"/>
      <c r="BK36" s="588"/>
      <c r="BL36" s="588"/>
      <c r="BM36" s="588"/>
      <c r="BN36" s="588"/>
      <c r="BO36" s="588"/>
      <c r="BP36" s="588"/>
      <c r="BQ36" s="588"/>
      <c r="BR36" s="588"/>
      <c r="BS36" s="588"/>
      <c r="BT36" s="588"/>
      <c r="BU36" s="588"/>
      <c r="BV36" s="163"/>
      <c r="BW36" s="587">
        <f t="shared" si="2"/>
        <v>8</v>
      </c>
      <c r="BX36" s="587"/>
      <c r="BY36" s="588" t="str">
        <f>IF('各会計、関係団体の財政状況及び健全化判断比率'!B70="","",'各会計、関係団体の財政状況及び健全化判断比率'!B70)</f>
        <v>邑楽館林医療企業団</v>
      </c>
      <c r="BZ36" s="588"/>
      <c r="CA36" s="588"/>
      <c r="CB36" s="588"/>
      <c r="CC36" s="588"/>
      <c r="CD36" s="588"/>
      <c r="CE36" s="588"/>
      <c r="CF36" s="588"/>
      <c r="CG36" s="588"/>
      <c r="CH36" s="588"/>
      <c r="CI36" s="588"/>
      <c r="CJ36" s="588"/>
      <c r="CK36" s="588"/>
      <c r="CL36" s="588"/>
      <c r="CM36" s="588"/>
      <c r="CN36" s="163"/>
      <c r="CO36" s="587" t="str">
        <f t="shared" si="3"/>
        <v/>
      </c>
      <c r="CP36" s="587"/>
      <c r="CQ36" s="588" t="str">
        <f>IF('各会計、関係団体の財政状況及び健全化判断比率'!BS9="","",'各会計、関係団体の財政状況及び健全化判断比率'!BS9)</f>
        <v/>
      </c>
      <c r="CR36" s="588"/>
      <c r="CS36" s="588"/>
      <c r="CT36" s="588"/>
      <c r="CU36" s="588"/>
      <c r="CV36" s="588"/>
      <c r="CW36" s="588"/>
      <c r="CX36" s="588"/>
      <c r="CY36" s="588"/>
      <c r="CZ36" s="588"/>
      <c r="DA36" s="588"/>
      <c r="DB36" s="588"/>
      <c r="DC36" s="588"/>
      <c r="DD36" s="588"/>
      <c r="DE36" s="588"/>
      <c r="DG36" s="589" t="str">
        <f>IF('各会計、関係団体の財政状況及び健全化判断比率'!BR9="","",'各会計、関係団体の財政状況及び健全化判断比率'!BR9)</f>
        <v/>
      </c>
      <c r="DH36" s="589"/>
      <c r="DI36" s="190"/>
    </row>
    <row r="37" spans="1:113" ht="32.25" customHeight="1" x14ac:dyDescent="0.2">
      <c r="A37" s="163"/>
      <c r="B37" s="187"/>
      <c r="C37" s="587" t="str">
        <f>IF(E37="","",C36+1)</f>
        <v/>
      </c>
      <c r="D37" s="587"/>
      <c r="E37" s="588" t="str">
        <f>IF('各会計、関係団体の財政状況及び健全化判断比率'!B10="","",'各会計、関係団体の財政状況及び健全化判断比率'!B10)</f>
        <v/>
      </c>
      <c r="F37" s="588"/>
      <c r="G37" s="588"/>
      <c r="H37" s="588"/>
      <c r="I37" s="588"/>
      <c r="J37" s="588"/>
      <c r="K37" s="588"/>
      <c r="L37" s="588"/>
      <c r="M37" s="588"/>
      <c r="N37" s="588"/>
      <c r="O37" s="588"/>
      <c r="P37" s="588"/>
      <c r="Q37" s="588"/>
      <c r="R37" s="588"/>
      <c r="S37" s="588"/>
      <c r="T37" s="163"/>
      <c r="U37" s="587" t="str">
        <f t="shared" si="4"/>
        <v/>
      </c>
      <c r="V37" s="587"/>
      <c r="W37" s="588"/>
      <c r="X37" s="588"/>
      <c r="Y37" s="588"/>
      <c r="Z37" s="588"/>
      <c r="AA37" s="588"/>
      <c r="AB37" s="588"/>
      <c r="AC37" s="588"/>
      <c r="AD37" s="588"/>
      <c r="AE37" s="588"/>
      <c r="AF37" s="588"/>
      <c r="AG37" s="588"/>
      <c r="AH37" s="588"/>
      <c r="AI37" s="588"/>
      <c r="AJ37" s="588"/>
      <c r="AK37" s="588"/>
      <c r="AL37" s="163"/>
      <c r="AM37" s="587" t="str">
        <f t="shared" si="0"/>
        <v/>
      </c>
      <c r="AN37" s="587"/>
      <c r="AO37" s="588"/>
      <c r="AP37" s="588"/>
      <c r="AQ37" s="588"/>
      <c r="AR37" s="588"/>
      <c r="AS37" s="588"/>
      <c r="AT37" s="588"/>
      <c r="AU37" s="588"/>
      <c r="AV37" s="588"/>
      <c r="AW37" s="588"/>
      <c r="AX37" s="588"/>
      <c r="AY37" s="588"/>
      <c r="AZ37" s="588"/>
      <c r="BA37" s="588"/>
      <c r="BB37" s="588"/>
      <c r="BC37" s="588"/>
      <c r="BD37" s="163"/>
      <c r="BE37" s="587" t="str">
        <f t="shared" si="1"/>
        <v/>
      </c>
      <c r="BF37" s="587"/>
      <c r="BG37" s="588"/>
      <c r="BH37" s="588"/>
      <c r="BI37" s="588"/>
      <c r="BJ37" s="588"/>
      <c r="BK37" s="588"/>
      <c r="BL37" s="588"/>
      <c r="BM37" s="588"/>
      <c r="BN37" s="588"/>
      <c r="BO37" s="588"/>
      <c r="BP37" s="588"/>
      <c r="BQ37" s="588"/>
      <c r="BR37" s="588"/>
      <c r="BS37" s="588"/>
      <c r="BT37" s="588"/>
      <c r="BU37" s="588"/>
      <c r="BV37" s="163"/>
      <c r="BW37" s="587">
        <f t="shared" si="2"/>
        <v>9</v>
      </c>
      <c r="BX37" s="587"/>
      <c r="BY37" s="588" t="str">
        <f>IF('各会計、関係団体の財政状況及び健全化判断比率'!B71="","",'各会計、関係団体の財政状況及び健全化判断比率'!B71)</f>
        <v>群馬県市町村会館管理組合</v>
      </c>
      <c r="BZ37" s="588"/>
      <c r="CA37" s="588"/>
      <c r="CB37" s="588"/>
      <c r="CC37" s="588"/>
      <c r="CD37" s="588"/>
      <c r="CE37" s="588"/>
      <c r="CF37" s="588"/>
      <c r="CG37" s="588"/>
      <c r="CH37" s="588"/>
      <c r="CI37" s="588"/>
      <c r="CJ37" s="588"/>
      <c r="CK37" s="588"/>
      <c r="CL37" s="588"/>
      <c r="CM37" s="588"/>
      <c r="CN37" s="163"/>
      <c r="CO37" s="587" t="str">
        <f t="shared" si="3"/>
        <v/>
      </c>
      <c r="CP37" s="587"/>
      <c r="CQ37" s="588" t="str">
        <f>IF('各会計、関係団体の財政状況及び健全化判断比率'!BS10="","",'各会計、関係団体の財政状況及び健全化判断比率'!BS10)</f>
        <v/>
      </c>
      <c r="CR37" s="588"/>
      <c r="CS37" s="588"/>
      <c r="CT37" s="588"/>
      <c r="CU37" s="588"/>
      <c r="CV37" s="588"/>
      <c r="CW37" s="588"/>
      <c r="CX37" s="588"/>
      <c r="CY37" s="588"/>
      <c r="CZ37" s="588"/>
      <c r="DA37" s="588"/>
      <c r="DB37" s="588"/>
      <c r="DC37" s="588"/>
      <c r="DD37" s="588"/>
      <c r="DE37" s="588"/>
      <c r="DG37" s="589" t="str">
        <f>IF('各会計、関係団体の財政状況及び健全化判断比率'!BR10="","",'各会計、関係団体の財政状況及び健全化判断比率'!BR10)</f>
        <v/>
      </c>
      <c r="DH37" s="589"/>
      <c r="DI37" s="190"/>
    </row>
    <row r="38" spans="1:113" ht="32.25" customHeight="1" x14ac:dyDescent="0.2">
      <c r="A38" s="163"/>
      <c r="B38" s="187"/>
      <c r="C38" s="587" t="str">
        <f t="shared" ref="C38:C43" si="5">IF(E38="","",C37+1)</f>
        <v/>
      </c>
      <c r="D38" s="587"/>
      <c r="E38" s="588" t="str">
        <f>IF('各会計、関係団体の財政状況及び健全化判断比率'!B11="","",'各会計、関係団体の財政状況及び健全化判断比率'!B11)</f>
        <v/>
      </c>
      <c r="F38" s="588"/>
      <c r="G38" s="588"/>
      <c r="H38" s="588"/>
      <c r="I38" s="588"/>
      <c r="J38" s="588"/>
      <c r="K38" s="588"/>
      <c r="L38" s="588"/>
      <c r="M38" s="588"/>
      <c r="N38" s="588"/>
      <c r="O38" s="588"/>
      <c r="P38" s="588"/>
      <c r="Q38" s="588"/>
      <c r="R38" s="588"/>
      <c r="S38" s="588"/>
      <c r="T38" s="163"/>
      <c r="U38" s="587" t="str">
        <f t="shared" si="4"/>
        <v/>
      </c>
      <c r="V38" s="587"/>
      <c r="W38" s="588"/>
      <c r="X38" s="588"/>
      <c r="Y38" s="588"/>
      <c r="Z38" s="588"/>
      <c r="AA38" s="588"/>
      <c r="AB38" s="588"/>
      <c r="AC38" s="588"/>
      <c r="AD38" s="588"/>
      <c r="AE38" s="588"/>
      <c r="AF38" s="588"/>
      <c r="AG38" s="588"/>
      <c r="AH38" s="588"/>
      <c r="AI38" s="588"/>
      <c r="AJ38" s="588"/>
      <c r="AK38" s="588"/>
      <c r="AL38" s="163"/>
      <c r="AM38" s="587" t="str">
        <f t="shared" si="0"/>
        <v/>
      </c>
      <c r="AN38" s="587"/>
      <c r="AO38" s="588"/>
      <c r="AP38" s="588"/>
      <c r="AQ38" s="588"/>
      <c r="AR38" s="588"/>
      <c r="AS38" s="588"/>
      <c r="AT38" s="588"/>
      <c r="AU38" s="588"/>
      <c r="AV38" s="588"/>
      <c r="AW38" s="588"/>
      <c r="AX38" s="588"/>
      <c r="AY38" s="588"/>
      <c r="AZ38" s="588"/>
      <c r="BA38" s="588"/>
      <c r="BB38" s="588"/>
      <c r="BC38" s="588"/>
      <c r="BD38" s="163"/>
      <c r="BE38" s="587" t="str">
        <f t="shared" si="1"/>
        <v/>
      </c>
      <c r="BF38" s="587"/>
      <c r="BG38" s="588"/>
      <c r="BH38" s="588"/>
      <c r="BI38" s="588"/>
      <c r="BJ38" s="588"/>
      <c r="BK38" s="588"/>
      <c r="BL38" s="588"/>
      <c r="BM38" s="588"/>
      <c r="BN38" s="588"/>
      <c r="BO38" s="588"/>
      <c r="BP38" s="588"/>
      <c r="BQ38" s="588"/>
      <c r="BR38" s="588"/>
      <c r="BS38" s="588"/>
      <c r="BT38" s="588"/>
      <c r="BU38" s="588"/>
      <c r="BV38" s="163"/>
      <c r="BW38" s="587">
        <f t="shared" si="2"/>
        <v>10</v>
      </c>
      <c r="BX38" s="587"/>
      <c r="BY38" s="588" t="str">
        <f>IF('各会計、関係団体の財政状況及び健全化判断比率'!B72="","",'各会計、関係団体の財政状況及び健全化判断比率'!B72)</f>
        <v>群馬県市町村総合事務組合</v>
      </c>
      <c r="BZ38" s="588"/>
      <c r="CA38" s="588"/>
      <c r="CB38" s="588"/>
      <c r="CC38" s="588"/>
      <c r="CD38" s="588"/>
      <c r="CE38" s="588"/>
      <c r="CF38" s="588"/>
      <c r="CG38" s="588"/>
      <c r="CH38" s="588"/>
      <c r="CI38" s="588"/>
      <c r="CJ38" s="588"/>
      <c r="CK38" s="588"/>
      <c r="CL38" s="588"/>
      <c r="CM38" s="588"/>
      <c r="CN38" s="163"/>
      <c r="CO38" s="587" t="str">
        <f t="shared" si="3"/>
        <v/>
      </c>
      <c r="CP38" s="587"/>
      <c r="CQ38" s="588" t="str">
        <f>IF('各会計、関係団体の財政状況及び健全化判断比率'!BS11="","",'各会計、関係団体の財政状況及び健全化判断比率'!BS11)</f>
        <v/>
      </c>
      <c r="CR38" s="588"/>
      <c r="CS38" s="588"/>
      <c r="CT38" s="588"/>
      <c r="CU38" s="588"/>
      <c r="CV38" s="588"/>
      <c r="CW38" s="588"/>
      <c r="CX38" s="588"/>
      <c r="CY38" s="588"/>
      <c r="CZ38" s="588"/>
      <c r="DA38" s="588"/>
      <c r="DB38" s="588"/>
      <c r="DC38" s="588"/>
      <c r="DD38" s="588"/>
      <c r="DE38" s="588"/>
      <c r="DG38" s="589" t="str">
        <f>IF('各会計、関係団体の財政状況及び健全化判断比率'!BR11="","",'各会計、関係団体の財政状況及び健全化判断比率'!BR11)</f>
        <v/>
      </c>
      <c r="DH38" s="589"/>
      <c r="DI38" s="190"/>
    </row>
    <row r="39" spans="1:113" ht="32.25" customHeight="1" x14ac:dyDescent="0.2">
      <c r="A39" s="163"/>
      <c r="B39" s="187"/>
      <c r="C39" s="587" t="str">
        <f t="shared" si="5"/>
        <v/>
      </c>
      <c r="D39" s="587"/>
      <c r="E39" s="588" t="str">
        <f>IF('各会計、関係団体の財政状況及び健全化判断比率'!B12="","",'各会計、関係団体の財政状況及び健全化判断比率'!B12)</f>
        <v/>
      </c>
      <c r="F39" s="588"/>
      <c r="G39" s="588"/>
      <c r="H39" s="588"/>
      <c r="I39" s="588"/>
      <c r="J39" s="588"/>
      <c r="K39" s="588"/>
      <c r="L39" s="588"/>
      <c r="M39" s="588"/>
      <c r="N39" s="588"/>
      <c r="O39" s="588"/>
      <c r="P39" s="588"/>
      <c r="Q39" s="588"/>
      <c r="R39" s="588"/>
      <c r="S39" s="588"/>
      <c r="T39" s="163"/>
      <c r="U39" s="587" t="str">
        <f t="shared" si="4"/>
        <v/>
      </c>
      <c r="V39" s="587"/>
      <c r="W39" s="588"/>
      <c r="X39" s="588"/>
      <c r="Y39" s="588"/>
      <c r="Z39" s="588"/>
      <c r="AA39" s="588"/>
      <c r="AB39" s="588"/>
      <c r="AC39" s="588"/>
      <c r="AD39" s="588"/>
      <c r="AE39" s="588"/>
      <c r="AF39" s="588"/>
      <c r="AG39" s="588"/>
      <c r="AH39" s="588"/>
      <c r="AI39" s="588"/>
      <c r="AJ39" s="588"/>
      <c r="AK39" s="588"/>
      <c r="AL39" s="163"/>
      <c r="AM39" s="587" t="str">
        <f t="shared" si="0"/>
        <v/>
      </c>
      <c r="AN39" s="587"/>
      <c r="AO39" s="588"/>
      <c r="AP39" s="588"/>
      <c r="AQ39" s="588"/>
      <c r="AR39" s="588"/>
      <c r="AS39" s="588"/>
      <c r="AT39" s="588"/>
      <c r="AU39" s="588"/>
      <c r="AV39" s="588"/>
      <c r="AW39" s="588"/>
      <c r="AX39" s="588"/>
      <c r="AY39" s="588"/>
      <c r="AZ39" s="588"/>
      <c r="BA39" s="588"/>
      <c r="BB39" s="588"/>
      <c r="BC39" s="588"/>
      <c r="BD39" s="163"/>
      <c r="BE39" s="587" t="str">
        <f t="shared" si="1"/>
        <v/>
      </c>
      <c r="BF39" s="587"/>
      <c r="BG39" s="588"/>
      <c r="BH39" s="588"/>
      <c r="BI39" s="588"/>
      <c r="BJ39" s="588"/>
      <c r="BK39" s="588"/>
      <c r="BL39" s="588"/>
      <c r="BM39" s="588"/>
      <c r="BN39" s="588"/>
      <c r="BO39" s="588"/>
      <c r="BP39" s="588"/>
      <c r="BQ39" s="588"/>
      <c r="BR39" s="588"/>
      <c r="BS39" s="588"/>
      <c r="BT39" s="588"/>
      <c r="BU39" s="588"/>
      <c r="BV39" s="163"/>
      <c r="BW39" s="587">
        <f t="shared" si="2"/>
        <v>11</v>
      </c>
      <c r="BX39" s="587"/>
      <c r="BY39" s="588" t="str">
        <f>IF('各会計、関係団体の財政状況及び健全化判断比率'!B73="","",'各会計、関係団体の財政状況及び健全化判断比率'!B73)</f>
        <v>群馬県後期高齢者医療広域連合（一般会計）</v>
      </c>
      <c r="BZ39" s="588"/>
      <c r="CA39" s="588"/>
      <c r="CB39" s="588"/>
      <c r="CC39" s="588"/>
      <c r="CD39" s="588"/>
      <c r="CE39" s="588"/>
      <c r="CF39" s="588"/>
      <c r="CG39" s="588"/>
      <c r="CH39" s="588"/>
      <c r="CI39" s="588"/>
      <c r="CJ39" s="588"/>
      <c r="CK39" s="588"/>
      <c r="CL39" s="588"/>
      <c r="CM39" s="588"/>
      <c r="CN39" s="163"/>
      <c r="CO39" s="587" t="str">
        <f t="shared" si="3"/>
        <v/>
      </c>
      <c r="CP39" s="587"/>
      <c r="CQ39" s="588" t="str">
        <f>IF('各会計、関係団体の財政状況及び健全化判断比率'!BS12="","",'各会計、関係団体の財政状況及び健全化判断比率'!BS12)</f>
        <v/>
      </c>
      <c r="CR39" s="588"/>
      <c r="CS39" s="588"/>
      <c r="CT39" s="588"/>
      <c r="CU39" s="588"/>
      <c r="CV39" s="588"/>
      <c r="CW39" s="588"/>
      <c r="CX39" s="588"/>
      <c r="CY39" s="588"/>
      <c r="CZ39" s="588"/>
      <c r="DA39" s="588"/>
      <c r="DB39" s="588"/>
      <c r="DC39" s="588"/>
      <c r="DD39" s="588"/>
      <c r="DE39" s="588"/>
      <c r="DG39" s="589" t="str">
        <f>IF('各会計、関係団体の財政状況及び健全化判断比率'!BR12="","",'各会計、関係団体の財政状況及び健全化判断比率'!BR12)</f>
        <v/>
      </c>
      <c r="DH39" s="589"/>
      <c r="DI39" s="190"/>
    </row>
    <row r="40" spans="1:113" ht="32.25" customHeight="1" x14ac:dyDescent="0.2">
      <c r="A40" s="163"/>
      <c r="B40" s="187"/>
      <c r="C40" s="587" t="str">
        <f t="shared" si="5"/>
        <v/>
      </c>
      <c r="D40" s="587"/>
      <c r="E40" s="588" t="str">
        <f>IF('各会計、関係団体の財政状況及び健全化判断比率'!B13="","",'各会計、関係団体の財政状況及び健全化判断比率'!B13)</f>
        <v/>
      </c>
      <c r="F40" s="588"/>
      <c r="G40" s="588"/>
      <c r="H40" s="588"/>
      <c r="I40" s="588"/>
      <c r="J40" s="588"/>
      <c r="K40" s="588"/>
      <c r="L40" s="588"/>
      <c r="M40" s="588"/>
      <c r="N40" s="588"/>
      <c r="O40" s="588"/>
      <c r="P40" s="588"/>
      <c r="Q40" s="588"/>
      <c r="R40" s="588"/>
      <c r="S40" s="588"/>
      <c r="T40" s="163"/>
      <c r="U40" s="587" t="str">
        <f t="shared" si="4"/>
        <v/>
      </c>
      <c r="V40" s="587"/>
      <c r="W40" s="588"/>
      <c r="X40" s="588"/>
      <c r="Y40" s="588"/>
      <c r="Z40" s="588"/>
      <c r="AA40" s="588"/>
      <c r="AB40" s="588"/>
      <c r="AC40" s="588"/>
      <c r="AD40" s="588"/>
      <c r="AE40" s="588"/>
      <c r="AF40" s="588"/>
      <c r="AG40" s="588"/>
      <c r="AH40" s="588"/>
      <c r="AI40" s="588"/>
      <c r="AJ40" s="588"/>
      <c r="AK40" s="588"/>
      <c r="AL40" s="163"/>
      <c r="AM40" s="587" t="str">
        <f t="shared" si="0"/>
        <v/>
      </c>
      <c r="AN40" s="587"/>
      <c r="AO40" s="588"/>
      <c r="AP40" s="588"/>
      <c r="AQ40" s="588"/>
      <c r="AR40" s="588"/>
      <c r="AS40" s="588"/>
      <c r="AT40" s="588"/>
      <c r="AU40" s="588"/>
      <c r="AV40" s="588"/>
      <c r="AW40" s="588"/>
      <c r="AX40" s="588"/>
      <c r="AY40" s="588"/>
      <c r="AZ40" s="588"/>
      <c r="BA40" s="588"/>
      <c r="BB40" s="588"/>
      <c r="BC40" s="588"/>
      <c r="BD40" s="163"/>
      <c r="BE40" s="587" t="str">
        <f t="shared" si="1"/>
        <v/>
      </c>
      <c r="BF40" s="587"/>
      <c r="BG40" s="588"/>
      <c r="BH40" s="588"/>
      <c r="BI40" s="588"/>
      <c r="BJ40" s="588"/>
      <c r="BK40" s="588"/>
      <c r="BL40" s="588"/>
      <c r="BM40" s="588"/>
      <c r="BN40" s="588"/>
      <c r="BO40" s="588"/>
      <c r="BP40" s="588"/>
      <c r="BQ40" s="588"/>
      <c r="BR40" s="588"/>
      <c r="BS40" s="588"/>
      <c r="BT40" s="588"/>
      <c r="BU40" s="588"/>
      <c r="BV40" s="163"/>
      <c r="BW40" s="587">
        <f t="shared" si="2"/>
        <v>12</v>
      </c>
      <c r="BX40" s="587"/>
      <c r="BY40" s="588" t="str">
        <f>IF('各会計、関係団体の財政状況及び健全化判断比率'!B74="","",'各会計、関係団体の財政状況及び健全化判断比率'!B74)</f>
        <v>群馬県後期高齢者医療広域連合（事業会計）</v>
      </c>
      <c r="BZ40" s="588"/>
      <c r="CA40" s="588"/>
      <c r="CB40" s="588"/>
      <c r="CC40" s="588"/>
      <c r="CD40" s="588"/>
      <c r="CE40" s="588"/>
      <c r="CF40" s="588"/>
      <c r="CG40" s="588"/>
      <c r="CH40" s="588"/>
      <c r="CI40" s="588"/>
      <c r="CJ40" s="588"/>
      <c r="CK40" s="588"/>
      <c r="CL40" s="588"/>
      <c r="CM40" s="588"/>
      <c r="CN40" s="163"/>
      <c r="CO40" s="587" t="str">
        <f t="shared" si="3"/>
        <v/>
      </c>
      <c r="CP40" s="587"/>
      <c r="CQ40" s="588" t="str">
        <f>IF('各会計、関係団体の財政状況及び健全化判断比率'!BS13="","",'各会計、関係団体の財政状況及び健全化判断比率'!BS13)</f>
        <v/>
      </c>
      <c r="CR40" s="588"/>
      <c r="CS40" s="588"/>
      <c r="CT40" s="588"/>
      <c r="CU40" s="588"/>
      <c r="CV40" s="588"/>
      <c r="CW40" s="588"/>
      <c r="CX40" s="588"/>
      <c r="CY40" s="588"/>
      <c r="CZ40" s="588"/>
      <c r="DA40" s="588"/>
      <c r="DB40" s="588"/>
      <c r="DC40" s="588"/>
      <c r="DD40" s="588"/>
      <c r="DE40" s="588"/>
      <c r="DG40" s="589" t="str">
        <f>IF('各会計、関係団体の財政状況及び健全化判断比率'!BR13="","",'各会計、関係団体の財政状況及び健全化判断比率'!BR13)</f>
        <v/>
      </c>
      <c r="DH40" s="589"/>
      <c r="DI40" s="190"/>
    </row>
    <row r="41" spans="1:113" ht="32.25" customHeight="1" x14ac:dyDescent="0.2">
      <c r="A41" s="163"/>
      <c r="B41" s="187"/>
      <c r="C41" s="587" t="str">
        <f t="shared" si="5"/>
        <v/>
      </c>
      <c r="D41" s="587"/>
      <c r="E41" s="588" t="str">
        <f>IF('各会計、関係団体の財政状況及び健全化判断比率'!B14="","",'各会計、関係団体の財政状況及び健全化判断比率'!B14)</f>
        <v/>
      </c>
      <c r="F41" s="588"/>
      <c r="G41" s="588"/>
      <c r="H41" s="588"/>
      <c r="I41" s="588"/>
      <c r="J41" s="588"/>
      <c r="K41" s="588"/>
      <c r="L41" s="588"/>
      <c r="M41" s="588"/>
      <c r="N41" s="588"/>
      <c r="O41" s="588"/>
      <c r="P41" s="588"/>
      <c r="Q41" s="588"/>
      <c r="R41" s="588"/>
      <c r="S41" s="588"/>
      <c r="T41" s="163"/>
      <c r="U41" s="587" t="str">
        <f t="shared" si="4"/>
        <v/>
      </c>
      <c r="V41" s="587"/>
      <c r="W41" s="588"/>
      <c r="X41" s="588"/>
      <c r="Y41" s="588"/>
      <c r="Z41" s="588"/>
      <c r="AA41" s="588"/>
      <c r="AB41" s="588"/>
      <c r="AC41" s="588"/>
      <c r="AD41" s="588"/>
      <c r="AE41" s="588"/>
      <c r="AF41" s="588"/>
      <c r="AG41" s="588"/>
      <c r="AH41" s="588"/>
      <c r="AI41" s="588"/>
      <c r="AJ41" s="588"/>
      <c r="AK41" s="588"/>
      <c r="AL41" s="163"/>
      <c r="AM41" s="587" t="str">
        <f t="shared" si="0"/>
        <v/>
      </c>
      <c r="AN41" s="587"/>
      <c r="AO41" s="588"/>
      <c r="AP41" s="588"/>
      <c r="AQ41" s="588"/>
      <c r="AR41" s="588"/>
      <c r="AS41" s="588"/>
      <c r="AT41" s="588"/>
      <c r="AU41" s="588"/>
      <c r="AV41" s="588"/>
      <c r="AW41" s="588"/>
      <c r="AX41" s="588"/>
      <c r="AY41" s="588"/>
      <c r="AZ41" s="588"/>
      <c r="BA41" s="588"/>
      <c r="BB41" s="588"/>
      <c r="BC41" s="588"/>
      <c r="BD41" s="163"/>
      <c r="BE41" s="587" t="str">
        <f t="shared" si="1"/>
        <v/>
      </c>
      <c r="BF41" s="587"/>
      <c r="BG41" s="588"/>
      <c r="BH41" s="588"/>
      <c r="BI41" s="588"/>
      <c r="BJ41" s="588"/>
      <c r="BK41" s="588"/>
      <c r="BL41" s="588"/>
      <c r="BM41" s="588"/>
      <c r="BN41" s="588"/>
      <c r="BO41" s="588"/>
      <c r="BP41" s="588"/>
      <c r="BQ41" s="588"/>
      <c r="BR41" s="588"/>
      <c r="BS41" s="588"/>
      <c r="BT41" s="588"/>
      <c r="BU41" s="588"/>
      <c r="BV41" s="163"/>
      <c r="BW41" s="587">
        <f t="shared" si="2"/>
        <v>13</v>
      </c>
      <c r="BX41" s="587"/>
      <c r="BY41" s="588" t="str">
        <f>IF('各会計、関係団体の財政状況及び健全化判断比率'!B75="","",'各会計、関係団体の財政状況及び健全化判断比率'!B75)</f>
        <v>群馬東部水道企業団</v>
      </c>
      <c r="BZ41" s="588"/>
      <c r="CA41" s="588"/>
      <c r="CB41" s="588"/>
      <c r="CC41" s="588"/>
      <c r="CD41" s="588"/>
      <c r="CE41" s="588"/>
      <c r="CF41" s="588"/>
      <c r="CG41" s="588"/>
      <c r="CH41" s="588"/>
      <c r="CI41" s="588"/>
      <c r="CJ41" s="588"/>
      <c r="CK41" s="588"/>
      <c r="CL41" s="588"/>
      <c r="CM41" s="588"/>
      <c r="CN41" s="163"/>
      <c r="CO41" s="587" t="str">
        <f t="shared" si="3"/>
        <v/>
      </c>
      <c r="CP41" s="587"/>
      <c r="CQ41" s="588" t="str">
        <f>IF('各会計、関係団体の財政状況及び健全化判断比率'!BS14="","",'各会計、関係団体の財政状況及び健全化判断比率'!BS14)</f>
        <v/>
      </c>
      <c r="CR41" s="588"/>
      <c r="CS41" s="588"/>
      <c r="CT41" s="588"/>
      <c r="CU41" s="588"/>
      <c r="CV41" s="588"/>
      <c r="CW41" s="588"/>
      <c r="CX41" s="588"/>
      <c r="CY41" s="588"/>
      <c r="CZ41" s="588"/>
      <c r="DA41" s="588"/>
      <c r="DB41" s="588"/>
      <c r="DC41" s="588"/>
      <c r="DD41" s="588"/>
      <c r="DE41" s="588"/>
      <c r="DG41" s="589" t="str">
        <f>IF('各会計、関係団体の財政状況及び健全化判断比率'!BR14="","",'各会計、関係団体の財政状況及び健全化判断比率'!BR14)</f>
        <v/>
      </c>
      <c r="DH41" s="589"/>
      <c r="DI41" s="190"/>
    </row>
    <row r="42" spans="1:113" ht="32.25" customHeight="1" x14ac:dyDescent="0.2">
      <c r="B42" s="187"/>
      <c r="C42" s="587" t="str">
        <f t="shared" si="5"/>
        <v/>
      </c>
      <c r="D42" s="587"/>
      <c r="E42" s="588" t="str">
        <f>IF('各会計、関係団体の財政状況及び健全化判断比率'!B15="","",'各会計、関係団体の財政状況及び健全化判断比率'!B15)</f>
        <v/>
      </c>
      <c r="F42" s="588"/>
      <c r="G42" s="588"/>
      <c r="H42" s="588"/>
      <c r="I42" s="588"/>
      <c r="J42" s="588"/>
      <c r="K42" s="588"/>
      <c r="L42" s="588"/>
      <c r="M42" s="588"/>
      <c r="N42" s="588"/>
      <c r="O42" s="588"/>
      <c r="P42" s="588"/>
      <c r="Q42" s="588"/>
      <c r="R42" s="588"/>
      <c r="S42" s="588"/>
      <c r="T42" s="163"/>
      <c r="U42" s="587" t="str">
        <f t="shared" si="4"/>
        <v/>
      </c>
      <c r="V42" s="587"/>
      <c r="W42" s="588"/>
      <c r="X42" s="588"/>
      <c r="Y42" s="588"/>
      <c r="Z42" s="588"/>
      <c r="AA42" s="588"/>
      <c r="AB42" s="588"/>
      <c r="AC42" s="588"/>
      <c r="AD42" s="588"/>
      <c r="AE42" s="588"/>
      <c r="AF42" s="588"/>
      <c r="AG42" s="588"/>
      <c r="AH42" s="588"/>
      <c r="AI42" s="588"/>
      <c r="AJ42" s="588"/>
      <c r="AK42" s="588"/>
      <c r="AL42" s="163"/>
      <c r="AM42" s="587" t="str">
        <f t="shared" si="0"/>
        <v/>
      </c>
      <c r="AN42" s="587"/>
      <c r="AO42" s="588"/>
      <c r="AP42" s="588"/>
      <c r="AQ42" s="588"/>
      <c r="AR42" s="588"/>
      <c r="AS42" s="588"/>
      <c r="AT42" s="588"/>
      <c r="AU42" s="588"/>
      <c r="AV42" s="588"/>
      <c r="AW42" s="588"/>
      <c r="AX42" s="588"/>
      <c r="AY42" s="588"/>
      <c r="AZ42" s="588"/>
      <c r="BA42" s="588"/>
      <c r="BB42" s="588"/>
      <c r="BC42" s="588"/>
      <c r="BD42" s="163"/>
      <c r="BE42" s="587" t="str">
        <f t="shared" si="1"/>
        <v/>
      </c>
      <c r="BF42" s="587"/>
      <c r="BG42" s="588"/>
      <c r="BH42" s="588"/>
      <c r="BI42" s="588"/>
      <c r="BJ42" s="588"/>
      <c r="BK42" s="588"/>
      <c r="BL42" s="588"/>
      <c r="BM42" s="588"/>
      <c r="BN42" s="588"/>
      <c r="BO42" s="588"/>
      <c r="BP42" s="588"/>
      <c r="BQ42" s="588"/>
      <c r="BR42" s="588"/>
      <c r="BS42" s="588"/>
      <c r="BT42" s="588"/>
      <c r="BU42" s="588"/>
      <c r="BV42" s="163"/>
      <c r="BW42" s="587" t="str">
        <f t="shared" si="2"/>
        <v/>
      </c>
      <c r="BX42" s="587"/>
      <c r="BY42" s="588" t="str">
        <f>IF('各会計、関係団体の財政状況及び健全化判断比率'!B76="","",'各会計、関係団体の財政状況及び健全化判断比率'!B76)</f>
        <v/>
      </c>
      <c r="BZ42" s="588"/>
      <c r="CA42" s="588"/>
      <c r="CB42" s="588"/>
      <c r="CC42" s="588"/>
      <c r="CD42" s="588"/>
      <c r="CE42" s="588"/>
      <c r="CF42" s="588"/>
      <c r="CG42" s="588"/>
      <c r="CH42" s="588"/>
      <c r="CI42" s="588"/>
      <c r="CJ42" s="588"/>
      <c r="CK42" s="588"/>
      <c r="CL42" s="588"/>
      <c r="CM42" s="588"/>
      <c r="CN42" s="163"/>
      <c r="CO42" s="587" t="str">
        <f t="shared" si="3"/>
        <v/>
      </c>
      <c r="CP42" s="587"/>
      <c r="CQ42" s="588" t="str">
        <f>IF('各会計、関係団体の財政状況及び健全化判断比率'!BS15="","",'各会計、関係団体の財政状況及び健全化判断比率'!BS15)</f>
        <v/>
      </c>
      <c r="CR42" s="588"/>
      <c r="CS42" s="588"/>
      <c r="CT42" s="588"/>
      <c r="CU42" s="588"/>
      <c r="CV42" s="588"/>
      <c r="CW42" s="588"/>
      <c r="CX42" s="588"/>
      <c r="CY42" s="588"/>
      <c r="CZ42" s="588"/>
      <c r="DA42" s="588"/>
      <c r="DB42" s="588"/>
      <c r="DC42" s="588"/>
      <c r="DD42" s="588"/>
      <c r="DE42" s="588"/>
      <c r="DG42" s="589" t="str">
        <f>IF('各会計、関係団体の財政状況及び健全化判断比率'!BR15="","",'各会計、関係団体の財政状況及び健全化判断比率'!BR15)</f>
        <v/>
      </c>
      <c r="DH42" s="589"/>
      <c r="DI42" s="190"/>
    </row>
    <row r="43" spans="1:113" ht="32.25" customHeight="1" x14ac:dyDescent="0.2">
      <c r="B43" s="187"/>
      <c r="C43" s="587" t="str">
        <f t="shared" si="5"/>
        <v/>
      </c>
      <c r="D43" s="587"/>
      <c r="E43" s="588" t="str">
        <f>IF('各会計、関係団体の財政状況及び健全化判断比率'!B16="","",'各会計、関係団体の財政状況及び健全化判断比率'!B16)</f>
        <v/>
      </c>
      <c r="F43" s="588"/>
      <c r="G43" s="588"/>
      <c r="H43" s="588"/>
      <c r="I43" s="588"/>
      <c r="J43" s="588"/>
      <c r="K43" s="588"/>
      <c r="L43" s="588"/>
      <c r="M43" s="588"/>
      <c r="N43" s="588"/>
      <c r="O43" s="588"/>
      <c r="P43" s="588"/>
      <c r="Q43" s="588"/>
      <c r="R43" s="588"/>
      <c r="S43" s="588"/>
      <c r="T43" s="163"/>
      <c r="U43" s="587" t="str">
        <f t="shared" si="4"/>
        <v/>
      </c>
      <c r="V43" s="587"/>
      <c r="W43" s="588"/>
      <c r="X43" s="588"/>
      <c r="Y43" s="588"/>
      <c r="Z43" s="588"/>
      <c r="AA43" s="588"/>
      <c r="AB43" s="588"/>
      <c r="AC43" s="588"/>
      <c r="AD43" s="588"/>
      <c r="AE43" s="588"/>
      <c r="AF43" s="588"/>
      <c r="AG43" s="588"/>
      <c r="AH43" s="588"/>
      <c r="AI43" s="588"/>
      <c r="AJ43" s="588"/>
      <c r="AK43" s="588"/>
      <c r="AL43" s="163"/>
      <c r="AM43" s="587" t="str">
        <f t="shared" si="0"/>
        <v/>
      </c>
      <c r="AN43" s="587"/>
      <c r="AO43" s="588"/>
      <c r="AP43" s="588"/>
      <c r="AQ43" s="588"/>
      <c r="AR43" s="588"/>
      <c r="AS43" s="588"/>
      <c r="AT43" s="588"/>
      <c r="AU43" s="588"/>
      <c r="AV43" s="588"/>
      <c r="AW43" s="588"/>
      <c r="AX43" s="588"/>
      <c r="AY43" s="588"/>
      <c r="AZ43" s="588"/>
      <c r="BA43" s="588"/>
      <c r="BB43" s="588"/>
      <c r="BC43" s="588"/>
      <c r="BD43" s="163"/>
      <c r="BE43" s="587" t="str">
        <f t="shared" si="1"/>
        <v/>
      </c>
      <c r="BF43" s="587"/>
      <c r="BG43" s="588"/>
      <c r="BH43" s="588"/>
      <c r="BI43" s="588"/>
      <c r="BJ43" s="588"/>
      <c r="BK43" s="588"/>
      <c r="BL43" s="588"/>
      <c r="BM43" s="588"/>
      <c r="BN43" s="588"/>
      <c r="BO43" s="588"/>
      <c r="BP43" s="588"/>
      <c r="BQ43" s="588"/>
      <c r="BR43" s="588"/>
      <c r="BS43" s="588"/>
      <c r="BT43" s="588"/>
      <c r="BU43" s="588"/>
      <c r="BV43" s="163"/>
      <c r="BW43" s="587" t="str">
        <f t="shared" si="2"/>
        <v/>
      </c>
      <c r="BX43" s="587"/>
      <c r="BY43" s="588" t="str">
        <f>IF('各会計、関係団体の財政状況及び健全化判断比率'!B77="","",'各会計、関係団体の財政状況及び健全化判断比率'!B77)</f>
        <v/>
      </c>
      <c r="BZ43" s="588"/>
      <c r="CA43" s="588"/>
      <c r="CB43" s="588"/>
      <c r="CC43" s="588"/>
      <c r="CD43" s="588"/>
      <c r="CE43" s="588"/>
      <c r="CF43" s="588"/>
      <c r="CG43" s="588"/>
      <c r="CH43" s="588"/>
      <c r="CI43" s="588"/>
      <c r="CJ43" s="588"/>
      <c r="CK43" s="588"/>
      <c r="CL43" s="588"/>
      <c r="CM43" s="588"/>
      <c r="CN43" s="163"/>
      <c r="CO43" s="587" t="str">
        <f t="shared" si="3"/>
        <v/>
      </c>
      <c r="CP43" s="587"/>
      <c r="CQ43" s="588" t="str">
        <f>IF('各会計、関係団体の財政状況及び健全化判断比率'!BS16="","",'各会計、関係団体の財政状況及び健全化判断比率'!BS16)</f>
        <v/>
      </c>
      <c r="CR43" s="588"/>
      <c r="CS43" s="588"/>
      <c r="CT43" s="588"/>
      <c r="CU43" s="588"/>
      <c r="CV43" s="588"/>
      <c r="CW43" s="588"/>
      <c r="CX43" s="588"/>
      <c r="CY43" s="588"/>
      <c r="CZ43" s="588"/>
      <c r="DA43" s="588"/>
      <c r="DB43" s="588"/>
      <c r="DC43" s="588"/>
      <c r="DD43" s="588"/>
      <c r="DE43" s="588"/>
      <c r="DG43" s="589" t="str">
        <f>IF('各会計、関係団体の財政状況及び健全化判断比率'!BR16="","",'各会計、関係団体の財政状況及び健全化判断比率'!BR16)</f>
        <v/>
      </c>
      <c r="DH43" s="589"/>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90" t="s">
        <v>195</v>
      </c>
      <c r="F46" s="590"/>
      <c r="G46" s="590"/>
      <c r="H46" s="590"/>
      <c r="I46" s="590"/>
      <c r="J46" s="590"/>
      <c r="K46" s="590"/>
      <c r="L46" s="590"/>
      <c r="M46" s="590"/>
      <c r="N46" s="590"/>
      <c r="O46" s="590"/>
      <c r="P46" s="590"/>
      <c r="Q46" s="590"/>
      <c r="R46" s="590"/>
      <c r="S46" s="590"/>
      <c r="T46" s="590"/>
      <c r="U46" s="590"/>
      <c r="V46" s="590"/>
      <c r="W46" s="590"/>
      <c r="X46" s="590"/>
      <c r="Y46" s="590"/>
      <c r="Z46" s="590"/>
      <c r="AA46" s="590"/>
      <c r="AB46" s="590"/>
      <c r="AC46" s="590"/>
      <c r="AD46" s="590"/>
      <c r="AE46" s="590"/>
      <c r="AF46" s="590"/>
      <c r="AG46" s="590"/>
      <c r="AH46" s="590"/>
      <c r="AI46" s="590"/>
      <c r="AJ46" s="590"/>
      <c r="AK46" s="590"/>
      <c r="AL46" s="590"/>
      <c r="AM46" s="590"/>
      <c r="AN46" s="590"/>
      <c r="AO46" s="590"/>
      <c r="AP46" s="590"/>
      <c r="AQ46" s="590"/>
      <c r="AR46" s="590"/>
      <c r="AS46" s="590"/>
      <c r="AT46" s="590"/>
      <c r="AU46" s="590"/>
      <c r="AV46" s="590"/>
      <c r="AW46" s="590"/>
      <c r="AX46" s="590"/>
      <c r="AY46" s="590"/>
      <c r="AZ46" s="590"/>
      <c r="BA46" s="590"/>
      <c r="BB46" s="590"/>
      <c r="BC46" s="590"/>
      <c r="BD46" s="590"/>
      <c r="BE46" s="590"/>
      <c r="BF46" s="590"/>
      <c r="BG46" s="590"/>
      <c r="BH46" s="590"/>
      <c r="BI46" s="590"/>
      <c r="BJ46" s="590"/>
      <c r="BK46" s="590"/>
      <c r="BL46" s="590"/>
      <c r="BM46" s="590"/>
      <c r="BN46" s="590"/>
      <c r="BO46" s="590"/>
      <c r="BP46" s="590"/>
      <c r="BQ46" s="590"/>
      <c r="BR46" s="590"/>
      <c r="BS46" s="590"/>
      <c r="BT46" s="590"/>
      <c r="BU46" s="590"/>
      <c r="BV46" s="590"/>
      <c r="BW46" s="590"/>
      <c r="BX46" s="590"/>
      <c r="BY46" s="590"/>
      <c r="BZ46" s="590"/>
      <c r="CA46" s="590"/>
      <c r="CB46" s="590"/>
      <c r="CC46" s="590"/>
      <c r="CD46" s="590"/>
      <c r="CE46" s="590"/>
      <c r="CF46" s="590"/>
      <c r="CG46" s="590"/>
      <c r="CH46" s="590"/>
      <c r="CI46" s="590"/>
      <c r="CJ46" s="590"/>
      <c r="CK46" s="590"/>
      <c r="CL46" s="590"/>
      <c r="CM46" s="590"/>
      <c r="CN46" s="590"/>
      <c r="CO46" s="590"/>
      <c r="CP46" s="590"/>
      <c r="CQ46" s="590"/>
      <c r="CR46" s="590"/>
      <c r="CS46" s="590"/>
      <c r="CT46" s="590"/>
      <c r="CU46" s="590"/>
      <c r="CV46" s="590"/>
      <c r="CW46" s="590"/>
      <c r="CX46" s="590"/>
      <c r="CY46" s="590"/>
      <c r="CZ46" s="590"/>
      <c r="DA46" s="590"/>
      <c r="DB46" s="590"/>
      <c r="DC46" s="590"/>
      <c r="DD46" s="590"/>
      <c r="DE46" s="590"/>
      <c r="DF46" s="590"/>
      <c r="DG46" s="590"/>
      <c r="DH46" s="590"/>
      <c r="DI46" s="590"/>
    </row>
    <row r="47" spans="1:113" x14ac:dyDescent="0.2">
      <c r="E47" s="590" t="s">
        <v>196</v>
      </c>
      <c r="F47" s="590"/>
      <c r="G47" s="590"/>
      <c r="H47" s="590"/>
      <c r="I47" s="590"/>
      <c r="J47" s="590"/>
      <c r="K47" s="590"/>
      <c r="L47" s="590"/>
      <c r="M47" s="590"/>
      <c r="N47" s="590"/>
      <c r="O47" s="590"/>
      <c r="P47" s="590"/>
      <c r="Q47" s="590"/>
      <c r="R47" s="590"/>
      <c r="S47" s="590"/>
      <c r="T47" s="590"/>
      <c r="U47" s="590"/>
      <c r="V47" s="590"/>
      <c r="W47" s="590"/>
      <c r="X47" s="590"/>
      <c r="Y47" s="590"/>
      <c r="Z47" s="590"/>
      <c r="AA47" s="590"/>
      <c r="AB47" s="590"/>
      <c r="AC47" s="590"/>
      <c r="AD47" s="590"/>
      <c r="AE47" s="590"/>
      <c r="AF47" s="590"/>
      <c r="AG47" s="590"/>
      <c r="AH47" s="590"/>
      <c r="AI47" s="590"/>
      <c r="AJ47" s="590"/>
      <c r="AK47" s="590"/>
      <c r="AL47" s="590"/>
      <c r="AM47" s="590"/>
      <c r="AN47" s="590"/>
      <c r="AO47" s="590"/>
      <c r="AP47" s="590"/>
      <c r="AQ47" s="590"/>
      <c r="AR47" s="590"/>
      <c r="AS47" s="590"/>
      <c r="AT47" s="590"/>
      <c r="AU47" s="590"/>
      <c r="AV47" s="590"/>
      <c r="AW47" s="590"/>
      <c r="AX47" s="590"/>
      <c r="AY47" s="590"/>
      <c r="AZ47" s="590"/>
      <c r="BA47" s="590"/>
      <c r="BB47" s="590"/>
      <c r="BC47" s="590"/>
      <c r="BD47" s="590"/>
      <c r="BE47" s="590"/>
      <c r="BF47" s="590"/>
      <c r="BG47" s="590"/>
      <c r="BH47" s="590"/>
      <c r="BI47" s="590"/>
      <c r="BJ47" s="590"/>
      <c r="BK47" s="590"/>
      <c r="BL47" s="590"/>
      <c r="BM47" s="590"/>
      <c r="BN47" s="590"/>
      <c r="BO47" s="590"/>
      <c r="BP47" s="590"/>
      <c r="BQ47" s="590"/>
      <c r="BR47" s="590"/>
      <c r="BS47" s="590"/>
      <c r="BT47" s="590"/>
      <c r="BU47" s="590"/>
      <c r="BV47" s="590"/>
      <c r="BW47" s="590"/>
      <c r="BX47" s="590"/>
      <c r="BY47" s="590"/>
      <c r="BZ47" s="590"/>
      <c r="CA47" s="590"/>
      <c r="CB47" s="590"/>
      <c r="CC47" s="590"/>
      <c r="CD47" s="590"/>
      <c r="CE47" s="590"/>
      <c r="CF47" s="590"/>
      <c r="CG47" s="590"/>
      <c r="CH47" s="590"/>
      <c r="CI47" s="590"/>
      <c r="CJ47" s="590"/>
      <c r="CK47" s="590"/>
      <c r="CL47" s="590"/>
      <c r="CM47" s="590"/>
      <c r="CN47" s="590"/>
      <c r="CO47" s="590"/>
      <c r="CP47" s="590"/>
      <c r="CQ47" s="590"/>
      <c r="CR47" s="590"/>
      <c r="CS47" s="590"/>
      <c r="CT47" s="590"/>
      <c r="CU47" s="590"/>
      <c r="CV47" s="590"/>
      <c r="CW47" s="590"/>
      <c r="CX47" s="590"/>
      <c r="CY47" s="590"/>
      <c r="CZ47" s="590"/>
      <c r="DA47" s="590"/>
      <c r="DB47" s="590"/>
      <c r="DC47" s="590"/>
      <c r="DD47" s="590"/>
      <c r="DE47" s="590"/>
      <c r="DF47" s="590"/>
      <c r="DG47" s="590"/>
      <c r="DH47" s="590"/>
      <c r="DI47" s="590"/>
    </row>
    <row r="48" spans="1:113" x14ac:dyDescent="0.2">
      <c r="E48" s="590" t="s">
        <v>197</v>
      </c>
      <c r="F48" s="590"/>
      <c r="G48" s="590"/>
      <c r="H48" s="590"/>
      <c r="I48" s="590"/>
      <c r="J48" s="590"/>
      <c r="K48" s="590"/>
      <c r="L48" s="590"/>
      <c r="M48" s="590"/>
      <c r="N48" s="590"/>
      <c r="O48" s="590"/>
      <c r="P48" s="590"/>
      <c r="Q48" s="590"/>
      <c r="R48" s="590"/>
      <c r="S48" s="590"/>
      <c r="T48" s="590"/>
      <c r="U48" s="590"/>
      <c r="V48" s="590"/>
      <c r="W48" s="590"/>
      <c r="X48" s="590"/>
      <c r="Y48" s="590"/>
      <c r="Z48" s="590"/>
      <c r="AA48" s="590"/>
      <c r="AB48" s="590"/>
      <c r="AC48" s="590"/>
      <c r="AD48" s="590"/>
      <c r="AE48" s="590"/>
      <c r="AF48" s="590"/>
      <c r="AG48" s="590"/>
      <c r="AH48" s="590"/>
      <c r="AI48" s="590"/>
      <c r="AJ48" s="590"/>
      <c r="AK48" s="590"/>
      <c r="AL48" s="590"/>
      <c r="AM48" s="590"/>
      <c r="AN48" s="590"/>
      <c r="AO48" s="590"/>
      <c r="AP48" s="590"/>
      <c r="AQ48" s="590"/>
      <c r="AR48" s="590"/>
      <c r="AS48" s="590"/>
      <c r="AT48" s="590"/>
      <c r="AU48" s="590"/>
      <c r="AV48" s="590"/>
      <c r="AW48" s="590"/>
      <c r="AX48" s="590"/>
      <c r="AY48" s="590"/>
      <c r="AZ48" s="590"/>
      <c r="BA48" s="590"/>
      <c r="BB48" s="590"/>
      <c r="BC48" s="590"/>
      <c r="BD48" s="590"/>
      <c r="BE48" s="590"/>
      <c r="BF48" s="590"/>
      <c r="BG48" s="590"/>
      <c r="BH48" s="590"/>
      <c r="BI48" s="590"/>
      <c r="BJ48" s="590"/>
      <c r="BK48" s="590"/>
      <c r="BL48" s="590"/>
      <c r="BM48" s="590"/>
      <c r="BN48" s="590"/>
      <c r="BO48" s="590"/>
      <c r="BP48" s="590"/>
      <c r="BQ48" s="590"/>
      <c r="BR48" s="590"/>
      <c r="BS48" s="590"/>
      <c r="BT48" s="590"/>
      <c r="BU48" s="590"/>
      <c r="BV48" s="590"/>
      <c r="BW48" s="590"/>
      <c r="BX48" s="590"/>
      <c r="BY48" s="590"/>
      <c r="BZ48" s="590"/>
      <c r="CA48" s="590"/>
      <c r="CB48" s="590"/>
      <c r="CC48" s="590"/>
      <c r="CD48" s="590"/>
      <c r="CE48" s="590"/>
      <c r="CF48" s="590"/>
      <c r="CG48" s="590"/>
      <c r="CH48" s="590"/>
      <c r="CI48" s="590"/>
      <c r="CJ48" s="590"/>
      <c r="CK48" s="590"/>
      <c r="CL48" s="590"/>
      <c r="CM48" s="590"/>
      <c r="CN48" s="590"/>
      <c r="CO48" s="590"/>
      <c r="CP48" s="590"/>
      <c r="CQ48" s="590"/>
      <c r="CR48" s="590"/>
      <c r="CS48" s="590"/>
      <c r="CT48" s="590"/>
      <c r="CU48" s="590"/>
      <c r="CV48" s="590"/>
      <c r="CW48" s="590"/>
      <c r="CX48" s="590"/>
      <c r="CY48" s="590"/>
      <c r="CZ48" s="590"/>
      <c r="DA48" s="590"/>
      <c r="DB48" s="590"/>
      <c r="DC48" s="590"/>
      <c r="DD48" s="590"/>
      <c r="DE48" s="590"/>
      <c r="DF48" s="590"/>
      <c r="DG48" s="590"/>
      <c r="DH48" s="590"/>
      <c r="DI48" s="590"/>
    </row>
    <row r="49" spans="5:113" x14ac:dyDescent="0.2">
      <c r="E49" s="591" t="s">
        <v>198</v>
      </c>
      <c r="F49" s="591"/>
      <c r="G49" s="591"/>
      <c r="H49" s="591"/>
      <c r="I49" s="591"/>
      <c r="J49" s="591"/>
      <c r="K49" s="591"/>
      <c r="L49" s="591"/>
      <c r="M49" s="591"/>
      <c r="N49" s="591"/>
      <c r="O49" s="591"/>
      <c r="P49" s="591"/>
      <c r="Q49" s="591"/>
      <c r="R49" s="591"/>
      <c r="S49" s="591"/>
      <c r="T49" s="591"/>
      <c r="U49" s="591"/>
      <c r="V49" s="591"/>
      <c r="W49" s="591"/>
      <c r="X49" s="591"/>
      <c r="Y49" s="591"/>
      <c r="Z49" s="591"/>
      <c r="AA49" s="591"/>
      <c r="AB49" s="591"/>
      <c r="AC49" s="591"/>
      <c r="AD49" s="591"/>
      <c r="AE49" s="591"/>
      <c r="AF49" s="591"/>
      <c r="AG49" s="591"/>
      <c r="AH49" s="591"/>
      <c r="AI49" s="591"/>
      <c r="AJ49" s="591"/>
      <c r="AK49" s="591"/>
      <c r="AL49" s="591"/>
      <c r="AM49" s="591"/>
      <c r="AN49" s="591"/>
      <c r="AO49" s="591"/>
      <c r="AP49" s="591"/>
      <c r="AQ49" s="591"/>
      <c r="AR49" s="591"/>
      <c r="AS49" s="591"/>
      <c r="AT49" s="591"/>
      <c r="AU49" s="591"/>
      <c r="AV49" s="591"/>
      <c r="AW49" s="591"/>
      <c r="AX49" s="591"/>
      <c r="AY49" s="591"/>
      <c r="AZ49" s="591"/>
      <c r="BA49" s="591"/>
      <c r="BB49" s="591"/>
      <c r="BC49" s="591"/>
      <c r="BD49" s="591"/>
      <c r="BE49" s="591"/>
      <c r="BF49" s="591"/>
      <c r="BG49" s="591"/>
      <c r="BH49" s="591"/>
      <c r="BI49" s="591"/>
      <c r="BJ49" s="591"/>
      <c r="BK49" s="591"/>
      <c r="BL49" s="591"/>
      <c r="BM49" s="591"/>
      <c r="BN49" s="591"/>
      <c r="BO49" s="591"/>
      <c r="BP49" s="591"/>
      <c r="BQ49" s="591"/>
      <c r="BR49" s="591"/>
      <c r="BS49" s="591"/>
      <c r="BT49" s="591"/>
      <c r="BU49" s="591"/>
      <c r="BV49" s="591"/>
      <c r="BW49" s="591"/>
      <c r="BX49" s="591"/>
      <c r="BY49" s="591"/>
      <c r="BZ49" s="591"/>
      <c r="CA49" s="591"/>
      <c r="CB49" s="591"/>
      <c r="CC49" s="591"/>
      <c r="CD49" s="591"/>
      <c r="CE49" s="591"/>
      <c r="CF49" s="591"/>
      <c r="CG49" s="591"/>
      <c r="CH49" s="591"/>
      <c r="CI49" s="591"/>
      <c r="CJ49" s="591"/>
      <c r="CK49" s="591"/>
      <c r="CL49" s="591"/>
      <c r="CM49" s="591"/>
      <c r="CN49" s="591"/>
      <c r="CO49" s="591"/>
      <c r="CP49" s="591"/>
      <c r="CQ49" s="591"/>
      <c r="CR49" s="591"/>
      <c r="CS49" s="591"/>
      <c r="CT49" s="591"/>
      <c r="CU49" s="591"/>
      <c r="CV49" s="591"/>
      <c r="CW49" s="591"/>
      <c r="CX49" s="591"/>
      <c r="CY49" s="591"/>
      <c r="CZ49" s="591"/>
      <c r="DA49" s="591"/>
      <c r="DB49" s="591"/>
      <c r="DC49" s="591"/>
      <c r="DD49" s="591"/>
      <c r="DE49" s="591"/>
      <c r="DF49" s="591"/>
      <c r="DG49" s="591"/>
      <c r="DH49" s="591"/>
      <c r="DI49" s="591"/>
    </row>
    <row r="50" spans="5:113" x14ac:dyDescent="0.2">
      <c r="E50" s="590" t="s">
        <v>199</v>
      </c>
      <c r="F50" s="590"/>
      <c r="G50" s="590"/>
      <c r="H50" s="590"/>
      <c r="I50" s="590"/>
      <c r="J50" s="590"/>
      <c r="K50" s="590"/>
      <c r="L50" s="590"/>
      <c r="M50" s="590"/>
      <c r="N50" s="590"/>
      <c r="O50" s="590"/>
      <c r="P50" s="590"/>
      <c r="Q50" s="590"/>
      <c r="R50" s="590"/>
      <c r="S50" s="590"/>
      <c r="T50" s="590"/>
      <c r="U50" s="590"/>
      <c r="V50" s="590"/>
      <c r="W50" s="590"/>
      <c r="X50" s="590"/>
      <c r="Y50" s="590"/>
      <c r="Z50" s="590"/>
      <c r="AA50" s="590"/>
      <c r="AB50" s="590"/>
      <c r="AC50" s="590"/>
      <c r="AD50" s="590"/>
      <c r="AE50" s="590"/>
      <c r="AF50" s="590"/>
      <c r="AG50" s="590"/>
      <c r="AH50" s="590"/>
      <c r="AI50" s="590"/>
      <c r="AJ50" s="590"/>
      <c r="AK50" s="590"/>
      <c r="AL50" s="590"/>
      <c r="AM50" s="590"/>
      <c r="AN50" s="590"/>
      <c r="AO50" s="590"/>
      <c r="AP50" s="590"/>
      <c r="AQ50" s="590"/>
      <c r="AR50" s="590"/>
      <c r="AS50" s="590"/>
      <c r="AT50" s="590"/>
      <c r="AU50" s="590"/>
      <c r="AV50" s="590"/>
      <c r="AW50" s="590"/>
      <c r="AX50" s="590"/>
      <c r="AY50" s="590"/>
      <c r="AZ50" s="590"/>
      <c r="BA50" s="590"/>
      <c r="BB50" s="590"/>
      <c r="BC50" s="590"/>
      <c r="BD50" s="590"/>
      <c r="BE50" s="590"/>
      <c r="BF50" s="590"/>
      <c r="BG50" s="590"/>
      <c r="BH50" s="590"/>
      <c r="BI50" s="590"/>
      <c r="BJ50" s="590"/>
      <c r="BK50" s="590"/>
      <c r="BL50" s="590"/>
      <c r="BM50" s="590"/>
      <c r="BN50" s="590"/>
      <c r="BO50" s="590"/>
      <c r="BP50" s="590"/>
      <c r="BQ50" s="590"/>
      <c r="BR50" s="590"/>
      <c r="BS50" s="590"/>
      <c r="BT50" s="590"/>
      <c r="BU50" s="590"/>
      <c r="BV50" s="590"/>
      <c r="BW50" s="590"/>
      <c r="BX50" s="590"/>
      <c r="BY50" s="590"/>
      <c r="BZ50" s="590"/>
      <c r="CA50" s="590"/>
      <c r="CB50" s="590"/>
      <c r="CC50" s="590"/>
      <c r="CD50" s="590"/>
      <c r="CE50" s="590"/>
      <c r="CF50" s="590"/>
      <c r="CG50" s="590"/>
      <c r="CH50" s="590"/>
      <c r="CI50" s="590"/>
      <c r="CJ50" s="590"/>
      <c r="CK50" s="590"/>
      <c r="CL50" s="590"/>
      <c r="CM50" s="590"/>
      <c r="CN50" s="590"/>
      <c r="CO50" s="590"/>
      <c r="CP50" s="590"/>
      <c r="CQ50" s="590"/>
      <c r="CR50" s="590"/>
      <c r="CS50" s="590"/>
      <c r="CT50" s="590"/>
      <c r="CU50" s="590"/>
      <c r="CV50" s="590"/>
      <c r="CW50" s="590"/>
      <c r="CX50" s="590"/>
      <c r="CY50" s="590"/>
      <c r="CZ50" s="590"/>
      <c r="DA50" s="590"/>
      <c r="DB50" s="590"/>
      <c r="DC50" s="590"/>
      <c r="DD50" s="590"/>
      <c r="DE50" s="590"/>
      <c r="DF50" s="590"/>
      <c r="DG50" s="590"/>
      <c r="DH50" s="590"/>
      <c r="DI50" s="590"/>
    </row>
    <row r="51" spans="5:113" x14ac:dyDescent="0.2">
      <c r="E51" s="590" t="s">
        <v>200</v>
      </c>
      <c r="F51" s="590"/>
      <c r="G51" s="590"/>
      <c r="H51" s="590"/>
      <c r="I51" s="590"/>
      <c r="J51" s="590"/>
      <c r="K51" s="590"/>
      <c r="L51" s="590"/>
      <c r="M51" s="590"/>
      <c r="N51" s="590"/>
      <c r="O51" s="590"/>
      <c r="P51" s="590"/>
      <c r="Q51" s="590"/>
      <c r="R51" s="590"/>
      <c r="S51" s="590"/>
      <c r="T51" s="590"/>
      <c r="U51" s="590"/>
      <c r="V51" s="590"/>
      <c r="W51" s="590"/>
      <c r="X51" s="590"/>
      <c r="Y51" s="590"/>
      <c r="Z51" s="590"/>
      <c r="AA51" s="590"/>
      <c r="AB51" s="590"/>
      <c r="AC51" s="590"/>
      <c r="AD51" s="590"/>
      <c r="AE51" s="590"/>
      <c r="AF51" s="590"/>
      <c r="AG51" s="590"/>
      <c r="AH51" s="590"/>
      <c r="AI51" s="590"/>
      <c r="AJ51" s="590"/>
      <c r="AK51" s="590"/>
      <c r="AL51" s="590"/>
      <c r="AM51" s="590"/>
      <c r="AN51" s="590"/>
      <c r="AO51" s="590"/>
      <c r="AP51" s="590"/>
      <c r="AQ51" s="590"/>
      <c r="AR51" s="590"/>
      <c r="AS51" s="590"/>
      <c r="AT51" s="590"/>
      <c r="AU51" s="590"/>
      <c r="AV51" s="590"/>
      <c r="AW51" s="590"/>
      <c r="AX51" s="590"/>
      <c r="AY51" s="590"/>
      <c r="AZ51" s="590"/>
      <c r="BA51" s="590"/>
      <c r="BB51" s="590"/>
      <c r="BC51" s="590"/>
      <c r="BD51" s="590"/>
      <c r="BE51" s="590"/>
      <c r="BF51" s="590"/>
      <c r="BG51" s="590"/>
      <c r="BH51" s="590"/>
      <c r="BI51" s="590"/>
      <c r="BJ51" s="590"/>
      <c r="BK51" s="590"/>
      <c r="BL51" s="590"/>
      <c r="BM51" s="590"/>
      <c r="BN51" s="590"/>
      <c r="BO51" s="590"/>
      <c r="BP51" s="590"/>
      <c r="BQ51" s="590"/>
      <c r="BR51" s="590"/>
      <c r="BS51" s="590"/>
      <c r="BT51" s="590"/>
      <c r="BU51" s="590"/>
      <c r="BV51" s="590"/>
      <c r="BW51" s="590"/>
      <c r="BX51" s="590"/>
      <c r="BY51" s="590"/>
      <c r="BZ51" s="590"/>
      <c r="CA51" s="590"/>
      <c r="CB51" s="590"/>
      <c r="CC51" s="590"/>
      <c r="CD51" s="590"/>
      <c r="CE51" s="590"/>
      <c r="CF51" s="590"/>
      <c r="CG51" s="590"/>
      <c r="CH51" s="590"/>
      <c r="CI51" s="590"/>
      <c r="CJ51" s="590"/>
      <c r="CK51" s="590"/>
      <c r="CL51" s="590"/>
      <c r="CM51" s="590"/>
      <c r="CN51" s="590"/>
      <c r="CO51" s="590"/>
      <c r="CP51" s="590"/>
      <c r="CQ51" s="590"/>
      <c r="CR51" s="590"/>
      <c r="CS51" s="590"/>
      <c r="CT51" s="590"/>
      <c r="CU51" s="590"/>
      <c r="CV51" s="590"/>
      <c r="CW51" s="590"/>
      <c r="CX51" s="590"/>
      <c r="CY51" s="590"/>
      <c r="CZ51" s="590"/>
      <c r="DA51" s="590"/>
      <c r="DB51" s="590"/>
      <c r="DC51" s="590"/>
      <c r="DD51" s="590"/>
      <c r="DE51" s="590"/>
      <c r="DF51" s="590"/>
      <c r="DG51" s="590"/>
      <c r="DH51" s="590"/>
      <c r="DI51" s="590"/>
    </row>
    <row r="52" spans="5:113" x14ac:dyDescent="0.2">
      <c r="E52" s="590" t="s">
        <v>201</v>
      </c>
      <c r="F52" s="590"/>
      <c r="G52" s="590"/>
      <c r="H52" s="590"/>
      <c r="I52" s="590"/>
      <c r="J52" s="590"/>
      <c r="K52" s="590"/>
      <c r="L52" s="590"/>
      <c r="M52" s="590"/>
      <c r="N52" s="590"/>
      <c r="O52" s="590"/>
      <c r="P52" s="590"/>
      <c r="Q52" s="590"/>
      <c r="R52" s="590"/>
      <c r="S52" s="590"/>
      <c r="T52" s="590"/>
      <c r="U52" s="590"/>
      <c r="V52" s="590"/>
      <c r="W52" s="590"/>
      <c r="X52" s="590"/>
      <c r="Y52" s="590"/>
      <c r="Z52" s="590"/>
      <c r="AA52" s="590"/>
      <c r="AB52" s="590"/>
      <c r="AC52" s="590"/>
      <c r="AD52" s="590"/>
      <c r="AE52" s="590"/>
      <c r="AF52" s="590"/>
      <c r="AG52" s="590"/>
      <c r="AH52" s="590"/>
      <c r="AI52" s="590"/>
      <c r="AJ52" s="590"/>
      <c r="AK52" s="590"/>
      <c r="AL52" s="590"/>
      <c r="AM52" s="590"/>
      <c r="AN52" s="590"/>
      <c r="AO52" s="590"/>
      <c r="AP52" s="590"/>
      <c r="AQ52" s="590"/>
      <c r="AR52" s="590"/>
      <c r="AS52" s="590"/>
      <c r="AT52" s="590"/>
      <c r="AU52" s="590"/>
      <c r="AV52" s="590"/>
      <c r="AW52" s="590"/>
      <c r="AX52" s="590"/>
      <c r="AY52" s="590"/>
      <c r="AZ52" s="590"/>
      <c r="BA52" s="590"/>
      <c r="BB52" s="590"/>
      <c r="BC52" s="590"/>
      <c r="BD52" s="590"/>
      <c r="BE52" s="590"/>
      <c r="BF52" s="590"/>
      <c r="BG52" s="590"/>
      <c r="BH52" s="590"/>
      <c r="BI52" s="590"/>
      <c r="BJ52" s="590"/>
      <c r="BK52" s="590"/>
      <c r="BL52" s="590"/>
      <c r="BM52" s="590"/>
      <c r="BN52" s="590"/>
      <c r="BO52" s="590"/>
      <c r="BP52" s="590"/>
      <c r="BQ52" s="590"/>
      <c r="BR52" s="590"/>
      <c r="BS52" s="590"/>
      <c r="BT52" s="590"/>
      <c r="BU52" s="590"/>
      <c r="BV52" s="590"/>
      <c r="BW52" s="590"/>
      <c r="BX52" s="590"/>
      <c r="BY52" s="590"/>
      <c r="BZ52" s="590"/>
      <c r="CA52" s="590"/>
      <c r="CB52" s="590"/>
      <c r="CC52" s="590"/>
      <c r="CD52" s="590"/>
      <c r="CE52" s="590"/>
      <c r="CF52" s="590"/>
      <c r="CG52" s="590"/>
      <c r="CH52" s="590"/>
      <c r="CI52" s="590"/>
      <c r="CJ52" s="590"/>
      <c r="CK52" s="590"/>
      <c r="CL52" s="590"/>
      <c r="CM52" s="590"/>
      <c r="CN52" s="590"/>
      <c r="CO52" s="590"/>
      <c r="CP52" s="590"/>
      <c r="CQ52" s="590"/>
      <c r="CR52" s="590"/>
      <c r="CS52" s="590"/>
      <c r="CT52" s="590"/>
      <c r="CU52" s="590"/>
      <c r="CV52" s="590"/>
      <c r="CW52" s="590"/>
      <c r="CX52" s="590"/>
      <c r="CY52" s="590"/>
      <c r="CZ52" s="590"/>
      <c r="DA52" s="590"/>
      <c r="DB52" s="590"/>
      <c r="DC52" s="590"/>
      <c r="DD52" s="590"/>
      <c r="DE52" s="590"/>
      <c r="DF52" s="590"/>
      <c r="DG52" s="590"/>
      <c r="DH52" s="590"/>
      <c r="DI52" s="590"/>
    </row>
    <row r="53" spans="5:113" x14ac:dyDescent="0.2">
      <c r="E53" s="590" t="s">
        <v>202</v>
      </c>
      <c r="F53" s="590"/>
      <c r="G53" s="590"/>
      <c r="H53" s="590"/>
      <c r="I53" s="590"/>
      <c r="J53" s="590"/>
      <c r="K53" s="590"/>
      <c r="L53" s="590"/>
      <c r="M53" s="590"/>
      <c r="N53" s="590"/>
      <c r="O53" s="590"/>
      <c r="P53" s="590"/>
      <c r="Q53" s="590"/>
      <c r="R53" s="590"/>
      <c r="S53" s="590"/>
      <c r="T53" s="590"/>
      <c r="U53" s="590"/>
      <c r="V53" s="590"/>
      <c r="W53" s="590"/>
      <c r="X53" s="590"/>
      <c r="Y53" s="590"/>
      <c r="Z53" s="590"/>
      <c r="AA53" s="590"/>
      <c r="AB53" s="590"/>
      <c r="AC53" s="590"/>
      <c r="AD53" s="590"/>
      <c r="AE53" s="590"/>
      <c r="AF53" s="590"/>
      <c r="AG53" s="590"/>
      <c r="AH53" s="590"/>
      <c r="AI53" s="590"/>
      <c r="AJ53" s="590"/>
      <c r="AK53" s="590"/>
      <c r="AL53" s="590"/>
      <c r="AM53" s="590"/>
      <c r="AN53" s="590"/>
      <c r="AO53" s="590"/>
      <c r="AP53" s="590"/>
      <c r="AQ53" s="590"/>
      <c r="AR53" s="590"/>
      <c r="AS53" s="590"/>
      <c r="AT53" s="590"/>
      <c r="AU53" s="590"/>
      <c r="AV53" s="590"/>
      <c r="AW53" s="590"/>
      <c r="AX53" s="590"/>
      <c r="AY53" s="590"/>
      <c r="AZ53" s="590"/>
      <c r="BA53" s="590"/>
      <c r="BB53" s="590"/>
      <c r="BC53" s="590"/>
      <c r="BD53" s="590"/>
      <c r="BE53" s="590"/>
      <c r="BF53" s="590"/>
      <c r="BG53" s="590"/>
      <c r="BH53" s="590"/>
      <c r="BI53" s="590"/>
      <c r="BJ53" s="590"/>
      <c r="BK53" s="590"/>
      <c r="BL53" s="590"/>
      <c r="BM53" s="590"/>
      <c r="BN53" s="590"/>
      <c r="BO53" s="590"/>
      <c r="BP53" s="590"/>
      <c r="BQ53" s="590"/>
      <c r="BR53" s="590"/>
      <c r="BS53" s="590"/>
      <c r="BT53" s="590"/>
      <c r="BU53" s="590"/>
      <c r="BV53" s="590"/>
      <c r="BW53" s="590"/>
      <c r="BX53" s="590"/>
      <c r="BY53" s="590"/>
      <c r="BZ53" s="590"/>
      <c r="CA53" s="590"/>
      <c r="CB53" s="590"/>
      <c r="CC53" s="590"/>
      <c r="CD53" s="590"/>
      <c r="CE53" s="590"/>
      <c r="CF53" s="590"/>
      <c r="CG53" s="590"/>
      <c r="CH53" s="590"/>
      <c r="CI53" s="590"/>
      <c r="CJ53" s="590"/>
      <c r="CK53" s="590"/>
      <c r="CL53" s="590"/>
      <c r="CM53" s="590"/>
      <c r="CN53" s="590"/>
      <c r="CO53" s="590"/>
      <c r="CP53" s="590"/>
      <c r="CQ53" s="590"/>
      <c r="CR53" s="590"/>
      <c r="CS53" s="590"/>
      <c r="CT53" s="590"/>
      <c r="CU53" s="590"/>
      <c r="CV53" s="590"/>
      <c r="CW53" s="590"/>
      <c r="CX53" s="590"/>
      <c r="CY53" s="590"/>
      <c r="CZ53" s="590"/>
      <c r="DA53" s="590"/>
      <c r="DB53" s="590"/>
      <c r="DC53" s="590"/>
      <c r="DD53" s="590"/>
      <c r="DE53" s="590"/>
      <c r="DF53" s="590"/>
      <c r="DG53" s="590"/>
      <c r="DH53" s="590"/>
      <c r="DI53" s="590"/>
    </row>
    <row r="54" spans="5:113" x14ac:dyDescent="0.2"/>
    <row r="55" spans="5:113" x14ac:dyDescent="0.2"/>
    <row r="56" spans="5:113" x14ac:dyDescent="0.2"/>
  </sheetData>
  <sheetProtection algorithmName="SHA-512" hashValue="WIWLdwOKh/0EYk8WESbCXxV1ZmOlERD+0sO39WQfGD6WXYPckDEFYAqIizNVtS+3nCLAOxFdb2kYBcY3LnN9aw==" saltValue="qWw3Fix0mUnLNzhwewi9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2" t="s">
        <v>203</v>
      </c>
      <c r="DI1" s="593"/>
      <c r="DJ1" s="593"/>
      <c r="DK1" s="593"/>
      <c r="DL1" s="593"/>
      <c r="DM1" s="593"/>
      <c r="DN1" s="594"/>
      <c r="DO1" s="196"/>
      <c r="DP1" s="592" t="s">
        <v>204</v>
      </c>
      <c r="DQ1" s="593"/>
      <c r="DR1" s="593"/>
      <c r="DS1" s="593"/>
      <c r="DT1" s="593"/>
      <c r="DU1" s="593"/>
      <c r="DV1" s="593"/>
      <c r="DW1" s="593"/>
      <c r="DX1" s="593"/>
      <c r="DY1" s="593"/>
      <c r="DZ1" s="593"/>
      <c r="EA1" s="593"/>
      <c r="EB1" s="593"/>
      <c r="EC1" s="59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5" t="s">
        <v>206</v>
      </c>
      <c r="C3" s="596"/>
      <c r="D3" s="596"/>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c r="AE3" s="596"/>
      <c r="AF3" s="596"/>
      <c r="AG3" s="596"/>
      <c r="AH3" s="596"/>
      <c r="AI3" s="596"/>
      <c r="AJ3" s="596"/>
      <c r="AK3" s="596"/>
      <c r="AL3" s="596"/>
      <c r="AM3" s="596"/>
      <c r="AN3" s="596"/>
      <c r="AO3" s="596"/>
      <c r="AP3" s="595" t="s">
        <v>207</v>
      </c>
      <c r="AQ3" s="596"/>
      <c r="AR3" s="596"/>
      <c r="AS3" s="596"/>
      <c r="AT3" s="596"/>
      <c r="AU3" s="596"/>
      <c r="AV3" s="596"/>
      <c r="AW3" s="596"/>
      <c r="AX3" s="596"/>
      <c r="AY3" s="596"/>
      <c r="AZ3" s="596"/>
      <c r="BA3" s="596"/>
      <c r="BB3" s="596"/>
      <c r="BC3" s="596"/>
      <c r="BD3" s="596"/>
      <c r="BE3" s="596"/>
      <c r="BF3" s="596"/>
      <c r="BG3" s="596"/>
      <c r="BH3" s="596"/>
      <c r="BI3" s="596"/>
      <c r="BJ3" s="596"/>
      <c r="BK3" s="596"/>
      <c r="BL3" s="596"/>
      <c r="BM3" s="596"/>
      <c r="BN3" s="596"/>
      <c r="BO3" s="596"/>
      <c r="BP3" s="596"/>
      <c r="BQ3" s="596"/>
      <c r="BR3" s="596"/>
      <c r="BS3" s="596"/>
      <c r="BT3" s="596"/>
      <c r="BU3" s="596"/>
      <c r="BV3" s="596"/>
      <c r="BW3" s="596"/>
      <c r="BX3" s="596"/>
      <c r="BY3" s="596"/>
      <c r="BZ3" s="596"/>
      <c r="CA3" s="596"/>
      <c r="CB3" s="597"/>
      <c r="CD3" s="595" t="s">
        <v>208</v>
      </c>
      <c r="CE3" s="596"/>
      <c r="CF3" s="596"/>
      <c r="CG3" s="596"/>
      <c r="CH3" s="596"/>
      <c r="CI3" s="596"/>
      <c r="CJ3" s="596"/>
      <c r="CK3" s="596"/>
      <c r="CL3" s="596"/>
      <c r="CM3" s="596"/>
      <c r="CN3" s="596"/>
      <c r="CO3" s="596"/>
      <c r="CP3" s="596"/>
      <c r="CQ3" s="596"/>
      <c r="CR3" s="596"/>
      <c r="CS3" s="596"/>
      <c r="CT3" s="596"/>
      <c r="CU3" s="596"/>
      <c r="CV3" s="596"/>
      <c r="CW3" s="596"/>
      <c r="CX3" s="596"/>
      <c r="CY3" s="596"/>
      <c r="CZ3" s="596"/>
      <c r="DA3" s="596"/>
      <c r="DB3" s="596"/>
      <c r="DC3" s="596"/>
      <c r="DD3" s="596"/>
      <c r="DE3" s="596"/>
      <c r="DF3" s="596"/>
      <c r="DG3" s="596"/>
      <c r="DH3" s="596"/>
      <c r="DI3" s="596"/>
      <c r="DJ3" s="596"/>
      <c r="DK3" s="596"/>
      <c r="DL3" s="596"/>
      <c r="DM3" s="596"/>
      <c r="DN3" s="596"/>
      <c r="DO3" s="596"/>
      <c r="DP3" s="596"/>
      <c r="DQ3" s="596"/>
      <c r="DR3" s="596"/>
      <c r="DS3" s="596"/>
      <c r="DT3" s="596"/>
      <c r="DU3" s="596"/>
      <c r="DV3" s="596"/>
      <c r="DW3" s="596"/>
      <c r="DX3" s="596"/>
      <c r="DY3" s="596"/>
      <c r="DZ3" s="596"/>
      <c r="EA3" s="596"/>
      <c r="EB3" s="596"/>
      <c r="EC3" s="597"/>
    </row>
    <row r="4" spans="2:143" ht="11.25" customHeight="1" x14ac:dyDescent="0.2">
      <c r="B4" s="595" t="s">
        <v>1</v>
      </c>
      <c r="C4" s="596"/>
      <c r="D4" s="596"/>
      <c r="E4" s="596"/>
      <c r="F4" s="596"/>
      <c r="G4" s="596"/>
      <c r="H4" s="596"/>
      <c r="I4" s="596"/>
      <c r="J4" s="596"/>
      <c r="K4" s="596"/>
      <c r="L4" s="596"/>
      <c r="M4" s="596"/>
      <c r="N4" s="596"/>
      <c r="O4" s="596"/>
      <c r="P4" s="596"/>
      <c r="Q4" s="597"/>
      <c r="R4" s="595" t="s">
        <v>209</v>
      </c>
      <c r="S4" s="596"/>
      <c r="T4" s="596"/>
      <c r="U4" s="596"/>
      <c r="V4" s="596"/>
      <c r="W4" s="596"/>
      <c r="X4" s="596"/>
      <c r="Y4" s="597"/>
      <c r="Z4" s="595" t="s">
        <v>210</v>
      </c>
      <c r="AA4" s="596"/>
      <c r="AB4" s="596"/>
      <c r="AC4" s="597"/>
      <c r="AD4" s="595" t="s">
        <v>211</v>
      </c>
      <c r="AE4" s="596"/>
      <c r="AF4" s="596"/>
      <c r="AG4" s="596"/>
      <c r="AH4" s="596"/>
      <c r="AI4" s="596"/>
      <c r="AJ4" s="596"/>
      <c r="AK4" s="597"/>
      <c r="AL4" s="595" t="s">
        <v>210</v>
      </c>
      <c r="AM4" s="596"/>
      <c r="AN4" s="596"/>
      <c r="AO4" s="597"/>
      <c r="AP4" s="598" t="s">
        <v>212</v>
      </c>
      <c r="AQ4" s="598"/>
      <c r="AR4" s="598"/>
      <c r="AS4" s="598"/>
      <c r="AT4" s="598"/>
      <c r="AU4" s="598"/>
      <c r="AV4" s="598"/>
      <c r="AW4" s="598"/>
      <c r="AX4" s="598"/>
      <c r="AY4" s="598"/>
      <c r="AZ4" s="598"/>
      <c r="BA4" s="598"/>
      <c r="BB4" s="598"/>
      <c r="BC4" s="598"/>
      <c r="BD4" s="598"/>
      <c r="BE4" s="598"/>
      <c r="BF4" s="598"/>
      <c r="BG4" s="598" t="s">
        <v>213</v>
      </c>
      <c r="BH4" s="598"/>
      <c r="BI4" s="598"/>
      <c r="BJ4" s="598"/>
      <c r="BK4" s="598"/>
      <c r="BL4" s="598"/>
      <c r="BM4" s="598"/>
      <c r="BN4" s="598"/>
      <c r="BO4" s="598" t="s">
        <v>210</v>
      </c>
      <c r="BP4" s="598"/>
      <c r="BQ4" s="598"/>
      <c r="BR4" s="598"/>
      <c r="BS4" s="598" t="s">
        <v>214</v>
      </c>
      <c r="BT4" s="598"/>
      <c r="BU4" s="598"/>
      <c r="BV4" s="598"/>
      <c r="BW4" s="598"/>
      <c r="BX4" s="598"/>
      <c r="BY4" s="598"/>
      <c r="BZ4" s="598"/>
      <c r="CA4" s="598"/>
      <c r="CB4" s="598"/>
      <c r="CD4" s="595" t="s">
        <v>215</v>
      </c>
      <c r="CE4" s="596"/>
      <c r="CF4" s="596"/>
      <c r="CG4" s="596"/>
      <c r="CH4" s="596"/>
      <c r="CI4" s="596"/>
      <c r="CJ4" s="596"/>
      <c r="CK4" s="596"/>
      <c r="CL4" s="596"/>
      <c r="CM4" s="596"/>
      <c r="CN4" s="596"/>
      <c r="CO4" s="596"/>
      <c r="CP4" s="596"/>
      <c r="CQ4" s="596"/>
      <c r="CR4" s="596"/>
      <c r="CS4" s="596"/>
      <c r="CT4" s="596"/>
      <c r="CU4" s="596"/>
      <c r="CV4" s="596"/>
      <c r="CW4" s="596"/>
      <c r="CX4" s="596"/>
      <c r="CY4" s="596"/>
      <c r="CZ4" s="596"/>
      <c r="DA4" s="596"/>
      <c r="DB4" s="596"/>
      <c r="DC4" s="596"/>
      <c r="DD4" s="596"/>
      <c r="DE4" s="596"/>
      <c r="DF4" s="596"/>
      <c r="DG4" s="596"/>
      <c r="DH4" s="596"/>
      <c r="DI4" s="596"/>
      <c r="DJ4" s="596"/>
      <c r="DK4" s="596"/>
      <c r="DL4" s="596"/>
      <c r="DM4" s="596"/>
      <c r="DN4" s="596"/>
      <c r="DO4" s="596"/>
      <c r="DP4" s="596"/>
      <c r="DQ4" s="596"/>
      <c r="DR4" s="596"/>
      <c r="DS4" s="596"/>
      <c r="DT4" s="596"/>
      <c r="DU4" s="596"/>
      <c r="DV4" s="596"/>
      <c r="DW4" s="596"/>
      <c r="DX4" s="596"/>
      <c r="DY4" s="596"/>
      <c r="DZ4" s="596"/>
      <c r="EA4" s="596"/>
      <c r="EB4" s="596"/>
      <c r="EC4" s="597"/>
    </row>
    <row r="5" spans="2:143" ht="11.25" customHeight="1" x14ac:dyDescent="0.2">
      <c r="B5" s="599" t="s">
        <v>216</v>
      </c>
      <c r="C5" s="600"/>
      <c r="D5" s="600"/>
      <c r="E5" s="600"/>
      <c r="F5" s="600"/>
      <c r="G5" s="600"/>
      <c r="H5" s="600"/>
      <c r="I5" s="600"/>
      <c r="J5" s="600"/>
      <c r="K5" s="600"/>
      <c r="L5" s="600"/>
      <c r="M5" s="600"/>
      <c r="N5" s="600"/>
      <c r="O5" s="600"/>
      <c r="P5" s="600"/>
      <c r="Q5" s="601"/>
      <c r="R5" s="602">
        <v>2272422</v>
      </c>
      <c r="S5" s="603"/>
      <c r="T5" s="603"/>
      <c r="U5" s="603"/>
      <c r="V5" s="603"/>
      <c r="W5" s="603"/>
      <c r="X5" s="603"/>
      <c r="Y5" s="604"/>
      <c r="Z5" s="605">
        <v>33.299999999999997</v>
      </c>
      <c r="AA5" s="605"/>
      <c r="AB5" s="605"/>
      <c r="AC5" s="605"/>
      <c r="AD5" s="606">
        <v>2272422</v>
      </c>
      <c r="AE5" s="606"/>
      <c r="AF5" s="606"/>
      <c r="AG5" s="606"/>
      <c r="AH5" s="606"/>
      <c r="AI5" s="606"/>
      <c r="AJ5" s="606"/>
      <c r="AK5" s="606"/>
      <c r="AL5" s="607">
        <v>50.9</v>
      </c>
      <c r="AM5" s="608"/>
      <c r="AN5" s="608"/>
      <c r="AO5" s="609"/>
      <c r="AP5" s="599" t="s">
        <v>217</v>
      </c>
      <c r="AQ5" s="600"/>
      <c r="AR5" s="600"/>
      <c r="AS5" s="600"/>
      <c r="AT5" s="600"/>
      <c r="AU5" s="600"/>
      <c r="AV5" s="600"/>
      <c r="AW5" s="600"/>
      <c r="AX5" s="600"/>
      <c r="AY5" s="600"/>
      <c r="AZ5" s="600"/>
      <c r="BA5" s="600"/>
      <c r="BB5" s="600"/>
      <c r="BC5" s="600"/>
      <c r="BD5" s="600"/>
      <c r="BE5" s="600"/>
      <c r="BF5" s="601"/>
      <c r="BG5" s="613">
        <v>2272422</v>
      </c>
      <c r="BH5" s="614"/>
      <c r="BI5" s="614"/>
      <c r="BJ5" s="614"/>
      <c r="BK5" s="614"/>
      <c r="BL5" s="614"/>
      <c r="BM5" s="614"/>
      <c r="BN5" s="615"/>
      <c r="BO5" s="616">
        <v>100</v>
      </c>
      <c r="BP5" s="616"/>
      <c r="BQ5" s="616"/>
      <c r="BR5" s="616"/>
      <c r="BS5" s="617">
        <v>35775</v>
      </c>
      <c r="BT5" s="617"/>
      <c r="BU5" s="617"/>
      <c r="BV5" s="617"/>
      <c r="BW5" s="617"/>
      <c r="BX5" s="617"/>
      <c r="BY5" s="617"/>
      <c r="BZ5" s="617"/>
      <c r="CA5" s="617"/>
      <c r="CB5" s="621"/>
      <c r="CD5" s="595" t="s">
        <v>212</v>
      </c>
      <c r="CE5" s="596"/>
      <c r="CF5" s="596"/>
      <c r="CG5" s="596"/>
      <c r="CH5" s="596"/>
      <c r="CI5" s="596"/>
      <c r="CJ5" s="596"/>
      <c r="CK5" s="596"/>
      <c r="CL5" s="596"/>
      <c r="CM5" s="596"/>
      <c r="CN5" s="596"/>
      <c r="CO5" s="596"/>
      <c r="CP5" s="596"/>
      <c r="CQ5" s="597"/>
      <c r="CR5" s="595" t="s">
        <v>218</v>
      </c>
      <c r="CS5" s="596"/>
      <c r="CT5" s="596"/>
      <c r="CU5" s="596"/>
      <c r="CV5" s="596"/>
      <c r="CW5" s="596"/>
      <c r="CX5" s="596"/>
      <c r="CY5" s="597"/>
      <c r="CZ5" s="595" t="s">
        <v>210</v>
      </c>
      <c r="DA5" s="596"/>
      <c r="DB5" s="596"/>
      <c r="DC5" s="597"/>
      <c r="DD5" s="595" t="s">
        <v>219</v>
      </c>
      <c r="DE5" s="596"/>
      <c r="DF5" s="596"/>
      <c r="DG5" s="596"/>
      <c r="DH5" s="596"/>
      <c r="DI5" s="596"/>
      <c r="DJ5" s="596"/>
      <c r="DK5" s="596"/>
      <c r="DL5" s="596"/>
      <c r="DM5" s="596"/>
      <c r="DN5" s="596"/>
      <c r="DO5" s="596"/>
      <c r="DP5" s="597"/>
      <c r="DQ5" s="595" t="s">
        <v>220</v>
      </c>
      <c r="DR5" s="596"/>
      <c r="DS5" s="596"/>
      <c r="DT5" s="596"/>
      <c r="DU5" s="596"/>
      <c r="DV5" s="596"/>
      <c r="DW5" s="596"/>
      <c r="DX5" s="596"/>
      <c r="DY5" s="596"/>
      <c r="DZ5" s="596"/>
      <c r="EA5" s="596"/>
      <c r="EB5" s="596"/>
      <c r="EC5" s="597"/>
    </row>
    <row r="6" spans="2:143" ht="11.25" customHeight="1" x14ac:dyDescent="0.2">
      <c r="B6" s="610" t="s">
        <v>221</v>
      </c>
      <c r="C6" s="611"/>
      <c r="D6" s="611"/>
      <c r="E6" s="611"/>
      <c r="F6" s="611"/>
      <c r="G6" s="611"/>
      <c r="H6" s="611"/>
      <c r="I6" s="611"/>
      <c r="J6" s="611"/>
      <c r="K6" s="611"/>
      <c r="L6" s="611"/>
      <c r="M6" s="611"/>
      <c r="N6" s="611"/>
      <c r="O6" s="611"/>
      <c r="P6" s="611"/>
      <c r="Q6" s="612"/>
      <c r="R6" s="613">
        <v>99578</v>
      </c>
      <c r="S6" s="614"/>
      <c r="T6" s="614"/>
      <c r="U6" s="614"/>
      <c r="V6" s="614"/>
      <c r="W6" s="614"/>
      <c r="X6" s="614"/>
      <c r="Y6" s="615"/>
      <c r="Z6" s="616">
        <v>1.5</v>
      </c>
      <c r="AA6" s="616"/>
      <c r="AB6" s="616"/>
      <c r="AC6" s="616"/>
      <c r="AD6" s="617">
        <v>99578</v>
      </c>
      <c r="AE6" s="617"/>
      <c r="AF6" s="617"/>
      <c r="AG6" s="617"/>
      <c r="AH6" s="617"/>
      <c r="AI6" s="617"/>
      <c r="AJ6" s="617"/>
      <c r="AK6" s="617"/>
      <c r="AL6" s="618">
        <v>2.2000000000000002</v>
      </c>
      <c r="AM6" s="619"/>
      <c r="AN6" s="619"/>
      <c r="AO6" s="620"/>
      <c r="AP6" s="610" t="s">
        <v>222</v>
      </c>
      <c r="AQ6" s="611"/>
      <c r="AR6" s="611"/>
      <c r="AS6" s="611"/>
      <c r="AT6" s="611"/>
      <c r="AU6" s="611"/>
      <c r="AV6" s="611"/>
      <c r="AW6" s="611"/>
      <c r="AX6" s="611"/>
      <c r="AY6" s="611"/>
      <c r="AZ6" s="611"/>
      <c r="BA6" s="611"/>
      <c r="BB6" s="611"/>
      <c r="BC6" s="611"/>
      <c r="BD6" s="611"/>
      <c r="BE6" s="611"/>
      <c r="BF6" s="612"/>
      <c r="BG6" s="613">
        <v>2272422</v>
      </c>
      <c r="BH6" s="614"/>
      <c r="BI6" s="614"/>
      <c r="BJ6" s="614"/>
      <c r="BK6" s="614"/>
      <c r="BL6" s="614"/>
      <c r="BM6" s="614"/>
      <c r="BN6" s="615"/>
      <c r="BO6" s="616">
        <v>100</v>
      </c>
      <c r="BP6" s="616"/>
      <c r="BQ6" s="616"/>
      <c r="BR6" s="616"/>
      <c r="BS6" s="617">
        <v>35775</v>
      </c>
      <c r="BT6" s="617"/>
      <c r="BU6" s="617"/>
      <c r="BV6" s="617"/>
      <c r="BW6" s="617"/>
      <c r="BX6" s="617"/>
      <c r="BY6" s="617"/>
      <c r="BZ6" s="617"/>
      <c r="CA6" s="617"/>
      <c r="CB6" s="621"/>
      <c r="CD6" s="599" t="s">
        <v>223</v>
      </c>
      <c r="CE6" s="600"/>
      <c r="CF6" s="600"/>
      <c r="CG6" s="600"/>
      <c r="CH6" s="600"/>
      <c r="CI6" s="600"/>
      <c r="CJ6" s="600"/>
      <c r="CK6" s="600"/>
      <c r="CL6" s="600"/>
      <c r="CM6" s="600"/>
      <c r="CN6" s="600"/>
      <c r="CO6" s="600"/>
      <c r="CP6" s="600"/>
      <c r="CQ6" s="601"/>
      <c r="CR6" s="613">
        <v>84551</v>
      </c>
      <c r="CS6" s="614"/>
      <c r="CT6" s="614"/>
      <c r="CU6" s="614"/>
      <c r="CV6" s="614"/>
      <c r="CW6" s="614"/>
      <c r="CX6" s="614"/>
      <c r="CY6" s="615"/>
      <c r="CZ6" s="607">
        <v>1.3</v>
      </c>
      <c r="DA6" s="608"/>
      <c r="DB6" s="608"/>
      <c r="DC6" s="624"/>
      <c r="DD6" s="622" t="s">
        <v>122</v>
      </c>
      <c r="DE6" s="614"/>
      <c r="DF6" s="614"/>
      <c r="DG6" s="614"/>
      <c r="DH6" s="614"/>
      <c r="DI6" s="614"/>
      <c r="DJ6" s="614"/>
      <c r="DK6" s="614"/>
      <c r="DL6" s="614"/>
      <c r="DM6" s="614"/>
      <c r="DN6" s="614"/>
      <c r="DO6" s="614"/>
      <c r="DP6" s="615"/>
      <c r="DQ6" s="622">
        <v>84551</v>
      </c>
      <c r="DR6" s="614"/>
      <c r="DS6" s="614"/>
      <c r="DT6" s="614"/>
      <c r="DU6" s="614"/>
      <c r="DV6" s="614"/>
      <c r="DW6" s="614"/>
      <c r="DX6" s="614"/>
      <c r="DY6" s="614"/>
      <c r="DZ6" s="614"/>
      <c r="EA6" s="614"/>
      <c r="EB6" s="614"/>
      <c r="EC6" s="623"/>
    </row>
    <row r="7" spans="2:143" ht="11.25" customHeight="1" x14ac:dyDescent="0.2">
      <c r="B7" s="610" t="s">
        <v>224</v>
      </c>
      <c r="C7" s="611"/>
      <c r="D7" s="611"/>
      <c r="E7" s="611"/>
      <c r="F7" s="611"/>
      <c r="G7" s="611"/>
      <c r="H7" s="611"/>
      <c r="I7" s="611"/>
      <c r="J7" s="611"/>
      <c r="K7" s="611"/>
      <c r="L7" s="611"/>
      <c r="M7" s="611"/>
      <c r="N7" s="611"/>
      <c r="O7" s="611"/>
      <c r="P7" s="611"/>
      <c r="Q7" s="612"/>
      <c r="R7" s="613">
        <v>711</v>
      </c>
      <c r="S7" s="614"/>
      <c r="T7" s="614"/>
      <c r="U7" s="614"/>
      <c r="V7" s="614"/>
      <c r="W7" s="614"/>
      <c r="X7" s="614"/>
      <c r="Y7" s="615"/>
      <c r="Z7" s="616">
        <v>0</v>
      </c>
      <c r="AA7" s="616"/>
      <c r="AB7" s="616"/>
      <c r="AC7" s="616"/>
      <c r="AD7" s="617">
        <v>711</v>
      </c>
      <c r="AE7" s="617"/>
      <c r="AF7" s="617"/>
      <c r="AG7" s="617"/>
      <c r="AH7" s="617"/>
      <c r="AI7" s="617"/>
      <c r="AJ7" s="617"/>
      <c r="AK7" s="617"/>
      <c r="AL7" s="618">
        <v>0</v>
      </c>
      <c r="AM7" s="619"/>
      <c r="AN7" s="619"/>
      <c r="AO7" s="620"/>
      <c r="AP7" s="610" t="s">
        <v>225</v>
      </c>
      <c r="AQ7" s="611"/>
      <c r="AR7" s="611"/>
      <c r="AS7" s="611"/>
      <c r="AT7" s="611"/>
      <c r="AU7" s="611"/>
      <c r="AV7" s="611"/>
      <c r="AW7" s="611"/>
      <c r="AX7" s="611"/>
      <c r="AY7" s="611"/>
      <c r="AZ7" s="611"/>
      <c r="BA7" s="611"/>
      <c r="BB7" s="611"/>
      <c r="BC7" s="611"/>
      <c r="BD7" s="611"/>
      <c r="BE7" s="611"/>
      <c r="BF7" s="612"/>
      <c r="BG7" s="613">
        <v>772327</v>
      </c>
      <c r="BH7" s="614"/>
      <c r="BI7" s="614"/>
      <c r="BJ7" s="614"/>
      <c r="BK7" s="614"/>
      <c r="BL7" s="614"/>
      <c r="BM7" s="614"/>
      <c r="BN7" s="615"/>
      <c r="BO7" s="616">
        <v>34</v>
      </c>
      <c r="BP7" s="616"/>
      <c r="BQ7" s="616"/>
      <c r="BR7" s="616"/>
      <c r="BS7" s="617">
        <v>35775</v>
      </c>
      <c r="BT7" s="617"/>
      <c r="BU7" s="617"/>
      <c r="BV7" s="617"/>
      <c r="BW7" s="617"/>
      <c r="BX7" s="617"/>
      <c r="BY7" s="617"/>
      <c r="BZ7" s="617"/>
      <c r="CA7" s="617"/>
      <c r="CB7" s="621"/>
      <c r="CD7" s="610" t="s">
        <v>226</v>
      </c>
      <c r="CE7" s="611"/>
      <c r="CF7" s="611"/>
      <c r="CG7" s="611"/>
      <c r="CH7" s="611"/>
      <c r="CI7" s="611"/>
      <c r="CJ7" s="611"/>
      <c r="CK7" s="611"/>
      <c r="CL7" s="611"/>
      <c r="CM7" s="611"/>
      <c r="CN7" s="611"/>
      <c r="CO7" s="611"/>
      <c r="CP7" s="611"/>
      <c r="CQ7" s="612"/>
      <c r="CR7" s="613">
        <v>1214273</v>
      </c>
      <c r="CS7" s="614"/>
      <c r="CT7" s="614"/>
      <c r="CU7" s="614"/>
      <c r="CV7" s="614"/>
      <c r="CW7" s="614"/>
      <c r="CX7" s="614"/>
      <c r="CY7" s="615"/>
      <c r="CZ7" s="616">
        <v>19.3</v>
      </c>
      <c r="DA7" s="616"/>
      <c r="DB7" s="616"/>
      <c r="DC7" s="616"/>
      <c r="DD7" s="622">
        <v>8815</v>
      </c>
      <c r="DE7" s="614"/>
      <c r="DF7" s="614"/>
      <c r="DG7" s="614"/>
      <c r="DH7" s="614"/>
      <c r="DI7" s="614"/>
      <c r="DJ7" s="614"/>
      <c r="DK7" s="614"/>
      <c r="DL7" s="614"/>
      <c r="DM7" s="614"/>
      <c r="DN7" s="614"/>
      <c r="DO7" s="614"/>
      <c r="DP7" s="615"/>
      <c r="DQ7" s="622">
        <v>1118741</v>
      </c>
      <c r="DR7" s="614"/>
      <c r="DS7" s="614"/>
      <c r="DT7" s="614"/>
      <c r="DU7" s="614"/>
      <c r="DV7" s="614"/>
      <c r="DW7" s="614"/>
      <c r="DX7" s="614"/>
      <c r="DY7" s="614"/>
      <c r="DZ7" s="614"/>
      <c r="EA7" s="614"/>
      <c r="EB7" s="614"/>
      <c r="EC7" s="623"/>
    </row>
    <row r="8" spans="2:143" ht="11.25" customHeight="1" x14ac:dyDescent="0.2">
      <c r="B8" s="610" t="s">
        <v>227</v>
      </c>
      <c r="C8" s="611"/>
      <c r="D8" s="611"/>
      <c r="E8" s="611"/>
      <c r="F8" s="611"/>
      <c r="G8" s="611"/>
      <c r="H8" s="611"/>
      <c r="I8" s="611"/>
      <c r="J8" s="611"/>
      <c r="K8" s="611"/>
      <c r="L8" s="611"/>
      <c r="M8" s="611"/>
      <c r="N8" s="611"/>
      <c r="O8" s="611"/>
      <c r="P8" s="611"/>
      <c r="Q8" s="612"/>
      <c r="R8" s="613">
        <v>14092</v>
      </c>
      <c r="S8" s="614"/>
      <c r="T8" s="614"/>
      <c r="U8" s="614"/>
      <c r="V8" s="614"/>
      <c r="W8" s="614"/>
      <c r="X8" s="614"/>
      <c r="Y8" s="615"/>
      <c r="Z8" s="616">
        <v>0.2</v>
      </c>
      <c r="AA8" s="616"/>
      <c r="AB8" s="616"/>
      <c r="AC8" s="616"/>
      <c r="AD8" s="617">
        <v>14092</v>
      </c>
      <c r="AE8" s="617"/>
      <c r="AF8" s="617"/>
      <c r="AG8" s="617"/>
      <c r="AH8" s="617"/>
      <c r="AI8" s="617"/>
      <c r="AJ8" s="617"/>
      <c r="AK8" s="617"/>
      <c r="AL8" s="618">
        <v>0.3</v>
      </c>
      <c r="AM8" s="619"/>
      <c r="AN8" s="619"/>
      <c r="AO8" s="620"/>
      <c r="AP8" s="610" t="s">
        <v>228</v>
      </c>
      <c r="AQ8" s="611"/>
      <c r="AR8" s="611"/>
      <c r="AS8" s="611"/>
      <c r="AT8" s="611"/>
      <c r="AU8" s="611"/>
      <c r="AV8" s="611"/>
      <c r="AW8" s="611"/>
      <c r="AX8" s="611"/>
      <c r="AY8" s="611"/>
      <c r="AZ8" s="611"/>
      <c r="BA8" s="611"/>
      <c r="BB8" s="611"/>
      <c r="BC8" s="611"/>
      <c r="BD8" s="611"/>
      <c r="BE8" s="611"/>
      <c r="BF8" s="612"/>
      <c r="BG8" s="613">
        <v>21435</v>
      </c>
      <c r="BH8" s="614"/>
      <c r="BI8" s="614"/>
      <c r="BJ8" s="614"/>
      <c r="BK8" s="614"/>
      <c r="BL8" s="614"/>
      <c r="BM8" s="614"/>
      <c r="BN8" s="615"/>
      <c r="BO8" s="616">
        <v>0.9</v>
      </c>
      <c r="BP8" s="616"/>
      <c r="BQ8" s="616"/>
      <c r="BR8" s="616"/>
      <c r="BS8" s="617" t="s">
        <v>122</v>
      </c>
      <c r="BT8" s="617"/>
      <c r="BU8" s="617"/>
      <c r="BV8" s="617"/>
      <c r="BW8" s="617"/>
      <c r="BX8" s="617"/>
      <c r="BY8" s="617"/>
      <c r="BZ8" s="617"/>
      <c r="CA8" s="617"/>
      <c r="CB8" s="621"/>
      <c r="CD8" s="610" t="s">
        <v>229</v>
      </c>
      <c r="CE8" s="611"/>
      <c r="CF8" s="611"/>
      <c r="CG8" s="611"/>
      <c r="CH8" s="611"/>
      <c r="CI8" s="611"/>
      <c r="CJ8" s="611"/>
      <c r="CK8" s="611"/>
      <c r="CL8" s="611"/>
      <c r="CM8" s="611"/>
      <c r="CN8" s="611"/>
      <c r="CO8" s="611"/>
      <c r="CP8" s="611"/>
      <c r="CQ8" s="612"/>
      <c r="CR8" s="613">
        <v>1996827</v>
      </c>
      <c r="CS8" s="614"/>
      <c r="CT8" s="614"/>
      <c r="CU8" s="614"/>
      <c r="CV8" s="614"/>
      <c r="CW8" s="614"/>
      <c r="CX8" s="614"/>
      <c r="CY8" s="615"/>
      <c r="CZ8" s="616">
        <v>31.7</v>
      </c>
      <c r="DA8" s="616"/>
      <c r="DB8" s="616"/>
      <c r="DC8" s="616"/>
      <c r="DD8" s="622">
        <v>28892</v>
      </c>
      <c r="DE8" s="614"/>
      <c r="DF8" s="614"/>
      <c r="DG8" s="614"/>
      <c r="DH8" s="614"/>
      <c r="DI8" s="614"/>
      <c r="DJ8" s="614"/>
      <c r="DK8" s="614"/>
      <c r="DL8" s="614"/>
      <c r="DM8" s="614"/>
      <c r="DN8" s="614"/>
      <c r="DO8" s="614"/>
      <c r="DP8" s="615"/>
      <c r="DQ8" s="622">
        <v>1239850</v>
      </c>
      <c r="DR8" s="614"/>
      <c r="DS8" s="614"/>
      <c r="DT8" s="614"/>
      <c r="DU8" s="614"/>
      <c r="DV8" s="614"/>
      <c r="DW8" s="614"/>
      <c r="DX8" s="614"/>
      <c r="DY8" s="614"/>
      <c r="DZ8" s="614"/>
      <c r="EA8" s="614"/>
      <c r="EB8" s="614"/>
      <c r="EC8" s="623"/>
    </row>
    <row r="9" spans="2:143" ht="11.25" customHeight="1" x14ac:dyDescent="0.2">
      <c r="B9" s="610" t="s">
        <v>230</v>
      </c>
      <c r="C9" s="611"/>
      <c r="D9" s="611"/>
      <c r="E9" s="611"/>
      <c r="F9" s="611"/>
      <c r="G9" s="611"/>
      <c r="H9" s="611"/>
      <c r="I9" s="611"/>
      <c r="J9" s="611"/>
      <c r="K9" s="611"/>
      <c r="L9" s="611"/>
      <c r="M9" s="611"/>
      <c r="N9" s="611"/>
      <c r="O9" s="611"/>
      <c r="P9" s="611"/>
      <c r="Q9" s="612"/>
      <c r="R9" s="613">
        <v>18963</v>
      </c>
      <c r="S9" s="614"/>
      <c r="T9" s="614"/>
      <c r="U9" s="614"/>
      <c r="V9" s="614"/>
      <c r="W9" s="614"/>
      <c r="X9" s="614"/>
      <c r="Y9" s="615"/>
      <c r="Z9" s="616">
        <v>0.3</v>
      </c>
      <c r="AA9" s="616"/>
      <c r="AB9" s="616"/>
      <c r="AC9" s="616"/>
      <c r="AD9" s="617">
        <v>18963</v>
      </c>
      <c r="AE9" s="617"/>
      <c r="AF9" s="617"/>
      <c r="AG9" s="617"/>
      <c r="AH9" s="617"/>
      <c r="AI9" s="617"/>
      <c r="AJ9" s="617"/>
      <c r="AK9" s="617"/>
      <c r="AL9" s="618">
        <v>0.4</v>
      </c>
      <c r="AM9" s="619"/>
      <c r="AN9" s="619"/>
      <c r="AO9" s="620"/>
      <c r="AP9" s="610" t="s">
        <v>231</v>
      </c>
      <c r="AQ9" s="611"/>
      <c r="AR9" s="611"/>
      <c r="AS9" s="611"/>
      <c r="AT9" s="611"/>
      <c r="AU9" s="611"/>
      <c r="AV9" s="611"/>
      <c r="AW9" s="611"/>
      <c r="AX9" s="611"/>
      <c r="AY9" s="611"/>
      <c r="AZ9" s="611"/>
      <c r="BA9" s="611"/>
      <c r="BB9" s="611"/>
      <c r="BC9" s="611"/>
      <c r="BD9" s="611"/>
      <c r="BE9" s="611"/>
      <c r="BF9" s="612"/>
      <c r="BG9" s="613">
        <v>583776</v>
      </c>
      <c r="BH9" s="614"/>
      <c r="BI9" s="614"/>
      <c r="BJ9" s="614"/>
      <c r="BK9" s="614"/>
      <c r="BL9" s="614"/>
      <c r="BM9" s="614"/>
      <c r="BN9" s="615"/>
      <c r="BO9" s="616">
        <v>25.7</v>
      </c>
      <c r="BP9" s="616"/>
      <c r="BQ9" s="616"/>
      <c r="BR9" s="616"/>
      <c r="BS9" s="617" t="s">
        <v>122</v>
      </c>
      <c r="BT9" s="617"/>
      <c r="BU9" s="617"/>
      <c r="BV9" s="617"/>
      <c r="BW9" s="617"/>
      <c r="BX9" s="617"/>
      <c r="BY9" s="617"/>
      <c r="BZ9" s="617"/>
      <c r="CA9" s="617"/>
      <c r="CB9" s="621"/>
      <c r="CD9" s="610" t="s">
        <v>232</v>
      </c>
      <c r="CE9" s="611"/>
      <c r="CF9" s="611"/>
      <c r="CG9" s="611"/>
      <c r="CH9" s="611"/>
      <c r="CI9" s="611"/>
      <c r="CJ9" s="611"/>
      <c r="CK9" s="611"/>
      <c r="CL9" s="611"/>
      <c r="CM9" s="611"/>
      <c r="CN9" s="611"/>
      <c r="CO9" s="611"/>
      <c r="CP9" s="611"/>
      <c r="CQ9" s="612"/>
      <c r="CR9" s="613">
        <v>556584</v>
      </c>
      <c r="CS9" s="614"/>
      <c r="CT9" s="614"/>
      <c r="CU9" s="614"/>
      <c r="CV9" s="614"/>
      <c r="CW9" s="614"/>
      <c r="CX9" s="614"/>
      <c r="CY9" s="615"/>
      <c r="CZ9" s="616">
        <v>8.8000000000000007</v>
      </c>
      <c r="DA9" s="616"/>
      <c r="DB9" s="616"/>
      <c r="DC9" s="616"/>
      <c r="DD9" s="622">
        <v>19163</v>
      </c>
      <c r="DE9" s="614"/>
      <c r="DF9" s="614"/>
      <c r="DG9" s="614"/>
      <c r="DH9" s="614"/>
      <c r="DI9" s="614"/>
      <c r="DJ9" s="614"/>
      <c r="DK9" s="614"/>
      <c r="DL9" s="614"/>
      <c r="DM9" s="614"/>
      <c r="DN9" s="614"/>
      <c r="DO9" s="614"/>
      <c r="DP9" s="615"/>
      <c r="DQ9" s="622">
        <v>527804</v>
      </c>
      <c r="DR9" s="614"/>
      <c r="DS9" s="614"/>
      <c r="DT9" s="614"/>
      <c r="DU9" s="614"/>
      <c r="DV9" s="614"/>
      <c r="DW9" s="614"/>
      <c r="DX9" s="614"/>
      <c r="DY9" s="614"/>
      <c r="DZ9" s="614"/>
      <c r="EA9" s="614"/>
      <c r="EB9" s="614"/>
      <c r="EC9" s="623"/>
    </row>
    <row r="10" spans="2:143" ht="11.25" customHeight="1" x14ac:dyDescent="0.2">
      <c r="B10" s="610" t="s">
        <v>233</v>
      </c>
      <c r="C10" s="611"/>
      <c r="D10" s="611"/>
      <c r="E10" s="611"/>
      <c r="F10" s="611"/>
      <c r="G10" s="611"/>
      <c r="H10" s="611"/>
      <c r="I10" s="611"/>
      <c r="J10" s="611"/>
      <c r="K10" s="611"/>
      <c r="L10" s="611"/>
      <c r="M10" s="611"/>
      <c r="N10" s="611"/>
      <c r="O10" s="611"/>
      <c r="P10" s="611"/>
      <c r="Q10" s="612"/>
      <c r="R10" s="613" t="s">
        <v>122</v>
      </c>
      <c r="S10" s="614"/>
      <c r="T10" s="614"/>
      <c r="U10" s="614"/>
      <c r="V10" s="614"/>
      <c r="W10" s="614"/>
      <c r="X10" s="614"/>
      <c r="Y10" s="615"/>
      <c r="Z10" s="616" t="s">
        <v>122</v>
      </c>
      <c r="AA10" s="616"/>
      <c r="AB10" s="616"/>
      <c r="AC10" s="616"/>
      <c r="AD10" s="617" t="s">
        <v>122</v>
      </c>
      <c r="AE10" s="617"/>
      <c r="AF10" s="617"/>
      <c r="AG10" s="617"/>
      <c r="AH10" s="617"/>
      <c r="AI10" s="617"/>
      <c r="AJ10" s="617"/>
      <c r="AK10" s="617"/>
      <c r="AL10" s="618" t="s">
        <v>122</v>
      </c>
      <c r="AM10" s="619"/>
      <c r="AN10" s="619"/>
      <c r="AO10" s="620"/>
      <c r="AP10" s="610" t="s">
        <v>234</v>
      </c>
      <c r="AQ10" s="611"/>
      <c r="AR10" s="611"/>
      <c r="AS10" s="611"/>
      <c r="AT10" s="611"/>
      <c r="AU10" s="611"/>
      <c r="AV10" s="611"/>
      <c r="AW10" s="611"/>
      <c r="AX10" s="611"/>
      <c r="AY10" s="611"/>
      <c r="AZ10" s="611"/>
      <c r="BA10" s="611"/>
      <c r="BB10" s="611"/>
      <c r="BC10" s="611"/>
      <c r="BD10" s="611"/>
      <c r="BE10" s="611"/>
      <c r="BF10" s="612"/>
      <c r="BG10" s="613">
        <v>41570</v>
      </c>
      <c r="BH10" s="614"/>
      <c r="BI10" s="614"/>
      <c r="BJ10" s="614"/>
      <c r="BK10" s="614"/>
      <c r="BL10" s="614"/>
      <c r="BM10" s="614"/>
      <c r="BN10" s="615"/>
      <c r="BO10" s="616">
        <v>1.8</v>
      </c>
      <c r="BP10" s="616"/>
      <c r="BQ10" s="616"/>
      <c r="BR10" s="616"/>
      <c r="BS10" s="617" t="s">
        <v>122</v>
      </c>
      <c r="BT10" s="617"/>
      <c r="BU10" s="617"/>
      <c r="BV10" s="617"/>
      <c r="BW10" s="617"/>
      <c r="BX10" s="617"/>
      <c r="BY10" s="617"/>
      <c r="BZ10" s="617"/>
      <c r="CA10" s="617"/>
      <c r="CB10" s="621"/>
      <c r="CD10" s="610" t="s">
        <v>235</v>
      </c>
      <c r="CE10" s="611"/>
      <c r="CF10" s="611"/>
      <c r="CG10" s="611"/>
      <c r="CH10" s="611"/>
      <c r="CI10" s="611"/>
      <c r="CJ10" s="611"/>
      <c r="CK10" s="611"/>
      <c r="CL10" s="611"/>
      <c r="CM10" s="611"/>
      <c r="CN10" s="611"/>
      <c r="CO10" s="611"/>
      <c r="CP10" s="611"/>
      <c r="CQ10" s="612"/>
      <c r="CR10" s="613">
        <v>207</v>
      </c>
      <c r="CS10" s="614"/>
      <c r="CT10" s="614"/>
      <c r="CU10" s="614"/>
      <c r="CV10" s="614"/>
      <c r="CW10" s="614"/>
      <c r="CX10" s="614"/>
      <c r="CY10" s="615"/>
      <c r="CZ10" s="616">
        <v>0</v>
      </c>
      <c r="DA10" s="616"/>
      <c r="DB10" s="616"/>
      <c r="DC10" s="616"/>
      <c r="DD10" s="622" t="s">
        <v>122</v>
      </c>
      <c r="DE10" s="614"/>
      <c r="DF10" s="614"/>
      <c r="DG10" s="614"/>
      <c r="DH10" s="614"/>
      <c r="DI10" s="614"/>
      <c r="DJ10" s="614"/>
      <c r="DK10" s="614"/>
      <c r="DL10" s="614"/>
      <c r="DM10" s="614"/>
      <c r="DN10" s="614"/>
      <c r="DO10" s="614"/>
      <c r="DP10" s="615"/>
      <c r="DQ10" s="622">
        <v>207</v>
      </c>
      <c r="DR10" s="614"/>
      <c r="DS10" s="614"/>
      <c r="DT10" s="614"/>
      <c r="DU10" s="614"/>
      <c r="DV10" s="614"/>
      <c r="DW10" s="614"/>
      <c r="DX10" s="614"/>
      <c r="DY10" s="614"/>
      <c r="DZ10" s="614"/>
      <c r="EA10" s="614"/>
      <c r="EB10" s="614"/>
      <c r="EC10" s="623"/>
    </row>
    <row r="11" spans="2:143" ht="11.25" customHeight="1" x14ac:dyDescent="0.2">
      <c r="B11" s="610" t="s">
        <v>236</v>
      </c>
      <c r="C11" s="611"/>
      <c r="D11" s="611"/>
      <c r="E11" s="611"/>
      <c r="F11" s="611"/>
      <c r="G11" s="611"/>
      <c r="H11" s="611"/>
      <c r="I11" s="611"/>
      <c r="J11" s="611"/>
      <c r="K11" s="611"/>
      <c r="L11" s="611"/>
      <c r="M11" s="611"/>
      <c r="N11" s="611"/>
      <c r="O11" s="611"/>
      <c r="P11" s="611"/>
      <c r="Q11" s="612"/>
      <c r="R11" s="613">
        <v>372367</v>
      </c>
      <c r="S11" s="614"/>
      <c r="T11" s="614"/>
      <c r="U11" s="614"/>
      <c r="V11" s="614"/>
      <c r="W11" s="614"/>
      <c r="X11" s="614"/>
      <c r="Y11" s="615"/>
      <c r="Z11" s="618">
        <v>5.5</v>
      </c>
      <c r="AA11" s="619"/>
      <c r="AB11" s="619"/>
      <c r="AC11" s="625"/>
      <c r="AD11" s="622">
        <v>372367</v>
      </c>
      <c r="AE11" s="614"/>
      <c r="AF11" s="614"/>
      <c r="AG11" s="614"/>
      <c r="AH11" s="614"/>
      <c r="AI11" s="614"/>
      <c r="AJ11" s="614"/>
      <c r="AK11" s="615"/>
      <c r="AL11" s="618">
        <v>8.3000000000000007</v>
      </c>
      <c r="AM11" s="619"/>
      <c r="AN11" s="619"/>
      <c r="AO11" s="620"/>
      <c r="AP11" s="610" t="s">
        <v>237</v>
      </c>
      <c r="AQ11" s="611"/>
      <c r="AR11" s="611"/>
      <c r="AS11" s="611"/>
      <c r="AT11" s="611"/>
      <c r="AU11" s="611"/>
      <c r="AV11" s="611"/>
      <c r="AW11" s="611"/>
      <c r="AX11" s="611"/>
      <c r="AY11" s="611"/>
      <c r="AZ11" s="611"/>
      <c r="BA11" s="611"/>
      <c r="BB11" s="611"/>
      <c r="BC11" s="611"/>
      <c r="BD11" s="611"/>
      <c r="BE11" s="611"/>
      <c r="BF11" s="612"/>
      <c r="BG11" s="613">
        <v>125546</v>
      </c>
      <c r="BH11" s="614"/>
      <c r="BI11" s="614"/>
      <c r="BJ11" s="614"/>
      <c r="BK11" s="614"/>
      <c r="BL11" s="614"/>
      <c r="BM11" s="614"/>
      <c r="BN11" s="615"/>
      <c r="BO11" s="616">
        <v>5.5</v>
      </c>
      <c r="BP11" s="616"/>
      <c r="BQ11" s="616"/>
      <c r="BR11" s="616"/>
      <c r="BS11" s="617">
        <v>35775</v>
      </c>
      <c r="BT11" s="617"/>
      <c r="BU11" s="617"/>
      <c r="BV11" s="617"/>
      <c r="BW11" s="617"/>
      <c r="BX11" s="617"/>
      <c r="BY11" s="617"/>
      <c r="BZ11" s="617"/>
      <c r="CA11" s="617"/>
      <c r="CB11" s="621"/>
      <c r="CD11" s="610" t="s">
        <v>238</v>
      </c>
      <c r="CE11" s="611"/>
      <c r="CF11" s="611"/>
      <c r="CG11" s="611"/>
      <c r="CH11" s="611"/>
      <c r="CI11" s="611"/>
      <c r="CJ11" s="611"/>
      <c r="CK11" s="611"/>
      <c r="CL11" s="611"/>
      <c r="CM11" s="611"/>
      <c r="CN11" s="611"/>
      <c r="CO11" s="611"/>
      <c r="CP11" s="611"/>
      <c r="CQ11" s="612"/>
      <c r="CR11" s="613">
        <v>237920</v>
      </c>
      <c r="CS11" s="614"/>
      <c r="CT11" s="614"/>
      <c r="CU11" s="614"/>
      <c r="CV11" s="614"/>
      <c r="CW11" s="614"/>
      <c r="CX11" s="614"/>
      <c r="CY11" s="615"/>
      <c r="CZ11" s="616">
        <v>3.8</v>
      </c>
      <c r="DA11" s="616"/>
      <c r="DB11" s="616"/>
      <c r="DC11" s="616"/>
      <c r="DD11" s="622">
        <v>36459</v>
      </c>
      <c r="DE11" s="614"/>
      <c r="DF11" s="614"/>
      <c r="DG11" s="614"/>
      <c r="DH11" s="614"/>
      <c r="DI11" s="614"/>
      <c r="DJ11" s="614"/>
      <c r="DK11" s="614"/>
      <c r="DL11" s="614"/>
      <c r="DM11" s="614"/>
      <c r="DN11" s="614"/>
      <c r="DO11" s="614"/>
      <c r="DP11" s="615"/>
      <c r="DQ11" s="622">
        <v>129967</v>
      </c>
      <c r="DR11" s="614"/>
      <c r="DS11" s="614"/>
      <c r="DT11" s="614"/>
      <c r="DU11" s="614"/>
      <c r="DV11" s="614"/>
      <c r="DW11" s="614"/>
      <c r="DX11" s="614"/>
      <c r="DY11" s="614"/>
      <c r="DZ11" s="614"/>
      <c r="EA11" s="614"/>
      <c r="EB11" s="614"/>
      <c r="EC11" s="623"/>
    </row>
    <row r="12" spans="2:143" ht="11.25" customHeight="1" x14ac:dyDescent="0.2">
      <c r="B12" s="610" t="s">
        <v>239</v>
      </c>
      <c r="C12" s="611"/>
      <c r="D12" s="611"/>
      <c r="E12" s="611"/>
      <c r="F12" s="611"/>
      <c r="G12" s="611"/>
      <c r="H12" s="611"/>
      <c r="I12" s="611"/>
      <c r="J12" s="611"/>
      <c r="K12" s="611"/>
      <c r="L12" s="611"/>
      <c r="M12" s="611"/>
      <c r="N12" s="611"/>
      <c r="O12" s="611"/>
      <c r="P12" s="611"/>
      <c r="Q12" s="612"/>
      <c r="R12" s="613">
        <v>9755</v>
      </c>
      <c r="S12" s="614"/>
      <c r="T12" s="614"/>
      <c r="U12" s="614"/>
      <c r="V12" s="614"/>
      <c r="W12" s="614"/>
      <c r="X12" s="614"/>
      <c r="Y12" s="615"/>
      <c r="Z12" s="616">
        <v>0.1</v>
      </c>
      <c r="AA12" s="616"/>
      <c r="AB12" s="616"/>
      <c r="AC12" s="616"/>
      <c r="AD12" s="617">
        <v>9755</v>
      </c>
      <c r="AE12" s="617"/>
      <c r="AF12" s="617"/>
      <c r="AG12" s="617"/>
      <c r="AH12" s="617"/>
      <c r="AI12" s="617"/>
      <c r="AJ12" s="617"/>
      <c r="AK12" s="617"/>
      <c r="AL12" s="618">
        <v>0.2</v>
      </c>
      <c r="AM12" s="619"/>
      <c r="AN12" s="619"/>
      <c r="AO12" s="620"/>
      <c r="AP12" s="610" t="s">
        <v>240</v>
      </c>
      <c r="AQ12" s="611"/>
      <c r="AR12" s="611"/>
      <c r="AS12" s="611"/>
      <c r="AT12" s="611"/>
      <c r="AU12" s="611"/>
      <c r="AV12" s="611"/>
      <c r="AW12" s="611"/>
      <c r="AX12" s="611"/>
      <c r="AY12" s="611"/>
      <c r="AZ12" s="611"/>
      <c r="BA12" s="611"/>
      <c r="BB12" s="611"/>
      <c r="BC12" s="611"/>
      <c r="BD12" s="611"/>
      <c r="BE12" s="611"/>
      <c r="BF12" s="612"/>
      <c r="BG12" s="613">
        <v>1337598</v>
      </c>
      <c r="BH12" s="614"/>
      <c r="BI12" s="614"/>
      <c r="BJ12" s="614"/>
      <c r="BK12" s="614"/>
      <c r="BL12" s="614"/>
      <c r="BM12" s="614"/>
      <c r="BN12" s="615"/>
      <c r="BO12" s="616">
        <v>58.9</v>
      </c>
      <c r="BP12" s="616"/>
      <c r="BQ12" s="616"/>
      <c r="BR12" s="616"/>
      <c r="BS12" s="617" t="s">
        <v>122</v>
      </c>
      <c r="BT12" s="617"/>
      <c r="BU12" s="617"/>
      <c r="BV12" s="617"/>
      <c r="BW12" s="617"/>
      <c r="BX12" s="617"/>
      <c r="BY12" s="617"/>
      <c r="BZ12" s="617"/>
      <c r="CA12" s="617"/>
      <c r="CB12" s="621"/>
      <c r="CD12" s="610" t="s">
        <v>241</v>
      </c>
      <c r="CE12" s="611"/>
      <c r="CF12" s="611"/>
      <c r="CG12" s="611"/>
      <c r="CH12" s="611"/>
      <c r="CI12" s="611"/>
      <c r="CJ12" s="611"/>
      <c r="CK12" s="611"/>
      <c r="CL12" s="611"/>
      <c r="CM12" s="611"/>
      <c r="CN12" s="611"/>
      <c r="CO12" s="611"/>
      <c r="CP12" s="611"/>
      <c r="CQ12" s="612"/>
      <c r="CR12" s="613">
        <v>124427</v>
      </c>
      <c r="CS12" s="614"/>
      <c r="CT12" s="614"/>
      <c r="CU12" s="614"/>
      <c r="CV12" s="614"/>
      <c r="CW12" s="614"/>
      <c r="CX12" s="614"/>
      <c r="CY12" s="615"/>
      <c r="CZ12" s="616">
        <v>2</v>
      </c>
      <c r="DA12" s="616"/>
      <c r="DB12" s="616"/>
      <c r="DC12" s="616"/>
      <c r="DD12" s="622" t="s">
        <v>122</v>
      </c>
      <c r="DE12" s="614"/>
      <c r="DF12" s="614"/>
      <c r="DG12" s="614"/>
      <c r="DH12" s="614"/>
      <c r="DI12" s="614"/>
      <c r="DJ12" s="614"/>
      <c r="DK12" s="614"/>
      <c r="DL12" s="614"/>
      <c r="DM12" s="614"/>
      <c r="DN12" s="614"/>
      <c r="DO12" s="614"/>
      <c r="DP12" s="615"/>
      <c r="DQ12" s="622">
        <v>123417</v>
      </c>
      <c r="DR12" s="614"/>
      <c r="DS12" s="614"/>
      <c r="DT12" s="614"/>
      <c r="DU12" s="614"/>
      <c r="DV12" s="614"/>
      <c r="DW12" s="614"/>
      <c r="DX12" s="614"/>
      <c r="DY12" s="614"/>
      <c r="DZ12" s="614"/>
      <c r="EA12" s="614"/>
      <c r="EB12" s="614"/>
      <c r="EC12" s="623"/>
    </row>
    <row r="13" spans="2:143" ht="11.25" customHeight="1" x14ac:dyDescent="0.2">
      <c r="B13" s="610" t="s">
        <v>242</v>
      </c>
      <c r="C13" s="611"/>
      <c r="D13" s="611"/>
      <c r="E13" s="611"/>
      <c r="F13" s="611"/>
      <c r="G13" s="611"/>
      <c r="H13" s="611"/>
      <c r="I13" s="611"/>
      <c r="J13" s="611"/>
      <c r="K13" s="611"/>
      <c r="L13" s="611"/>
      <c r="M13" s="611"/>
      <c r="N13" s="611"/>
      <c r="O13" s="611"/>
      <c r="P13" s="611"/>
      <c r="Q13" s="612"/>
      <c r="R13" s="613" t="s">
        <v>122</v>
      </c>
      <c r="S13" s="614"/>
      <c r="T13" s="614"/>
      <c r="U13" s="614"/>
      <c r="V13" s="614"/>
      <c r="W13" s="614"/>
      <c r="X13" s="614"/>
      <c r="Y13" s="615"/>
      <c r="Z13" s="616" t="s">
        <v>122</v>
      </c>
      <c r="AA13" s="616"/>
      <c r="AB13" s="616"/>
      <c r="AC13" s="616"/>
      <c r="AD13" s="617" t="s">
        <v>122</v>
      </c>
      <c r="AE13" s="617"/>
      <c r="AF13" s="617"/>
      <c r="AG13" s="617"/>
      <c r="AH13" s="617"/>
      <c r="AI13" s="617"/>
      <c r="AJ13" s="617"/>
      <c r="AK13" s="617"/>
      <c r="AL13" s="618" t="s">
        <v>122</v>
      </c>
      <c r="AM13" s="619"/>
      <c r="AN13" s="619"/>
      <c r="AO13" s="620"/>
      <c r="AP13" s="610" t="s">
        <v>243</v>
      </c>
      <c r="AQ13" s="611"/>
      <c r="AR13" s="611"/>
      <c r="AS13" s="611"/>
      <c r="AT13" s="611"/>
      <c r="AU13" s="611"/>
      <c r="AV13" s="611"/>
      <c r="AW13" s="611"/>
      <c r="AX13" s="611"/>
      <c r="AY13" s="611"/>
      <c r="AZ13" s="611"/>
      <c r="BA13" s="611"/>
      <c r="BB13" s="611"/>
      <c r="BC13" s="611"/>
      <c r="BD13" s="611"/>
      <c r="BE13" s="611"/>
      <c r="BF13" s="612"/>
      <c r="BG13" s="613">
        <v>1264899</v>
      </c>
      <c r="BH13" s="614"/>
      <c r="BI13" s="614"/>
      <c r="BJ13" s="614"/>
      <c r="BK13" s="614"/>
      <c r="BL13" s="614"/>
      <c r="BM13" s="614"/>
      <c r="BN13" s="615"/>
      <c r="BO13" s="616">
        <v>55.7</v>
      </c>
      <c r="BP13" s="616"/>
      <c r="BQ13" s="616"/>
      <c r="BR13" s="616"/>
      <c r="BS13" s="617" t="s">
        <v>122</v>
      </c>
      <c r="BT13" s="617"/>
      <c r="BU13" s="617"/>
      <c r="BV13" s="617"/>
      <c r="BW13" s="617"/>
      <c r="BX13" s="617"/>
      <c r="BY13" s="617"/>
      <c r="BZ13" s="617"/>
      <c r="CA13" s="617"/>
      <c r="CB13" s="621"/>
      <c r="CD13" s="610" t="s">
        <v>244</v>
      </c>
      <c r="CE13" s="611"/>
      <c r="CF13" s="611"/>
      <c r="CG13" s="611"/>
      <c r="CH13" s="611"/>
      <c r="CI13" s="611"/>
      <c r="CJ13" s="611"/>
      <c r="CK13" s="611"/>
      <c r="CL13" s="611"/>
      <c r="CM13" s="611"/>
      <c r="CN13" s="611"/>
      <c r="CO13" s="611"/>
      <c r="CP13" s="611"/>
      <c r="CQ13" s="612"/>
      <c r="CR13" s="613">
        <v>555774</v>
      </c>
      <c r="CS13" s="614"/>
      <c r="CT13" s="614"/>
      <c r="CU13" s="614"/>
      <c r="CV13" s="614"/>
      <c r="CW13" s="614"/>
      <c r="CX13" s="614"/>
      <c r="CY13" s="615"/>
      <c r="CZ13" s="616">
        <v>8.8000000000000007</v>
      </c>
      <c r="DA13" s="616"/>
      <c r="DB13" s="616"/>
      <c r="DC13" s="616"/>
      <c r="DD13" s="622">
        <v>193289</v>
      </c>
      <c r="DE13" s="614"/>
      <c r="DF13" s="614"/>
      <c r="DG13" s="614"/>
      <c r="DH13" s="614"/>
      <c r="DI13" s="614"/>
      <c r="DJ13" s="614"/>
      <c r="DK13" s="614"/>
      <c r="DL13" s="614"/>
      <c r="DM13" s="614"/>
      <c r="DN13" s="614"/>
      <c r="DO13" s="614"/>
      <c r="DP13" s="615"/>
      <c r="DQ13" s="622">
        <v>465875</v>
      </c>
      <c r="DR13" s="614"/>
      <c r="DS13" s="614"/>
      <c r="DT13" s="614"/>
      <c r="DU13" s="614"/>
      <c r="DV13" s="614"/>
      <c r="DW13" s="614"/>
      <c r="DX13" s="614"/>
      <c r="DY13" s="614"/>
      <c r="DZ13" s="614"/>
      <c r="EA13" s="614"/>
      <c r="EB13" s="614"/>
      <c r="EC13" s="623"/>
    </row>
    <row r="14" spans="2:143" ht="11.25" customHeight="1" x14ac:dyDescent="0.2">
      <c r="B14" s="610" t="s">
        <v>245</v>
      </c>
      <c r="C14" s="611"/>
      <c r="D14" s="611"/>
      <c r="E14" s="611"/>
      <c r="F14" s="611"/>
      <c r="G14" s="611"/>
      <c r="H14" s="611"/>
      <c r="I14" s="611"/>
      <c r="J14" s="611"/>
      <c r="K14" s="611"/>
      <c r="L14" s="611"/>
      <c r="M14" s="611"/>
      <c r="N14" s="611"/>
      <c r="O14" s="611"/>
      <c r="P14" s="611"/>
      <c r="Q14" s="612"/>
      <c r="R14" s="613" t="s">
        <v>122</v>
      </c>
      <c r="S14" s="614"/>
      <c r="T14" s="614"/>
      <c r="U14" s="614"/>
      <c r="V14" s="614"/>
      <c r="W14" s="614"/>
      <c r="X14" s="614"/>
      <c r="Y14" s="615"/>
      <c r="Z14" s="616" t="s">
        <v>122</v>
      </c>
      <c r="AA14" s="616"/>
      <c r="AB14" s="616"/>
      <c r="AC14" s="616"/>
      <c r="AD14" s="617" t="s">
        <v>122</v>
      </c>
      <c r="AE14" s="617"/>
      <c r="AF14" s="617"/>
      <c r="AG14" s="617"/>
      <c r="AH14" s="617"/>
      <c r="AI14" s="617"/>
      <c r="AJ14" s="617"/>
      <c r="AK14" s="617"/>
      <c r="AL14" s="618" t="s">
        <v>122</v>
      </c>
      <c r="AM14" s="619"/>
      <c r="AN14" s="619"/>
      <c r="AO14" s="620"/>
      <c r="AP14" s="610" t="s">
        <v>246</v>
      </c>
      <c r="AQ14" s="611"/>
      <c r="AR14" s="611"/>
      <c r="AS14" s="611"/>
      <c r="AT14" s="611"/>
      <c r="AU14" s="611"/>
      <c r="AV14" s="611"/>
      <c r="AW14" s="611"/>
      <c r="AX14" s="611"/>
      <c r="AY14" s="611"/>
      <c r="AZ14" s="611"/>
      <c r="BA14" s="611"/>
      <c r="BB14" s="611"/>
      <c r="BC14" s="611"/>
      <c r="BD14" s="611"/>
      <c r="BE14" s="611"/>
      <c r="BF14" s="612"/>
      <c r="BG14" s="613">
        <v>60959</v>
      </c>
      <c r="BH14" s="614"/>
      <c r="BI14" s="614"/>
      <c r="BJ14" s="614"/>
      <c r="BK14" s="614"/>
      <c r="BL14" s="614"/>
      <c r="BM14" s="614"/>
      <c r="BN14" s="615"/>
      <c r="BO14" s="616">
        <v>2.7</v>
      </c>
      <c r="BP14" s="616"/>
      <c r="BQ14" s="616"/>
      <c r="BR14" s="616"/>
      <c r="BS14" s="617" t="s">
        <v>122</v>
      </c>
      <c r="BT14" s="617"/>
      <c r="BU14" s="617"/>
      <c r="BV14" s="617"/>
      <c r="BW14" s="617"/>
      <c r="BX14" s="617"/>
      <c r="BY14" s="617"/>
      <c r="BZ14" s="617"/>
      <c r="CA14" s="617"/>
      <c r="CB14" s="621"/>
      <c r="CD14" s="610" t="s">
        <v>247</v>
      </c>
      <c r="CE14" s="611"/>
      <c r="CF14" s="611"/>
      <c r="CG14" s="611"/>
      <c r="CH14" s="611"/>
      <c r="CI14" s="611"/>
      <c r="CJ14" s="611"/>
      <c r="CK14" s="611"/>
      <c r="CL14" s="611"/>
      <c r="CM14" s="611"/>
      <c r="CN14" s="611"/>
      <c r="CO14" s="611"/>
      <c r="CP14" s="611"/>
      <c r="CQ14" s="612"/>
      <c r="CR14" s="613">
        <v>306276</v>
      </c>
      <c r="CS14" s="614"/>
      <c r="CT14" s="614"/>
      <c r="CU14" s="614"/>
      <c r="CV14" s="614"/>
      <c r="CW14" s="614"/>
      <c r="CX14" s="614"/>
      <c r="CY14" s="615"/>
      <c r="CZ14" s="616">
        <v>4.9000000000000004</v>
      </c>
      <c r="DA14" s="616"/>
      <c r="DB14" s="616"/>
      <c r="DC14" s="616"/>
      <c r="DD14" s="622">
        <v>9960</v>
      </c>
      <c r="DE14" s="614"/>
      <c r="DF14" s="614"/>
      <c r="DG14" s="614"/>
      <c r="DH14" s="614"/>
      <c r="DI14" s="614"/>
      <c r="DJ14" s="614"/>
      <c r="DK14" s="614"/>
      <c r="DL14" s="614"/>
      <c r="DM14" s="614"/>
      <c r="DN14" s="614"/>
      <c r="DO14" s="614"/>
      <c r="DP14" s="615"/>
      <c r="DQ14" s="622">
        <v>305726</v>
      </c>
      <c r="DR14" s="614"/>
      <c r="DS14" s="614"/>
      <c r="DT14" s="614"/>
      <c r="DU14" s="614"/>
      <c r="DV14" s="614"/>
      <c r="DW14" s="614"/>
      <c r="DX14" s="614"/>
      <c r="DY14" s="614"/>
      <c r="DZ14" s="614"/>
      <c r="EA14" s="614"/>
      <c r="EB14" s="614"/>
      <c r="EC14" s="623"/>
    </row>
    <row r="15" spans="2:143" ht="11.25" customHeight="1" x14ac:dyDescent="0.2">
      <c r="B15" s="610" t="s">
        <v>248</v>
      </c>
      <c r="C15" s="611"/>
      <c r="D15" s="611"/>
      <c r="E15" s="611"/>
      <c r="F15" s="611"/>
      <c r="G15" s="611"/>
      <c r="H15" s="611"/>
      <c r="I15" s="611"/>
      <c r="J15" s="611"/>
      <c r="K15" s="611"/>
      <c r="L15" s="611"/>
      <c r="M15" s="611"/>
      <c r="N15" s="611"/>
      <c r="O15" s="611"/>
      <c r="P15" s="611"/>
      <c r="Q15" s="612"/>
      <c r="R15" s="613">
        <v>14952</v>
      </c>
      <c r="S15" s="614"/>
      <c r="T15" s="614"/>
      <c r="U15" s="614"/>
      <c r="V15" s="614"/>
      <c r="W15" s="614"/>
      <c r="X15" s="614"/>
      <c r="Y15" s="615"/>
      <c r="Z15" s="616">
        <v>0.2</v>
      </c>
      <c r="AA15" s="616"/>
      <c r="AB15" s="616"/>
      <c r="AC15" s="616"/>
      <c r="AD15" s="617">
        <v>14952</v>
      </c>
      <c r="AE15" s="617"/>
      <c r="AF15" s="617"/>
      <c r="AG15" s="617"/>
      <c r="AH15" s="617"/>
      <c r="AI15" s="617"/>
      <c r="AJ15" s="617"/>
      <c r="AK15" s="617"/>
      <c r="AL15" s="618">
        <v>0.3</v>
      </c>
      <c r="AM15" s="619"/>
      <c r="AN15" s="619"/>
      <c r="AO15" s="620"/>
      <c r="AP15" s="610" t="s">
        <v>249</v>
      </c>
      <c r="AQ15" s="611"/>
      <c r="AR15" s="611"/>
      <c r="AS15" s="611"/>
      <c r="AT15" s="611"/>
      <c r="AU15" s="611"/>
      <c r="AV15" s="611"/>
      <c r="AW15" s="611"/>
      <c r="AX15" s="611"/>
      <c r="AY15" s="611"/>
      <c r="AZ15" s="611"/>
      <c r="BA15" s="611"/>
      <c r="BB15" s="611"/>
      <c r="BC15" s="611"/>
      <c r="BD15" s="611"/>
      <c r="BE15" s="611"/>
      <c r="BF15" s="612"/>
      <c r="BG15" s="613">
        <v>101538</v>
      </c>
      <c r="BH15" s="614"/>
      <c r="BI15" s="614"/>
      <c r="BJ15" s="614"/>
      <c r="BK15" s="614"/>
      <c r="BL15" s="614"/>
      <c r="BM15" s="614"/>
      <c r="BN15" s="615"/>
      <c r="BO15" s="616">
        <v>4.5</v>
      </c>
      <c r="BP15" s="616"/>
      <c r="BQ15" s="616"/>
      <c r="BR15" s="616"/>
      <c r="BS15" s="617" t="s">
        <v>122</v>
      </c>
      <c r="BT15" s="617"/>
      <c r="BU15" s="617"/>
      <c r="BV15" s="617"/>
      <c r="BW15" s="617"/>
      <c r="BX15" s="617"/>
      <c r="BY15" s="617"/>
      <c r="BZ15" s="617"/>
      <c r="CA15" s="617"/>
      <c r="CB15" s="621"/>
      <c r="CD15" s="610" t="s">
        <v>250</v>
      </c>
      <c r="CE15" s="611"/>
      <c r="CF15" s="611"/>
      <c r="CG15" s="611"/>
      <c r="CH15" s="611"/>
      <c r="CI15" s="611"/>
      <c r="CJ15" s="611"/>
      <c r="CK15" s="611"/>
      <c r="CL15" s="611"/>
      <c r="CM15" s="611"/>
      <c r="CN15" s="611"/>
      <c r="CO15" s="611"/>
      <c r="CP15" s="611"/>
      <c r="CQ15" s="612"/>
      <c r="CR15" s="613">
        <v>803135</v>
      </c>
      <c r="CS15" s="614"/>
      <c r="CT15" s="614"/>
      <c r="CU15" s="614"/>
      <c r="CV15" s="614"/>
      <c r="CW15" s="614"/>
      <c r="CX15" s="614"/>
      <c r="CY15" s="615"/>
      <c r="CZ15" s="616">
        <v>12.7</v>
      </c>
      <c r="DA15" s="616"/>
      <c r="DB15" s="616"/>
      <c r="DC15" s="616"/>
      <c r="DD15" s="622">
        <v>136225</v>
      </c>
      <c r="DE15" s="614"/>
      <c r="DF15" s="614"/>
      <c r="DG15" s="614"/>
      <c r="DH15" s="614"/>
      <c r="DI15" s="614"/>
      <c r="DJ15" s="614"/>
      <c r="DK15" s="614"/>
      <c r="DL15" s="614"/>
      <c r="DM15" s="614"/>
      <c r="DN15" s="614"/>
      <c r="DO15" s="614"/>
      <c r="DP15" s="615"/>
      <c r="DQ15" s="622">
        <v>660407</v>
      </c>
      <c r="DR15" s="614"/>
      <c r="DS15" s="614"/>
      <c r="DT15" s="614"/>
      <c r="DU15" s="614"/>
      <c r="DV15" s="614"/>
      <c r="DW15" s="614"/>
      <c r="DX15" s="614"/>
      <c r="DY15" s="614"/>
      <c r="DZ15" s="614"/>
      <c r="EA15" s="614"/>
      <c r="EB15" s="614"/>
      <c r="EC15" s="623"/>
    </row>
    <row r="16" spans="2:143" ht="11.25" customHeight="1" x14ac:dyDescent="0.2">
      <c r="B16" s="610" t="s">
        <v>251</v>
      </c>
      <c r="C16" s="611"/>
      <c r="D16" s="611"/>
      <c r="E16" s="611"/>
      <c r="F16" s="611"/>
      <c r="G16" s="611"/>
      <c r="H16" s="611"/>
      <c r="I16" s="611"/>
      <c r="J16" s="611"/>
      <c r="K16" s="611"/>
      <c r="L16" s="611"/>
      <c r="M16" s="611"/>
      <c r="N16" s="611"/>
      <c r="O16" s="611"/>
      <c r="P16" s="611"/>
      <c r="Q16" s="612"/>
      <c r="R16" s="613">
        <v>40802</v>
      </c>
      <c r="S16" s="614"/>
      <c r="T16" s="614"/>
      <c r="U16" s="614"/>
      <c r="V16" s="614"/>
      <c r="W16" s="614"/>
      <c r="X16" s="614"/>
      <c r="Y16" s="615"/>
      <c r="Z16" s="616">
        <v>0.6</v>
      </c>
      <c r="AA16" s="616"/>
      <c r="AB16" s="616"/>
      <c r="AC16" s="616"/>
      <c r="AD16" s="617">
        <v>40802</v>
      </c>
      <c r="AE16" s="617"/>
      <c r="AF16" s="617"/>
      <c r="AG16" s="617"/>
      <c r="AH16" s="617"/>
      <c r="AI16" s="617"/>
      <c r="AJ16" s="617"/>
      <c r="AK16" s="617"/>
      <c r="AL16" s="618">
        <v>0.9</v>
      </c>
      <c r="AM16" s="619"/>
      <c r="AN16" s="619"/>
      <c r="AO16" s="620"/>
      <c r="AP16" s="610" t="s">
        <v>252</v>
      </c>
      <c r="AQ16" s="611"/>
      <c r="AR16" s="611"/>
      <c r="AS16" s="611"/>
      <c r="AT16" s="611"/>
      <c r="AU16" s="611"/>
      <c r="AV16" s="611"/>
      <c r="AW16" s="611"/>
      <c r="AX16" s="611"/>
      <c r="AY16" s="611"/>
      <c r="AZ16" s="611"/>
      <c r="BA16" s="611"/>
      <c r="BB16" s="611"/>
      <c r="BC16" s="611"/>
      <c r="BD16" s="611"/>
      <c r="BE16" s="611"/>
      <c r="BF16" s="612"/>
      <c r="BG16" s="613" t="s">
        <v>122</v>
      </c>
      <c r="BH16" s="614"/>
      <c r="BI16" s="614"/>
      <c r="BJ16" s="614"/>
      <c r="BK16" s="614"/>
      <c r="BL16" s="614"/>
      <c r="BM16" s="614"/>
      <c r="BN16" s="615"/>
      <c r="BO16" s="616" t="s">
        <v>122</v>
      </c>
      <c r="BP16" s="616"/>
      <c r="BQ16" s="616"/>
      <c r="BR16" s="616"/>
      <c r="BS16" s="617" t="s">
        <v>122</v>
      </c>
      <c r="BT16" s="617"/>
      <c r="BU16" s="617"/>
      <c r="BV16" s="617"/>
      <c r="BW16" s="617"/>
      <c r="BX16" s="617"/>
      <c r="BY16" s="617"/>
      <c r="BZ16" s="617"/>
      <c r="CA16" s="617"/>
      <c r="CB16" s="621"/>
      <c r="CD16" s="610" t="s">
        <v>253</v>
      </c>
      <c r="CE16" s="611"/>
      <c r="CF16" s="611"/>
      <c r="CG16" s="611"/>
      <c r="CH16" s="611"/>
      <c r="CI16" s="611"/>
      <c r="CJ16" s="611"/>
      <c r="CK16" s="611"/>
      <c r="CL16" s="611"/>
      <c r="CM16" s="611"/>
      <c r="CN16" s="611"/>
      <c r="CO16" s="611"/>
      <c r="CP16" s="611"/>
      <c r="CQ16" s="612"/>
      <c r="CR16" s="613" t="s">
        <v>122</v>
      </c>
      <c r="CS16" s="614"/>
      <c r="CT16" s="614"/>
      <c r="CU16" s="614"/>
      <c r="CV16" s="614"/>
      <c r="CW16" s="614"/>
      <c r="CX16" s="614"/>
      <c r="CY16" s="615"/>
      <c r="CZ16" s="616" t="s">
        <v>122</v>
      </c>
      <c r="DA16" s="616"/>
      <c r="DB16" s="616"/>
      <c r="DC16" s="616"/>
      <c r="DD16" s="622" t="s">
        <v>122</v>
      </c>
      <c r="DE16" s="614"/>
      <c r="DF16" s="614"/>
      <c r="DG16" s="614"/>
      <c r="DH16" s="614"/>
      <c r="DI16" s="614"/>
      <c r="DJ16" s="614"/>
      <c r="DK16" s="614"/>
      <c r="DL16" s="614"/>
      <c r="DM16" s="614"/>
      <c r="DN16" s="614"/>
      <c r="DO16" s="614"/>
      <c r="DP16" s="615"/>
      <c r="DQ16" s="622" t="s">
        <v>122</v>
      </c>
      <c r="DR16" s="614"/>
      <c r="DS16" s="614"/>
      <c r="DT16" s="614"/>
      <c r="DU16" s="614"/>
      <c r="DV16" s="614"/>
      <c r="DW16" s="614"/>
      <c r="DX16" s="614"/>
      <c r="DY16" s="614"/>
      <c r="DZ16" s="614"/>
      <c r="EA16" s="614"/>
      <c r="EB16" s="614"/>
      <c r="EC16" s="623"/>
    </row>
    <row r="17" spans="2:133" ht="11.25" customHeight="1" x14ac:dyDescent="0.2">
      <c r="B17" s="610" t="s">
        <v>254</v>
      </c>
      <c r="C17" s="611"/>
      <c r="D17" s="611"/>
      <c r="E17" s="611"/>
      <c r="F17" s="611"/>
      <c r="G17" s="611"/>
      <c r="H17" s="611"/>
      <c r="I17" s="611"/>
      <c r="J17" s="611"/>
      <c r="K17" s="611"/>
      <c r="L17" s="611"/>
      <c r="M17" s="611"/>
      <c r="N17" s="611"/>
      <c r="O17" s="611"/>
      <c r="P17" s="611"/>
      <c r="Q17" s="612"/>
      <c r="R17" s="613">
        <v>67750</v>
      </c>
      <c r="S17" s="614"/>
      <c r="T17" s="614"/>
      <c r="U17" s="614"/>
      <c r="V17" s="614"/>
      <c r="W17" s="614"/>
      <c r="X17" s="614"/>
      <c r="Y17" s="615"/>
      <c r="Z17" s="616">
        <v>1</v>
      </c>
      <c r="AA17" s="616"/>
      <c r="AB17" s="616"/>
      <c r="AC17" s="616"/>
      <c r="AD17" s="617">
        <v>67750</v>
      </c>
      <c r="AE17" s="617"/>
      <c r="AF17" s="617"/>
      <c r="AG17" s="617"/>
      <c r="AH17" s="617"/>
      <c r="AI17" s="617"/>
      <c r="AJ17" s="617"/>
      <c r="AK17" s="617"/>
      <c r="AL17" s="618">
        <v>1.5</v>
      </c>
      <c r="AM17" s="619"/>
      <c r="AN17" s="619"/>
      <c r="AO17" s="620"/>
      <c r="AP17" s="610" t="s">
        <v>255</v>
      </c>
      <c r="AQ17" s="611"/>
      <c r="AR17" s="611"/>
      <c r="AS17" s="611"/>
      <c r="AT17" s="611"/>
      <c r="AU17" s="611"/>
      <c r="AV17" s="611"/>
      <c r="AW17" s="611"/>
      <c r="AX17" s="611"/>
      <c r="AY17" s="611"/>
      <c r="AZ17" s="611"/>
      <c r="BA17" s="611"/>
      <c r="BB17" s="611"/>
      <c r="BC17" s="611"/>
      <c r="BD17" s="611"/>
      <c r="BE17" s="611"/>
      <c r="BF17" s="612"/>
      <c r="BG17" s="613" t="s">
        <v>122</v>
      </c>
      <c r="BH17" s="614"/>
      <c r="BI17" s="614"/>
      <c r="BJ17" s="614"/>
      <c r="BK17" s="614"/>
      <c r="BL17" s="614"/>
      <c r="BM17" s="614"/>
      <c r="BN17" s="615"/>
      <c r="BO17" s="616" t="s">
        <v>122</v>
      </c>
      <c r="BP17" s="616"/>
      <c r="BQ17" s="616"/>
      <c r="BR17" s="616"/>
      <c r="BS17" s="617" t="s">
        <v>122</v>
      </c>
      <c r="BT17" s="617"/>
      <c r="BU17" s="617"/>
      <c r="BV17" s="617"/>
      <c r="BW17" s="617"/>
      <c r="BX17" s="617"/>
      <c r="BY17" s="617"/>
      <c r="BZ17" s="617"/>
      <c r="CA17" s="617"/>
      <c r="CB17" s="621"/>
      <c r="CD17" s="610" t="s">
        <v>256</v>
      </c>
      <c r="CE17" s="611"/>
      <c r="CF17" s="611"/>
      <c r="CG17" s="611"/>
      <c r="CH17" s="611"/>
      <c r="CI17" s="611"/>
      <c r="CJ17" s="611"/>
      <c r="CK17" s="611"/>
      <c r="CL17" s="611"/>
      <c r="CM17" s="611"/>
      <c r="CN17" s="611"/>
      <c r="CO17" s="611"/>
      <c r="CP17" s="611"/>
      <c r="CQ17" s="612"/>
      <c r="CR17" s="613">
        <v>424324</v>
      </c>
      <c r="CS17" s="614"/>
      <c r="CT17" s="614"/>
      <c r="CU17" s="614"/>
      <c r="CV17" s="614"/>
      <c r="CW17" s="614"/>
      <c r="CX17" s="614"/>
      <c r="CY17" s="615"/>
      <c r="CZ17" s="616">
        <v>6.7</v>
      </c>
      <c r="DA17" s="616"/>
      <c r="DB17" s="616"/>
      <c r="DC17" s="616"/>
      <c r="DD17" s="622" t="s">
        <v>122</v>
      </c>
      <c r="DE17" s="614"/>
      <c r="DF17" s="614"/>
      <c r="DG17" s="614"/>
      <c r="DH17" s="614"/>
      <c r="DI17" s="614"/>
      <c r="DJ17" s="614"/>
      <c r="DK17" s="614"/>
      <c r="DL17" s="614"/>
      <c r="DM17" s="614"/>
      <c r="DN17" s="614"/>
      <c r="DO17" s="614"/>
      <c r="DP17" s="615"/>
      <c r="DQ17" s="622">
        <v>424324</v>
      </c>
      <c r="DR17" s="614"/>
      <c r="DS17" s="614"/>
      <c r="DT17" s="614"/>
      <c r="DU17" s="614"/>
      <c r="DV17" s="614"/>
      <c r="DW17" s="614"/>
      <c r="DX17" s="614"/>
      <c r="DY17" s="614"/>
      <c r="DZ17" s="614"/>
      <c r="EA17" s="614"/>
      <c r="EB17" s="614"/>
      <c r="EC17" s="623"/>
    </row>
    <row r="18" spans="2:133" ht="11.25" customHeight="1" x14ac:dyDescent="0.2">
      <c r="B18" s="610" t="s">
        <v>257</v>
      </c>
      <c r="C18" s="611"/>
      <c r="D18" s="611"/>
      <c r="E18" s="611"/>
      <c r="F18" s="611"/>
      <c r="G18" s="611"/>
      <c r="H18" s="611"/>
      <c r="I18" s="611"/>
      <c r="J18" s="611"/>
      <c r="K18" s="611"/>
      <c r="L18" s="611"/>
      <c r="M18" s="611"/>
      <c r="N18" s="611"/>
      <c r="O18" s="611"/>
      <c r="P18" s="611"/>
      <c r="Q18" s="612"/>
      <c r="R18" s="613">
        <v>8263</v>
      </c>
      <c r="S18" s="614"/>
      <c r="T18" s="614"/>
      <c r="U18" s="614"/>
      <c r="V18" s="614"/>
      <c r="W18" s="614"/>
      <c r="X18" s="614"/>
      <c r="Y18" s="615"/>
      <c r="Z18" s="616">
        <v>0.1</v>
      </c>
      <c r="AA18" s="616"/>
      <c r="AB18" s="616"/>
      <c r="AC18" s="616"/>
      <c r="AD18" s="617">
        <v>8263</v>
      </c>
      <c r="AE18" s="617"/>
      <c r="AF18" s="617"/>
      <c r="AG18" s="617"/>
      <c r="AH18" s="617"/>
      <c r="AI18" s="617"/>
      <c r="AJ18" s="617"/>
      <c r="AK18" s="617"/>
      <c r="AL18" s="618">
        <v>0.2</v>
      </c>
      <c r="AM18" s="619"/>
      <c r="AN18" s="619"/>
      <c r="AO18" s="620"/>
      <c r="AP18" s="610" t="s">
        <v>258</v>
      </c>
      <c r="AQ18" s="611"/>
      <c r="AR18" s="611"/>
      <c r="AS18" s="611"/>
      <c r="AT18" s="611"/>
      <c r="AU18" s="611"/>
      <c r="AV18" s="611"/>
      <c r="AW18" s="611"/>
      <c r="AX18" s="611"/>
      <c r="AY18" s="611"/>
      <c r="AZ18" s="611"/>
      <c r="BA18" s="611"/>
      <c r="BB18" s="611"/>
      <c r="BC18" s="611"/>
      <c r="BD18" s="611"/>
      <c r="BE18" s="611"/>
      <c r="BF18" s="612"/>
      <c r="BG18" s="613" t="s">
        <v>122</v>
      </c>
      <c r="BH18" s="614"/>
      <c r="BI18" s="614"/>
      <c r="BJ18" s="614"/>
      <c r="BK18" s="614"/>
      <c r="BL18" s="614"/>
      <c r="BM18" s="614"/>
      <c r="BN18" s="615"/>
      <c r="BO18" s="616" t="s">
        <v>122</v>
      </c>
      <c r="BP18" s="616"/>
      <c r="BQ18" s="616"/>
      <c r="BR18" s="616"/>
      <c r="BS18" s="617" t="s">
        <v>122</v>
      </c>
      <c r="BT18" s="617"/>
      <c r="BU18" s="617"/>
      <c r="BV18" s="617"/>
      <c r="BW18" s="617"/>
      <c r="BX18" s="617"/>
      <c r="BY18" s="617"/>
      <c r="BZ18" s="617"/>
      <c r="CA18" s="617"/>
      <c r="CB18" s="621"/>
      <c r="CD18" s="610" t="s">
        <v>259</v>
      </c>
      <c r="CE18" s="611"/>
      <c r="CF18" s="611"/>
      <c r="CG18" s="611"/>
      <c r="CH18" s="611"/>
      <c r="CI18" s="611"/>
      <c r="CJ18" s="611"/>
      <c r="CK18" s="611"/>
      <c r="CL18" s="611"/>
      <c r="CM18" s="611"/>
      <c r="CN18" s="611"/>
      <c r="CO18" s="611"/>
      <c r="CP18" s="611"/>
      <c r="CQ18" s="612"/>
      <c r="CR18" s="613" t="s">
        <v>122</v>
      </c>
      <c r="CS18" s="614"/>
      <c r="CT18" s="614"/>
      <c r="CU18" s="614"/>
      <c r="CV18" s="614"/>
      <c r="CW18" s="614"/>
      <c r="CX18" s="614"/>
      <c r="CY18" s="615"/>
      <c r="CZ18" s="616" t="s">
        <v>122</v>
      </c>
      <c r="DA18" s="616"/>
      <c r="DB18" s="616"/>
      <c r="DC18" s="616"/>
      <c r="DD18" s="622" t="s">
        <v>122</v>
      </c>
      <c r="DE18" s="614"/>
      <c r="DF18" s="614"/>
      <c r="DG18" s="614"/>
      <c r="DH18" s="614"/>
      <c r="DI18" s="614"/>
      <c r="DJ18" s="614"/>
      <c r="DK18" s="614"/>
      <c r="DL18" s="614"/>
      <c r="DM18" s="614"/>
      <c r="DN18" s="614"/>
      <c r="DO18" s="614"/>
      <c r="DP18" s="615"/>
      <c r="DQ18" s="622" t="s">
        <v>122</v>
      </c>
      <c r="DR18" s="614"/>
      <c r="DS18" s="614"/>
      <c r="DT18" s="614"/>
      <c r="DU18" s="614"/>
      <c r="DV18" s="614"/>
      <c r="DW18" s="614"/>
      <c r="DX18" s="614"/>
      <c r="DY18" s="614"/>
      <c r="DZ18" s="614"/>
      <c r="EA18" s="614"/>
      <c r="EB18" s="614"/>
      <c r="EC18" s="623"/>
    </row>
    <row r="19" spans="2:133" ht="11.25" customHeight="1" x14ac:dyDescent="0.2">
      <c r="B19" s="610" t="s">
        <v>260</v>
      </c>
      <c r="C19" s="611"/>
      <c r="D19" s="611"/>
      <c r="E19" s="611"/>
      <c r="F19" s="611"/>
      <c r="G19" s="611"/>
      <c r="H19" s="611"/>
      <c r="I19" s="611"/>
      <c r="J19" s="611"/>
      <c r="K19" s="611"/>
      <c r="L19" s="611"/>
      <c r="M19" s="611"/>
      <c r="N19" s="611"/>
      <c r="O19" s="611"/>
      <c r="P19" s="611"/>
      <c r="Q19" s="612"/>
      <c r="R19" s="613">
        <v>58461</v>
      </c>
      <c r="S19" s="614"/>
      <c r="T19" s="614"/>
      <c r="U19" s="614"/>
      <c r="V19" s="614"/>
      <c r="W19" s="614"/>
      <c r="X19" s="614"/>
      <c r="Y19" s="615"/>
      <c r="Z19" s="616">
        <v>0.9</v>
      </c>
      <c r="AA19" s="616"/>
      <c r="AB19" s="616"/>
      <c r="AC19" s="616"/>
      <c r="AD19" s="617">
        <v>58461</v>
      </c>
      <c r="AE19" s="617"/>
      <c r="AF19" s="617"/>
      <c r="AG19" s="617"/>
      <c r="AH19" s="617"/>
      <c r="AI19" s="617"/>
      <c r="AJ19" s="617"/>
      <c r="AK19" s="617"/>
      <c r="AL19" s="618">
        <v>1.3</v>
      </c>
      <c r="AM19" s="619"/>
      <c r="AN19" s="619"/>
      <c r="AO19" s="620"/>
      <c r="AP19" s="610" t="s">
        <v>261</v>
      </c>
      <c r="AQ19" s="611"/>
      <c r="AR19" s="611"/>
      <c r="AS19" s="611"/>
      <c r="AT19" s="611"/>
      <c r="AU19" s="611"/>
      <c r="AV19" s="611"/>
      <c r="AW19" s="611"/>
      <c r="AX19" s="611"/>
      <c r="AY19" s="611"/>
      <c r="AZ19" s="611"/>
      <c r="BA19" s="611"/>
      <c r="BB19" s="611"/>
      <c r="BC19" s="611"/>
      <c r="BD19" s="611"/>
      <c r="BE19" s="611"/>
      <c r="BF19" s="612"/>
      <c r="BG19" s="613" t="s">
        <v>122</v>
      </c>
      <c r="BH19" s="614"/>
      <c r="BI19" s="614"/>
      <c r="BJ19" s="614"/>
      <c r="BK19" s="614"/>
      <c r="BL19" s="614"/>
      <c r="BM19" s="614"/>
      <c r="BN19" s="615"/>
      <c r="BO19" s="616" t="s">
        <v>122</v>
      </c>
      <c r="BP19" s="616"/>
      <c r="BQ19" s="616"/>
      <c r="BR19" s="616"/>
      <c r="BS19" s="617" t="s">
        <v>122</v>
      </c>
      <c r="BT19" s="617"/>
      <c r="BU19" s="617"/>
      <c r="BV19" s="617"/>
      <c r="BW19" s="617"/>
      <c r="BX19" s="617"/>
      <c r="BY19" s="617"/>
      <c r="BZ19" s="617"/>
      <c r="CA19" s="617"/>
      <c r="CB19" s="621"/>
      <c r="CD19" s="610" t="s">
        <v>262</v>
      </c>
      <c r="CE19" s="611"/>
      <c r="CF19" s="611"/>
      <c r="CG19" s="611"/>
      <c r="CH19" s="611"/>
      <c r="CI19" s="611"/>
      <c r="CJ19" s="611"/>
      <c r="CK19" s="611"/>
      <c r="CL19" s="611"/>
      <c r="CM19" s="611"/>
      <c r="CN19" s="611"/>
      <c r="CO19" s="611"/>
      <c r="CP19" s="611"/>
      <c r="CQ19" s="612"/>
      <c r="CR19" s="613" t="s">
        <v>122</v>
      </c>
      <c r="CS19" s="614"/>
      <c r="CT19" s="614"/>
      <c r="CU19" s="614"/>
      <c r="CV19" s="614"/>
      <c r="CW19" s="614"/>
      <c r="CX19" s="614"/>
      <c r="CY19" s="615"/>
      <c r="CZ19" s="616" t="s">
        <v>122</v>
      </c>
      <c r="DA19" s="616"/>
      <c r="DB19" s="616"/>
      <c r="DC19" s="616"/>
      <c r="DD19" s="622" t="s">
        <v>122</v>
      </c>
      <c r="DE19" s="614"/>
      <c r="DF19" s="614"/>
      <c r="DG19" s="614"/>
      <c r="DH19" s="614"/>
      <c r="DI19" s="614"/>
      <c r="DJ19" s="614"/>
      <c r="DK19" s="614"/>
      <c r="DL19" s="614"/>
      <c r="DM19" s="614"/>
      <c r="DN19" s="614"/>
      <c r="DO19" s="614"/>
      <c r="DP19" s="615"/>
      <c r="DQ19" s="622" t="s">
        <v>122</v>
      </c>
      <c r="DR19" s="614"/>
      <c r="DS19" s="614"/>
      <c r="DT19" s="614"/>
      <c r="DU19" s="614"/>
      <c r="DV19" s="614"/>
      <c r="DW19" s="614"/>
      <c r="DX19" s="614"/>
      <c r="DY19" s="614"/>
      <c r="DZ19" s="614"/>
      <c r="EA19" s="614"/>
      <c r="EB19" s="614"/>
      <c r="EC19" s="623"/>
    </row>
    <row r="20" spans="2:133" ht="11.25" customHeight="1" x14ac:dyDescent="0.2">
      <c r="B20" s="626" t="s">
        <v>263</v>
      </c>
      <c r="C20" s="627"/>
      <c r="D20" s="627"/>
      <c r="E20" s="627"/>
      <c r="F20" s="627"/>
      <c r="G20" s="627"/>
      <c r="H20" s="627"/>
      <c r="I20" s="627"/>
      <c r="J20" s="627"/>
      <c r="K20" s="627"/>
      <c r="L20" s="627"/>
      <c r="M20" s="627"/>
      <c r="N20" s="627"/>
      <c r="O20" s="627"/>
      <c r="P20" s="627"/>
      <c r="Q20" s="628"/>
      <c r="R20" s="613">
        <v>1026</v>
      </c>
      <c r="S20" s="614"/>
      <c r="T20" s="614"/>
      <c r="U20" s="614"/>
      <c r="V20" s="614"/>
      <c r="W20" s="614"/>
      <c r="X20" s="614"/>
      <c r="Y20" s="615"/>
      <c r="Z20" s="616">
        <v>0</v>
      </c>
      <c r="AA20" s="616"/>
      <c r="AB20" s="616"/>
      <c r="AC20" s="616"/>
      <c r="AD20" s="617">
        <v>1026</v>
      </c>
      <c r="AE20" s="617"/>
      <c r="AF20" s="617"/>
      <c r="AG20" s="617"/>
      <c r="AH20" s="617"/>
      <c r="AI20" s="617"/>
      <c r="AJ20" s="617"/>
      <c r="AK20" s="617"/>
      <c r="AL20" s="618">
        <v>0</v>
      </c>
      <c r="AM20" s="619"/>
      <c r="AN20" s="619"/>
      <c r="AO20" s="620"/>
      <c r="AP20" s="610" t="s">
        <v>264</v>
      </c>
      <c r="AQ20" s="611"/>
      <c r="AR20" s="611"/>
      <c r="AS20" s="611"/>
      <c r="AT20" s="611"/>
      <c r="AU20" s="611"/>
      <c r="AV20" s="611"/>
      <c r="AW20" s="611"/>
      <c r="AX20" s="611"/>
      <c r="AY20" s="611"/>
      <c r="AZ20" s="611"/>
      <c r="BA20" s="611"/>
      <c r="BB20" s="611"/>
      <c r="BC20" s="611"/>
      <c r="BD20" s="611"/>
      <c r="BE20" s="611"/>
      <c r="BF20" s="612"/>
      <c r="BG20" s="613" t="s">
        <v>122</v>
      </c>
      <c r="BH20" s="614"/>
      <c r="BI20" s="614"/>
      <c r="BJ20" s="614"/>
      <c r="BK20" s="614"/>
      <c r="BL20" s="614"/>
      <c r="BM20" s="614"/>
      <c r="BN20" s="615"/>
      <c r="BO20" s="616" t="s">
        <v>122</v>
      </c>
      <c r="BP20" s="616"/>
      <c r="BQ20" s="616"/>
      <c r="BR20" s="616"/>
      <c r="BS20" s="617" t="s">
        <v>122</v>
      </c>
      <c r="BT20" s="617"/>
      <c r="BU20" s="617"/>
      <c r="BV20" s="617"/>
      <c r="BW20" s="617"/>
      <c r="BX20" s="617"/>
      <c r="BY20" s="617"/>
      <c r="BZ20" s="617"/>
      <c r="CA20" s="617"/>
      <c r="CB20" s="621"/>
      <c r="CD20" s="610" t="s">
        <v>265</v>
      </c>
      <c r="CE20" s="611"/>
      <c r="CF20" s="611"/>
      <c r="CG20" s="611"/>
      <c r="CH20" s="611"/>
      <c r="CI20" s="611"/>
      <c r="CJ20" s="611"/>
      <c r="CK20" s="611"/>
      <c r="CL20" s="611"/>
      <c r="CM20" s="611"/>
      <c r="CN20" s="611"/>
      <c r="CO20" s="611"/>
      <c r="CP20" s="611"/>
      <c r="CQ20" s="612"/>
      <c r="CR20" s="613">
        <v>6304298</v>
      </c>
      <c r="CS20" s="614"/>
      <c r="CT20" s="614"/>
      <c r="CU20" s="614"/>
      <c r="CV20" s="614"/>
      <c r="CW20" s="614"/>
      <c r="CX20" s="614"/>
      <c r="CY20" s="615"/>
      <c r="CZ20" s="616">
        <v>100</v>
      </c>
      <c r="DA20" s="616"/>
      <c r="DB20" s="616"/>
      <c r="DC20" s="616"/>
      <c r="DD20" s="622">
        <v>432803</v>
      </c>
      <c r="DE20" s="614"/>
      <c r="DF20" s="614"/>
      <c r="DG20" s="614"/>
      <c r="DH20" s="614"/>
      <c r="DI20" s="614"/>
      <c r="DJ20" s="614"/>
      <c r="DK20" s="614"/>
      <c r="DL20" s="614"/>
      <c r="DM20" s="614"/>
      <c r="DN20" s="614"/>
      <c r="DO20" s="614"/>
      <c r="DP20" s="615"/>
      <c r="DQ20" s="622">
        <v>5080869</v>
      </c>
      <c r="DR20" s="614"/>
      <c r="DS20" s="614"/>
      <c r="DT20" s="614"/>
      <c r="DU20" s="614"/>
      <c r="DV20" s="614"/>
      <c r="DW20" s="614"/>
      <c r="DX20" s="614"/>
      <c r="DY20" s="614"/>
      <c r="DZ20" s="614"/>
      <c r="EA20" s="614"/>
      <c r="EB20" s="614"/>
      <c r="EC20" s="623"/>
    </row>
    <row r="21" spans="2:133" ht="11.25" customHeight="1" x14ac:dyDescent="0.2">
      <c r="B21" s="610" t="s">
        <v>266</v>
      </c>
      <c r="C21" s="611"/>
      <c r="D21" s="611"/>
      <c r="E21" s="611"/>
      <c r="F21" s="611"/>
      <c r="G21" s="611"/>
      <c r="H21" s="611"/>
      <c r="I21" s="611"/>
      <c r="J21" s="611"/>
      <c r="K21" s="611"/>
      <c r="L21" s="611"/>
      <c r="M21" s="611"/>
      <c r="N21" s="611"/>
      <c r="O21" s="611"/>
      <c r="P21" s="611"/>
      <c r="Q21" s="612"/>
      <c r="R21" s="613">
        <v>1649911</v>
      </c>
      <c r="S21" s="614"/>
      <c r="T21" s="614"/>
      <c r="U21" s="614"/>
      <c r="V21" s="614"/>
      <c r="W21" s="614"/>
      <c r="X21" s="614"/>
      <c r="Y21" s="615"/>
      <c r="Z21" s="616">
        <v>24.2</v>
      </c>
      <c r="AA21" s="616"/>
      <c r="AB21" s="616"/>
      <c r="AC21" s="616"/>
      <c r="AD21" s="617">
        <v>1540378</v>
      </c>
      <c r="AE21" s="617"/>
      <c r="AF21" s="617"/>
      <c r="AG21" s="617"/>
      <c r="AH21" s="617"/>
      <c r="AI21" s="617"/>
      <c r="AJ21" s="617"/>
      <c r="AK21" s="617"/>
      <c r="AL21" s="618">
        <v>34.5</v>
      </c>
      <c r="AM21" s="619"/>
      <c r="AN21" s="619"/>
      <c r="AO21" s="620"/>
      <c r="AP21" s="610" t="s">
        <v>267</v>
      </c>
      <c r="AQ21" s="629"/>
      <c r="AR21" s="629"/>
      <c r="AS21" s="629"/>
      <c r="AT21" s="629"/>
      <c r="AU21" s="629"/>
      <c r="AV21" s="629"/>
      <c r="AW21" s="629"/>
      <c r="AX21" s="629"/>
      <c r="AY21" s="629"/>
      <c r="AZ21" s="629"/>
      <c r="BA21" s="629"/>
      <c r="BB21" s="629"/>
      <c r="BC21" s="629"/>
      <c r="BD21" s="629"/>
      <c r="BE21" s="629"/>
      <c r="BF21" s="630"/>
      <c r="BG21" s="613" t="s">
        <v>122</v>
      </c>
      <c r="BH21" s="614"/>
      <c r="BI21" s="614"/>
      <c r="BJ21" s="614"/>
      <c r="BK21" s="614"/>
      <c r="BL21" s="614"/>
      <c r="BM21" s="614"/>
      <c r="BN21" s="615"/>
      <c r="BO21" s="616" t="s">
        <v>122</v>
      </c>
      <c r="BP21" s="616"/>
      <c r="BQ21" s="616"/>
      <c r="BR21" s="616"/>
      <c r="BS21" s="617" t="s">
        <v>122</v>
      </c>
      <c r="BT21" s="617"/>
      <c r="BU21" s="617"/>
      <c r="BV21" s="617"/>
      <c r="BW21" s="617"/>
      <c r="BX21" s="617"/>
      <c r="BY21" s="617"/>
      <c r="BZ21" s="617"/>
      <c r="CA21" s="617"/>
      <c r="CB21" s="621"/>
      <c r="CD21" s="634"/>
      <c r="CE21" s="635"/>
      <c r="CF21" s="635"/>
      <c r="CG21" s="635"/>
      <c r="CH21" s="635"/>
      <c r="CI21" s="635"/>
      <c r="CJ21" s="635"/>
      <c r="CK21" s="635"/>
      <c r="CL21" s="635"/>
      <c r="CM21" s="635"/>
      <c r="CN21" s="635"/>
      <c r="CO21" s="635"/>
      <c r="CP21" s="635"/>
      <c r="CQ21" s="636"/>
      <c r="CR21" s="637"/>
      <c r="CS21" s="632"/>
      <c r="CT21" s="632"/>
      <c r="CU21" s="632"/>
      <c r="CV21" s="632"/>
      <c r="CW21" s="632"/>
      <c r="CX21" s="632"/>
      <c r="CY21" s="638"/>
      <c r="CZ21" s="639"/>
      <c r="DA21" s="639"/>
      <c r="DB21" s="639"/>
      <c r="DC21" s="639"/>
      <c r="DD21" s="631"/>
      <c r="DE21" s="632"/>
      <c r="DF21" s="632"/>
      <c r="DG21" s="632"/>
      <c r="DH21" s="632"/>
      <c r="DI21" s="632"/>
      <c r="DJ21" s="632"/>
      <c r="DK21" s="632"/>
      <c r="DL21" s="632"/>
      <c r="DM21" s="632"/>
      <c r="DN21" s="632"/>
      <c r="DO21" s="632"/>
      <c r="DP21" s="638"/>
      <c r="DQ21" s="631"/>
      <c r="DR21" s="632"/>
      <c r="DS21" s="632"/>
      <c r="DT21" s="632"/>
      <c r="DU21" s="632"/>
      <c r="DV21" s="632"/>
      <c r="DW21" s="632"/>
      <c r="DX21" s="632"/>
      <c r="DY21" s="632"/>
      <c r="DZ21" s="632"/>
      <c r="EA21" s="632"/>
      <c r="EB21" s="632"/>
      <c r="EC21" s="633"/>
    </row>
    <row r="22" spans="2:133" ht="11.25" customHeight="1" x14ac:dyDescent="0.2">
      <c r="B22" s="610" t="s">
        <v>268</v>
      </c>
      <c r="C22" s="611"/>
      <c r="D22" s="611"/>
      <c r="E22" s="611"/>
      <c r="F22" s="611"/>
      <c r="G22" s="611"/>
      <c r="H22" s="611"/>
      <c r="I22" s="611"/>
      <c r="J22" s="611"/>
      <c r="K22" s="611"/>
      <c r="L22" s="611"/>
      <c r="M22" s="611"/>
      <c r="N22" s="611"/>
      <c r="O22" s="611"/>
      <c r="P22" s="611"/>
      <c r="Q22" s="612"/>
      <c r="R22" s="613">
        <v>1540378</v>
      </c>
      <c r="S22" s="614"/>
      <c r="T22" s="614"/>
      <c r="U22" s="614"/>
      <c r="V22" s="614"/>
      <c r="W22" s="614"/>
      <c r="X22" s="614"/>
      <c r="Y22" s="615"/>
      <c r="Z22" s="616">
        <v>22.6</v>
      </c>
      <c r="AA22" s="616"/>
      <c r="AB22" s="616"/>
      <c r="AC22" s="616"/>
      <c r="AD22" s="617">
        <v>1540378</v>
      </c>
      <c r="AE22" s="617"/>
      <c r="AF22" s="617"/>
      <c r="AG22" s="617"/>
      <c r="AH22" s="617"/>
      <c r="AI22" s="617"/>
      <c r="AJ22" s="617"/>
      <c r="AK22" s="617"/>
      <c r="AL22" s="618">
        <v>34.5</v>
      </c>
      <c r="AM22" s="619"/>
      <c r="AN22" s="619"/>
      <c r="AO22" s="620"/>
      <c r="AP22" s="610" t="s">
        <v>269</v>
      </c>
      <c r="AQ22" s="629"/>
      <c r="AR22" s="629"/>
      <c r="AS22" s="629"/>
      <c r="AT22" s="629"/>
      <c r="AU22" s="629"/>
      <c r="AV22" s="629"/>
      <c r="AW22" s="629"/>
      <c r="AX22" s="629"/>
      <c r="AY22" s="629"/>
      <c r="AZ22" s="629"/>
      <c r="BA22" s="629"/>
      <c r="BB22" s="629"/>
      <c r="BC22" s="629"/>
      <c r="BD22" s="629"/>
      <c r="BE22" s="629"/>
      <c r="BF22" s="630"/>
      <c r="BG22" s="613" t="s">
        <v>122</v>
      </c>
      <c r="BH22" s="614"/>
      <c r="BI22" s="614"/>
      <c r="BJ22" s="614"/>
      <c r="BK22" s="614"/>
      <c r="BL22" s="614"/>
      <c r="BM22" s="614"/>
      <c r="BN22" s="615"/>
      <c r="BO22" s="616" t="s">
        <v>122</v>
      </c>
      <c r="BP22" s="616"/>
      <c r="BQ22" s="616"/>
      <c r="BR22" s="616"/>
      <c r="BS22" s="617" t="s">
        <v>122</v>
      </c>
      <c r="BT22" s="617"/>
      <c r="BU22" s="617"/>
      <c r="BV22" s="617"/>
      <c r="BW22" s="617"/>
      <c r="BX22" s="617"/>
      <c r="BY22" s="617"/>
      <c r="BZ22" s="617"/>
      <c r="CA22" s="617"/>
      <c r="CB22" s="621"/>
      <c r="CD22" s="595" t="s">
        <v>270</v>
      </c>
      <c r="CE22" s="596"/>
      <c r="CF22" s="596"/>
      <c r="CG22" s="596"/>
      <c r="CH22" s="596"/>
      <c r="CI22" s="596"/>
      <c r="CJ22" s="596"/>
      <c r="CK22" s="596"/>
      <c r="CL22" s="596"/>
      <c r="CM22" s="596"/>
      <c r="CN22" s="596"/>
      <c r="CO22" s="596"/>
      <c r="CP22" s="596"/>
      <c r="CQ22" s="596"/>
      <c r="CR22" s="596"/>
      <c r="CS22" s="596"/>
      <c r="CT22" s="596"/>
      <c r="CU22" s="596"/>
      <c r="CV22" s="596"/>
      <c r="CW22" s="596"/>
      <c r="CX22" s="596"/>
      <c r="CY22" s="596"/>
      <c r="CZ22" s="596"/>
      <c r="DA22" s="596"/>
      <c r="DB22" s="596"/>
      <c r="DC22" s="596"/>
      <c r="DD22" s="596"/>
      <c r="DE22" s="596"/>
      <c r="DF22" s="596"/>
      <c r="DG22" s="596"/>
      <c r="DH22" s="596"/>
      <c r="DI22" s="596"/>
      <c r="DJ22" s="596"/>
      <c r="DK22" s="596"/>
      <c r="DL22" s="596"/>
      <c r="DM22" s="596"/>
      <c r="DN22" s="596"/>
      <c r="DO22" s="596"/>
      <c r="DP22" s="596"/>
      <c r="DQ22" s="596"/>
      <c r="DR22" s="596"/>
      <c r="DS22" s="596"/>
      <c r="DT22" s="596"/>
      <c r="DU22" s="596"/>
      <c r="DV22" s="596"/>
      <c r="DW22" s="596"/>
      <c r="DX22" s="596"/>
      <c r="DY22" s="596"/>
      <c r="DZ22" s="596"/>
      <c r="EA22" s="596"/>
      <c r="EB22" s="596"/>
      <c r="EC22" s="597"/>
    </row>
    <row r="23" spans="2:133" ht="11.25" customHeight="1" x14ac:dyDescent="0.2">
      <c r="B23" s="610" t="s">
        <v>271</v>
      </c>
      <c r="C23" s="611"/>
      <c r="D23" s="611"/>
      <c r="E23" s="611"/>
      <c r="F23" s="611"/>
      <c r="G23" s="611"/>
      <c r="H23" s="611"/>
      <c r="I23" s="611"/>
      <c r="J23" s="611"/>
      <c r="K23" s="611"/>
      <c r="L23" s="611"/>
      <c r="M23" s="611"/>
      <c r="N23" s="611"/>
      <c r="O23" s="611"/>
      <c r="P23" s="611"/>
      <c r="Q23" s="612"/>
      <c r="R23" s="613">
        <v>109533</v>
      </c>
      <c r="S23" s="614"/>
      <c r="T23" s="614"/>
      <c r="U23" s="614"/>
      <c r="V23" s="614"/>
      <c r="W23" s="614"/>
      <c r="X23" s="614"/>
      <c r="Y23" s="615"/>
      <c r="Z23" s="616">
        <v>1.6</v>
      </c>
      <c r="AA23" s="616"/>
      <c r="AB23" s="616"/>
      <c r="AC23" s="616"/>
      <c r="AD23" s="617" t="s">
        <v>122</v>
      </c>
      <c r="AE23" s="617"/>
      <c r="AF23" s="617"/>
      <c r="AG23" s="617"/>
      <c r="AH23" s="617"/>
      <c r="AI23" s="617"/>
      <c r="AJ23" s="617"/>
      <c r="AK23" s="617"/>
      <c r="AL23" s="618" t="s">
        <v>122</v>
      </c>
      <c r="AM23" s="619"/>
      <c r="AN23" s="619"/>
      <c r="AO23" s="620"/>
      <c r="AP23" s="610" t="s">
        <v>272</v>
      </c>
      <c r="AQ23" s="629"/>
      <c r="AR23" s="629"/>
      <c r="AS23" s="629"/>
      <c r="AT23" s="629"/>
      <c r="AU23" s="629"/>
      <c r="AV23" s="629"/>
      <c r="AW23" s="629"/>
      <c r="AX23" s="629"/>
      <c r="AY23" s="629"/>
      <c r="AZ23" s="629"/>
      <c r="BA23" s="629"/>
      <c r="BB23" s="629"/>
      <c r="BC23" s="629"/>
      <c r="BD23" s="629"/>
      <c r="BE23" s="629"/>
      <c r="BF23" s="630"/>
      <c r="BG23" s="613" t="s">
        <v>122</v>
      </c>
      <c r="BH23" s="614"/>
      <c r="BI23" s="614"/>
      <c r="BJ23" s="614"/>
      <c r="BK23" s="614"/>
      <c r="BL23" s="614"/>
      <c r="BM23" s="614"/>
      <c r="BN23" s="615"/>
      <c r="BO23" s="616" t="s">
        <v>122</v>
      </c>
      <c r="BP23" s="616"/>
      <c r="BQ23" s="616"/>
      <c r="BR23" s="616"/>
      <c r="BS23" s="617" t="s">
        <v>122</v>
      </c>
      <c r="BT23" s="617"/>
      <c r="BU23" s="617"/>
      <c r="BV23" s="617"/>
      <c r="BW23" s="617"/>
      <c r="BX23" s="617"/>
      <c r="BY23" s="617"/>
      <c r="BZ23" s="617"/>
      <c r="CA23" s="617"/>
      <c r="CB23" s="621"/>
      <c r="CD23" s="595" t="s">
        <v>212</v>
      </c>
      <c r="CE23" s="596"/>
      <c r="CF23" s="596"/>
      <c r="CG23" s="596"/>
      <c r="CH23" s="596"/>
      <c r="CI23" s="596"/>
      <c r="CJ23" s="596"/>
      <c r="CK23" s="596"/>
      <c r="CL23" s="596"/>
      <c r="CM23" s="596"/>
      <c r="CN23" s="596"/>
      <c r="CO23" s="596"/>
      <c r="CP23" s="596"/>
      <c r="CQ23" s="597"/>
      <c r="CR23" s="595" t="s">
        <v>273</v>
      </c>
      <c r="CS23" s="596"/>
      <c r="CT23" s="596"/>
      <c r="CU23" s="596"/>
      <c r="CV23" s="596"/>
      <c r="CW23" s="596"/>
      <c r="CX23" s="596"/>
      <c r="CY23" s="597"/>
      <c r="CZ23" s="595" t="s">
        <v>274</v>
      </c>
      <c r="DA23" s="596"/>
      <c r="DB23" s="596"/>
      <c r="DC23" s="597"/>
      <c r="DD23" s="595" t="s">
        <v>275</v>
      </c>
      <c r="DE23" s="596"/>
      <c r="DF23" s="596"/>
      <c r="DG23" s="596"/>
      <c r="DH23" s="596"/>
      <c r="DI23" s="596"/>
      <c r="DJ23" s="596"/>
      <c r="DK23" s="597"/>
      <c r="DL23" s="640" t="s">
        <v>276</v>
      </c>
      <c r="DM23" s="641"/>
      <c r="DN23" s="641"/>
      <c r="DO23" s="641"/>
      <c r="DP23" s="641"/>
      <c r="DQ23" s="641"/>
      <c r="DR23" s="641"/>
      <c r="DS23" s="641"/>
      <c r="DT23" s="641"/>
      <c r="DU23" s="641"/>
      <c r="DV23" s="642"/>
      <c r="DW23" s="595" t="s">
        <v>277</v>
      </c>
      <c r="DX23" s="596"/>
      <c r="DY23" s="596"/>
      <c r="DZ23" s="596"/>
      <c r="EA23" s="596"/>
      <c r="EB23" s="596"/>
      <c r="EC23" s="597"/>
    </row>
    <row r="24" spans="2:133" ht="11.25" customHeight="1" x14ac:dyDescent="0.2">
      <c r="B24" s="610" t="s">
        <v>278</v>
      </c>
      <c r="C24" s="611"/>
      <c r="D24" s="611"/>
      <c r="E24" s="611"/>
      <c r="F24" s="611"/>
      <c r="G24" s="611"/>
      <c r="H24" s="611"/>
      <c r="I24" s="611"/>
      <c r="J24" s="611"/>
      <c r="K24" s="611"/>
      <c r="L24" s="611"/>
      <c r="M24" s="611"/>
      <c r="N24" s="611"/>
      <c r="O24" s="611"/>
      <c r="P24" s="611"/>
      <c r="Q24" s="612"/>
      <c r="R24" s="613" t="s">
        <v>122</v>
      </c>
      <c r="S24" s="614"/>
      <c r="T24" s="614"/>
      <c r="U24" s="614"/>
      <c r="V24" s="614"/>
      <c r="W24" s="614"/>
      <c r="X24" s="614"/>
      <c r="Y24" s="615"/>
      <c r="Z24" s="616" t="s">
        <v>122</v>
      </c>
      <c r="AA24" s="616"/>
      <c r="AB24" s="616"/>
      <c r="AC24" s="616"/>
      <c r="AD24" s="617" t="s">
        <v>122</v>
      </c>
      <c r="AE24" s="617"/>
      <c r="AF24" s="617"/>
      <c r="AG24" s="617"/>
      <c r="AH24" s="617"/>
      <c r="AI24" s="617"/>
      <c r="AJ24" s="617"/>
      <c r="AK24" s="617"/>
      <c r="AL24" s="618" t="s">
        <v>122</v>
      </c>
      <c r="AM24" s="619"/>
      <c r="AN24" s="619"/>
      <c r="AO24" s="620"/>
      <c r="AP24" s="610" t="s">
        <v>279</v>
      </c>
      <c r="AQ24" s="629"/>
      <c r="AR24" s="629"/>
      <c r="AS24" s="629"/>
      <c r="AT24" s="629"/>
      <c r="AU24" s="629"/>
      <c r="AV24" s="629"/>
      <c r="AW24" s="629"/>
      <c r="AX24" s="629"/>
      <c r="AY24" s="629"/>
      <c r="AZ24" s="629"/>
      <c r="BA24" s="629"/>
      <c r="BB24" s="629"/>
      <c r="BC24" s="629"/>
      <c r="BD24" s="629"/>
      <c r="BE24" s="629"/>
      <c r="BF24" s="630"/>
      <c r="BG24" s="613" t="s">
        <v>122</v>
      </c>
      <c r="BH24" s="614"/>
      <c r="BI24" s="614"/>
      <c r="BJ24" s="614"/>
      <c r="BK24" s="614"/>
      <c r="BL24" s="614"/>
      <c r="BM24" s="614"/>
      <c r="BN24" s="615"/>
      <c r="BO24" s="616" t="s">
        <v>122</v>
      </c>
      <c r="BP24" s="616"/>
      <c r="BQ24" s="616"/>
      <c r="BR24" s="616"/>
      <c r="BS24" s="617" t="s">
        <v>122</v>
      </c>
      <c r="BT24" s="617"/>
      <c r="BU24" s="617"/>
      <c r="BV24" s="617"/>
      <c r="BW24" s="617"/>
      <c r="BX24" s="617"/>
      <c r="BY24" s="617"/>
      <c r="BZ24" s="617"/>
      <c r="CA24" s="617"/>
      <c r="CB24" s="621"/>
      <c r="CD24" s="599" t="s">
        <v>280</v>
      </c>
      <c r="CE24" s="600"/>
      <c r="CF24" s="600"/>
      <c r="CG24" s="600"/>
      <c r="CH24" s="600"/>
      <c r="CI24" s="600"/>
      <c r="CJ24" s="600"/>
      <c r="CK24" s="600"/>
      <c r="CL24" s="600"/>
      <c r="CM24" s="600"/>
      <c r="CN24" s="600"/>
      <c r="CO24" s="600"/>
      <c r="CP24" s="600"/>
      <c r="CQ24" s="601"/>
      <c r="CR24" s="602">
        <v>2775482</v>
      </c>
      <c r="CS24" s="603"/>
      <c r="CT24" s="603"/>
      <c r="CU24" s="603"/>
      <c r="CV24" s="603"/>
      <c r="CW24" s="603"/>
      <c r="CX24" s="603"/>
      <c r="CY24" s="604"/>
      <c r="CZ24" s="607">
        <v>44</v>
      </c>
      <c r="DA24" s="608"/>
      <c r="DB24" s="608"/>
      <c r="DC24" s="624"/>
      <c r="DD24" s="645">
        <v>2123190</v>
      </c>
      <c r="DE24" s="603"/>
      <c r="DF24" s="603"/>
      <c r="DG24" s="603"/>
      <c r="DH24" s="603"/>
      <c r="DI24" s="603"/>
      <c r="DJ24" s="603"/>
      <c r="DK24" s="604"/>
      <c r="DL24" s="645">
        <v>1973167</v>
      </c>
      <c r="DM24" s="603"/>
      <c r="DN24" s="603"/>
      <c r="DO24" s="603"/>
      <c r="DP24" s="603"/>
      <c r="DQ24" s="603"/>
      <c r="DR24" s="603"/>
      <c r="DS24" s="603"/>
      <c r="DT24" s="603"/>
      <c r="DU24" s="603"/>
      <c r="DV24" s="604"/>
      <c r="DW24" s="607">
        <v>44</v>
      </c>
      <c r="DX24" s="608"/>
      <c r="DY24" s="608"/>
      <c r="DZ24" s="608"/>
      <c r="EA24" s="608"/>
      <c r="EB24" s="608"/>
      <c r="EC24" s="609"/>
    </row>
    <row r="25" spans="2:133" ht="11.25" customHeight="1" x14ac:dyDescent="0.2">
      <c r="B25" s="610" t="s">
        <v>281</v>
      </c>
      <c r="C25" s="611"/>
      <c r="D25" s="611"/>
      <c r="E25" s="611"/>
      <c r="F25" s="611"/>
      <c r="G25" s="611"/>
      <c r="H25" s="611"/>
      <c r="I25" s="611"/>
      <c r="J25" s="611"/>
      <c r="K25" s="611"/>
      <c r="L25" s="611"/>
      <c r="M25" s="611"/>
      <c r="N25" s="611"/>
      <c r="O25" s="611"/>
      <c r="P25" s="611"/>
      <c r="Q25" s="612"/>
      <c r="R25" s="613">
        <v>4561303</v>
      </c>
      <c r="S25" s="614"/>
      <c r="T25" s="614"/>
      <c r="U25" s="614"/>
      <c r="V25" s="614"/>
      <c r="W25" s="614"/>
      <c r="X25" s="614"/>
      <c r="Y25" s="615"/>
      <c r="Z25" s="616">
        <v>66.8</v>
      </c>
      <c r="AA25" s="616"/>
      <c r="AB25" s="616"/>
      <c r="AC25" s="616"/>
      <c r="AD25" s="617">
        <v>4451770</v>
      </c>
      <c r="AE25" s="617"/>
      <c r="AF25" s="617"/>
      <c r="AG25" s="617"/>
      <c r="AH25" s="617"/>
      <c r="AI25" s="617"/>
      <c r="AJ25" s="617"/>
      <c r="AK25" s="617"/>
      <c r="AL25" s="618">
        <v>99.7</v>
      </c>
      <c r="AM25" s="619"/>
      <c r="AN25" s="619"/>
      <c r="AO25" s="620"/>
      <c r="AP25" s="610" t="s">
        <v>282</v>
      </c>
      <c r="AQ25" s="629"/>
      <c r="AR25" s="629"/>
      <c r="AS25" s="629"/>
      <c r="AT25" s="629"/>
      <c r="AU25" s="629"/>
      <c r="AV25" s="629"/>
      <c r="AW25" s="629"/>
      <c r="AX25" s="629"/>
      <c r="AY25" s="629"/>
      <c r="AZ25" s="629"/>
      <c r="BA25" s="629"/>
      <c r="BB25" s="629"/>
      <c r="BC25" s="629"/>
      <c r="BD25" s="629"/>
      <c r="BE25" s="629"/>
      <c r="BF25" s="630"/>
      <c r="BG25" s="613" t="s">
        <v>122</v>
      </c>
      <c r="BH25" s="614"/>
      <c r="BI25" s="614"/>
      <c r="BJ25" s="614"/>
      <c r="BK25" s="614"/>
      <c r="BL25" s="614"/>
      <c r="BM25" s="614"/>
      <c r="BN25" s="615"/>
      <c r="BO25" s="616" t="s">
        <v>122</v>
      </c>
      <c r="BP25" s="616"/>
      <c r="BQ25" s="616"/>
      <c r="BR25" s="616"/>
      <c r="BS25" s="617" t="s">
        <v>122</v>
      </c>
      <c r="BT25" s="617"/>
      <c r="BU25" s="617"/>
      <c r="BV25" s="617"/>
      <c r="BW25" s="617"/>
      <c r="BX25" s="617"/>
      <c r="BY25" s="617"/>
      <c r="BZ25" s="617"/>
      <c r="CA25" s="617"/>
      <c r="CB25" s="621"/>
      <c r="CD25" s="610" t="s">
        <v>283</v>
      </c>
      <c r="CE25" s="611"/>
      <c r="CF25" s="611"/>
      <c r="CG25" s="611"/>
      <c r="CH25" s="611"/>
      <c r="CI25" s="611"/>
      <c r="CJ25" s="611"/>
      <c r="CK25" s="611"/>
      <c r="CL25" s="611"/>
      <c r="CM25" s="611"/>
      <c r="CN25" s="611"/>
      <c r="CO25" s="611"/>
      <c r="CP25" s="611"/>
      <c r="CQ25" s="612"/>
      <c r="CR25" s="613">
        <v>1329943</v>
      </c>
      <c r="CS25" s="646"/>
      <c r="CT25" s="646"/>
      <c r="CU25" s="646"/>
      <c r="CV25" s="646"/>
      <c r="CW25" s="646"/>
      <c r="CX25" s="646"/>
      <c r="CY25" s="647"/>
      <c r="CZ25" s="618">
        <v>21.1</v>
      </c>
      <c r="DA25" s="643"/>
      <c r="DB25" s="643"/>
      <c r="DC25" s="648"/>
      <c r="DD25" s="622">
        <v>1285513</v>
      </c>
      <c r="DE25" s="646"/>
      <c r="DF25" s="646"/>
      <c r="DG25" s="646"/>
      <c r="DH25" s="646"/>
      <c r="DI25" s="646"/>
      <c r="DJ25" s="646"/>
      <c r="DK25" s="647"/>
      <c r="DL25" s="622">
        <v>1284620</v>
      </c>
      <c r="DM25" s="646"/>
      <c r="DN25" s="646"/>
      <c r="DO25" s="646"/>
      <c r="DP25" s="646"/>
      <c r="DQ25" s="646"/>
      <c r="DR25" s="646"/>
      <c r="DS25" s="646"/>
      <c r="DT25" s="646"/>
      <c r="DU25" s="646"/>
      <c r="DV25" s="647"/>
      <c r="DW25" s="618">
        <v>28.7</v>
      </c>
      <c r="DX25" s="643"/>
      <c r="DY25" s="643"/>
      <c r="DZ25" s="643"/>
      <c r="EA25" s="643"/>
      <c r="EB25" s="643"/>
      <c r="EC25" s="644"/>
    </row>
    <row r="26" spans="2:133" ht="11.25" customHeight="1" x14ac:dyDescent="0.2">
      <c r="B26" s="610" t="s">
        <v>284</v>
      </c>
      <c r="C26" s="611"/>
      <c r="D26" s="611"/>
      <c r="E26" s="611"/>
      <c r="F26" s="611"/>
      <c r="G26" s="611"/>
      <c r="H26" s="611"/>
      <c r="I26" s="611"/>
      <c r="J26" s="611"/>
      <c r="K26" s="611"/>
      <c r="L26" s="611"/>
      <c r="M26" s="611"/>
      <c r="N26" s="611"/>
      <c r="O26" s="611"/>
      <c r="P26" s="611"/>
      <c r="Q26" s="612"/>
      <c r="R26" s="613">
        <v>1766</v>
      </c>
      <c r="S26" s="614"/>
      <c r="T26" s="614"/>
      <c r="U26" s="614"/>
      <c r="V26" s="614"/>
      <c r="W26" s="614"/>
      <c r="X26" s="614"/>
      <c r="Y26" s="615"/>
      <c r="Z26" s="616">
        <v>0</v>
      </c>
      <c r="AA26" s="616"/>
      <c r="AB26" s="616"/>
      <c r="AC26" s="616"/>
      <c r="AD26" s="617">
        <v>1766</v>
      </c>
      <c r="AE26" s="617"/>
      <c r="AF26" s="617"/>
      <c r="AG26" s="617"/>
      <c r="AH26" s="617"/>
      <c r="AI26" s="617"/>
      <c r="AJ26" s="617"/>
      <c r="AK26" s="617"/>
      <c r="AL26" s="618">
        <v>0</v>
      </c>
      <c r="AM26" s="619"/>
      <c r="AN26" s="619"/>
      <c r="AO26" s="620"/>
      <c r="AP26" s="610" t="s">
        <v>285</v>
      </c>
      <c r="AQ26" s="629"/>
      <c r="AR26" s="629"/>
      <c r="AS26" s="629"/>
      <c r="AT26" s="629"/>
      <c r="AU26" s="629"/>
      <c r="AV26" s="629"/>
      <c r="AW26" s="629"/>
      <c r="AX26" s="629"/>
      <c r="AY26" s="629"/>
      <c r="AZ26" s="629"/>
      <c r="BA26" s="629"/>
      <c r="BB26" s="629"/>
      <c r="BC26" s="629"/>
      <c r="BD26" s="629"/>
      <c r="BE26" s="629"/>
      <c r="BF26" s="630"/>
      <c r="BG26" s="613" t="s">
        <v>122</v>
      </c>
      <c r="BH26" s="614"/>
      <c r="BI26" s="614"/>
      <c r="BJ26" s="614"/>
      <c r="BK26" s="614"/>
      <c r="BL26" s="614"/>
      <c r="BM26" s="614"/>
      <c r="BN26" s="615"/>
      <c r="BO26" s="616" t="s">
        <v>122</v>
      </c>
      <c r="BP26" s="616"/>
      <c r="BQ26" s="616"/>
      <c r="BR26" s="616"/>
      <c r="BS26" s="617" t="s">
        <v>122</v>
      </c>
      <c r="BT26" s="617"/>
      <c r="BU26" s="617"/>
      <c r="BV26" s="617"/>
      <c r="BW26" s="617"/>
      <c r="BX26" s="617"/>
      <c r="BY26" s="617"/>
      <c r="BZ26" s="617"/>
      <c r="CA26" s="617"/>
      <c r="CB26" s="621"/>
      <c r="CD26" s="610" t="s">
        <v>286</v>
      </c>
      <c r="CE26" s="611"/>
      <c r="CF26" s="611"/>
      <c r="CG26" s="611"/>
      <c r="CH26" s="611"/>
      <c r="CI26" s="611"/>
      <c r="CJ26" s="611"/>
      <c r="CK26" s="611"/>
      <c r="CL26" s="611"/>
      <c r="CM26" s="611"/>
      <c r="CN26" s="611"/>
      <c r="CO26" s="611"/>
      <c r="CP26" s="611"/>
      <c r="CQ26" s="612"/>
      <c r="CR26" s="613">
        <v>666633</v>
      </c>
      <c r="CS26" s="614"/>
      <c r="CT26" s="614"/>
      <c r="CU26" s="614"/>
      <c r="CV26" s="614"/>
      <c r="CW26" s="614"/>
      <c r="CX26" s="614"/>
      <c r="CY26" s="615"/>
      <c r="CZ26" s="618">
        <v>10.6</v>
      </c>
      <c r="DA26" s="643"/>
      <c r="DB26" s="643"/>
      <c r="DC26" s="648"/>
      <c r="DD26" s="622">
        <v>632051</v>
      </c>
      <c r="DE26" s="614"/>
      <c r="DF26" s="614"/>
      <c r="DG26" s="614"/>
      <c r="DH26" s="614"/>
      <c r="DI26" s="614"/>
      <c r="DJ26" s="614"/>
      <c r="DK26" s="615"/>
      <c r="DL26" s="622" t="s">
        <v>122</v>
      </c>
      <c r="DM26" s="614"/>
      <c r="DN26" s="614"/>
      <c r="DO26" s="614"/>
      <c r="DP26" s="614"/>
      <c r="DQ26" s="614"/>
      <c r="DR26" s="614"/>
      <c r="DS26" s="614"/>
      <c r="DT26" s="614"/>
      <c r="DU26" s="614"/>
      <c r="DV26" s="615"/>
      <c r="DW26" s="618" t="s">
        <v>122</v>
      </c>
      <c r="DX26" s="643"/>
      <c r="DY26" s="643"/>
      <c r="DZ26" s="643"/>
      <c r="EA26" s="643"/>
      <c r="EB26" s="643"/>
      <c r="EC26" s="644"/>
    </row>
    <row r="27" spans="2:133" ht="11.25" customHeight="1" x14ac:dyDescent="0.2">
      <c r="B27" s="610" t="s">
        <v>287</v>
      </c>
      <c r="C27" s="611"/>
      <c r="D27" s="611"/>
      <c r="E27" s="611"/>
      <c r="F27" s="611"/>
      <c r="G27" s="611"/>
      <c r="H27" s="611"/>
      <c r="I27" s="611"/>
      <c r="J27" s="611"/>
      <c r="K27" s="611"/>
      <c r="L27" s="611"/>
      <c r="M27" s="611"/>
      <c r="N27" s="611"/>
      <c r="O27" s="611"/>
      <c r="P27" s="611"/>
      <c r="Q27" s="612"/>
      <c r="R27" s="613">
        <v>8550</v>
      </c>
      <c r="S27" s="614"/>
      <c r="T27" s="614"/>
      <c r="U27" s="614"/>
      <c r="V27" s="614"/>
      <c r="W27" s="614"/>
      <c r="X27" s="614"/>
      <c r="Y27" s="615"/>
      <c r="Z27" s="616">
        <v>0.1</v>
      </c>
      <c r="AA27" s="616"/>
      <c r="AB27" s="616"/>
      <c r="AC27" s="616"/>
      <c r="AD27" s="617" t="s">
        <v>122</v>
      </c>
      <c r="AE27" s="617"/>
      <c r="AF27" s="617"/>
      <c r="AG27" s="617"/>
      <c r="AH27" s="617"/>
      <c r="AI27" s="617"/>
      <c r="AJ27" s="617"/>
      <c r="AK27" s="617"/>
      <c r="AL27" s="618" t="s">
        <v>122</v>
      </c>
      <c r="AM27" s="619"/>
      <c r="AN27" s="619"/>
      <c r="AO27" s="620"/>
      <c r="AP27" s="610" t="s">
        <v>288</v>
      </c>
      <c r="AQ27" s="611"/>
      <c r="AR27" s="611"/>
      <c r="AS27" s="611"/>
      <c r="AT27" s="611"/>
      <c r="AU27" s="611"/>
      <c r="AV27" s="611"/>
      <c r="AW27" s="611"/>
      <c r="AX27" s="611"/>
      <c r="AY27" s="611"/>
      <c r="AZ27" s="611"/>
      <c r="BA27" s="611"/>
      <c r="BB27" s="611"/>
      <c r="BC27" s="611"/>
      <c r="BD27" s="611"/>
      <c r="BE27" s="611"/>
      <c r="BF27" s="612"/>
      <c r="BG27" s="613">
        <v>2272422</v>
      </c>
      <c r="BH27" s="614"/>
      <c r="BI27" s="614"/>
      <c r="BJ27" s="614"/>
      <c r="BK27" s="614"/>
      <c r="BL27" s="614"/>
      <c r="BM27" s="614"/>
      <c r="BN27" s="615"/>
      <c r="BO27" s="616">
        <v>100</v>
      </c>
      <c r="BP27" s="616"/>
      <c r="BQ27" s="616"/>
      <c r="BR27" s="616"/>
      <c r="BS27" s="617">
        <v>35775</v>
      </c>
      <c r="BT27" s="617"/>
      <c r="BU27" s="617"/>
      <c r="BV27" s="617"/>
      <c r="BW27" s="617"/>
      <c r="BX27" s="617"/>
      <c r="BY27" s="617"/>
      <c r="BZ27" s="617"/>
      <c r="CA27" s="617"/>
      <c r="CB27" s="621"/>
      <c r="CD27" s="610" t="s">
        <v>289</v>
      </c>
      <c r="CE27" s="611"/>
      <c r="CF27" s="611"/>
      <c r="CG27" s="611"/>
      <c r="CH27" s="611"/>
      <c r="CI27" s="611"/>
      <c r="CJ27" s="611"/>
      <c r="CK27" s="611"/>
      <c r="CL27" s="611"/>
      <c r="CM27" s="611"/>
      <c r="CN27" s="611"/>
      <c r="CO27" s="611"/>
      <c r="CP27" s="611"/>
      <c r="CQ27" s="612"/>
      <c r="CR27" s="613">
        <v>1021215</v>
      </c>
      <c r="CS27" s="646"/>
      <c r="CT27" s="646"/>
      <c r="CU27" s="646"/>
      <c r="CV27" s="646"/>
      <c r="CW27" s="646"/>
      <c r="CX27" s="646"/>
      <c r="CY27" s="647"/>
      <c r="CZ27" s="618">
        <v>16.2</v>
      </c>
      <c r="DA27" s="643"/>
      <c r="DB27" s="643"/>
      <c r="DC27" s="648"/>
      <c r="DD27" s="622">
        <v>413353</v>
      </c>
      <c r="DE27" s="646"/>
      <c r="DF27" s="646"/>
      <c r="DG27" s="646"/>
      <c r="DH27" s="646"/>
      <c r="DI27" s="646"/>
      <c r="DJ27" s="646"/>
      <c r="DK27" s="647"/>
      <c r="DL27" s="622">
        <v>264223</v>
      </c>
      <c r="DM27" s="646"/>
      <c r="DN27" s="646"/>
      <c r="DO27" s="646"/>
      <c r="DP27" s="646"/>
      <c r="DQ27" s="646"/>
      <c r="DR27" s="646"/>
      <c r="DS27" s="646"/>
      <c r="DT27" s="646"/>
      <c r="DU27" s="646"/>
      <c r="DV27" s="647"/>
      <c r="DW27" s="618">
        <v>5.9</v>
      </c>
      <c r="DX27" s="643"/>
      <c r="DY27" s="643"/>
      <c r="DZ27" s="643"/>
      <c r="EA27" s="643"/>
      <c r="EB27" s="643"/>
      <c r="EC27" s="644"/>
    </row>
    <row r="28" spans="2:133" ht="11.25" customHeight="1" x14ac:dyDescent="0.2">
      <c r="B28" s="610" t="s">
        <v>290</v>
      </c>
      <c r="C28" s="611"/>
      <c r="D28" s="611"/>
      <c r="E28" s="611"/>
      <c r="F28" s="611"/>
      <c r="G28" s="611"/>
      <c r="H28" s="611"/>
      <c r="I28" s="611"/>
      <c r="J28" s="611"/>
      <c r="K28" s="611"/>
      <c r="L28" s="611"/>
      <c r="M28" s="611"/>
      <c r="N28" s="611"/>
      <c r="O28" s="611"/>
      <c r="P28" s="611"/>
      <c r="Q28" s="612"/>
      <c r="R28" s="613">
        <v>28122</v>
      </c>
      <c r="S28" s="614"/>
      <c r="T28" s="614"/>
      <c r="U28" s="614"/>
      <c r="V28" s="614"/>
      <c r="W28" s="614"/>
      <c r="X28" s="614"/>
      <c r="Y28" s="615"/>
      <c r="Z28" s="616">
        <v>0.4</v>
      </c>
      <c r="AA28" s="616"/>
      <c r="AB28" s="616"/>
      <c r="AC28" s="616"/>
      <c r="AD28" s="617">
        <v>4035</v>
      </c>
      <c r="AE28" s="617"/>
      <c r="AF28" s="617"/>
      <c r="AG28" s="617"/>
      <c r="AH28" s="617"/>
      <c r="AI28" s="617"/>
      <c r="AJ28" s="617"/>
      <c r="AK28" s="617"/>
      <c r="AL28" s="618">
        <v>0.1</v>
      </c>
      <c r="AM28" s="619"/>
      <c r="AN28" s="619"/>
      <c r="AO28" s="620"/>
      <c r="AP28" s="610"/>
      <c r="AQ28" s="611"/>
      <c r="AR28" s="611"/>
      <c r="AS28" s="611"/>
      <c r="AT28" s="611"/>
      <c r="AU28" s="611"/>
      <c r="AV28" s="611"/>
      <c r="AW28" s="611"/>
      <c r="AX28" s="611"/>
      <c r="AY28" s="611"/>
      <c r="AZ28" s="611"/>
      <c r="BA28" s="611"/>
      <c r="BB28" s="611"/>
      <c r="BC28" s="611"/>
      <c r="BD28" s="611"/>
      <c r="BE28" s="611"/>
      <c r="BF28" s="612"/>
      <c r="BG28" s="613"/>
      <c r="BH28" s="614"/>
      <c r="BI28" s="614"/>
      <c r="BJ28" s="614"/>
      <c r="BK28" s="614"/>
      <c r="BL28" s="614"/>
      <c r="BM28" s="614"/>
      <c r="BN28" s="615"/>
      <c r="BO28" s="616"/>
      <c r="BP28" s="616"/>
      <c r="BQ28" s="616"/>
      <c r="BR28" s="616"/>
      <c r="BS28" s="622"/>
      <c r="BT28" s="614"/>
      <c r="BU28" s="614"/>
      <c r="BV28" s="614"/>
      <c r="BW28" s="614"/>
      <c r="BX28" s="614"/>
      <c r="BY28" s="614"/>
      <c r="BZ28" s="614"/>
      <c r="CA28" s="614"/>
      <c r="CB28" s="623"/>
      <c r="CD28" s="610" t="s">
        <v>291</v>
      </c>
      <c r="CE28" s="611"/>
      <c r="CF28" s="611"/>
      <c r="CG28" s="611"/>
      <c r="CH28" s="611"/>
      <c r="CI28" s="611"/>
      <c r="CJ28" s="611"/>
      <c r="CK28" s="611"/>
      <c r="CL28" s="611"/>
      <c r="CM28" s="611"/>
      <c r="CN28" s="611"/>
      <c r="CO28" s="611"/>
      <c r="CP28" s="611"/>
      <c r="CQ28" s="612"/>
      <c r="CR28" s="613">
        <v>424324</v>
      </c>
      <c r="CS28" s="614"/>
      <c r="CT28" s="614"/>
      <c r="CU28" s="614"/>
      <c r="CV28" s="614"/>
      <c r="CW28" s="614"/>
      <c r="CX28" s="614"/>
      <c r="CY28" s="615"/>
      <c r="CZ28" s="618">
        <v>6.7</v>
      </c>
      <c r="DA28" s="643"/>
      <c r="DB28" s="643"/>
      <c r="DC28" s="648"/>
      <c r="DD28" s="622">
        <v>424324</v>
      </c>
      <c r="DE28" s="614"/>
      <c r="DF28" s="614"/>
      <c r="DG28" s="614"/>
      <c r="DH28" s="614"/>
      <c r="DI28" s="614"/>
      <c r="DJ28" s="614"/>
      <c r="DK28" s="615"/>
      <c r="DL28" s="622">
        <v>424324</v>
      </c>
      <c r="DM28" s="614"/>
      <c r="DN28" s="614"/>
      <c r="DO28" s="614"/>
      <c r="DP28" s="614"/>
      <c r="DQ28" s="614"/>
      <c r="DR28" s="614"/>
      <c r="DS28" s="614"/>
      <c r="DT28" s="614"/>
      <c r="DU28" s="614"/>
      <c r="DV28" s="615"/>
      <c r="DW28" s="618">
        <v>9.5</v>
      </c>
      <c r="DX28" s="643"/>
      <c r="DY28" s="643"/>
      <c r="DZ28" s="643"/>
      <c r="EA28" s="643"/>
      <c r="EB28" s="643"/>
      <c r="EC28" s="644"/>
    </row>
    <row r="29" spans="2:133" ht="11.25" customHeight="1" x14ac:dyDescent="0.2">
      <c r="B29" s="610" t="s">
        <v>292</v>
      </c>
      <c r="C29" s="611"/>
      <c r="D29" s="611"/>
      <c r="E29" s="611"/>
      <c r="F29" s="611"/>
      <c r="G29" s="611"/>
      <c r="H29" s="611"/>
      <c r="I29" s="611"/>
      <c r="J29" s="611"/>
      <c r="K29" s="611"/>
      <c r="L29" s="611"/>
      <c r="M29" s="611"/>
      <c r="N29" s="611"/>
      <c r="O29" s="611"/>
      <c r="P29" s="611"/>
      <c r="Q29" s="612"/>
      <c r="R29" s="613">
        <v>6717</v>
      </c>
      <c r="S29" s="614"/>
      <c r="T29" s="614"/>
      <c r="U29" s="614"/>
      <c r="V29" s="614"/>
      <c r="W29" s="614"/>
      <c r="X29" s="614"/>
      <c r="Y29" s="615"/>
      <c r="Z29" s="616">
        <v>0.1</v>
      </c>
      <c r="AA29" s="616"/>
      <c r="AB29" s="616"/>
      <c r="AC29" s="616"/>
      <c r="AD29" s="617" t="s">
        <v>122</v>
      </c>
      <c r="AE29" s="617"/>
      <c r="AF29" s="617"/>
      <c r="AG29" s="617"/>
      <c r="AH29" s="617"/>
      <c r="AI29" s="617"/>
      <c r="AJ29" s="617"/>
      <c r="AK29" s="617"/>
      <c r="AL29" s="618" t="s">
        <v>122</v>
      </c>
      <c r="AM29" s="619"/>
      <c r="AN29" s="619"/>
      <c r="AO29" s="620"/>
      <c r="AP29" s="634"/>
      <c r="AQ29" s="635"/>
      <c r="AR29" s="635"/>
      <c r="AS29" s="635"/>
      <c r="AT29" s="635"/>
      <c r="AU29" s="635"/>
      <c r="AV29" s="635"/>
      <c r="AW29" s="635"/>
      <c r="AX29" s="635"/>
      <c r="AY29" s="635"/>
      <c r="AZ29" s="635"/>
      <c r="BA29" s="635"/>
      <c r="BB29" s="635"/>
      <c r="BC29" s="635"/>
      <c r="BD29" s="635"/>
      <c r="BE29" s="635"/>
      <c r="BF29" s="636"/>
      <c r="BG29" s="613"/>
      <c r="BH29" s="614"/>
      <c r="BI29" s="614"/>
      <c r="BJ29" s="614"/>
      <c r="BK29" s="614"/>
      <c r="BL29" s="614"/>
      <c r="BM29" s="614"/>
      <c r="BN29" s="615"/>
      <c r="BO29" s="616"/>
      <c r="BP29" s="616"/>
      <c r="BQ29" s="616"/>
      <c r="BR29" s="616"/>
      <c r="BS29" s="617"/>
      <c r="BT29" s="617"/>
      <c r="BU29" s="617"/>
      <c r="BV29" s="617"/>
      <c r="BW29" s="617"/>
      <c r="BX29" s="617"/>
      <c r="BY29" s="617"/>
      <c r="BZ29" s="617"/>
      <c r="CA29" s="617"/>
      <c r="CB29" s="621"/>
      <c r="CD29" s="651" t="s">
        <v>293</v>
      </c>
      <c r="CE29" s="652"/>
      <c r="CF29" s="610" t="s">
        <v>66</v>
      </c>
      <c r="CG29" s="611"/>
      <c r="CH29" s="611"/>
      <c r="CI29" s="611"/>
      <c r="CJ29" s="611"/>
      <c r="CK29" s="611"/>
      <c r="CL29" s="611"/>
      <c r="CM29" s="611"/>
      <c r="CN29" s="611"/>
      <c r="CO29" s="611"/>
      <c r="CP29" s="611"/>
      <c r="CQ29" s="612"/>
      <c r="CR29" s="613">
        <v>424324</v>
      </c>
      <c r="CS29" s="646"/>
      <c r="CT29" s="646"/>
      <c r="CU29" s="646"/>
      <c r="CV29" s="646"/>
      <c r="CW29" s="646"/>
      <c r="CX29" s="646"/>
      <c r="CY29" s="647"/>
      <c r="CZ29" s="618">
        <v>6.7</v>
      </c>
      <c r="DA29" s="643"/>
      <c r="DB29" s="643"/>
      <c r="DC29" s="648"/>
      <c r="DD29" s="622">
        <v>424324</v>
      </c>
      <c r="DE29" s="646"/>
      <c r="DF29" s="646"/>
      <c r="DG29" s="646"/>
      <c r="DH29" s="646"/>
      <c r="DI29" s="646"/>
      <c r="DJ29" s="646"/>
      <c r="DK29" s="647"/>
      <c r="DL29" s="622">
        <v>424324</v>
      </c>
      <c r="DM29" s="646"/>
      <c r="DN29" s="646"/>
      <c r="DO29" s="646"/>
      <c r="DP29" s="646"/>
      <c r="DQ29" s="646"/>
      <c r="DR29" s="646"/>
      <c r="DS29" s="646"/>
      <c r="DT29" s="646"/>
      <c r="DU29" s="646"/>
      <c r="DV29" s="647"/>
      <c r="DW29" s="618">
        <v>9.5</v>
      </c>
      <c r="DX29" s="643"/>
      <c r="DY29" s="643"/>
      <c r="DZ29" s="643"/>
      <c r="EA29" s="643"/>
      <c r="EB29" s="643"/>
      <c r="EC29" s="644"/>
    </row>
    <row r="30" spans="2:133" ht="11.25" customHeight="1" x14ac:dyDescent="0.2">
      <c r="B30" s="610" t="s">
        <v>294</v>
      </c>
      <c r="C30" s="611"/>
      <c r="D30" s="611"/>
      <c r="E30" s="611"/>
      <c r="F30" s="611"/>
      <c r="G30" s="611"/>
      <c r="H30" s="611"/>
      <c r="I30" s="611"/>
      <c r="J30" s="611"/>
      <c r="K30" s="611"/>
      <c r="L30" s="611"/>
      <c r="M30" s="611"/>
      <c r="N30" s="611"/>
      <c r="O30" s="611"/>
      <c r="P30" s="611"/>
      <c r="Q30" s="612"/>
      <c r="R30" s="613">
        <v>727463</v>
      </c>
      <c r="S30" s="614"/>
      <c r="T30" s="614"/>
      <c r="U30" s="614"/>
      <c r="V30" s="614"/>
      <c r="W30" s="614"/>
      <c r="X30" s="614"/>
      <c r="Y30" s="615"/>
      <c r="Z30" s="616">
        <v>10.7</v>
      </c>
      <c r="AA30" s="616"/>
      <c r="AB30" s="616"/>
      <c r="AC30" s="616"/>
      <c r="AD30" s="617" t="s">
        <v>122</v>
      </c>
      <c r="AE30" s="617"/>
      <c r="AF30" s="617"/>
      <c r="AG30" s="617"/>
      <c r="AH30" s="617"/>
      <c r="AI30" s="617"/>
      <c r="AJ30" s="617"/>
      <c r="AK30" s="617"/>
      <c r="AL30" s="618" t="s">
        <v>122</v>
      </c>
      <c r="AM30" s="619"/>
      <c r="AN30" s="619"/>
      <c r="AO30" s="620"/>
      <c r="AP30" s="595" t="s">
        <v>212</v>
      </c>
      <c r="AQ30" s="596"/>
      <c r="AR30" s="596"/>
      <c r="AS30" s="596"/>
      <c r="AT30" s="596"/>
      <c r="AU30" s="596"/>
      <c r="AV30" s="596"/>
      <c r="AW30" s="596"/>
      <c r="AX30" s="596"/>
      <c r="AY30" s="596"/>
      <c r="AZ30" s="596"/>
      <c r="BA30" s="596"/>
      <c r="BB30" s="596"/>
      <c r="BC30" s="596"/>
      <c r="BD30" s="596"/>
      <c r="BE30" s="596"/>
      <c r="BF30" s="597"/>
      <c r="BG30" s="595" t="s">
        <v>295</v>
      </c>
      <c r="BH30" s="649"/>
      <c r="BI30" s="649"/>
      <c r="BJ30" s="649"/>
      <c r="BK30" s="649"/>
      <c r="BL30" s="649"/>
      <c r="BM30" s="649"/>
      <c r="BN30" s="649"/>
      <c r="BO30" s="649"/>
      <c r="BP30" s="649"/>
      <c r="BQ30" s="650"/>
      <c r="BR30" s="595" t="s">
        <v>296</v>
      </c>
      <c r="BS30" s="649"/>
      <c r="BT30" s="649"/>
      <c r="BU30" s="649"/>
      <c r="BV30" s="649"/>
      <c r="BW30" s="649"/>
      <c r="BX30" s="649"/>
      <c r="BY30" s="649"/>
      <c r="BZ30" s="649"/>
      <c r="CA30" s="649"/>
      <c r="CB30" s="650"/>
      <c r="CD30" s="653"/>
      <c r="CE30" s="654"/>
      <c r="CF30" s="610" t="s">
        <v>297</v>
      </c>
      <c r="CG30" s="611"/>
      <c r="CH30" s="611"/>
      <c r="CI30" s="611"/>
      <c r="CJ30" s="611"/>
      <c r="CK30" s="611"/>
      <c r="CL30" s="611"/>
      <c r="CM30" s="611"/>
      <c r="CN30" s="611"/>
      <c r="CO30" s="611"/>
      <c r="CP30" s="611"/>
      <c r="CQ30" s="612"/>
      <c r="CR30" s="613">
        <v>416125</v>
      </c>
      <c r="CS30" s="614"/>
      <c r="CT30" s="614"/>
      <c r="CU30" s="614"/>
      <c r="CV30" s="614"/>
      <c r="CW30" s="614"/>
      <c r="CX30" s="614"/>
      <c r="CY30" s="615"/>
      <c r="CZ30" s="618">
        <v>6.6</v>
      </c>
      <c r="DA30" s="643"/>
      <c r="DB30" s="643"/>
      <c r="DC30" s="648"/>
      <c r="DD30" s="622">
        <v>416125</v>
      </c>
      <c r="DE30" s="614"/>
      <c r="DF30" s="614"/>
      <c r="DG30" s="614"/>
      <c r="DH30" s="614"/>
      <c r="DI30" s="614"/>
      <c r="DJ30" s="614"/>
      <c r="DK30" s="615"/>
      <c r="DL30" s="622">
        <v>416125</v>
      </c>
      <c r="DM30" s="614"/>
      <c r="DN30" s="614"/>
      <c r="DO30" s="614"/>
      <c r="DP30" s="614"/>
      <c r="DQ30" s="614"/>
      <c r="DR30" s="614"/>
      <c r="DS30" s="614"/>
      <c r="DT30" s="614"/>
      <c r="DU30" s="614"/>
      <c r="DV30" s="615"/>
      <c r="DW30" s="618">
        <v>9.3000000000000007</v>
      </c>
      <c r="DX30" s="643"/>
      <c r="DY30" s="643"/>
      <c r="DZ30" s="643"/>
      <c r="EA30" s="643"/>
      <c r="EB30" s="643"/>
      <c r="EC30" s="644"/>
    </row>
    <row r="31" spans="2:133" ht="11.25" customHeight="1" x14ac:dyDescent="0.2">
      <c r="B31" s="626" t="s">
        <v>298</v>
      </c>
      <c r="C31" s="627"/>
      <c r="D31" s="627"/>
      <c r="E31" s="627"/>
      <c r="F31" s="627"/>
      <c r="G31" s="627"/>
      <c r="H31" s="627"/>
      <c r="I31" s="627"/>
      <c r="J31" s="627"/>
      <c r="K31" s="627"/>
      <c r="L31" s="627"/>
      <c r="M31" s="627"/>
      <c r="N31" s="627"/>
      <c r="O31" s="627"/>
      <c r="P31" s="627"/>
      <c r="Q31" s="628"/>
      <c r="R31" s="613" t="s">
        <v>122</v>
      </c>
      <c r="S31" s="614"/>
      <c r="T31" s="614"/>
      <c r="U31" s="614"/>
      <c r="V31" s="614"/>
      <c r="W31" s="614"/>
      <c r="X31" s="614"/>
      <c r="Y31" s="615"/>
      <c r="Z31" s="616" t="s">
        <v>122</v>
      </c>
      <c r="AA31" s="616"/>
      <c r="AB31" s="616"/>
      <c r="AC31" s="616"/>
      <c r="AD31" s="617" t="s">
        <v>122</v>
      </c>
      <c r="AE31" s="617"/>
      <c r="AF31" s="617"/>
      <c r="AG31" s="617"/>
      <c r="AH31" s="617"/>
      <c r="AI31" s="617"/>
      <c r="AJ31" s="617"/>
      <c r="AK31" s="617"/>
      <c r="AL31" s="618" t="s">
        <v>122</v>
      </c>
      <c r="AM31" s="619"/>
      <c r="AN31" s="619"/>
      <c r="AO31" s="620"/>
      <c r="AP31" s="661" t="s">
        <v>299</v>
      </c>
      <c r="AQ31" s="662"/>
      <c r="AR31" s="662"/>
      <c r="AS31" s="662"/>
      <c r="AT31" s="667" t="s">
        <v>300</v>
      </c>
      <c r="AU31" s="200"/>
      <c r="AV31" s="200"/>
      <c r="AW31" s="200"/>
      <c r="AX31" s="599" t="s">
        <v>178</v>
      </c>
      <c r="AY31" s="600"/>
      <c r="AZ31" s="600"/>
      <c r="BA31" s="600"/>
      <c r="BB31" s="600"/>
      <c r="BC31" s="600"/>
      <c r="BD31" s="600"/>
      <c r="BE31" s="600"/>
      <c r="BF31" s="601"/>
      <c r="BG31" s="660">
        <v>99.3</v>
      </c>
      <c r="BH31" s="657"/>
      <c r="BI31" s="657"/>
      <c r="BJ31" s="657"/>
      <c r="BK31" s="657"/>
      <c r="BL31" s="657"/>
      <c r="BM31" s="608">
        <v>97.5</v>
      </c>
      <c r="BN31" s="657"/>
      <c r="BO31" s="657"/>
      <c r="BP31" s="657"/>
      <c r="BQ31" s="658"/>
      <c r="BR31" s="660">
        <v>99.3</v>
      </c>
      <c r="BS31" s="657"/>
      <c r="BT31" s="657"/>
      <c r="BU31" s="657"/>
      <c r="BV31" s="657"/>
      <c r="BW31" s="657"/>
      <c r="BX31" s="608">
        <v>97.4</v>
      </c>
      <c r="BY31" s="657"/>
      <c r="BZ31" s="657"/>
      <c r="CA31" s="657"/>
      <c r="CB31" s="658"/>
      <c r="CD31" s="653"/>
      <c r="CE31" s="654"/>
      <c r="CF31" s="610" t="s">
        <v>301</v>
      </c>
      <c r="CG31" s="611"/>
      <c r="CH31" s="611"/>
      <c r="CI31" s="611"/>
      <c r="CJ31" s="611"/>
      <c r="CK31" s="611"/>
      <c r="CL31" s="611"/>
      <c r="CM31" s="611"/>
      <c r="CN31" s="611"/>
      <c r="CO31" s="611"/>
      <c r="CP31" s="611"/>
      <c r="CQ31" s="612"/>
      <c r="CR31" s="613">
        <v>8199</v>
      </c>
      <c r="CS31" s="646"/>
      <c r="CT31" s="646"/>
      <c r="CU31" s="646"/>
      <c r="CV31" s="646"/>
      <c r="CW31" s="646"/>
      <c r="CX31" s="646"/>
      <c r="CY31" s="647"/>
      <c r="CZ31" s="618">
        <v>0.1</v>
      </c>
      <c r="DA31" s="643"/>
      <c r="DB31" s="643"/>
      <c r="DC31" s="648"/>
      <c r="DD31" s="622">
        <v>8199</v>
      </c>
      <c r="DE31" s="646"/>
      <c r="DF31" s="646"/>
      <c r="DG31" s="646"/>
      <c r="DH31" s="646"/>
      <c r="DI31" s="646"/>
      <c r="DJ31" s="646"/>
      <c r="DK31" s="647"/>
      <c r="DL31" s="622">
        <v>8199</v>
      </c>
      <c r="DM31" s="646"/>
      <c r="DN31" s="646"/>
      <c r="DO31" s="646"/>
      <c r="DP31" s="646"/>
      <c r="DQ31" s="646"/>
      <c r="DR31" s="646"/>
      <c r="DS31" s="646"/>
      <c r="DT31" s="646"/>
      <c r="DU31" s="646"/>
      <c r="DV31" s="647"/>
      <c r="DW31" s="618">
        <v>0.2</v>
      </c>
      <c r="DX31" s="643"/>
      <c r="DY31" s="643"/>
      <c r="DZ31" s="643"/>
      <c r="EA31" s="643"/>
      <c r="EB31" s="643"/>
      <c r="EC31" s="644"/>
    </row>
    <row r="32" spans="2:133" ht="11.25" customHeight="1" x14ac:dyDescent="0.2">
      <c r="B32" s="610" t="s">
        <v>302</v>
      </c>
      <c r="C32" s="611"/>
      <c r="D32" s="611"/>
      <c r="E32" s="611"/>
      <c r="F32" s="611"/>
      <c r="G32" s="611"/>
      <c r="H32" s="611"/>
      <c r="I32" s="611"/>
      <c r="J32" s="611"/>
      <c r="K32" s="611"/>
      <c r="L32" s="611"/>
      <c r="M32" s="611"/>
      <c r="N32" s="611"/>
      <c r="O32" s="611"/>
      <c r="P32" s="611"/>
      <c r="Q32" s="612"/>
      <c r="R32" s="613">
        <v>467224</v>
      </c>
      <c r="S32" s="614"/>
      <c r="T32" s="614"/>
      <c r="U32" s="614"/>
      <c r="V32" s="614"/>
      <c r="W32" s="614"/>
      <c r="X32" s="614"/>
      <c r="Y32" s="615"/>
      <c r="Z32" s="616">
        <v>6.8</v>
      </c>
      <c r="AA32" s="616"/>
      <c r="AB32" s="616"/>
      <c r="AC32" s="616"/>
      <c r="AD32" s="617" t="s">
        <v>122</v>
      </c>
      <c r="AE32" s="617"/>
      <c r="AF32" s="617"/>
      <c r="AG32" s="617"/>
      <c r="AH32" s="617"/>
      <c r="AI32" s="617"/>
      <c r="AJ32" s="617"/>
      <c r="AK32" s="617"/>
      <c r="AL32" s="618" t="s">
        <v>122</v>
      </c>
      <c r="AM32" s="619"/>
      <c r="AN32" s="619"/>
      <c r="AO32" s="620"/>
      <c r="AP32" s="663"/>
      <c r="AQ32" s="664"/>
      <c r="AR32" s="664"/>
      <c r="AS32" s="664"/>
      <c r="AT32" s="668"/>
      <c r="AU32" s="196" t="s">
        <v>303</v>
      </c>
      <c r="AX32" s="610" t="s">
        <v>304</v>
      </c>
      <c r="AY32" s="611"/>
      <c r="AZ32" s="611"/>
      <c r="BA32" s="611"/>
      <c r="BB32" s="611"/>
      <c r="BC32" s="611"/>
      <c r="BD32" s="611"/>
      <c r="BE32" s="611"/>
      <c r="BF32" s="612"/>
      <c r="BG32" s="670">
        <v>99.2</v>
      </c>
      <c r="BH32" s="646"/>
      <c r="BI32" s="646"/>
      <c r="BJ32" s="646"/>
      <c r="BK32" s="646"/>
      <c r="BL32" s="646"/>
      <c r="BM32" s="619">
        <v>97.6</v>
      </c>
      <c r="BN32" s="646"/>
      <c r="BO32" s="646"/>
      <c r="BP32" s="646"/>
      <c r="BQ32" s="659"/>
      <c r="BR32" s="670">
        <v>99.3</v>
      </c>
      <c r="BS32" s="646"/>
      <c r="BT32" s="646"/>
      <c r="BU32" s="646"/>
      <c r="BV32" s="646"/>
      <c r="BW32" s="646"/>
      <c r="BX32" s="619">
        <v>97.7</v>
      </c>
      <c r="BY32" s="646"/>
      <c r="BZ32" s="646"/>
      <c r="CA32" s="646"/>
      <c r="CB32" s="659"/>
      <c r="CD32" s="655"/>
      <c r="CE32" s="656"/>
      <c r="CF32" s="610" t="s">
        <v>305</v>
      </c>
      <c r="CG32" s="611"/>
      <c r="CH32" s="611"/>
      <c r="CI32" s="611"/>
      <c r="CJ32" s="611"/>
      <c r="CK32" s="611"/>
      <c r="CL32" s="611"/>
      <c r="CM32" s="611"/>
      <c r="CN32" s="611"/>
      <c r="CO32" s="611"/>
      <c r="CP32" s="611"/>
      <c r="CQ32" s="612"/>
      <c r="CR32" s="613" t="s">
        <v>122</v>
      </c>
      <c r="CS32" s="614"/>
      <c r="CT32" s="614"/>
      <c r="CU32" s="614"/>
      <c r="CV32" s="614"/>
      <c r="CW32" s="614"/>
      <c r="CX32" s="614"/>
      <c r="CY32" s="615"/>
      <c r="CZ32" s="618" t="s">
        <v>122</v>
      </c>
      <c r="DA32" s="643"/>
      <c r="DB32" s="643"/>
      <c r="DC32" s="648"/>
      <c r="DD32" s="622" t="s">
        <v>122</v>
      </c>
      <c r="DE32" s="614"/>
      <c r="DF32" s="614"/>
      <c r="DG32" s="614"/>
      <c r="DH32" s="614"/>
      <c r="DI32" s="614"/>
      <c r="DJ32" s="614"/>
      <c r="DK32" s="615"/>
      <c r="DL32" s="622" t="s">
        <v>122</v>
      </c>
      <c r="DM32" s="614"/>
      <c r="DN32" s="614"/>
      <c r="DO32" s="614"/>
      <c r="DP32" s="614"/>
      <c r="DQ32" s="614"/>
      <c r="DR32" s="614"/>
      <c r="DS32" s="614"/>
      <c r="DT32" s="614"/>
      <c r="DU32" s="614"/>
      <c r="DV32" s="615"/>
      <c r="DW32" s="618" t="s">
        <v>122</v>
      </c>
      <c r="DX32" s="643"/>
      <c r="DY32" s="643"/>
      <c r="DZ32" s="643"/>
      <c r="EA32" s="643"/>
      <c r="EB32" s="643"/>
      <c r="EC32" s="644"/>
    </row>
    <row r="33" spans="2:133" ht="11.25" customHeight="1" x14ac:dyDescent="0.2">
      <c r="B33" s="610" t="s">
        <v>306</v>
      </c>
      <c r="C33" s="611"/>
      <c r="D33" s="611"/>
      <c r="E33" s="611"/>
      <c r="F33" s="611"/>
      <c r="G33" s="611"/>
      <c r="H33" s="611"/>
      <c r="I33" s="611"/>
      <c r="J33" s="611"/>
      <c r="K33" s="611"/>
      <c r="L33" s="611"/>
      <c r="M33" s="611"/>
      <c r="N33" s="611"/>
      <c r="O33" s="611"/>
      <c r="P33" s="611"/>
      <c r="Q33" s="612"/>
      <c r="R33" s="613">
        <v>7570</v>
      </c>
      <c r="S33" s="614"/>
      <c r="T33" s="614"/>
      <c r="U33" s="614"/>
      <c r="V33" s="614"/>
      <c r="W33" s="614"/>
      <c r="X33" s="614"/>
      <c r="Y33" s="615"/>
      <c r="Z33" s="616">
        <v>0.1</v>
      </c>
      <c r="AA33" s="616"/>
      <c r="AB33" s="616"/>
      <c r="AC33" s="616"/>
      <c r="AD33" s="617">
        <v>5809</v>
      </c>
      <c r="AE33" s="617"/>
      <c r="AF33" s="617"/>
      <c r="AG33" s="617"/>
      <c r="AH33" s="617"/>
      <c r="AI33" s="617"/>
      <c r="AJ33" s="617"/>
      <c r="AK33" s="617"/>
      <c r="AL33" s="618">
        <v>0.1</v>
      </c>
      <c r="AM33" s="619"/>
      <c r="AN33" s="619"/>
      <c r="AO33" s="620"/>
      <c r="AP33" s="665"/>
      <c r="AQ33" s="666"/>
      <c r="AR33" s="666"/>
      <c r="AS33" s="666"/>
      <c r="AT33" s="669"/>
      <c r="AU33" s="201"/>
      <c r="AV33" s="201"/>
      <c r="AW33" s="201"/>
      <c r="AX33" s="634" t="s">
        <v>307</v>
      </c>
      <c r="AY33" s="635"/>
      <c r="AZ33" s="635"/>
      <c r="BA33" s="635"/>
      <c r="BB33" s="635"/>
      <c r="BC33" s="635"/>
      <c r="BD33" s="635"/>
      <c r="BE33" s="635"/>
      <c r="BF33" s="636"/>
      <c r="BG33" s="671">
        <v>99.3</v>
      </c>
      <c r="BH33" s="672"/>
      <c r="BI33" s="672"/>
      <c r="BJ33" s="672"/>
      <c r="BK33" s="672"/>
      <c r="BL33" s="672"/>
      <c r="BM33" s="673">
        <v>97.2</v>
      </c>
      <c r="BN33" s="672"/>
      <c r="BO33" s="672"/>
      <c r="BP33" s="672"/>
      <c r="BQ33" s="674"/>
      <c r="BR33" s="671">
        <v>99.2</v>
      </c>
      <c r="BS33" s="672"/>
      <c r="BT33" s="672"/>
      <c r="BU33" s="672"/>
      <c r="BV33" s="672"/>
      <c r="BW33" s="672"/>
      <c r="BX33" s="673">
        <v>97</v>
      </c>
      <c r="BY33" s="672"/>
      <c r="BZ33" s="672"/>
      <c r="CA33" s="672"/>
      <c r="CB33" s="674"/>
      <c r="CD33" s="610" t="s">
        <v>308</v>
      </c>
      <c r="CE33" s="611"/>
      <c r="CF33" s="611"/>
      <c r="CG33" s="611"/>
      <c r="CH33" s="611"/>
      <c r="CI33" s="611"/>
      <c r="CJ33" s="611"/>
      <c r="CK33" s="611"/>
      <c r="CL33" s="611"/>
      <c r="CM33" s="611"/>
      <c r="CN33" s="611"/>
      <c r="CO33" s="611"/>
      <c r="CP33" s="611"/>
      <c r="CQ33" s="612"/>
      <c r="CR33" s="613">
        <v>3096013</v>
      </c>
      <c r="CS33" s="646"/>
      <c r="CT33" s="646"/>
      <c r="CU33" s="646"/>
      <c r="CV33" s="646"/>
      <c r="CW33" s="646"/>
      <c r="CX33" s="646"/>
      <c r="CY33" s="647"/>
      <c r="CZ33" s="618">
        <v>49.1</v>
      </c>
      <c r="DA33" s="643"/>
      <c r="DB33" s="643"/>
      <c r="DC33" s="648"/>
      <c r="DD33" s="622">
        <v>2735230</v>
      </c>
      <c r="DE33" s="646"/>
      <c r="DF33" s="646"/>
      <c r="DG33" s="646"/>
      <c r="DH33" s="646"/>
      <c r="DI33" s="646"/>
      <c r="DJ33" s="646"/>
      <c r="DK33" s="647"/>
      <c r="DL33" s="622">
        <v>2226039</v>
      </c>
      <c r="DM33" s="646"/>
      <c r="DN33" s="646"/>
      <c r="DO33" s="646"/>
      <c r="DP33" s="646"/>
      <c r="DQ33" s="646"/>
      <c r="DR33" s="646"/>
      <c r="DS33" s="646"/>
      <c r="DT33" s="646"/>
      <c r="DU33" s="646"/>
      <c r="DV33" s="647"/>
      <c r="DW33" s="618">
        <v>49.7</v>
      </c>
      <c r="DX33" s="643"/>
      <c r="DY33" s="643"/>
      <c r="DZ33" s="643"/>
      <c r="EA33" s="643"/>
      <c r="EB33" s="643"/>
      <c r="EC33" s="644"/>
    </row>
    <row r="34" spans="2:133" ht="11.25" customHeight="1" x14ac:dyDescent="0.2">
      <c r="B34" s="610" t="s">
        <v>309</v>
      </c>
      <c r="C34" s="611"/>
      <c r="D34" s="611"/>
      <c r="E34" s="611"/>
      <c r="F34" s="611"/>
      <c r="G34" s="611"/>
      <c r="H34" s="611"/>
      <c r="I34" s="611"/>
      <c r="J34" s="611"/>
      <c r="K34" s="611"/>
      <c r="L34" s="611"/>
      <c r="M34" s="611"/>
      <c r="N34" s="611"/>
      <c r="O34" s="611"/>
      <c r="P34" s="611"/>
      <c r="Q34" s="612"/>
      <c r="R34" s="613">
        <v>154081</v>
      </c>
      <c r="S34" s="614"/>
      <c r="T34" s="614"/>
      <c r="U34" s="614"/>
      <c r="V34" s="614"/>
      <c r="W34" s="614"/>
      <c r="X34" s="614"/>
      <c r="Y34" s="615"/>
      <c r="Z34" s="616">
        <v>2.2999999999999998</v>
      </c>
      <c r="AA34" s="616"/>
      <c r="AB34" s="616"/>
      <c r="AC34" s="616"/>
      <c r="AD34" s="617" t="s">
        <v>122</v>
      </c>
      <c r="AE34" s="617"/>
      <c r="AF34" s="617"/>
      <c r="AG34" s="617"/>
      <c r="AH34" s="617"/>
      <c r="AI34" s="617"/>
      <c r="AJ34" s="617"/>
      <c r="AK34" s="617"/>
      <c r="AL34" s="618" t="s">
        <v>122</v>
      </c>
      <c r="AM34" s="619"/>
      <c r="AN34" s="619"/>
      <c r="AO34" s="620"/>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10" t="s">
        <v>310</v>
      </c>
      <c r="CE34" s="611"/>
      <c r="CF34" s="611"/>
      <c r="CG34" s="611"/>
      <c r="CH34" s="611"/>
      <c r="CI34" s="611"/>
      <c r="CJ34" s="611"/>
      <c r="CK34" s="611"/>
      <c r="CL34" s="611"/>
      <c r="CM34" s="611"/>
      <c r="CN34" s="611"/>
      <c r="CO34" s="611"/>
      <c r="CP34" s="611"/>
      <c r="CQ34" s="612"/>
      <c r="CR34" s="613">
        <v>991833</v>
      </c>
      <c r="CS34" s="614"/>
      <c r="CT34" s="614"/>
      <c r="CU34" s="614"/>
      <c r="CV34" s="614"/>
      <c r="CW34" s="614"/>
      <c r="CX34" s="614"/>
      <c r="CY34" s="615"/>
      <c r="CZ34" s="618">
        <v>15.7</v>
      </c>
      <c r="DA34" s="643"/>
      <c r="DB34" s="643"/>
      <c r="DC34" s="648"/>
      <c r="DD34" s="622">
        <v>819339</v>
      </c>
      <c r="DE34" s="614"/>
      <c r="DF34" s="614"/>
      <c r="DG34" s="614"/>
      <c r="DH34" s="614"/>
      <c r="DI34" s="614"/>
      <c r="DJ34" s="614"/>
      <c r="DK34" s="615"/>
      <c r="DL34" s="622">
        <v>789837</v>
      </c>
      <c r="DM34" s="614"/>
      <c r="DN34" s="614"/>
      <c r="DO34" s="614"/>
      <c r="DP34" s="614"/>
      <c r="DQ34" s="614"/>
      <c r="DR34" s="614"/>
      <c r="DS34" s="614"/>
      <c r="DT34" s="614"/>
      <c r="DU34" s="614"/>
      <c r="DV34" s="615"/>
      <c r="DW34" s="618">
        <v>17.600000000000001</v>
      </c>
      <c r="DX34" s="643"/>
      <c r="DY34" s="643"/>
      <c r="DZ34" s="643"/>
      <c r="EA34" s="643"/>
      <c r="EB34" s="643"/>
      <c r="EC34" s="644"/>
    </row>
    <row r="35" spans="2:133" ht="11.25" customHeight="1" x14ac:dyDescent="0.2">
      <c r="B35" s="610" t="s">
        <v>311</v>
      </c>
      <c r="C35" s="611"/>
      <c r="D35" s="611"/>
      <c r="E35" s="611"/>
      <c r="F35" s="611"/>
      <c r="G35" s="611"/>
      <c r="H35" s="611"/>
      <c r="I35" s="611"/>
      <c r="J35" s="611"/>
      <c r="K35" s="611"/>
      <c r="L35" s="611"/>
      <c r="M35" s="611"/>
      <c r="N35" s="611"/>
      <c r="O35" s="611"/>
      <c r="P35" s="611"/>
      <c r="Q35" s="612"/>
      <c r="R35" s="613">
        <v>201880</v>
      </c>
      <c r="S35" s="614"/>
      <c r="T35" s="614"/>
      <c r="U35" s="614"/>
      <c r="V35" s="614"/>
      <c r="W35" s="614"/>
      <c r="X35" s="614"/>
      <c r="Y35" s="615"/>
      <c r="Z35" s="616">
        <v>3</v>
      </c>
      <c r="AA35" s="616"/>
      <c r="AB35" s="616"/>
      <c r="AC35" s="616"/>
      <c r="AD35" s="617" t="s">
        <v>122</v>
      </c>
      <c r="AE35" s="617"/>
      <c r="AF35" s="617"/>
      <c r="AG35" s="617"/>
      <c r="AH35" s="617"/>
      <c r="AI35" s="617"/>
      <c r="AJ35" s="617"/>
      <c r="AK35" s="617"/>
      <c r="AL35" s="618" t="s">
        <v>122</v>
      </c>
      <c r="AM35" s="619"/>
      <c r="AN35" s="619"/>
      <c r="AO35" s="620"/>
      <c r="AP35" s="204"/>
      <c r="AQ35" s="595" t="s">
        <v>312</v>
      </c>
      <c r="AR35" s="596"/>
      <c r="AS35" s="596"/>
      <c r="AT35" s="596"/>
      <c r="AU35" s="596"/>
      <c r="AV35" s="596"/>
      <c r="AW35" s="596"/>
      <c r="AX35" s="596"/>
      <c r="AY35" s="596"/>
      <c r="AZ35" s="596"/>
      <c r="BA35" s="596"/>
      <c r="BB35" s="596"/>
      <c r="BC35" s="596"/>
      <c r="BD35" s="596"/>
      <c r="BE35" s="596"/>
      <c r="BF35" s="597"/>
      <c r="BG35" s="595" t="s">
        <v>313</v>
      </c>
      <c r="BH35" s="596"/>
      <c r="BI35" s="596"/>
      <c r="BJ35" s="596"/>
      <c r="BK35" s="596"/>
      <c r="BL35" s="596"/>
      <c r="BM35" s="596"/>
      <c r="BN35" s="596"/>
      <c r="BO35" s="596"/>
      <c r="BP35" s="596"/>
      <c r="BQ35" s="596"/>
      <c r="BR35" s="596"/>
      <c r="BS35" s="596"/>
      <c r="BT35" s="596"/>
      <c r="BU35" s="596"/>
      <c r="BV35" s="596"/>
      <c r="BW35" s="596"/>
      <c r="BX35" s="596"/>
      <c r="BY35" s="596"/>
      <c r="BZ35" s="596"/>
      <c r="CA35" s="596"/>
      <c r="CB35" s="597"/>
      <c r="CD35" s="610" t="s">
        <v>314</v>
      </c>
      <c r="CE35" s="611"/>
      <c r="CF35" s="611"/>
      <c r="CG35" s="611"/>
      <c r="CH35" s="611"/>
      <c r="CI35" s="611"/>
      <c r="CJ35" s="611"/>
      <c r="CK35" s="611"/>
      <c r="CL35" s="611"/>
      <c r="CM35" s="611"/>
      <c r="CN35" s="611"/>
      <c r="CO35" s="611"/>
      <c r="CP35" s="611"/>
      <c r="CQ35" s="612"/>
      <c r="CR35" s="613">
        <v>45037</v>
      </c>
      <c r="CS35" s="646"/>
      <c r="CT35" s="646"/>
      <c r="CU35" s="646"/>
      <c r="CV35" s="646"/>
      <c r="CW35" s="646"/>
      <c r="CX35" s="646"/>
      <c r="CY35" s="647"/>
      <c r="CZ35" s="618">
        <v>0.7</v>
      </c>
      <c r="DA35" s="643"/>
      <c r="DB35" s="643"/>
      <c r="DC35" s="648"/>
      <c r="DD35" s="622">
        <v>44577</v>
      </c>
      <c r="DE35" s="646"/>
      <c r="DF35" s="646"/>
      <c r="DG35" s="646"/>
      <c r="DH35" s="646"/>
      <c r="DI35" s="646"/>
      <c r="DJ35" s="646"/>
      <c r="DK35" s="647"/>
      <c r="DL35" s="622">
        <v>44577</v>
      </c>
      <c r="DM35" s="646"/>
      <c r="DN35" s="646"/>
      <c r="DO35" s="646"/>
      <c r="DP35" s="646"/>
      <c r="DQ35" s="646"/>
      <c r="DR35" s="646"/>
      <c r="DS35" s="646"/>
      <c r="DT35" s="646"/>
      <c r="DU35" s="646"/>
      <c r="DV35" s="647"/>
      <c r="DW35" s="618">
        <v>1</v>
      </c>
      <c r="DX35" s="643"/>
      <c r="DY35" s="643"/>
      <c r="DZ35" s="643"/>
      <c r="EA35" s="643"/>
      <c r="EB35" s="643"/>
      <c r="EC35" s="644"/>
    </row>
    <row r="36" spans="2:133" ht="11.25" customHeight="1" x14ac:dyDescent="0.2">
      <c r="B36" s="610" t="s">
        <v>315</v>
      </c>
      <c r="C36" s="611"/>
      <c r="D36" s="611"/>
      <c r="E36" s="611"/>
      <c r="F36" s="611"/>
      <c r="G36" s="611"/>
      <c r="H36" s="611"/>
      <c r="I36" s="611"/>
      <c r="J36" s="611"/>
      <c r="K36" s="611"/>
      <c r="L36" s="611"/>
      <c r="M36" s="611"/>
      <c r="N36" s="611"/>
      <c r="O36" s="611"/>
      <c r="P36" s="611"/>
      <c r="Q36" s="612"/>
      <c r="R36" s="613">
        <v>453198</v>
      </c>
      <c r="S36" s="614"/>
      <c r="T36" s="614"/>
      <c r="U36" s="614"/>
      <c r="V36" s="614"/>
      <c r="W36" s="614"/>
      <c r="X36" s="614"/>
      <c r="Y36" s="615"/>
      <c r="Z36" s="616">
        <v>6.6</v>
      </c>
      <c r="AA36" s="616"/>
      <c r="AB36" s="616"/>
      <c r="AC36" s="616"/>
      <c r="AD36" s="617" t="s">
        <v>122</v>
      </c>
      <c r="AE36" s="617"/>
      <c r="AF36" s="617"/>
      <c r="AG36" s="617"/>
      <c r="AH36" s="617"/>
      <c r="AI36" s="617"/>
      <c r="AJ36" s="617"/>
      <c r="AK36" s="617"/>
      <c r="AL36" s="618" t="s">
        <v>122</v>
      </c>
      <c r="AM36" s="619"/>
      <c r="AN36" s="619"/>
      <c r="AO36" s="620"/>
      <c r="AP36" s="204"/>
      <c r="AQ36" s="679" t="s">
        <v>316</v>
      </c>
      <c r="AR36" s="680"/>
      <c r="AS36" s="680"/>
      <c r="AT36" s="680"/>
      <c r="AU36" s="680"/>
      <c r="AV36" s="680"/>
      <c r="AW36" s="680"/>
      <c r="AX36" s="680"/>
      <c r="AY36" s="681"/>
      <c r="AZ36" s="602">
        <v>795693</v>
      </c>
      <c r="BA36" s="603"/>
      <c r="BB36" s="603"/>
      <c r="BC36" s="603"/>
      <c r="BD36" s="603"/>
      <c r="BE36" s="603"/>
      <c r="BF36" s="675"/>
      <c r="BG36" s="599" t="s">
        <v>317</v>
      </c>
      <c r="BH36" s="600"/>
      <c r="BI36" s="600"/>
      <c r="BJ36" s="600"/>
      <c r="BK36" s="600"/>
      <c r="BL36" s="600"/>
      <c r="BM36" s="600"/>
      <c r="BN36" s="600"/>
      <c r="BO36" s="600"/>
      <c r="BP36" s="600"/>
      <c r="BQ36" s="600"/>
      <c r="BR36" s="600"/>
      <c r="BS36" s="600"/>
      <c r="BT36" s="600"/>
      <c r="BU36" s="601"/>
      <c r="BV36" s="602">
        <v>57513</v>
      </c>
      <c r="BW36" s="603"/>
      <c r="BX36" s="603"/>
      <c r="BY36" s="603"/>
      <c r="BZ36" s="603"/>
      <c r="CA36" s="603"/>
      <c r="CB36" s="675"/>
      <c r="CD36" s="610" t="s">
        <v>318</v>
      </c>
      <c r="CE36" s="611"/>
      <c r="CF36" s="611"/>
      <c r="CG36" s="611"/>
      <c r="CH36" s="611"/>
      <c r="CI36" s="611"/>
      <c r="CJ36" s="611"/>
      <c r="CK36" s="611"/>
      <c r="CL36" s="611"/>
      <c r="CM36" s="611"/>
      <c r="CN36" s="611"/>
      <c r="CO36" s="611"/>
      <c r="CP36" s="611"/>
      <c r="CQ36" s="612"/>
      <c r="CR36" s="613">
        <v>1069341</v>
      </c>
      <c r="CS36" s="614"/>
      <c r="CT36" s="614"/>
      <c r="CU36" s="614"/>
      <c r="CV36" s="614"/>
      <c r="CW36" s="614"/>
      <c r="CX36" s="614"/>
      <c r="CY36" s="615"/>
      <c r="CZ36" s="618">
        <v>17</v>
      </c>
      <c r="DA36" s="643"/>
      <c r="DB36" s="643"/>
      <c r="DC36" s="648"/>
      <c r="DD36" s="622">
        <v>1002115</v>
      </c>
      <c r="DE36" s="614"/>
      <c r="DF36" s="614"/>
      <c r="DG36" s="614"/>
      <c r="DH36" s="614"/>
      <c r="DI36" s="614"/>
      <c r="DJ36" s="614"/>
      <c r="DK36" s="615"/>
      <c r="DL36" s="622">
        <v>941322</v>
      </c>
      <c r="DM36" s="614"/>
      <c r="DN36" s="614"/>
      <c r="DO36" s="614"/>
      <c r="DP36" s="614"/>
      <c r="DQ36" s="614"/>
      <c r="DR36" s="614"/>
      <c r="DS36" s="614"/>
      <c r="DT36" s="614"/>
      <c r="DU36" s="614"/>
      <c r="DV36" s="615"/>
      <c r="DW36" s="618">
        <v>21</v>
      </c>
      <c r="DX36" s="643"/>
      <c r="DY36" s="643"/>
      <c r="DZ36" s="643"/>
      <c r="EA36" s="643"/>
      <c r="EB36" s="643"/>
      <c r="EC36" s="644"/>
    </row>
    <row r="37" spans="2:133" ht="11.25" customHeight="1" x14ac:dyDescent="0.2">
      <c r="B37" s="610" t="s">
        <v>319</v>
      </c>
      <c r="C37" s="611"/>
      <c r="D37" s="611"/>
      <c r="E37" s="611"/>
      <c r="F37" s="611"/>
      <c r="G37" s="611"/>
      <c r="H37" s="611"/>
      <c r="I37" s="611"/>
      <c r="J37" s="611"/>
      <c r="K37" s="611"/>
      <c r="L37" s="611"/>
      <c r="M37" s="611"/>
      <c r="N37" s="611"/>
      <c r="O37" s="611"/>
      <c r="P37" s="611"/>
      <c r="Q37" s="612"/>
      <c r="R37" s="613">
        <v>72236</v>
      </c>
      <c r="S37" s="614"/>
      <c r="T37" s="614"/>
      <c r="U37" s="614"/>
      <c r="V37" s="614"/>
      <c r="W37" s="614"/>
      <c r="X37" s="614"/>
      <c r="Y37" s="615"/>
      <c r="Z37" s="616">
        <v>1.1000000000000001</v>
      </c>
      <c r="AA37" s="616"/>
      <c r="AB37" s="616"/>
      <c r="AC37" s="616"/>
      <c r="AD37" s="617">
        <v>1492</v>
      </c>
      <c r="AE37" s="617"/>
      <c r="AF37" s="617"/>
      <c r="AG37" s="617"/>
      <c r="AH37" s="617"/>
      <c r="AI37" s="617"/>
      <c r="AJ37" s="617"/>
      <c r="AK37" s="617"/>
      <c r="AL37" s="618">
        <v>0</v>
      </c>
      <c r="AM37" s="619"/>
      <c r="AN37" s="619"/>
      <c r="AO37" s="620"/>
      <c r="AQ37" s="676" t="s">
        <v>320</v>
      </c>
      <c r="AR37" s="677"/>
      <c r="AS37" s="677"/>
      <c r="AT37" s="677"/>
      <c r="AU37" s="677"/>
      <c r="AV37" s="677"/>
      <c r="AW37" s="677"/>
      <c r="AX37" s="677"/>
      <c r="AY37" s="678"/>
      <c r="AZ37" s="613">
        <v>143376</v>
      </c>
      <c r="BA37" s="614"/>
      <c r="BB37" s="614"/>
      <c r="BC37" s="614"/>
      <c r="BD37" s="646"/>
      <c r="BE37" s="646"/>
      <c r="BF37" s="659"/>
      <c r="BG37" s="610" t="s">
        <v>321</v>
      </c>
      <c r="BH37" s="611"/>
      <c r="BI37" s="611"/>
      <c r="BJ37" s="611"/>
      <c r="BK37" s="611"/>
      <c r="BL37" s="611"/>
      <c r="BM37" s="611"/>
      <c r="BN37" s="611"/>
      <c r="BO37" s="611"/>
      <c r="BP37" s="611"/>
      <c r="BQ37" s="611"/>
      <c r="BR37" s="611"/>
      <c r="BS37" s="611"/>
      <c r="BT37" s="611"/>
      <c r="BU37" s="612"/>
      <c r="BV37" s="613">
        <v>47537</v>
      </c>
      <c r="BW37" s="614"/>
      <c r="BX37" s="614"/>
      <c r="BY37" s="614"/>
      <c r="BZ37" s="614"/>
      <c r="CA37" s="614"/>
      <c r="CB37" s="623"/>
      <c r="CD37" s="610" t="s">
        <v>322</v>
      </c>
      <c r="CE37" s="611"/>
      <c r="CF37" s="611"/>
      <c r="CG37" s="611"/>
      <c r="CH37" s="611"/>
      <c r="CI37" s="611"/>
      <c r="CJ37" s="611"/>
      <c r="CK37" s="611"/>
      <c r="CL37" s="611"/>
      <c r="CM37" s="611"/>
      <c r="CN37" s="611"/>
      <c r="CO37" s="611"/>
      <c r="CP37" s="611"/>
      <c r="CQ37" s="612"/>
      <c r="CR37" s="613">
        <v>476372</v>
      </c>
      <c r="CS37" s="646"/>
      <c r="CT37" s="646"/>
      <c r="CU37" s="646"/>
      <c r="CV37" s="646"/>
      <c r="CW37" s="646"/>
      <c r="CX37" s="646"/>
      <c r="CY37" s="647"/>
      <c r="CZ37" s="618">
        <v>7.6</v>
      </c>
      <c r="DA37" s="643"/>
      <c r="DB37" s="643"/>
      <c r="DC37" s="648"/>
      <c r="DD37" s="622">
        <v>476372</v>
      </c>
      <c r="DE37" s="646"/>
      <c r="DF37" s="646"/>
      <c r="DG37" s="646"/>
      <c r="DH37" s="646"/>
      <c r="DI37" s="646"/>
      <c r="DJ37" s="646"/>
      <c r="DK37" s="647"/>
      <c r="DL37" s="622">
        <v>473970</v>
      </c>
      <c r="DM37" s="646"/>
      <c r="DN37" s="646"/>
      <c r="DO37" s="646"/>
      <c r="DP37" s="646"/>
      <c r="DQ37" s="646"/>
      <c r="DR37" s="646"/>
      <c r="DS37" s="646"/>
      <c r="DT37" s="646"/>
      <c r="DU37" s="646"/>
      <c r="DV37" s="647"/>
      <c r="DW37" s="618">
        <v>10.6</v>
      </c>
      <c r="DX37" s="643"/>
      <c r="DY37" s="643"/>
      <c r="DZ37" s="643"/>
      <c r="EA37" s="643"/>
      <c r="EB37" s="643"/>
      <c r="EC37" s="644"/>
    </row>
    <row r="38" spans="2:133" ht="11.25" customHeight="1" x14ac:dyDescent="0.2">
      <c r="B38" s="610" t="s">
        <v>323</v>
      </c>
      <c r="C38" s="611"/>
      <c r="D38" s="611"/>
      <c r="E38" s="611"/>
      <c r="F38" s="611"/>
      <c r="G38" s="611"/>
      <c r="H38" s="611"/>
      <c r="I38" s="611"/>
      <c r="J38" s="611"/>
      <c r="K38" s="611"/>
      <c r="L38" s="611"/>
      <c r="M38" s="611"/>
      <c r="N38" s="611"/>
      <c r="O38" s="611"/>
      <c r="P38" s="611"/>
      <c r="Q38" s="612"/>
      <c r="R38" s="613">
        <v>135200</v>
      </c>
      <c r="S38" s="614"/>
      <c r="T38" s="614"/>
      <c r="U38" s="614"/>
      <c r="V38" s="614"/>
      <c r="W38" s="614"/>
      <c r="X38" s="614"/>
      <c r="Y38" s="615"/>
      <c r="Z38" s="616">
        <v>2</v>
      </c>
      <c r="AA38" s="616"/>
      <c r="AB38" s="616"/>
      <c r="AC38" s="616"/>
      <c r="AD38" s="617" t="s">
        <v>122</v>
      </c>
      <c r="AE38" s="617"/>
      <c r="AF38" s="617"/>
      <c r="AG38" s="617"/>
      <c r="AH38" s="617"/>
      <c r="AI38" s="617"/>
      <c r="AJ38" s="617"/>
      <c r="AK38" s="617"/>
      <c r="AL38" s="618" t="s">
        <v>122</v>
      </c>
      <c r="AM38" s="619"/>
      <c r="AN38" s="619"/>
      <c r="AO38" s="620"/>
      <c r="AQ38" s="676" t="s">
        <v>324</v>
      </c>
      <c r="AR38" s="677"/>
      <c r="AS38" s="677"/>
      <c r="AT38" s="677"/>
      <c r="AU38" s="677"/>
      <c r="AV38" s="677"/>
      <c r="AW38" s="677"/>
      <c r="AX38" s="677"/>
      <c r="AY38" s="678"/>
      <c r="AZ38" s="613">
        <v>78218</v>
      </c>
      <c r="BA38" s="614"/>
      <c r="BB38" s="614"/>
      <c r="BC38" s="614"/>
      <c r="BD38" s="646"/>
      <c r="BE38" s="646"/>
      <c r="BF38" s="659"/>
      <c r="BG38" s="610" t="s">
        <v>325</v>
      </c>
      <c r="BH38" s="611"/>
      <c r="BI38" s="611"/>
      <c r="BJ38" s="611"/>
      <c r="BK38" s="611"/>
      <c r="BL38" s="611"/>
      <c r="BM38" s="611"/>
      <c r="BN38" s="611"/>
      <c r="BO38" s="611"/>
      <c r="BP38" s="611"/>
      <c r="BQ38" s="611"/>
      <c r="BR38" s="611"/>
      <c r="BS38" s="611"/>
      <c r="BT38" s="611"/>
      <c r="BU38" s="612"/>
      <c r="BV38" s="613">
        <v>2118</v>
      </c>
      <c r="BW38" s="614"/>
      <c r="BX38" s="614"/>
      <c r="BY38" s="614"/>
      <c r="BZ38" s="614"/>
      <c r="CA38" s="614"/>
      <c r="CB38" s="623"/>
      <c r="CD38" s="610" t="s">
        <v>326</v>
      </c>
      <c r="CE38" s="611"/>
      <c r="CF38" s="611"/>
      <c r="CG38" s="611"/>
      <c r="CH38" s="611"/>
      <c r="CI38" s="611"/>
      <c r="CJ38" s="611"/>
      <c r="CK38" s="611"/>
      <c r="CL38" s="611"/>
      <c r="CM38" s="611"/>
      <c r="CN38" s="611"/>
      <c r="CO38" s="611"/>
      <c r="CP38" s="611"/>
      <c r="CQ38" s="612"/>
      <c r="CR38" s="613">
        <v>574099</v>
      </c>
      <c r="CS38" s="614"/>
      <c r="CT38" s="614"/>
      <c r="CU38" s="614"/>
      <c r="CV38" s="614"/>
      <c r="CW38" s="614"/>
      <c r="CX38" s="614"/>
      <c r="CY38" s="615"/>
      <c r="CZ38" s="618">
        <v>9.1</v>
      </c>
      <c r="DA38" s="643"/>
      <c r="DB38" s="643"/>
      <c r="DC38" s="648"/>
      <c r="DD38" s="622">
        <v>454650</v>
      </c>
      <c r="DE38" s="614"/>
      <c r="DF38" s="614"/>
      <c r="DG38" s="614"/>
      <c r="DH38" s="614"/>
      <c r="DI38" s="614"/>
      <c r="DJ38" s="614"/>
      <c r="DK38" s="615"/>
      <c r="DL38" s="622">
        <v>450303</v>
      </c>
      <c r="DM38" s="614"/>
      <c r="DN38" s="614"/>
      <c r="DO38" s="614"/>
      <c r="DP38" s="614"/>
      <c r="DQ38" s="614"/>
      <c r="DR38" s="614"/>
      <c r="DS38" s="614"/>
      <c r="DT38" s="614"/>
      <c r="DU38" s="614"/>
      <c r="DV38" s="615"/>
      <c r="DW38" s="618">
        <v>10</v>
      </c>
      <c r="DX38" s="643"/>
      <c r="DY38" s="643"/>
      <c r="DZ38" s="643"/>
      <c r="EA38" s="643"/>
      <c r="EB38" s="643"/>
      <c r="EC38" s="644"/>
    </row>
    <row r="39" spans="2:133" ht="11.25" customHeight="1" x14ac:dyDescent="0.2">
      <c r="B39" s="610" t="s">
        <v>327</v>
      </c>
      <c r="C39" s="611"/>
      <c r="D39" s="611"/>
      <c r="E39" s="611"/>
      <c r="F39" s="611"/>
      <c r="G39" s="611"/>
      <c r="H39" s="611"/>
      <c r="I39" s="611"/>
      <c r="J39" s="611"/>
      <c r="K39" s="611"/>
      <c r="L39" s="611"/>
      <c r="M39" s="611"/>
      <c r="N39" s="611"/>
      <c r="O39" s="611"/>
      <c r="P39" s="611"/>
      <c r="Q39" s="612"/>
      <c r="R39" s="613" t="s">
        <v>122</v>
      </c>
      <c r="S39" s="614"/>
      <c r="T39" s="614"/>
      <c r="U39" s="614"/>
      <c r="V39" s="614"/>
      <c r="W39" s="614"/>
      <c r="X39" s="614"/>
      <c r="Y39" s="615"/>
      <c r="Z39" s="616" t="s">
        <v>122</v>
      </c>
      <c r="AA39" s="616"/>
      <c r="AB39" s="616"/>
      <c r="AC39" s="616"/>
      <c r="AD39" s="617" t="s">
        <v>122</v>
      </c>
      <c r="AE39" s="617"/>
      <c r="AF39" s="617"/>
      <c r="AG39" s="617"/>
      <c r="AH39" s="617"/>
      <c r="AI39" s="617"/>
      <c r="AJ39" s="617"/>
      <c r="AK39" s="617"/>
      <c r="AL39" s="618" t="s">
        <v>122</v>
      </c>
      <c r="AM39" s="619"/>
      <c r="AN39" s="619"/>
      <c r="AO39" s="620"/>
      <c r="AQ39" s="676" t="s">
        <v>328</v>
      </c>
      <c r="AR39" s="677"/>
      <c r="AS39" s="677"/>
      <c r="AT39" s="677"/>
      <c r="AU39" s="677"/>
      <c r="AV39" s="677"/>
      <c r="AW39" s="677"/>
      <c r="AX39" s="677"/>
      <c r="AY39" s="678"/>
      <c r="AZ39" s="613" t="s">
        <v>122</v>
      </c>
      <c r="BA39" s="614"/>
      <c r="BB39" s="614"/>
      <c r="BC39" s="614"/>
      <c r="BD39" s="646"/>
      <c r="BE39" s="646"/>
      <c r="BF39" s="659"/>
      <c r="BG39" s="610" t="s">
        <v>329</v>
      </c>
      <c r="BH39" s="611"/>
      <c r="BI39" s="611"/>
      <c r="BJ39" s="611"/>
      <c r="BK39" s="611"/>
      <c r="BL39" s="611"/>
      <c r="BM39" s="611"/>
      <c r="BN39" s="611"/>
      <c r="BO39" s="611"/>
      <c r="BP39" s="611"/>
      <c r="BQ39" s="611"/>
      <c r="BR39" s="611"/>
      <c r="BS39" s="611"/>
      <c r="BT39" s="611"/>
      <c r="BU39" s="612"/>
      <c r="BV39" s="613">
        <v>3351</v>
      </c>
      <c r="BW39" s="614"/>
      <c r="BX39" s="614"/>
      <c r="BY39" s="614"/>
      <c r="BZ39" s="614"/>
      <c r="CA39" s="614"/>
      <c r="CB39" s="623"/>
      <c r="CD39" s="610" t="s">
        <v>330</v>
      </c>
      <c r="CE39" s="611"/>
      <c r="CF39" s="611"/>
      <c r="CG39" s="611"/>
      <c r="CH39" s="611"/>
      <c r="CI39" s="611"/>
      <c r="CJ39" s="611"/>
      <c r="CK39" s="611"/>
      <c r="CL39" s="611"/>
      <c r="CM39" s="611"/>
      <c r="CN39" s="611"/>
      <c r="CO39" s="611"/>
      <c r="CP39" s="611"/>
      <c r="CQ39" s="612"/>
      <c r="CR39" s="613">
        <v>391255</v>
      </c>
      <c r="CS39" s="646"/>
      <c r="CT39" s="646"/>
      <c r="CU39" s="646"/>
      <c r="CV39" s="646"/>
      <c r="CW39" s="646"/>
      <c r="CX39" s="646"/>
      <c r="CY39" s="647"/>
      <c r="CZ39" s="618">
        <v>6.2</v>
      </c>
      <c r="DA39" s="643"/>
      <c r="DB39" s="643"/>
      <c r="DC39" s="648"/>
      <c r="DD39" s="622">
        <v>390101</v>
      </c>
      <c r="DE39" s="646"/>
      <c r="DF39" s="646"/>
      <c r="DG39" s="646"/>
      <c r="DH39" s="646"/>
      <c r="DI39" s="646"/>
      <c r="DJ39" s="646"/>
      <c r="DK39" s="647"/>
      <c r="DL39" s="622" t="s">
        <v>122</v>
      </c>
      <c r="DM39" s="646"/>
      <c r="DN39" s="646"/>
      <c r="DO39" s="646"/>
      <c r="DP39" s="646"/>
      <c r="DQ39" s="646"/>
      <c r="DR39" s="646"/>
      <c r="DS39" s="646"/>
      <c r="DT39" s="646"/>
      <c r="DU39" s="646"/>
      <c r="DV39" s="647"/>
      <c r="DW39" s="618" t="s">
        <v>122</v>
      </c>
      <c r="DX39" s="643"/>
      <c r="DY39" s="643"/>
      <c r="DZ39" s="643"/>
      <c r="EA39" s="643"/>
      <c r="EB39" s="643"/>
      <c r="EC39" s="644"/>
    </row>
    <row r="40" spans="2:133" ht="11.25" customHeight="1" x14ac:dyDescent="0.2">
      <c r="B40" s="610" t="s">
        <v>331</v>
      </c>
      <c r="C40" s="611"/>
      <c r="D40" s="611"/>
      <c r="E40" s="611"/>
      <c r="F40" s="611"/>
      <c r="G40" s="611"/>
      <c r="H40" s="611"/>
      <c r="I40" s="611"/>
      <c r="J40" s="611"/>
      <c r="K40" s="611"/>
      <c r="L40" s="611"/>
      <c r="M40" s="611"/>
      <c r="N40" s="611"/>
      <c r="O40" s="611"/>
      <c r="P40" s="611"/>
      <c r="Q40" s="612"/>
      <c r="R40" s="613">
        <v>17900</v>
      </c>
      <c r="S40" s="614"/>
      <c r="T40" s="614"/>
      <c r="U40" s="614"/>
      <c r="V40" s="614"/>
      <c r="W40" s="614"/>
      <c r="X40" s="614"/>
      <c r="Y40" s="615"/>
      <c r="Z40" s="616">
        <v>0.3</v>
      </c>
      <c r="AA40" s="616"/>
      <c r="AB40" s="616"/>
      <c r="AC40" s="616"/>
      <c r="AD40" s="617" t="s">
        <v>122</v>
      </c>
      <c r="AE40" s="617"/>
      <c r="AF40" s="617"/>
      <c r="AG40" s="617"/>
      <c r="AH40" s="617"/>
      <c r="AI40" s="617"/>
      <c r="AJ40" s="617"/>
      <c r="AK40" s="617"/>
      <c r="AL40" s="618" t="s">
        <v>122</v>
      </c>
      <c r="AM40" s="619"/>
      <c r="AN40" s="619"/>
      <c r="AO40" s="620"/>
      <c r="AQ40" s="676" t="s">
        <v>332</v>
      </c>
      <c r="AR40" s="677"/>
      <c r="AS40" s="677"/>
      <c r="AT40" s="677"/>
      <c r="AU40" s="677"/>
      <c r="AV40" s="677"/>
      <c r="AW40" s="677"/>
      <c r="AX40" s="677"/>
      <c r="AY40" s="678"/>
      <c r="AZ40" s="613" t="s">
        <v>122</v>
      </c>
      <c r="BA40" s="614"/>
      <c r="BB40" s="614"/>
      <c r="BC40" s="614"/>
      <c r="BD40" s="646"/>
      <c r="BE40" s="646"/>
      <c r="BF40" s="659"/>
      <c r="BG40" s="663" t="s">
        <v>333</v>
      </c>
      <c r="BH40" s="664"/>
      <c r="BI40" s="664"/>
      <c r="BJ40" s="664"/>
      <c r="BK40" s="664"/>
      <c r="BL40" s="205"/>
      <c r="BM40" s="611" t="s">
        <v>334</v>
      </c>
      <c r="BN40" s="611"/>
      <c r="BO40" s="611"/>
      <c r="BP40" s="611"/>
      <c r="BQ40" s="611"/>
      <c r="BR40" s="611"/>
      <c r="BS40" s="611"/>
      <c r="BT40" s="611"/>
      <c r="BU40" s="612"/>
      <c r="BV40" s="613">
        <v>110</v>
      </c>
      <c r="BW40" s="614"/>
      <c r="BX40" s="614"/>
      <c r="BY40" s="614"/>
      <c r="BZ40" s="614"/>
      <c r="CA40" s="614"/>
      <c r="CB40" s="623"/>
      <c r="CD40" s="610" t="s">
        <v>335</v>
      </c>
      <c r="CE40" s="611"/>
      <c r="CF40" s="611"/>
      <c r="CG40" s="611"/>
      <c r="CH40" s="611"/>
      <c r="CI40" s="611"/>
      <c r="CJ40" s="611"/>
      <c r="CK40" s="611"/>
      <c r="CL40" s="611"/>
      <c r="CM40" s="611"/>
      <c r="CN40" s="611"/>
      <c r="CO40" s="611"/>
      <c r="CP40" s="611"/>
      <c r="CQ40" s="612"/>
      <c r="CR40" s="613">
        <v>24448</v>
      </c>
      <c r="CS40" s="614"/>
      <c r="CT40" s="614"/>
      <c r="CU40" s="614"/>
      <c r="CV40" s="614"/>
      <c r="CW40" s="614"/>
      <c r="CX40" s="614"/>
      <c r="CY40" s="615"/>
      <c r="CZ40" s="618">
        <v>0.4</v>
      </c>
      <c r="DA40" s="643"/>
      <c r="DB40" s="643"/>
      <c r="DC40" s="648"/>
      <c r="DD40" s="622">
        <v>24448</v>
      </c>
      <c r="DE40" s="614"/>
      <c r="DF40" s="614"/>
      <c r="DG40" s="614"/>
      <c r="DH40" s="614"/>
      <c r="DI40" s="614"/>
      <c r="DJ40" s="614"/>
      <c r="DK40" s="615"/>
      <c r="DL40" s="622" t="s">
        <v>122</v>
      </c>
      <c r="DM40" s="614"/>
      <c r="DN40" s="614"/>
      <c r="DO40" s="614"/>
      <c r="DP40" s="614"/>
      <c r="DQ40" s="614"/>
      <c r="DR40" s="614"/>
      <c r="DS40" s="614"/>
      <c r="DT40" s="614"/>
      <c r="DU40" s="614"/>
      <c r="DV40" s="615"/>
      <c r="DW40" s="618" t="s">
        <v>122</v>
      </c>
      <c r="DX40" s="643"/>
      <c r="DY40" s="643"/>
      <c r="DZ40" s="643"/>
      <c r="EA40" s="643"/>
      <c r="EB40" s="643"/>
      <c r="EC40" s="644"/>
    </row>
    <row r="41" spans="2:133" ht="11.25" customHeight="1" x14ac:dyDescent="0.2">
      <c r="B41" s="634" t="s">
        <v>336</v>
      </c>
      <c r="C41" s="635"/>
      <c r="D41" s="635"/>
      <c r="E41" s="635"/>
      <c r="F41" s="635"/>
      <c r="G41" s="635"/>
      <c r="H41" s="635"/>
      <c r="I41" s="635"/>
      <c r="J41" s="635"/>
      <c r="K41" s="635"/>
      <c r="L41" s="635"/>
      <c r="M41" s="635"/>
      <c r="N41" s="635"/>
      <c r="O41" s="635"/>
      <c r="P41" s="635"/>
      <c r="Q41" s="636"/>
      <c r="R41" s="685">
        <v>6825310</v>
      </c>
      <c r="S41" s="686"/>
      <c r="T41" s="686"/>
      <c r="U41" s="686"/>
      <c r="V41" s="686"/>
      <c r="W41" s="686"/>
      <c r="X41" s="686"/>
      <c r="Y41" s="690"/>
      <c r="Z41" s="691">
        <v>100</v>
      </c>
      <c r="AA41" s="691"/>
      <c r="AB41" s="691"/>
      <c r="AC41" s="691"/>
      <c r="AD41" s="692">
        <v>4464872</v>
      </c>
      <c r="AE41" s="692"/>
      <c r="AF41" s="692"/>
      <c r="AG41" s="692"/>
      <c r="AH41" s="692"/>
      <c r="AI41" s="692"/>
      <c r="AJ41" s="692"/>
      <c r="AK41" s="692"/>
      <c r="AL41" s="693">
        <v>100</v>
      </c>
      <c r="AM41" s="673"/>
      <c r="AN41" s="673"/>
      <c r="AO41" s="694"/>
      <c r="AQ41" s="676" t="s">
        <v>337</v>
      </c>
      <c r="AR41" s="677"/>
      <c r="AS41" s="677"/>
      <c r="AT41" s="677"/>
      <c r="AU41" s="677"/>
      <c r="AV41" s="677"/>
      <c r="AW41" s="677"/>
      <c r="AX41" s="677"/>
      <c r="AY41" s="678"/>
      <c r="AZ41" s="613">
        <v>153745</v>
      </c>
      <c r="BA41" s="614"/>
      <c r="BB41" s="614"/>
      <c r="BC41" s="614"/>
      <c r="BD41" s="646"/>
      <c r="BE41" s="646"/>
      <c r="BF41" s="659"/>
      <c r="BG41" s="663"/>
      <c r="BH41" s="664"/>
      <c r="BI41" s="664"/>
      <c r="BJ41" s="664"/>
      <c r="BK41" s="664"/>
      <c r="BL41" s="205"/>
      <c r="BM41" s="611" t="s">
        <v>338</v>
      </c>
      <c r="BN41" s="611"/>
      <c r="BO41" s="611"/>
      <c r="BP41" s="611"/>
      <c r="BQ41" s="611"/>
      <c r="BR41" s="611"/>
      <c r="BS41" s="611"/>
      <c r="BT41" s="611"/>
      <c r="BU41" s="612"/>
      <c r="BV41" s="613">
        <v>1</v>
      </c>
      <c r="BW41" s="614"/>
      <c r="BX41" s="614"/>
      <c r="BY41" s="614"/>
      <c r="BZ41" s="614"/>
      <c r="CA41" s="614"/>
      <c r="CB41" s="623"/>
      <c r="CD41" s="610" t="s">
        <v>339</v>
      </c>
      <c r="CE41" s="611"/>
      <c r="CF41" s="611"/>
      <c r="CG41" s="611"/>
      <c r="CH41" s="611"/>
      <c r="CI41" s="611"/>
      <c r="CJ41" s="611"/>
      <c r="CK41" s="611"/>
      <c r="CL41" s="611"/>
      <c r="CM41" s="611"/>
      <c r="CN41" s="611"/>
      <c r="CO41" s="611"/>
      <c r="CP41" s="611"/>
      <c r="CQ41" s="612"/>
      <c r="CR41" s="613" t="s">
        <v>122</v>
      </c>
      <c r="CS41" s="646"/>
      <c r="CT41" s="646"/>
      <c r="CU41" s="646"/>
      <c r="CV41" s="646"/>
      <c r="CW41" s="646"/>
      <c r="CX41" s="646"/>
      <c r="CY41" s="647"/>
      <c r="CZ41" s="618" t="s">
        <v>122</v>
      </c>
      <c r="DA41" s="643"/>
      <c r="DB41" s="643"/>
      <c r="DC41" s="648"/>
      <c r="DD41" s="622" t="s">
        <v>122</v>
      </c>
      <c r="DE41" s="646"/>
      <c r="DF41" s="646"/>
      <c r="DG41" s="646"/>
      <c r="DH41" s="646"/>
      <c r="DI41" s="646"/>
      <c r="DJ41" s="646"/>
      <c r="DK41" s="647"/>
      <c r="DL41" s="696"/>
      <c r="DM41" s="697"/>
      <c r="DN41" s="697"/>
      <c r="DO41" s="697"/>
      <c r="DP41" s="697"/>
      <c r="DQ41" s="697"/>
      <c r="DR41" s="697"/>
      <c r="DS41" s="697"/>
      <c r="DT41" s="697"/>
      <c r="DU41" s="697"/>
      <c r="DV41" s="698"/>
      <c r="DW41" s="687"/>
      <c r="DX41" s="688"/>
      <c r="DY41" s="688"/>
      <c r="DZ41" s="688"/>
      <c r="EA41" s="688"/>
      <c r="EB41" s="688"/>
      <c r="EC41" s="689"/>
    </row>
    <row r="42" spans="2:133" ht="11.25" customHeight="1" x14ac:dyDescent="0.2">
      <c r="AQ42" s="682" t="s">
        <v>340</v>
      </c>
      <c r="AR42" s="683"/>
      <c r="AS42" s="683"/>
      <c r="AT42" s="683"/>
      <c r="AU42" s="683"/>
      <c r="AV42" s="683"/>
      <c r="AW42" s="683"/>
      <c r="AX42" s="683"/>
      <c r="AY42" s="684"/>
      <c r="AZ42" s="685">
        <v>420354</v>
      </c>
      <c r="BA42" s="686"/>
      <c r="BB42" s="686"/>
      <c r="BC42" s="686"/>
      <c r="BD42" s="672"/>
      <c r="BE42" s="672"/>
      <c r="BF42" s="674"/>
      <c r="BG42" s="665"/>
      <c r="BH42" s="666"/>
      <c r="BI42" s="666"/>
      <c r="BJ42" s="666"/>
      <c r="BK42" s="666"/>
      <c r="BL42" s="206"/>
      <c r="BM42" s="635" t="s">
        <v>341</v>
      </c>
      <c r="BN42" s="635"/>
      <c r="BO42" s="635"/>
      <c r="BP42" s="635"/>
      <c r="BQ42" s="635"/>
      <c r="BR42" s="635"/>
      <c r="BS42" s="635"/>
      <c r="BT42" s="635"/>
      <c r="BU42" s="636"/>
      <c r="BV42" s="685">
        <v>364</v>
      </c>
      <c r="BW42" s="686"/>
      <c r="BX42" s="686"/>
      <c r="BY42" s="686"/>
      <c r="BZ42" s="686"/>
      <c r="CA42" s="686"/>
      <c r="CB42" s="695"/>
      <c r="CD42" s="610" t="s">
        <v>342</v>
      </c>
      <c r="CE42" s="611"/>
      <c r="CF42" s="611"/>
      <c r="CG42" s="611"/>
      <c r="CH42" s="611"/>
      <c r="CI42" s="611"/>
      <c r="CJ42" s="611"/>
      <c r="CK42" s="611"/>
      <c r="CL42" s="611"/>
      <c r="CM42" s="611"/>
      <c r="CN42" s="611"/>
      <c r="CO42" s="611"/>
      <c r="CP42" s="611"/>
      <c r="CQ42" s="612"/>
      <c r="CR42" s="613">
        <v>432803</v>
      </c>
      <c r="CS42" s="646"/>
      <c r="CT42" s="646"/>
      <c r="CU42" s="646"/>
      <c r="CV42" s="646"/>
      <c r="CW42" s="646"/>
      <c r="CX42" s="646"/>
      <c r="CY42" s="647"/>
      <c r="CZ42" s="618">
        <v>6.9</v>
      </c>
      <c r="DA42" s="643"/>
      <c r="DB42" s="643"/>
      <c r="DC42" s="648"/>
      <c r="DD42" s="622">
        <v>222449</v>
      </c>
      <c r="DE42" s="646"/>
      <c r="DF42" s="646"/>
      <c r="DG42" s="646"/>
      <c r="DH42" s="646"/>
      <c r="DI42" s="646"/>
      <c r="DJ42" s="646"/>
      <c r="DK42" s="647"/>
      <c r="DL42" s="696"/>
      <c r="DM42" s="697"/>
      <c r="DN42" s="697"/>
      <c r="DO42" s="697"/>
      <c r="DP42" s="697"/>
      <c r="DQ42" s="697"/>
      <c r="DR42" s="697"/>
      <c r="DS42" s="697"/>
      <c r="DT42" s="697"/>
      <c r="DU42" s="697"/>
      <c r="DV42" s="698"/>
      <c r="DW42" s="687"/>
      <c r="DX42" s="688"/>
      <c r="DY42" s="688"/>
      <c r="DZ42" s="688"/>
      <c r="EA42" s="688"/>
      <c r="EB42" s="688"/>
      <c r="EC42" s="689"/>
    </row>
    <row r="43" spans="2:133" ht="11.25" customHeight="1" x14ac:dyDescent="0.2">
      <c r="B43" s="196" t="s">
        <v>343</v>
      </c>
      <c r="CD43" s="610" t="s">
        <v>344</v>
      </c>
      <c r="CE43" s="611"/>
      <c r="CF43" s="611"/>
      <c r="CG43" s="611"/>
      <c r="CH43" s="611"/>
      <c r="CI43" s="611"/>
      <c r="CJ43" s="611"/>
      <c r="CK43" s="611"/>
      <c r="CL43" s="611"/>
      <c r="CM43" s="611"/>
      <c r="CN43" s="611"/>
      <c r="CO43" s="611"/>
      <c r="CP43" s="611"/>
      <c r="CQ43" s="612"/>
      <c r="CR43" s="613">
        <v>17397</v>
      </c>
      <c r="CS43" s="646"/>
      <c r="CT43" s="646"/>
      <c r="CU43" s="646"/>
      <c r="CV43" s="646"/>
      <c r="CW43" s="646"/>
      <c r="CX43" s="646"/>
      <c r="CY43" s="647"/>
      <c r="CZ43" s="618">
        <v>0.3</v>
      </c>
      <c r="DA43" s="643"/>
      <c r="DB43" s="643"/>
      <c r="DC43" s="648"/>
      <c r="DD43" s="622">
        <v>17397</v>
      </c>
      <c r="DE43" s="646"/>
      <c r="DF43" s="646"/>
      <c r="DG43" s="646"/>
      <c r="DH43" s="646"/>
      <c r="DI43" s="646"/>
      <c r="DJ43" s="646"/>
      <c r="DK43" s="647"/>
      <c r="DL43" s="696"/>
      <c r="DM43" s="697"/>
      <c r="DN43" s="697"/>
      <c r="DO43" s="697"/>
      <c r="DP43" s="697"/>
      <c r="DQ43" s="697"/>
      <c r="DR43" s="697"/>
      <c r="DS43" s="697"/>
      <c r="DT43" s="697"/>
      <c r="DU43" s="697"/>
      <c r="DV43" s="698"/>
      <c r="DW43" s="687"/>
      <c r="DX43" s="688"/>
      <c r="DY43" s="688"/>
      <c r="DZ43" s="688"/>
      <c r="EA43" s="688"/>
      <c r="EB43" s="688"/>
      <c r="EC43" s="689"/>
    </row>
    <row r="44" spans="2:133" ht="11.25" customHeight="1" x14ac:dyDescent="0.2">
      <c r="B44" s="699" t="s">
        <v>345</v>
      </c>
      <c r="C44" s="699"/>
      <c r="D44" s="699"/>
      <c r="E44" s="699"/>
      <c r="F44" s="699"/>
      <c r="G44" s="699"/>
      <c r="H44" s="699"/>
      <c r="I44" s="699"/>
      <c r="J44" s="699"/>
      <c r="K44" s="699"/>
      <c r="L44" s="699"/>
      <c r="M44" s="699"/>
      <c r="N44" s="699"/>
      <c r="O44" s="699"/>
      <c r="P44" s="699"/>
      <c r="Q44" s="699"/>
      <c r="R44" s="699"/>
      <c r="S44" s="699"/>
      <c r="T44" s="699"/>
      <c r="U44" s="699"/>
      <c r="V44" s="699"/>
      <c r="W44" s="699"/>
      <c r="X44" s="699"/>
      <c r="Y44" s="699"/>
      <c r="Z44" s="699"/>
      <c r="AA44" s="699"/>
      <c r="AB44" s="699"/>
      <c r="AC44" s="699"/>
      <c r="AD44" s="699"/>
      <c r="AE44" s="699"/>
      <c r="AF44" s="699"/>
      <c r="AG44" s="699"/>
      <c r="AH44" s="699"/>
      <c r="AI44" s="699"/>
      <c r="AJ44" s="699"/>
      <c r="AK44" s="699"/>
      <c r="AL44" s="699"/>
      <c r="AM44" s="699"/>
      <c r="AN44" s="699"/>
      <c r="AO44" s="699"/>
      <c r="AP44" s="699"/>
      <c r="AQ44" s="699"/>
      <c r="AR44" s="699"/>
      <c r="AS44" s="699"/>
      <c r="AT44" s="699"/>
      <c r="AU44" s="699"/>
      <c r="AV44" s="699"/>
      <c r="AW44" s="699"/>
      <c r="AX44" s="699"/>
      <c r="AY44" s="699"/>
      <c r="AZ44" s="699"/>
      <c r="BA44" s="699"/>
      <c r="BB44" s="699"/>
      <c r="BC44" s="699"/>
      <c r="BD44" s="699"/>
      <c r="BE44" s="699"/>
      <c r="BF44" s="699"/>
      <c r="BG44" s="699"/>
      <c r="BH44" s="699"/>
      <c r="BI44" s="699"/>
      <c r="BJ44" s="699"/>
      <c r="BK44" s="699"/>
      <c r="BL44" s="699"/>
      <c r="BM44" s="699"/>
      <c r="BN44" s="699"/>
      <c r="BO44" s="699"/>
      <c r="BP44" s="699"/>
      <c r="BQ44" s="699"/>
      <c r="BR44" s="699"/>
      <c r="BS44" s="699"/>
      <c r="BT44" s="699"/>
      <c r="BU44" s="699"/>
      <c r="BV44" s="699"/>
      <c r="BW44" s="699"/>
      <c r="BX44" s="699"/>
      <c r="BY44" s="699"/>
      <c r="BZ44" s="699"/>
      <c r="CA44" s="699"/>
      <c r="CB44" s="699"/>
      <c r="CC44" s="700"/>
      <c r="CD44" s="651" t="s">
        <v>293</v>
      </c>
      <c r="CE44" s="652"/>
      <c r="CF44" s="610" t="s">
        <v>346</v>
      </c>
      <c r="CG44" s="611"/>
      <c r="CH44" s="611"/>
      <c r="CI44" s="611"/>
      <c r="CJ44" s="611"/>
      <c r="CK44" s="611"/>
      <c r="CL44" s="611"/>
      <c r="CM44" s="611"/>
      <c r="CN44" s="611"/>
      <c r="CO44" s="611"/>
      <c r="CP44" s="611"/>
      <c r="CQ44" s="612"/>
      <c r="CR44" s="613">
        <v>432803</v>
      </c>
      <c r="CS44" s="614"/>
      <c r="CT44" s="614"/>
      <c r="CU44" s="614"/>
      <c r="CV44" s="614"/>
      <c r="CW44" s="614"/>
      <c r="CX44" s="614"/>
      <c r="CY44" s="615"/>
      <c r="CZ44" s="618">
        <v>6.9</v>
      </c>
      <c r="DA44" s="619"/>
      <c r="DB44" s="619"/>
      <c r="DC44" s="625"/>
      <c r="DD44" s="622">
        <v>222449</v>
      </c>
      <c r="DE44" s="614"/>
      <c r="DF44" s="614"/>
      <c r="DG44" s="614"/>
      <c r="DH44" s="614"/>
      <c r="DI44" s="614"/>
      <c r="DJ44" s="614"/>
      <c r="DK44" s="615"/>
      <c r="DL44" s="696"/>
      <c r="DM44" s="697"/>
      <c r="DN44" s="697"/>
      <c r="DO44" s="697"/>
      <c r="DP44" s="697"/>
      <c r="DQ44" s="697"/>
      <c r="DR44" s="697"/>
      <c r="DS44" s="697"/>
      <c r="DT44" s="697"/>
      <c r="DU44" s="697"/>
      <c r="DV44" s="698"/>
      <c r="DW44" s="687"/>
      <c r="DX44" s="688"/>
      <c r="DY44" s="688"/>
      <c r="DZ44" s="688"/>
      <c r="EA44" s="688"/>
      <c r="EB44" s="688"/>
      <c r="EC44" s="689"/>
    </row>
    <row r="45" spans="2:133" ht="11.25" customHeight="1" x14ac:dyDescent="0.2">
      <c r="B45" s="699" t="s">
        <v>347</v>
      </c>
      <c r="C45" s="699"/>
      <c r="D45" s="699"/>
      <c r="E45" s="699"/>
      <c r="F45" s="699"/>
      <c r="G45" s="699"/>
      <c r="H45" s="699"/>
      <c r="I45" s="699"/>
      <c r="J45" s="699"/>
      <c r="K45" s="699"/>
      <c r="L45" s="699"/>
      <c r="M45" s="699"/>
      <c r="N45" s="699"/>
      <c r="O45" s="699"/>
      <c r="P45" s="699"/>
      <c r="Q45" s="699"/>
      <c r="R45" s="699"/>
      <c r="S45" s="699"/>
      <c r="T45" s="699"/>
      <c r="U45" s="699"/>
      <c r="V45" s="699"/>
      <c r="W45" s="699"/>
      <c r="X45" s="699"/>
      <c r="Y45" s="699"/>
      <c r="Z45" s="699"/>
      <c r="AA45" s="699"/>
      <c r="AB45" s="699"/>
      <c r="AC45" s="699"/>
      <c r="AD45" s="699"/>
      <c r="AE45" s="699"/>
      <c r="AF45" s="699"/>
      <c r="AG45" s="699"/>
      <c r="AH45" s="699"/>
      <c r="AI45" s="699"/>
      <c r="AJ45" s="699"/>
      <c r="AK45" s="699"/>
      <c r="AL45" s="699"/>
      <c r="AM45" s="699"/>
      <c r="AN45" s="699"/>
      <c r="AO45" s="699"/>
      <c r="AP45" s="699"/>
      <c r="AQ45" s="699"/>
      <c r="AR45" s="699"/>
      <c r="AS45" s="699"/>
      <c r="AT45" s="699"/>
      <c r="AU45" s="699"/>
      <c r="AV45" s="699"/>
      <c r="AW45" s="699"/>
      <c r="AX45" s="699"/>
      <c r="AY45" s="699"/>
      <c r="AZ45" s="699"/>
      <c r="BA45" s="699"/>
      <c r="BB45" s="699"/>
      <c r="BC45" s="699"/>
      <c r="BD45" s="699"/>
      <c r="BE45" s="699"/>
      <c r="BF45" s="699"/>
      <c r="BG45" s="699"/>
      <c r="BH45" s="699"/>
      <c r="BI45" s="699"/>
      <c r="BJ45" s="699"/>
      <c r="BK45" s="699"/>
      <c r="BL45" s="699"/>
      <c r="BM45" s="699"/>
      <c r="BN45" s="699"/>
      <c r="BO45" s="699"/>
      <c r="BP45" s="699"/>
      <c r="BQ45" s="699"/>
      <c r="BR45" s="699"/>
      <c r="BS45" s="699"/>
      <c r="BT45" s="699"/>
      <c r="BU45" s="699"/>
      <c r="BV45" s="699"/>
      <c r="BW45" s="699"/>
      <c r="BX45" s="699"/>
      <c r="BY45" s="699"/>
      <c r="BZ45" s="699"/>
      <c r="CA45" s="699"/>
      <c r="CB45" s="699"/>
      <c r="CC45" s="700"/>
      <c r="CD45" s="653"/>
      <c r="CE45" s="654"/>
      <c r="CF45" s="610" t="s">
        <v>348</v>
      </c>
      <c r="CG45" s="611"/>
      <c r="CH45" s="611"/>
      <c r="CI45" s="611"/>
      <c r="CJ45" s="611"/>
      <c r="CK45" s="611"/>
      <c r="CL45" s="611"/>
      <c r="CM45" s="611"/>
      <c r="CN45" s="611"/>
      <c r="CO45" s="611"/>
      <c r="CP45" s="611"/>
      <c r="CQ45" s="612"/>
      <c r="CR45" s="613">
        <v>95674</v>
      </c>
      <c r="CS45" s="646"/>
      <c r="CT45" s="646"/>
      <c r="CU45" s="646"/>
      <c r="CV45" s="646"/>
      <c r="CW45" s="646"/>
      <c r="CX45" s="646"/>
      <c r="CY45" s="647"/>
      <c r="CZ45" s="618">
        <v>1.5</v>
      </c>
      <c r="DA45" s="643"/>
      <c r="DB45" s="643"/>
      <c r="DC45" s="648"/>
      <c r="DD45" s="622">
        <v>30705</v>
      </c>
      <c r="DE45" s="646"/>
      <c r="DF45" s="646"/>
      <c r="DG45" s="646"/>
      <c r="DH45" s="646"/>
      <c r="DI45" s="646"/>
      <c r="DJ45" s="646"/>
      <c r="DK45" s="647"/>
      <c r="DL45" s="696"/>
      <c r="DM45" s="697"/>
      <c r="DN45" s="697"/>
      <c r="DO45" s="697"/>
      <c r="DP45" s="697"/>
      <c r="DQ45" s="697"/>
      <c r="DR45" s="697"/>
      <c r="DS45" s="697"/>
      <c r="DT45" s="697"/>
      <c r="DU45" s="697"/>
      <c r="DV45" s="698"/>
      <c r="DW45" s="687"/>
      <c r="DX45" s="688"/>
      <c r="DY45" s="688"/>
      <c r="DZ45" s="688"/>
      <c r="EA45" s="688"/>
      <c r="EB45" s="688"/>
      <c r="EC45" s="689"/>
    </row>
    <row r="46" spans="2:133" ht="11.25" customHeight="1" x14ac:dyDescent="0.2">
      <c r="B46" s="207"/>
      <c r="CD46" s="653"/>
      <c r="CE46" s="654"/>
      <c r="CF46" s="610" t="s">
        <v>349</v>
      </c>
      <c r="CG46" s="611"/>
      <c r="CH46" s="611"/>
      <c r="CI46" s="611"/>
      <c r="CJ46" s="611"/>
      <c r="CK46" s="611"/>
      <c r="CL46" s="611"/>
      <c r="CM46" s="611"/>
      <c r="CN46" s="611"/>
      <c r="CO46" s="611"/>
      <c r="CP46" s="611"/>
      <c r="CQ46" s="612"/>
      <c r="CR46" s="613">
        <v>329708</v>
      </c>
      <c r="CS46" s="614"/>
      <c r="CT46" s="614"/>
      <c r="CU46" s="614"/>
      <c r="CV46" s="614"/>
      <c r="CW46" s="614"/>
      <c r="CX46" s="614"/>
      <c r="CY46" s="615"/>
      <c r="CZ46" s="618">
        <v>5.2</v>
      </c>
      <c r="DA46" s="619"/>
      <c r="DB46" s="619"/>
      <c r="DC46" s="625"/>
      <c r="DD46" s="622">
        <v>189023</v>
      </c>
      <c r="DE46" s="614"/>
      <c r="DF46" s="614"/>
      <c r="DG46" s="614"/>
      <c r="DH46" s="614"/>
      <c r="DI46" s="614"/>
      <c r="DJ46" s="614"/>
      <c r="DK46" s="615"/>
      <c r="DL46" s="696"/>
      <c r="DM46" s="697"/>
      <c r="DN46" s="697"/>
      <c r="DO46" s="697"/>
      <c r="DP46" s="697"/>
      <c r="DQ46" s="697"/>
      <c r="DR46" s="697"/>
      <c r="DS46" s="697"/>
      <c r="DT46" s="697"/>
      <c r="DU46" s="697"/>
      <c r="DV46" s="698"/>
      <c r="DW46" s="687"/>
      <c r="DX46" s="688"/>
      <c r="DY46" s="688"/>
      <c r="DZ46" s="688"/>
      <c r="EA46" s="688"/>
      <c r="EB46" s="688"/>
      <c r="EC46" s="689"/>
    </row>
    <row r="47" spans="2:133" ht="11.25" customHeight="1" x14ac:dyDescent="0.2">
      <c r="B47" s="207"/>
      <c r="CD47" s="653"/>
      <c r="CE47" s="654"/>
      <c r="CF47" s="610" t="s">
        <v>350</v>
      </c>
      <c r="CG47" s="611"/>
      <c r="CH47" s="611"/>
      <c r="CI47" s="611"/>
      <c r="CJ47" s="611"/>
      <c r="CK47" s="611"/>
      <c r="CL47" s="611"/>
      <c r="CM47" s="611"/>
      <c r="CN47" s="611"/>
      <c r="CO47" s="611"/>
      <c r="CP47" s="611"/>
      <c r="CQ47" s="612"/>
      <c r="CR47" s="613" t="s">
        <v>122</v>
      </c>
      <c r="CS47" s="646"/>
      <c r="CT47" s="646"/>
      <c r="CU47" s="646"/>
      <c r="CV47" s="646"/>
      <c r="CW47" s="646"/>
      <c r="CX47" s="646"/>
      <c r="CY47" s="647"/>
      <c r="CZ47" s="618" t="s">
        <v>122</v>
      </c>
      <c r="DA47" s="643"/>
      <c r="DB47" s="643"/>
      <c r="DC47" s="648"/>
      <c r="DD47" s="622" t="s">
        <v>122</v>
      </c>
      <c r="DE47" s="646"/>
      <c r="DF47" s="646"/>
      <c r="DG47" s="646"/>
      <c r="DH47" s="646"/>
      <c r="DI47" s="646"/>
      <c r="DJ47" s="646"/>
      <c r="DK47" s="647"/>
      <c r="DL47" s="696"/>
      <c r="DM47" s="697"/>
      <c r="DN47" s="697"/>
      <c r="DO47" s="697"/>
      <c r="DP47" s="697"/>
      <c r="DQ47" s="697"/>
      <c r="DR47" s="697"/>
      <c r="DS47" s="697"/>
      <c r="DT47" s="697"/>
      <c r="DU47" s="697"/>
      <c r="DV47" s="698"/>
      <c r="DW47" s="687"/>
      <c r="DX47" s="688"/>
      <c r="DY47" s="688"/>
      <c r="DZ47" s="688"/>
      <c r="EA47" s="688"/>
      <c r="EB47" s="688"/>
      <c r="EC47" s="689"/>
    </row>
    <row r="48" spans="2:133" ht="11" x14ac:dyDescent="0.2">
      <c r="B48" s="207"/>
      <c r="CD48" s="655"/>
      <c r="CE48" s="656"/>
      <c r="CF48" s="610" t="s">
        <v>351</v>
      </c>
      <c r="CG48" s="611"/>
      <c r="CH48" s="611"/>
      <c r="CI48" s="611"/>
      <c r="CJ48" s="611"/>
      <c r="CK48" s="611"/>
      <c r="CL48" s="611"/>
      <c r="CM48" s="611"/>
      <c r="CN48" s="611"/>
      <c r="CO48" s="611"/>
      <c r="CP48" s="611"/>
      <c r="CQ48" s="612"/>
      <c r="CR48" s="613" t="s">
        <v>122</v>
      </c>
      <c r="CS48" s="614"/>
      <c r="CT48" s="614"/>
      <c r="CU48" s="614"/>
      <c r="CV48" s="614"/>
      <c r="CW48" s="614"/>
      <c r="CX48" s="614"/>
      <c r="CY48" s="615"/>
      <c r="CZ48" s="618" t="s">
        <v>122</v>
      </c>
      <c r="DA48" s="619"/>
      <c r="DB48" s="619"/>
      <c r="DC48" s="625"/>
      <c r="DD48" s="622" t="s">
        <v>122</v>
      </c>
      <c r="DE48" s="614"/>
      <c r="DF48" s="614"/>
      <c r="DG48" s="614"/>
      <c r="DH48" s="614"/>
      <c r="DI48" s="614"/>
      <c r="DJ48" s="614"/>
      <c r="DK48" s="615"/>
      <c r="DL48" s="696"/>
      <c r="DM48" s="697"/>
      <c r="DN48" s="697"/>
      <c r="DO48" s="697"/>
      <c r="DP48" s="697"/>
      <c r="DQ48" s="697"/>
      <c r="DR48" s="697"/>
      <c r="DS48" s="697"/>
      <c r="DT48" s="697"/>
      <c r="DU48" s="697"/>
      <c r="DV48" s="698"/>
      <c r="DW48" s="687"/>
      <c r="DX48" s="688"/>
      <c r="DY48" s="688"/>
      <c r="DZ48" s="688"/>
      <c r="EA48" s="688"/>
      <c r="EB48" s="688"/>
      <c r="EC48" s="689"/>
    </row>
    <row r="49" spans="2:133" ht="11.25" customHeight="1" x14ac:dyDescent="0.2">
      <c r="B49" s="207"/>
      <c r="CD49" s="634" t="s">
        <v>352</v>
      </c>
      <c r="CE49" s="635"/>
      <c r="CF49" s="635"/>
      <c r="CG49" s="635"/>
      <c r="CH49" s="635"/>
      <c r="CI49" s="635"/>
      <c r="CJ49" s="635"/>
      <c r="CK49" s="635"/>
      <c r="CL49" s="635"/>
      <c r="CM49" s="635"/>
      <c r="CN49" s="635"/>
      <c r="CO49" s="635"/>
      <c r="CP49" s="635"/>
      <c r="CQ49" s="636"/>
      <c r="CR49" s="685">
        <v>6304298</v>
      </c>
      <c r="CS49" s="672"/>
      <c r="CT49" s="672"/>
      <c r="CU49" s="672"/>
      <c r="CV49" s="672"/>
      <c r="CW49" s="672"/>
      <c r="CX49" s="672"/>
      <c r="CY49" s="701"/>
      <c r="CZ49" s="693">
        <v>100</v>
      </c>
      <c r="DA49" s="702"/>
      <c r="DB49" s="702"/>
      <c r="DC49" s="703"/>
      <c r="DD49" s="704">
        <v>5080869</v>
      </c>
      <c r="DE49" s="672"/>
      <c r="DF49" s="672"/>
      <c r="DG49" s="672"/>
      <c r="DH49" s="672"/>
      <c r="DI49" s="672"/>
      <c r="DJ49" s="672"/>
      <c r="DK49" s="701"/>
      <c r="DL49" s="705"/>
      <c r="DM49" s="706"/>
      <c r="DN49" s="706"/>
      <c r="DO49" s="706"/>
      <c r="DP49" s="706"/>
      <c r="DQ49" s="706"/>
      <c r="DR49" s="706"/>
      <c r="DS49" s="706"/>
      <c r="DT49" s="706"/>
      <c r="DU49" s="706"/>
      <c r="DV49" s="707"/>
      <c r="DW49" s="708"/>
      <c r="DX49" s="709"/>
      <c r="DY49" s="709"/>
      <c r="DZ49" s="709"/>
      <c r="EA49" s="709"/>
      <c r="EB49" s="709"/>
      <c r="EC49" s="710"/>
    </row>
  </sheetData>
  <sheetProtection algorithmName="SHA-512" hashValue="kJndRP6yG4FTNrVnfjERqArZXr/5aHZSLdxOqeOeayIrHOS7HW23oe9q56ET6Smk782NDh473ocidzvCa7mUuQ==" saltValue="V0/Awrg1S21t/g/mcpU9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11" t="s">
        <v>353</v>
      </c>
      <c r="B2" s="711"/>
      <c r="C2" s="711"/>
      <c r="D2" s="711"/>
      <c r="E2" s="711"/>
      <c r="F2" s="711"/>
      <c r="G2" s="711"/>
      <c r="H2" s="711"/>
      <c r="I2" s="711"/>
      <c r="J2" s="711"/>
      <c r="K2" s="711"/>
      <c r="L2" s="711"/>
      <c r="M2" s="711"/>
      <c r="N2" s="711"/>
      <c r="O2" s="711"/>
      <c r="P2" s="711"/>
      <c r="Q2" s="711"/>
      <c r="R2" s="711"/>
      <c r="S2" s="711"/>
      <c r="T2" s="711"/>
      <c r="U2" s="711"/>
      <c r="V2" s="711"/>
      <c r="W2" s="711"/>
      <c r="X2" s="711"/>
      <c r="Y2" s="711"/>
      <c r="Z2" s="711"/>
      <c r="AA2" s="711"/>
      <c r="AB2" s="711"/>
      <c r="AC2" s="711"/>
      <c r="AD2" s="711"/>
      <c r="AE2" s="711"/>
      <c r="AF2" s="711"/>
      <c r="AG2" s="711"/>
      <c r="AH2" s="711"/>
      <c r="AI2" s="711"/>
      <c r="AJ2" s="711"/>
      <c r="AK2" s="711"/>
      <c r="AL2" s="711"/>
      <c r="AM2" s="711"/>
      <c r="AN2" s="711"/>
      <c r="AO2" s="711"/>
      <c r="AP2" s="711"/>
      <c r="AQ2" s="711"/>
      <c r="AR2" s="711"/>
      <c r="AS2" s="711"/>
      <c r="AT2" s="711"/>
      <c r="AU2" s="711"/>
      <c r="AV2" s="711"/>
      <c r="AW2" s="711"/>
      <c r="AX2" s="711"/>
      <c r="AY2" s="711"/>
      <c r="AZ2" s="711"/>
      <c r="BA2" s="711"/>
      <c r="BB2" s="711"/>
      <c r="BC2" s="711"/>
      <c r="BD2" s="711"/>
      <c r="BE2" s="711"/>
      <c r="BF2" s="711"/>
      <c r="BG2" s="711"/>
      <c r="BH2" s="711"/>
      <c r="BI2" s="71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2" t="s">
        <v>354</v>
      </c>
      <c r="DK2" s="713"/>
      <c r="DL2" s="713"/>
      <c r="DM2" s="713"/>
      <c r="DN2" s="713"/>
      <c r="DO2" s="714"/>
      <c r="DP2" s="210"/>
      <c r="DQ2" s="712" t="s">
        <v>355</v>
      </c>
      <c r="DR2" s="713"/>
      <c r="DS2" s="713"/>
      <c r="DT2" s="713"/>
      <c r="DU2" s="713"/>
      <c r="DV2" s="713"/>
      <c r="DW2" s="713"/>
      <c r="DX2" s="713"/>
      <c r="DY2" s="713"/>
      <c r="DZ2" s="71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5" t="s">
        <v>356</v>
      </c>
      <c r="B4" s="715"/>
      <c r="C4" s="715"/>
      <c r="D4" s="715"/>
      <c r="E4" s="715"/>
      <c r="F4" s="715"/>
      <c r="G4" s="715"/>
      <c r="H4" s="715"/>
      <c r="I4" s="715"/>
      <c r="J4" s="715"/>
      <c r="K4" s="715"/>
      <c r="L4" s="715"/>
      <c r="M4" s="715"/>
      <c r="N4" s="715"/>
      <c r="O4" s="715"/>
      <c r="P4" s="715"/>
      <c r="Q4" s="715"/>
      <c r="R4" s="715"/>
      <c r="S4" s="715"/>
      <c r="T4" s="715"/>
      <c r="U4" s="715"/>
      <c r="V4" s="715"/>
      <c r="W4" s="715"/>
      <c r="X4" s="715"/>
      <c r="Y4" s="715"/>
      <c r="Z4" s="715"/>
      <c r="AA4" s="715"/>
      <c r="AB4" s="715"/>
      <c r="AC4" s="715"/>
      <c r="AD4" s="715"/>
      <c r="AE4" s="715"/>
      <c r="AF4" s="715"/>
      <c r="AG4" s="715"/>
      <c r="AH4" s="715"/>
      <c r="AI4" s="715"/>
      <c r="AJ4" s="715"/>
      <c r="AK4" s="715"/>
      <c r="AL4" s="715"/>
      <c r="AM4" s="715"/>
      <c r="AN4" s="715"/>
      <c r="AO4" s="715"/>
      <c r="AP4" s="715"/>
      <c r="AQ4" s="715"/>
      <c r="AR4" s="715"/>
      <c r="AS4" s="715"/>
      <c r="AT4" s="715"/>
      <c r="AU4" s="715"/>
      <c r="AV4" s="715"/>
      <c r="AW4" s="715"/>
      <c r="AX4" s="715"/>
      <c r="AY4" s="715"/>
      <c r="AZ4" s="214"/>
      <c r="BA4" s="214"/>
      <c r="BB4" s="214"/>
      <c r="BC4" s="214"/>
      <c r="BD4" s="214"/>
      <c r="BE4" s="215"/>
      <c r="BF4" s="215"/>
      <c r="BG4" s="215"/>
      <c r="BH4" s="215"/>
      <c r="BI4" s="215"/>
      <c r="BJ4" s="215"/>
      <c r="BK4" s="215"/>
      <c r="BL4" s="215"/>
      <c r="BM4" s="215"/>
      <c r="BN4" s="215"/>
      <c r="BO4" s="215"/>
      <c r="BP4" s="215"/>
      <c r="BQ4" s="716" t="s">
        <v>357</v>
      </c>
      <c r="BR4" s="716"/>
      <c r="BS4" s="716"/>
      <c r="BT4" s="716"/>
      <c r="BU4" s="716"/>
      <c r="BV4" s="716"/>
      <c r="BW4" s="716"/>
      <c r="BX4" s="716"/>
      <c r="BY4" s="716"/>
      <c r="BZ4" s="716"/>
      <c r="CA4" s="716"/>
      <c r="CB4" s="716"/>
      <c r="CC4" s="716"/>
      <c r="CD4" s="716"/>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216"/>
    </row>
    <row r="5" spans="1:131" s="217" customFormat="1" ht="26.25" customHeight="1" x14ac:dyDescent="0.2">
      <c r="A5" s="717" t="s">
        <v>358</v>
      </c>
      <c r="B5" s="718"/>
      <c r="C5" s="718"/>
      <c r="D5" s="718"/>
      <c r="E5" s="718"/>
      <c r="F5" s="718"/>
      <c r="G5" s="718"/>
      <c r="H5" s="718"/>
      <c r="I5" s="718"/>
      <c r="J5" s="718"/>
      <c r="K5" s="718"/>
      <c r="L5" s="718"/>
      <c r="M5" s="718"/>
      <c r="N5" s="718"/>
      <c r="O5" s="718"/>
      <c r="P5" s="719"/>
      <c r="Q5" s="723" t="s">
        <v>359</v>
      </c>
      <c r="R5" s="724"/>
      <c r="S5" s="724"/>
      <c r="T5" s="724"/>
      <c r="U5" s="725"/>
      <c r="V5" s="723" t="s">
        <v>360</v>
      </c>
      <c r="W5" s="724"/>
      <c r="X5" s="724"/>
      <c r="Y5" s="724"/>
      <c r="Z5" s="725"/>
      <c r="AA5" s="723" t="s">
        <v>361</v>
      </c>
      <c r="AB5" s="724"/>
      <c r="AC5" s="724"/>
      <c r="AD5" s="724"/>
      <c r="AE5" s="724"/>
      <c r="AF5" s="729" t="s">
        <v>362</v>
      </c>
      <c r="AG5" s="724"/>
      <c r="AH5" s="724"/>
      <c r="AI5" s="724"/>
      <c r="AJ5" s="730"/>
      <c r="AK5" s="724" t="s">
        <v>363</v>
      </c>
      <c r="AL5" s="724"/>
      <c r="AM5" s="724"/>
      <c r="AN5" s="724"/>
      <c r="AO5" s="725"/>
      <c r="AP5" s="723" t="s">
        <v>364</v>
      </c>
      <c r="AQ5" s="724"/>
      <c r="AR5" s="724"/>
      <c r="AS5" s="724"/>
      <c r="AT5" s="725"/>
      <c r="AU5" s="723" t="s">
        <v>365</v>
      </c>
      <c r="AV5" s="724"/>
      <c r="AW5" s="724"/>
      <c r="AX5" s="724"/>
      <c r="AY5" s="730"/>
      <c r="AZ5" s="214"/>
      <c r="BA5" s="214"/>
      <c r="BB5" s="214"/>
      <c r="BC5" s="214"/>
      <c r="BD5" s="214"/>
      <c r="BE5" s="215"/>
      <c r="BF5" s="215"/>
      <c r="BG5" s="215"/>
      <c r="BH5" s="215"/>
      <c r="BI5" s="215"/>
      <c r="BJ5" s="215"/>
      <c r="BK5" s="215"/>
      <c r="BL5" s="215"/>
      <c r="BM5" s="215"/>
      <c r="BN5" s="215"/>
      <c r="BO5" s="215"/>
      <c r="BP5" s="215"/>
      <c r="BQ5" s="717" t="s">
        <v>366</v>
      </c>
      <c r="BR5" s="718"/>
      <c r="BS5" s="718"/>
      <c r="BT5" s="718"/>
      <c r="BU5" s="718"/>
      <c r="BV5" s="718"/>
      <c r="BW5" s="718"/>
      <c r="BX5" s="718"/>
      <c r="BY5" s="718"/>
      <c r="BZ5" s="718"/>
      <c r="CA5" s="718"/>
      <c r="CB5" s="718"/>
      <c r="CC5" s="718"/>
      <c r="CD5" s="718"/>
      <c r="CE5" s="718"/>
      <c r="CF5" s="718"/>
      <c r="CG5" s="719"/>
      <c r="CH5" s="723" t="s">
        <v>367</v>
      </c>
      <c r="CI5" s="724"/>
      <c r="CJ5" s="724"/>
      <c r="CK5" s="724"/>
      <c r="CL5" s="725"/>
      <c r="CM5" s="723" t="s">
        <v>368</v>
      </c>
      <c r="CN5" s="724"/>
      <c r="CO5" s="724"/>
      <c r="CP5" s="724"/>
      <c r="CQ5" s="725"/>
      <c r="CR5" s="723" t="s">
        <v>369</v>
      </c>
      <c r="CS5" s="724"/>
      <c r="CT5" s="724"/>
      <c r="CU5" s="724"/>
      <c r="CV5" s="725"/>
      <c r="CW5" s="723" t="s">
        <v>370</v>
      </c>
      <c r="CX5" s="724"/>
      <c r="CY5" s="724"/>
      <c r="CZ5" s="724"/>
      <c r="DA5" s="725"/>
      <c r="DB5" s="723" t="s">
        <v>371</v>
      </c>
      <c r="DC5" s="724"/>
      <c r="DD5" s="724"/>
      <c r="DE5" s="724"/>
      <c r="DF5" s="725"/>
      <c r="DG5" s="755" t="s">
        <v>372</v>
      </c>
      <c r="DH5" s="756"/>
      <c r="DI5" s="756"/>
      <c r="DJ5" s="756"/>
      <c r="DK5" s="757"/>
      <c r="DL5" s="755" t="s">
        <v>373</v>
      </c>
      <c r="DM5" s="756"/>
      <c r="DN5" s="756"/>
      <c r="DO5" s="756"/>
      <c r="DP5" s="757"/>
      <c r="DQ5" s="723" t="s">
        <v>374</v>
      </c>
      <c r="DR5" s="724"/>
      <c r="DS5" s="724"/>
      <c r="DT5" s="724"/>
      <c r="DU5" s="725"/>
      <c r="DV5" s="723" t="s">
        <v>365</v>
      </c>
      <c r="DW5" s="724"/>
      <c r="DX5" s="724"/>
      <c r="DY5" s="724"/>
      <c r="DZ5" s="730"/>
      <c r="EA5" s="216"/>
    </row>
    <row r="6" spans="1:131" s="217" customFormat="1" ht="26.25" customHeight="1" thickBot="1" x14ac:dyDescent="0.25">
      <c r="A6" s="720"/>
      <c r="B6" s="721"/>
      <c r="C6" s="721"/>
      <c r="D6" s="721"/>
      <c r="E6" s="721"/>
      <c r="F6" s="721"/>
      <c r="G6" s="721"/>
      <c r="H6" s="721"/>
      <c r="I6" s="721"/>
      <c r="J6" s="721"/>
      <c r="K6" s="721"/>
      <c r="L6" s="721"/>
      <c r="M6" s="721"/>
      <c r="N6" s="721"/>
      <c r="O6" s="721"/>
      <c r="P6" s="722"/>
      <c r="Q6" s="726"/>
      <c r="R6" s="727"/>
      <c r="S6" s="727"/>
      <c r="T6" s="727"/>
      <c r="U6" s="728"/>
      <c r="V6" s="726"/>
      <c r="W6" s="727"/>
      <c r="X6" s="727"/>
      <c r="Y6" s="727"/>
      <c r="Z6" s="728"/>
      <c r="AA6" s="726"/>
      <c r="AB6" s="727"/>
      <c r="AC6" s="727"/>
      <c r="AD6" s="727"/>
      <c r="AE6" s="727"/>
      <c r="AF6" s="731"/>
      <c r="AG6" s="727"/>
      <c r="AH6" s="727"/>
      <c r="AI6" s="727"/>
      <c r="AJ6" s="732"/>
      <c r="AK6" s="727"/>
      <c r="AL6" s="727"/>
      <c r="AM6" s="727"/>
      <c r="AN6" s="727"/>
      <c r="AO6" s="728"/>
      <c r="AP6" s="726"/>
      <c r="AQ6" s="727"/>
      <c r="AR6" s="727"/>
      <c r="AS6" s="727"/>
      <c r="AT6" s="728"/>
      <c r="AU6" s="726"/>
      <c r="AV6" s="727"/>
      <c r="AW6" s="727"/>
      <c r="AX6" s="727"/>
      <c r="AY6" s="732"/>
      <c r="AZ6" s="214"/>
      <c r="BA6" s="214"/>
      <c r="BB6" s="214"/>
      <c r="BC6" s="214"/>
      <c r="BD6" s="214"/>
      <c r="BE6" s="215"/>
      <c r="BF6" s="215"/>
      <c r="BG6" s="215"/>
      <c r="BH6" s="215"/>
      <c r="BI6" s="215"/>
      <c r="BJ6" s="215"/>
      <c r="BK6" s="215"/>
      <c r="BL6" s="215"/>
      <c r="BM6" s="215"/>
      <c r="BN6" s="215"/>
      <c r="BO6" s="215"/>
      <c r="BP6" s="215"/>
      <c r="BQ6" s="720"/>
      <c r="BR6" s="721"/>
      <c r="BS6" s="721"/>
      <c r="BT6" s="721"/>
      <c r="BU6" s="721"/>
      <c r="BV6" s="721"/>
      <c r="BW6" s="721"/>
      <c r="BX6" s="721"/>
      <c r="BY6" s="721"/>
      <c r="BZ6" s="721"/>
      <c r="CA6" s="721"/>
      <c r="CB6" s="721"/>
      <c r="CC6" s="721"/>
      <c r="CD6" s="721"/>
      <c r="CE6" s="721"/>
      <c r="CF6" s="721"/>
      <c r="CG6" s="722"/>
      <c r="CH6" s="726"/>
      <c r="CI6" s="727"/>
      <c r="CJ6" s="727"/>
      <c r="CK6" s="727"/>
      <c r="CL6" s="728"/>
      <c r="CM6" s="726"/>
      <c r="CN6" s="727"/>
      <c r="CO6" s="727"/>
      <c r="CP6" s="727"/>
      <c r="CQ6" s="728"/>
      <c r="CR6" s="726"/>
      <c r="CS6" s="727"/>
      <c r="CT6" s="727"/>
      <c r="CU6" s="727"/>
      <c r="CV6" s="728"/>
      <c r="CW6" s="726"/>
      <c r="CX6" s="727"/>
      <c r="CY6" s="727"/>
      <c r="CZ6" s="727"/>
      <c r="DA6" s="728"/>
      <c r="DB6" s="726"/>
      <c r="DC6" s="727"/>
      <c r="DD6" s="727"/>
      <c r="DE6" s="727"/>
      <c r="DF6" s="728"/>
      <c r="DG6" s="758"/>
      <c r="DH6" s="759"/>
      <c r="DI6" s="759"/>
      <c r="DJ6" s="759"/>
      <c r="DK6" s="760"/>
      <c r="DL6" s="758"/>
      <c r="DM6" s="759"/>
      <c r="DN6" s="759"/>
      <c r="DO6" s="759"/>
      <c r="DP6" s="760"/>
      <c r="DQ6" s="726"/>
      <c r="DR6" s="727"/>
      <c r="DS6" s="727"/>
      <c r="DT6" s="727"/>
      <c r="DU6" s="728"/>
      <c r="DV6" s="726"/>
      <c r="DW6" s="727"/>
      <c r="DX6" s="727"/>
      <c r="DY6" s="727"/>
      <c r="DZ6" s="732"/>
      <c r="EA6" s="216"/>
    </row>
    <row r="7" spans="1:131" s="217" customFormat="1" ht="26.25" customHeight="1" thickTop="1" x14ac:dyDescent="0.2">
      <c r="A7" s="218">
        <v>1</v>
      </c>
      <c r="B7" s="739" t="s">
        <v>375</v>
      </c>
      <c r="C7" s="740"/>
      <c r="D7" s="740"/>
      <c r="E7" s="740"/>
      <c r="F7" s="740"/>
      <c r="G7" s="740"/>
      <c r="H7" s="740"/>
      <c r="I7" s="740"/>
      <c r="J7" s="740"/>
      <c r="K7" s="740"/>
      <c r="L7" s="740"/>
      <c r="M7" s="740"/>
      <c r="N7" s="740"/>
      <c r="O7" s="740"/>
      <c r="P7" s="741"/>
      <c r="Q7" s="742">
        <v>6845</v>
      </c>
      <c r="R7" s="743"/>
      <c r="S7" s="743"/>
      <c r="T7" s="743"/>
      <c r="U7" s="743"/>
      <c r="V7" s="743">
        <v>6324</v>
      </c>
      <c r="W7" s="743"/>
      <c r="X7" s="743"/>
      <c r="Y7" s="743"/>
      <c r="Z7" s="743"/>
      <c r="AA7" s="743">
        <v>521</v>
      </c>
      <c r="AB7" s="743"/>
      <c r="AC7" s="743"/>
      <c r="AD7" s="743"/>
      <c r="AE7" s="744"/>
      <c r="AF7" s="745">
        <v>484</v>
      </c>
      <c r="AG7" s="746"/>
      <c r="AH7" s="746"/>
      <c r="AI7" s="746"/>
      <c r="AJ7" s="747"/>
      <c r="AK7" s="748">
        <v>2</v>
      </c>
      <c r="AL7" s="749"/>
      <c r="AM7" s="749"/>
      <c r="AN7" s="749"/>
      <c r="AO7" s="749"/>
      <c r="AP7" s="749">
        <v>3596</v>
      </c>
      <c r="AQ7" s="749"/>
      <c r="AR7" s="749"/>
      <c r="AS7" s="749"/>
      <c r="AT7" s="749"/>
      <c r="AU7" s="750"/>
      <c r="AV7" s="750"/>
      <c r="AW7" s="750"/>
      <c r="AX7" s="750"/>
      <c r="AY7" s="751"/>
      <c r="AZ7" s="214"/>
      <c r="BA7" s="214"/>
      <c r="BB7" s="214"/>
      <c r="BC7" s="214"/>
      <c r="BD7" s="214"/>
      <c r="BE7" s="215"/>
      <c r="BF7" s="215"/>
      <c r="BG7" s="215"/>
      <c r="BH7" s="215"/>
      <c r="BI7" s="215"/>
      <c r="BJ7" s="215"/>
      <c r="BK7" s="215"/>
      <c r="BL7" s="215"/>
      <c r="BM7" s="215"/>
      <c r="BN7" s="215"/>
      <c r="BO7" s="215"/>
      <c r="BP7" s="215"/>
      <c r="BQ7" s="218">
        <v>1</v>
      </c>
      <c r="BR7" s="350" t="s">
        <v>555</v>
      </c>
      <c r="BS7" s="752" t="s">
        <v>553</v>
      </c>
      <c r="BT7" s="753"/>
      <c r="BU7" s="753"/>
      <c r="BV7" s="753"/>
      <c r="BW7" s="753"/>
      <c r="BX7" s="753"/>
      <c r="BY7" s="753"/>
      <c r="BZ7" s="753"/>
      <c r="CA7" s="753"/>
      <c r="CB7" s="753"/>
      <c r="CC7" s="753"/>
      <c r="CD7" s="753"/>
      <c r="CE7" s="753"/>
      <c r="CF7" s="753"/>
      <c r="CG7" s="754"/>
      <c r="CH7" s="733">
        <v>0</v>
      </c>
      <c r="CI7" s="734"/>
      <c r="CJ7" s="734"/>
      <c r="CK7" s="734"/>
      <c r="CL7" s="735"/>
      <c r="CM7" s="733">
        <v>55</v>
      </c>
      <c r="CN7" s="734"/>
      <c r="CO7" s="734"/>
      <c r="CP7" s="734"/>
      <c r="CQ7" s="735"/>
      <c r="CR7" s="733">
        <v>10</v>
      </c>
      <c r="CS7" s="734"/>
      <c r="CT7" s="734"/>
      <c r="CU7" s="734"/>
      <c r="CV7" s="735"/>
      <c r="CW7" s="733" t="s">
        <v>556</v>
      </c>
      <c r="CX7" s="734"/>
      <c r="CY7" s="734"/>
      <c r="CZ7" s="734"/>
      <c r="DA7" s="735"/>
      <c r="DB7" s="733" t="s">
        <v>556</v>
      </c>
      <c r="DC7" s="734"/>
      <c r="DD7" s="734"/>
      <c r="DE7" s="734"/>
      <c r="DF7" s="735"/>
      <c r="DG7" s="733" t="s">
        <v>556</v>
      </c>
      <c r="DH7" s="734"/>
      <c r="DI7" s="734"/>
      <c r="DJ7" s="734"/>
      <c r="DK7" s="735"/>
      <c r="DL7" s="733" t="s">
        <v>556</v>
      </c>
      <c r="DM7" s="734"/>
      <c r="DN7" s="734"/>
      <c r="DO7" s="734"/>
      <c r="DP7" s="735"/>
      <c r="DQ7" s="733" t="s">
        <v>556</v>
      </c>
      <c r="DR7" s="734"/>
      <c r="DS7" s="734"/>
      <c r="DT7" s="734"/>
      <c r="DU7" s="735"/>
      <c r="DV7" s="736"/>
      <c r="DW7" s="737"/>
      <c r="DX7" s="737"/>
      <c r="DY7" s="737"/>
      <c r="DZ7" s="738"/>
      <c r="EA7" s="216"/>
    </row>
    <row r="8" spans="1:131" s="217" customFormat="1" ht="26.25" customHeight="1" x14ac:dyDescent="0.2">
      <c r="A8" s="219">
        <v>2</v>
      </c>
      <c r="B8" s="772"/>
      <c r="C8" s="773"/>
      <c r="D8" s="773"/>
      <c r="E8" s="773"/>
      <c r="F8" s="773"/>
      <c r="G8" s="773"/>
      <c r="H8" s="773"/>
      <c r="I8" s="773"/>
      <c r="J8" s="773"/>
      <c r="K8" s="773"/>
      <c r="L8" s="773"/>
      <c r="M8" s="773"/>
      <c r="N8" s="773"/>
      <c r="O8" s="773"/>
      <c r="P8" s="774"/>
      <c r="Q8" s="775"/>
      <c r="R8" s="776"/>
      <c r="S8" s="776"/>
      <c r="T8" s="776"/>
      <c r="U8" s="776"/>
      <c r="V8" s="776"/>
      <c r="W8" s="776"/>
      <c r="X8" s="776"/>
      <c r="Y8" s="776"/>
      <c r="Z8" s="776"/>
      <c r="AA8" s="776"/>
      <c r="AB8" s="776"/>
      <c r="AC8" s="776"/>
      <c r="AD8" s="776"/>
      <c r="AE8" s="777"/>
      <c r="AF8" s="778"/>
      <c r="AG8" s="779"/>
      <c r="AH8" s="779"/>
      <c r="AI8" s="779"/>
      <c r="AJ8" s="780"/>
      <c r="AK8" s="761"/>
      <c r="AL8" s="762"/>
      <c r="AM8" s="762"/>
      <c r="AN8" s="762"/>
      <c r="AO8" s="762"/>
      <c r="AP8" s="762"/>
      <c r="AQ8" s="762"/>
      <c r="AR8" s="762"/>
      <c r="AS8" s="762"/>
      <c r="AT8" s="762"/>
      <c r="AU8" s="763"/>
      <c r="AV8" s="763"/>
      <c r="AW8" s="763"/>
      <c r="AX8" s="763"/>
      <c r="AY8" s="764"/>
      <c r="AZ8" s="214"/>
      <c r="BA8" s="214"/>
      <c r="BB8" s="214"/>
      <c r="BC8" s="214"/>
      <c r="BD8" s="214"/>
      <c r="BE8" s="215"/>
      <c r="BF8" s="215"/>
      <c r="BG8" s="215"/>
      <c r="BH8" s="215"/>
      <c r="BI8" s="215"/>
      <c r="BJ8" s="215"/>
      <c r="BK8" s="215"/>
      <c r="BL8" s="215"/>
      <c r="BM8" s="215"/>
      <c r="BN8" s="215"/>
      <c r="BO8" s="215"/>
      <c r="BP8" s="215"/>
      <c r="BQ8" s="219">
        <v>2</v>
      </c>
      <c r="BR8" s="351" t="s">
        <v>555</v>
      </c>
      <c r="BS8" s="781" t="s">
        <v>554</v>
      </c>
      <c r="BT8" s="782"/>
      <c r="BU8" s="782"/>
      <c r="BV8" s="782"/>
      <c r="BW8" s="782"/>
      <c r="BX8" s="782"/>
      <c r="BY8" s="782"/>
      <c r="BZ8" s="782"/>
      <c r="CA8" s="782"/>
      <c r="CB8" s="782"/>
      <c r="CC8" s="782"/>
      <c r="CD8" s="782"/>
      <c r="CE8" s="782"/>
      <c r="CF8" s="782"/>
      <c r="CG8" s="783"/>
      <c r="CH8" s="768">
        <v>376</v>
      </c>
      <c r="CI8" s="769"/>
      <c r="CJ8" s="769"/>
      <c r="CK8" s="769"/>
      <c r="CL8" s="770"/>
      <c r="CM8" s="768">
        <v>1453</v>
      </c>
      <c r="CN8" s="769"/>
      <c r="CO8" s="769"/>
      <c r="CP8" s="769"/>
      <c r="CQ8" s="770"/>
      <c r="CR8" s="768">
        <v>3</v>
      </c>
      <c r="CS8" s="769"/>
      <c r="CT8" s="769"/>
      <c r="CU8" s="769"/>
      <c r="CV8" s="770"/>
      <c r="CW8" s="768" t="s">
        <v>556</v>
      </c>
      <c r="CX8" s="769"/>
      <c r="CY8" s="769"/>
      <c r="CZ8" s="769"/>
      <c r="DA8" s="770"/>
      <c r="DB8" s="768" t="s">
        <v>556</v>
      </c>
      <c r="DC8" s="769"/>
      <c r="DD8" s="769"/>
      <c r="DE8" s="769"/>
      <c r="DF8" s="770"/>
      <c r="DG8" s="768" t="s">
        <v>556</v>
      </c>
      <c r="DH8" s="769"/>
      <c r="DI8" s="769"/>
      <c r="DJ8" s="769"/>
      <c r="DK8" s="770"/>
      <c r="DL8" s="768">
        <v>65</v>
      </c>
      <c r="DM8" s="769"/>
      <c r="DN8" s="769"/>
      <c r="DO8" s="769"/>
      <c r="DP8" s="770"/>
      <c r="DQ8" s="768">
        <v>6</v>
      </c>
      <c r="DR8" s="769"/>
      <c r="DS8" s="769"/>
      <c r="DT8" s="769"/>
      <c r="DU8" s="770"/>
      <c r="DV8" s="765"/>
      <c r="DW8" s="766"/>
      <c r="DX8" s="766"/>
      <c r="DY8" s="766"/>
      <c r="DZ8" s="771"/>
      <c r="EA8" s="216"/>
    </row>
    <row r="9" spans="1:131" s="217" customFormat="1" ht="26.25" customHeight="1" x14ac:dyDescent="0.2">
      <c r="A9" s="219">
        <v>3</v>
      </c>
      <c r="B9" s="772"/>
      <c r="C9" s="773"/>
      <c r="D9" s="773"/>
      <c r="E9" s="773"/>
      <c r="F9" s="773"/>
      <c r="G9" s="773"/>
      <c r="H9" s="773"/>
      <c r="I9" s="773"/>
      <c r="J9" s="773"/>
      <c r="K9" s="773"/>
      <c r="L9" s="773"/>
      <c r="M9" s="773"/>
      <c r="N9" s="773"/>
      <c r="O9" s="773"/>
      <c r="P9" s="774"/>
      <c r="Q9" s="775"/>
      <c r="R9" s="776"/>
      <c r="S9" s="776"/>
      <c r="T9" s="776"/>
      <c r="U9" s="776"/>
      <c r="V9" s="776"/>
      <c r="W9" s="776"/>
      <c r="X9" s="776"/>
      <c r="Y9" s="776"/>
      <c r="Z9" s="776"/>
      <c r="AA9" s="776"/>
      <c r="AB9" s="776"/>
      <c r="AC9" s="776"/>
      <c r="AD9" s="776"/>
      <c r="AE9" s="777"/>
      <c r="AF9" s="778"/>
      <c r="AG9" s="779"/>
      <c r="AH9" s="779"/>
      <c r="AI9" s="779"/>
      <c r="AJ9" s="780"/>
      <c r="AK9" s="761"/>
      <c r="AL9" s="762"/>
      <c r="AM9" s="762"/>
      <c r="AN9" s="762"/>
      <c r="AO9" s="762"/>
      <c r="AP9" s="762"/>
      <c r="AQ9" s="762"/>
      <c r="AR9" s="762"/>
      <c r="AS9" s="762"/>
      <c r="AT9" s="762"/>
      <c r="AU9" s="763"/>
      <c r="AV9" s="763"/>
      <c r="AW9" s="763"/>
      <c r="AX9" s="763"/>
      <c r="AY9" s="764"/>
      <c r="AZ9" s="214"/>
      <c r="BA9" s="214"/>
      <c r="BB9" s="214"/>
      <c r="BC9" s="214"/>
      <c r="BD9" s="214"/>
      <c r="BE9" s="215"/>
      <c r="BF9" s="215"/>
      <c r="BG9" s="215"/>
      <c r="BH9" s="215"/>
      <c r="BI9" s="215"/>
      <c r="BJ9" s="215"/>
      <c r="BK9" s="215"/>
      <c r="BL9" s="215"/>
      <c r="BM9" s="215"/>
      <c r="BN9" s="215"/>
      <c r="BO9" s="215"/>
      <c r="BP9" s="215"/>
      <c r="BQ9" s="219">
        <v>3</v>
      </c>
      <c r="BR9" s="220"/>
      <c r="BS9" s="765"/>
      <c r="BT9" s="766"/>
      <c r="BU9" s="766"/>
      <c r="BV9" s="766"/>
      <c r="BW9" s="766"/>
      <c r="BX9" s="766"/>
      <c r="BY9" s="766"/>
      <c r="BZ9" s="766"/>
      <c r="CA9" s="766"/>
      <c r="CB9" s="766"/>
      <c r="CC9" s="766"/>
      <c r="CD9" s="766"/>
      <c r="CE9" s="766"/>
      <c r="CF9" s="766"/>
      <c r="CG9" s="767"/>
      <c r="CH9" s="768"/>
      <c r="CI9" s="769"/>
      <c r="CJ9" s="769"/>
      <c r="CK9" s="769"/>
      <c r="CL9" s="770"/>
      <c r="CM9" s="768"/>
      <c r="CN9" s="769"/>
      <c r="CO9" s="769"/>
      <c r="CP9" s="769"/>
      <c r="CQ9" s="770"/>
      <c r="CR9" s="768"/>
      <c r="CS9" s="769"/>
      <c r="CT9" s="769"/>
      <c r="CU9" s="769"/>
      <c r="CV9" s="770"/>
      <c r="CW9" s="768"/>
      <c r="CX9" s="769"/>
      <c r="CY9" s="769"/>
      <c r="CZ9" s="769"/>
      <c r="DA9" s="770"/>
      <c r="DB9" s="768"/>
      <c r="DC9" s="769"/>
      <c r="DD9" s="769"/>
      <c r="DE9" s="769"/>
      <c r="DF9" s="770"/>
      <c r="DG9" s="768"/>
      <c r="DH9" s="769"/>
      <c r="DI9" s="769"/>
      <c r="DJ9" s="769"/>
      <c r="DK9" s="770"/>
      <c r="DL9" s="768"/>
      <c r="DM9" s="769"/>
      <c r="DN9" s="769"/>
      <c r="DO9" s="769"/>
      <c r="DP9" s="770"/>
      <c r="DQ9" s="768"/>
      <c r="DR9" s="769"/>
      <c r="DS9" s="769"/>
      <c r="DT9" s="769"/>
      <c r="DU9" s="770"/>
      <c r="DV9" s="765"/>
      <c r="DW9" s="766"/>
      <c r="DX9" s="766"/>
      <c r="DY9" s="766"/>
      <c r="DZ9" s="771"/>
      <c r="EA9" s="216"/>
    </row>
    <row r="10" spans="1:131" s="217" customFormat="1" ht="26.25" customHeight="1" x14ac:dyDescent="0.2">
      <c r="A10" s="219">
        <v>4</v>
      </c>
      <c r="B10" s="772"/>
      <c r="C10" s="773"/>
      <c r="D10" s="773"/>
      <c r="E10" s="773"/>
      <c r="F10" s="773"/>
      <c r="G10" s="773"/>
      <c r="H10" s="773"/>
      <c r="I10" s="773"/>
      <c r="J10" s="773"/>
      <c r="K10" s="773"/>
      <c r="L10" s="773"/>
      <c r="M10" s="773"/>
      <c r="N10" s="773"/>
      <c r="O10" s="773"/>
      <c r="P10" s="774"/>
      <c r="Q10" s="775"/>
      <c r="R10" s="776"/>
      <c r="S10" s="776"/>
      <c r="T10" s="776"/>
      <c r="U10" s="776"/>
      <c r="V10" s="776"/>
      <c r="W10" s="776"/>
      <c r="X10" s="776"/>
      <c r="Y10" s="776"/>
      <c r="Z10" s="776"/>
      <c r="AA10" s="776"/>
      <c r="AB10" s="776"/>
      <c r="AC10" s="776"/>
      <c r="AD10" s="776"/>
      <c r="AE10" s="777"/>
      <c r="AF10" s="778"/>
      <c r="AG10" s="779"/>
      <c r="AH10" s="779"/>
      <c r="AI10" s="779"/>
      <c r="AJ10" s="780"/>
      <c r="AK10" s="761"/>
      <c r="AL10" s="762"/>
      <c r="AM10" s="762"/>
      <c r="AN10" s="762"/>
      <c r="AO10" s="762"/>
      <c r="AP10" s="762"/>
      <c r="AQ10" s="762"/>
      <c r="AR10" s="762"/>
      <c r="AS10" s="762"/>
      <c r="AT10" s="762"/>
      <c r="AU10" s="763"/>
      <c r="AV10" s="763"/>
      <c r="AW10" s="763"/>
      <c r="AX10" s="763"/>
      <c r="AY10" s="764"/>
      <c r="AZ10" s="214"/>
      <c r="BA10" s="214"/>
      <c r="BB10" s="214"/>
      <c r="BC10" s="214"/>
      <c r="BD10" s="214"/>
      <c r="BE10" s="215"/>
      <c r="BF10" s="215"/>
      <c r="BG10" s="215"/>
      <c r="BH10" s="215"/>
      <c r="BI10" s="215"/>
      <c r="BJ10" s="215"/>
      <c r="BK10" s="215"/>
      <c r="BL10" s="215"/>
      <c r="BM10" s="215"/>
      <c r="BN10" s="215"/>
      <c r="BO10" s="215"/>
      <c r="BP10" s="215"/>
      <c r="BQ10" s="219">
        <v>4</v>
      </c>
      <c r="BR10" s="220"/>
      <c r="BS10" s="765"/>
      <c r="BT10" s="766"/>
      <c r="BU10" s="766"/>
      <c r="BV10" s="766"/>
      <c r="BW10" s="766"/>
      <c r="BX10" s="766"/>
      <c r="BY10" s="766"/>
      <c r="BZ10" s="766"/>
      <c r="CA10" s="766"/>
      <c r="CB10" s="766"/>
      <c r="CC10" s="766"/>
      <c r="CD10" s="766"/>
      <c r="CE10" s="766"/>
      <c r="CF10" s="766"/>
      <c r="CG10" s="767"/>
      <c r="CH10" s="768"/>
      <c r="CI10" s="769"/>
      <c r="CJ10" s="769"/>
      <c r="CK10" s="769"/>
      <c r="CL10" s="770"/>
      <c r="CM10" s="768"/>
      <c r="CN10" s="769"/>
      <c r="CO10" s="769"/>
      <c r="CP10" s="769"/>
      <c r="CQ10" s="770"/>
      <c r="CR10" s="768"/>
      <c r="CS10" s="769"/>
      <c r="CT10" s="769"/>
      <c r="CU10" s="769"/>
      <c r="CV10" s="770"/>
      <c r="CW10" s="768"/>
      <c r="CX10" s="769"/>
      <c r="CY10" s="769"/>
      <c r="CZ10" s="769"/>
      <c r="DA10" s="770"/>
      <c r="DB10" s="768"/>
      <c r="DC10" s="769"/>
      <c r="DD10" s="769"/>
      <c r="DE10" s="769"/>
      <c r="DF10" s="770"/>
      <c r="DG10" s="768"/>
      <c r="DH10" s="769"/>
      <c r="DI10" s="769"/>
      <c r="DJ10" s="769"/>
      <c r="DK10" s="770"/>
      <c r="DL10" s="768"/>
      <c r="DM10" s="769"/>
      <c r="DN10" s="769"/>
      <c r="DO10" s="769"/>
      <c r="DP10" s="770"/>
      <c r="DQ10" s="768"/>
      <c r="DR10" s="769"/>
      <c r="DS10" s="769"/>
      <c r="DT10" s="769"/>
      <c r="DU10" s="770"/>
      <c r="DV10" s="765"/>
      <c r="DW10" s="766"/>
      <c r="DX10" s="766"/>
      <c r="DY10" s="766"/>
      <c r="DZ10" s="771"/>
      <c r="EA10" s="216"/>
    </row>
    <row r="11" spans="1:131" s="217" customFormat="1" ht="26.25" customHeight="1" x14ac:dyDescent="0.2">
      <c r="A11" s="219">
        <v>5</v>
      </c>
      <c r="B11" s="772"/>
      <c r="C11" s="773"/>
      <c r="D11" s="773"/>
      <c r="E11" s="773"/>
      <c r="F11" s="773"/>
      <c r="G11" s="773"/>
      <c r="H11" s="773"/>
      <c r="I11" s="773"/>
      <c r="J11" s="773"/>
      <c r="K11" s="773"/>
      <c r="L11" s="773"/>
      <c r="M11" s="773"/>
      <c r="N11" s="773"/>
      <c r="O11" s="773"/>
      <c r="P11" s="774"/>
      <c r="Q11" s="775"/>
      <c r="R11" s="776"/>
      <c r="S11" s="776"/>
      <c r="T11" s="776"/>
      <c r="U11" s="776"/>
      <c r="V11" s="776"/>
      <c r="W11" s="776"/>
      <c r="X11" s="776"/>
      <c r="Y11" s="776"/>
      <c r="Z11" s="776"/>
      <c r="AA11" s="776"/>
      <c r="AB11" s="776"/>
      <c r="AC11" s="776"/>
      <c r="AD11" s="776"/>
      <c r="AE11" s="777"/>
      <c r="AF11" s="778"/>
      <c r="AG11" s="779"/>
      <c r="AH11" s="779"/>
      <c r="AI11" s="779"/>
      <c r="AJ11" s="780"/>
      <c r="AK11" s="761"/>
      <c r="AL11" s="762"/>
      <c r="AM11" s="762"/>
      <c r="AN11" s="762"/>
      <c r="AO11" s="762"/>
      <c r="AP11" s="762"/>
      <c r="AQ11" s="762"/>
      <c r="AR11" s="762"/>
      <c r="AS11" s="762"/>
      <c r="AT11" s="762"/>
      <c r="AU11" s="763"/>
      <c r="AV11" s="763"/>
      <c r="AW11" s="763"/>
      <c r="AX11" s="763"/>
      <c r="AY11" s="764"/>
      <c r="AZ11" s="214"/>
      <c r="BA11" s="214"/>
      <c r="BB11" s="214"/>
      <c r="BC11" s="214"/>
      <c r="BD11" s="214"/>
      <c r="BE11" s="215"/>
      <c r="BF11" s="215"/>
      <c r="BG11" s="215"/>
      <c r="BH11" s="215"/>
      <c r="BI11" s="215"/>
      <c r="BJ11" s="215"/>
      <c r="BK11" s="215"/>
      <c r="BL11" s="215"/>
      <c r="BM11" s="215"/>
      <c r="BN11" s="215"/>
      <c r="BO11" s="215"/>
      <c r="BP11" s="215"/>
      <c r="BQ11" s="219">
        <v>5</v>
      </c>
      <c r="BR11" s="220"/>
      <c r="BS11" s="765"/>
      <c r="BT11" s="766"/>
      <c r="BU11" s="766"/>
      <c r="BV11" s="766"/>
      <c r="BW11" s="766"/>
      <c r="BX11" s="766"/>
      <c r="BY11" s="766"/>
      <c r="BZ11" s="766"/>
      <c r="CA11" s="766"/>
      <c r="CB11" s="766"/>
      <c r="CC11" s="766"/>
      <c r="CD11" s="766"/>
      <c r="CE11" s="766"/>
      <c r="CF11" s="766"/>
      <c r="CG11" s="767"/>
      <c r="CH11" s="768"/>
      <c r="CI11" s="769"/>
      <c r="CJ11" s="769"/>
      <c r="CK11" s="769"/>
      <c r="CL11" s="770"/>
      <c r="CM11" s="768"/>
      <c r="CN11" s="769"/>
      <c r="CO11" s="769"/>
      <c r="CP11" s="769"/>
      <c r="CQ11" s="770"/>
      <c r="CR11" s="768"/>
      <c r="CS11" s="769"/>
      <c r="CT11" s="769"/>
      <c r="CU11" s="769"/>
      <c r="CV11" s="770"/>
      <c r="CW11" s="768"/>
      <c r="CX11" s="769"/>
      <c r="CY11" s="769"/>
      <c r="CZ11" s="769"/>
      <c r="DA11" s="770"/>
      <c r="DB11" s="768"/>
      <c r="DC11" s="769"/>
      <c r="DD11" s="769"/>
      <c r="DE11" s="769"/>
      <c r="DF11" s="770"/>
      <c r="DG11" s="768"/>
      <c r="DH11" s="769"/>
      <c r="DI11" s="769"/>
      <c r="DJ11" s="769"/>
      <c r="DK11" s="770"/>
      <c r="DL11" s="768"/>
      <c r="DM11" s="769"/>
      <c r="DN11" s="769"/>
      <c r="DO11" s="769"/>
      <c r="DP11" s="770"/>
      <c r="DQ11" s="768"/>
      <c r="DR11" s="769"/>
      <c r="DS11" s="769"/>
      <c r="DT11" s="769"/>
      <c r="DU11" s="770"/>
      <c r="DV11" s="765"/>
      <c r="DW11" s="766"/>
      <c r="DX11" s="766"/>
      <c r="DY11" s="766"/>
      <c r="DZ11" s="771"/>
      <c r="EA11" s="216"/>
    </row>
    <row r="12" spans="1:131" s="217" customFormat="1" ht="26.25" customHeight="1" x14ac:dyDescent="0.2">
      <c r="A12" s="219">
        <v>6</v>
      </c>
      <c r="B12" s="772"/>
      <c r="C12" s="773"/>
      <c r="D12" s="773"/>
      <c r="E12" s="773"/>
      <c r="F12" s="773"/>
      <c r="G12" s="773"/>
      <c r="H12" s="773"/>
      <c r="I12" s="773"/>
      <c r="J12" s="773"/>
      <c r="K12" s="773"/>
      <c r="L12" s="773"/>
      <c r="M12" s="773"/>
      <c r="N12" s="773"/>
      <c r="O12" s="773"/>
      <c r="P12" s="774"/>
      <c r="Q12" s="775"/>
      <c r="R12" s="776"/>
      <c r="S12" s="776"/>
      <c r="T12" s="776"/>
      <c r="U12" s="776"/>
      <c r="V12" s="776"/>
      <c r="W12" s="776"/>
      <c r="X12" s="776"/>
      <c r="Y12" s="776"/>
      <c r="Z12" s="776"/>
      <c r="AA12" s="776"/>
      <c r="AB12" s="776"/>
      <c r="AC12" s="776"/>
      <c r="AD12" s="776"/>
      <c r="AE12" s="777"/>
      <c r="AF12" s="778"/>
      <c r="AG12" s="779"/>
      <c r="AH12" s="779"/>
      <c r="AI12" s="779"/>
      <c r="AJ12" s="780"/>
      <c r="AK12" s="761"/>
      <c r="AL12" s="762"/>
      <c r="AM12" s="762"/>
      <c r="AN12" s="762"/>
      <c r="AO12" s="762"/>
      <c r="AP12" s="762"/>
      <c r="AQ12" s="762"/>
      <c r="AR12" s="762"/>
      <c r="AS12" s="762"/>
      <c r="AT12" s="762"/>
      <c r="AU12" s="763"/>
      <c r="AV12" s="763"/>
      <c r="AW12" s="763"/>
      <c r="AX12" s="763"/>
      <c r="AY12" s="764"/>
      <c r="AZ12" s="214"/>
      <c r="BA12" s="214"/>
      <c r="BB12" s="214"/>
      <c r="BC12" s="214"/>
      <c r="BD12" s="214"/>
      <c r="BE12" s="215"/>
      <c r="BF12" s="215"/>
      <c r="BG12" s="215"/>
      <c r="BH12" s="215"/>
      <c r="BI12" s="215"/>
      <c r="BJ12" s="215"/>
      <c r="BK12" s="215"/>
      <c r="BL12" s="215"/>
      <c r="BM12" s="215"/>
      <c r="BN12" s="215"/>
      <c r="BO12" s="215"/>
      <c r="BP12" s="215"/>
      <c r="BQ12" s="219">
        <v>6</v>
      </c>
      <c r="BR12" s="220"/>
      <c r="BS12" s="765"/>
      <c r="BT12" s="766"/>
      <c r="BU12" s="766"/>
      <c r="BV12" s="766"/>
      <c r="BW12" s="766"/>
      <c r="BX12" s="766"/>
      <c r="BY12" s="766"/>
      <c r="BZ12" s="766"/>
      <c r="CA12" s="766"/>
      <c r="CB12" s="766"/>
      <c r="CC12" s="766"/>
      <c r="CD12" s="766"/>
      <c r="CE12" s="766"/>
      <c r="CF12" s="766"/>
      <c r="CG12" s="767"/>
      <c r="CH12" s="768"/>
      <c r="CI12" s="769"/>
      <c r="CJ12" s="769"/>
      <c r="CK12" s="769"/>
      <c r="CL12" s="770"/>
      <c r="CM12" s="768"/>
      <c r="CN12" s="769"/>
      <c r="CO12" s="769"/>
      <c r="CP12" s="769"/>
      <c r="CQ12" s="770"/>
      <c r="CR12" s="768"/>
      <c r="CS12" s="769"/>
      <c r="CT12" s="769"/>
      <c r="CU12" s="769"/>
      <c r="CV12" s="770"/>
      <c r="CW12" s="768"/>
      <c r="CX12" s="769"/>
      <c r="CY12" s="769"/>
      <c r="CZ12" s="769"/>
      <c r="DA12" s="770"/>
      <c r="DB12" s="768"/>
      <c r="DC12" s="769"/>
      <c r="DD12" s="769"/>
      <c r="DE12" s="769"/>
      <c r="DF12" s="770"/>
      <c r="DG12" s="768"/>
      <c r="DH12" s="769"/>
      <c r="DI12" s="769"/>
      <c r="DJ12" s="769"/>
      <c r="DK12" s="770"/>
      <c r="DL12" s="768"/>
      <c r="DM12" s="769"/>
      <c r="DN12" s="769"/>
      <c r="DO12" s="769"/>
      <c r="DP12" s="770"/>
      <c r="DQ12" s="768"/>
      <c r="DR12" s="769"/>
      <c r="DS12" s="769"/>
      <c r="DT12" s="769"/>
      <c r="DU12" s="770"/>
      <c r="DV12" s="765"/>
      <c r="DW12" s="766"/>
      <c r="DX12" s="766"/>
      <c r="DY12" s="766"/>
      <c r="DZ12" s="771"/>
      <c r="EA12" s="216"/>
    </row>
    <row r="13" spans="1:131" s="217" customFormat="1" ht="26.25" customHeight="1" x14ac:dyDescent="0.2">
      <c r="A13" s="219">
        <v>7</v>
      </c>
      <c r="B13" s="772"/>
      <c r="C13" s="773"/>
      <c r="D13" s="773"/>
      <c r="E13" s="773"/>
      <c r="F13" s="773"/>
      <c r="G13" s="773"/>
      <c r="H13" s="773"/>
      <c r="I13" s="773"/>
      <c r="J13" s="773"/>
      <c r="K13" s="773"/>
      <c r="L13" s="773"/>
      <c r="M13" s="773"/>
      <c r="N13" s="773"/>
      <c r="O13" s="773"/>
      <c r="P13" s="774"/>
      <c r="Q13" s="775"/>
      <c r="R13" s="776"/>
      <c r="S13" s="776"/>
      <c r="T13" s="776"/>
      <c r="U13" s="776"/>
      <c r="V13" s="776"/>
      <c r="W13" s="776"/>
      <c r="X13" s="776"/>
      <c r="Y13" s="776"/>
      <c r="Z13" s="776"/>
      <c r="AA13" s="776"/>
      <c r="AB13" s="776"/>
      <c r="AC13" s="776"/>
      <c r="AD13" s="776"/>
      <c r="AE13" s="777"/>
      <c r="AF13" s="778"/>
      <c r="AG13" s="779"/>
      <c r="AH13" s="779"/>
      <c r="AI13" s="779"/>
      <c r="AJ13" s="780"/>
      <c r="AK13" s="761"/>
      <c r="AL13" s="762"/>
      <c r="AM13" s="762"/>
      <c r="AN13" s="762"/>
      <c r="AO13" s="762"/>
      <c r="AP13" s="762"/>
      <c r="AQ13" s="762"/>
      <c r="AR13" s="762"/>
      <c r="AS13" s="762"/>
      <c r="AT13" s="762"/>
      <c r="AU13" s="763"/>
      <c r="AV13" s="763"/>
      <c r="AW13" s="763"/>
      <c r="AX13" s="763"/>
      <c r="AY13" s="764"/>
      <c r="AZ13" s="214"/>
      <c r="BA13" s="214"/>
      <c r="BB13" s="214"/>
      <c r="BC13" s="214"/>
      <c r="BD13" s="214"/>
      <c r="BE13" s="215"/>
      <c r="BF13" s="215"/>
      <c r="BG13" s="215"/>
      <c r="BH13" s="215"/>
      <c r="BI13" s="215"/>
      <c r="BJ13" s="215"/>
      <c r="BK13" s="215"/>
      <c r="BL13" s="215"/>
      <c r="BM13" s="215"/>
      <c r="BN13" s="215"/>
      <c r="BO13" s="215"/>
      <c r="BP13" s="215"/>
      <c r="BQ13" s="219">
        <v>7</v>
      </c>
      <c r="BR13" s="220"/>
      <c r="BS13" s="765"/>
      <c r="BT13" s="766"/>
      <c r="BU13" s="766"/>
      <c r="BV13" s="766"/>
      <c r="BW13" s="766"/>
      <c r="BX13" s="766"/>
      <c r="BY13" s="766"/>
      <c r="BZ13" s="766"/>
      <c r="CA13" s="766"/>
      <c r="CB13" s="766"/>
      <c r="CC13" s="766"/>
      <c r="CD13" s="766"/>
      <c r="CE13" s="766"/>
      <c r="CF13" s="766"/>
      <c r="CG13" s="767"/>
      <c r="CH13" s="768"/>
      <c r="CI13" s="769"/>
      <c r="CJ13" s="769"/>
      <c r="CK13" s="769"/>
      <c r="CL13" s="770"/>
      <c r="CM13" s="768"/>
      <c r="CN13" s="769"/>
      <c r="CO13" s="769"/>
      <c r="CP13" s="769"/>
      <c r="CQ13" s="770"/>
      <c r="CR13" s="768"/>
      <c r="CS13" s="769"/>
      <c r="CT13" s="769"/>
      <c r="CU13" s="769"/>
      <c r="CV13" s="770"/>
      <c r="CW13" s="768"/>
      <c r="CX13" s="769"/>
      <c r="CY13" s="769"/>
      <c r="CZ13" s="769"/>
      <c r="DA13" s="770"/>
      <c r="DB13" s="768"/>
      <c r="DC13" s="769"/>
      <c r="DD13" s="769"/>
      <c r="DE13" s="769"/>
      <c r="DF13" s="770"/>
      <c r="DG13" s="768"/>
      <c r="DH13" s="769"/>
      <c r="DI13" s="769"/>
      <c r="DJ13" s="769"/>
      <c r="DK13" s="770"/>
      <c r="DL13" s="768"/>
      <c r="DM13" s="769"/>
      <c r="DN13" s="769"/>
      <c r="DO13" s="769"/>
      <c r="DP13" s="770"/>
      <c r="DQ13" s="768"/>
      <c r="DR13" s="769"/>
      <c r="DS13" s="769"/>
      <c r="DT13" s="769"/>
      <c r="DU13" s="770"/>
      <c r="DV13" s="765"/>
      <c r="DW13" s="766"/>
      <c r="DX13" s="766"/>
      <c r="DY13" s="766"/>
      <c r="DZ13" s="771"/>
      <c r="EA13" s="216"/>
    </row>
    <row r="14" spans="1:131" s="217" customFormat="1" ht="26.25" customHeight="1" x14ac:dyDescent="0.2">
      <c r="A14" s="219">
        <v>8</v>
      </c>
      <c r="B14" s="772"/>
      <c r="C14" s="773"/>
      <c r="D14" s="773"/>
      <c r="E14" s="773"/>
      <c r="F14" s="773"/>
      <c r="G14" s="773"/>
      <c r="H14" s="773"/>
      <c r="I14" s="773"/>
      <c r="J14" s="773"/>
      <c r="K14" s="773"/>
      <c r="L14" s="773"/>
      <c r="M14" s="773"/>
      <c r="N14" s="773"/>
      <c r="O14" s="773"/>
      <c r="P14" s="774"/>
      <c r="Q14" s="775"/>
      <c r="R14" s="776"/>
      <c r="S14" s="776"/>
      <c r="T14" s="776"/>
      <c r="U14" s="776"/>
      <c r="V14" s="776"/>
      <c r="W14" s="776"/>
      <c r="X14" s="776"/>
      <c r="Y14" s="776"/>
      <c r="Z14" s="776"/>
      <c r="AA14" s="776"/>
      <c r="AB14" s="776"/>
      <c r="AC14" s="776"/>
      <c r="AD14" s="776"/>
      <c r="AE14" s="777"/>
      <c r="AF14" s="778"/>
      <c r="AG14" s="779"/>
      <c r="AH14" s="779"/>
      <c r="AI14" s="779"/>
      <c r="AJ14" s="780"/>
      <c r="AK14" s="761"/>
      <c r="AL14" s="762"/>
      <c r="AM14" s="762"/>
      <c r="AN14" s="762"/>
      <c r="AO14" s="762"/>
      <c r="AP14" s="762"/>
      <c r="AQ14" s="762"/>
      <c r="AR14" s="762"/>
      <c r="AS14" s="762"/>
      <c r="AT14" s="762"/>
      <c r="AU14" s="763"/>
      <c r="AV14" s="763"/>
      <c r="AW14" s="763"/>
      <c r="AX14" s="763"/>
      <c r="AY14" s="764"/>
      <c r="AZ14" s="214"/>
      <c r="BA14" s="214"/>
      <c r="BB14" s="214"/>
      <c r="BC14" s="214"/>
      <c r="BD14" s="214"/>
      <c r="BE14" s="215"/>
      <c r="BF14" s="215"/>
      <c r="BG14" s="215"/>
      <c r="BH14" s="215"/>
      <c r="BI14" s="215"/>
      <c r="BJ14" s="215"/>
      <c r="BK14" s="215"/>
      <c r="BL14" s="215"/>
      <c r="BM14" s="215"/>
      <c r="BN14" s="215"/>
      <c r="BO14" s="215"/>
      <c r="BP14" s="215"/>
      <c r="BQ14" s="219">
        <v>8</v>
      </c>
      <c r="BR14" s="220"/>
      <c r="BS14" s="765"/>
      <c r="BT14" s="766"/>
      <c r="BU14" s="766"/>
      <c r="BV14" s="766"/>
      <c r="BW14" s="766"/>
      <c r="BX14" s="766"/>
      <c r="BY14" s="766"/>
      <c r="BZ14" s="766"/>
      <c r="CA14" s="766"/>
      <c r="CB14" s="766"/>
      <c r="CC14" s="766"/>
      <c r="CD14" s="766"/>
      <c r="CE14" s="766"/>
      <c r="CF14" s="766"/>
      <c r="CG14" s="767"/>
      <c r="CH14" s="768"/>
      <c r="CI14" s="769"/>
      <c r="CJ14" s="769"/>
      <c r="CK14" s="769"/>
      <c r="CL14" s="770"/>
      <c r="CM14" s="768"/>
      <c r="CN14" s="769"/>
      <c r="CO14" s="769"/>
      <c r="CP14" s="769"/>
      <c r="CQ14" s="770"/>
      <c r="CR14" s="768"/>
      <c r="CS14" s="769"/>
      <c r="CT14" s="769"/>
      <c r="CU14" s="769"/>
      <c r="CV14" s="770"/>
      <c r="CW14" s="768"/>
      <c r="CX14" s="769"/>
      <c r="CY14" s="769"/>
      <c r="CZ14" s="769"/>
      <c r="DA14" s="770"/>
      <c r="DB14" s="768"/>
      <c r="DC14" s="769"/>
      <c r="DD14" s="769"/>
      <c r="DE14" s="769"/>
      <c r="DF14" s="770"/>
      <c r="DG14" s="768"/>
      <c r="DH14" s="769"/>
      <c r="DI14" s="769"/>
      <c r="DJ14" s="769"/>
      <c r="DK14" s="770"/>
      <c r="DL14" s="768"/>
      <c r="DM14" s="769"/>
      <c r="DN14" s="769"/>
      <c r="DO14" s="769"/>
      <c r="DP14" s="770"/>
      <c r="DQ14" s="768"/>
      <c r="DR14" s="769"/>
      <c r="DS14" s="769"/>
      <c r="DT14" s="769"/>
      <c r="DU14" s="770"/>
      <c r="DV14" s="765"/>
      <c r="DW14" s="766"/>
      <c r="DX14" s="766"/>
      <c r="DY14" s="766"/>
      <c r="DZ14" s="771"/>
      <c r="EA14" s="216"/>
    </row>
    <row r="15" spans="1:131" s="217" customFormat="1" ht="26.25" customHeight="1" x14ac:dyDescent="0.2">
      <c r="A15" s="219">
        <v>9</v>
      </c>
      <c r="B15" s="772"/>
      <c r="C15" s="773"/>
      <c r="D15" s="773"/>
      <c r="E15" s="773"/>
      <c r="F15" s="773"/>
      <c r="G15" s="773"/>
      <c r="H15" s="773"/>
      <c r="I15" s="773"/>
      <c r="J15" s="773"/>
      <c r="K15" s="773"/>
      <c r="L15" s="773"/>
      <c r="M15" s="773"/>
      <c r="N15" s="773"/>
      <c r="O15" s="773"/>
      <c r="P15" s="774"/>
      <c r="Q15" s="775"/>
      <c r="R15" s="776"/>
      <c r="S15" s="776"/>
      <c r="T15" s="776"/>
      <c r="U15" s="776"/>
      <c r="V15" s="776"/>
      <c r="W15" s="776"/>
      <c r="X15" s="776"/>
      <c r="Y15" s="776"/>
      <c r="Z15" s="776"/>
      <c r="AA15" s="776"/>
      <c r="AB15" s="776"/>
      <c r="AC15" s="776"/>
      <c r="AD15" s="776"/>
      <c r="AE15" s="777"/>
      <c r="AF15" s="778"/>
      <c r="AG15" s="779"/>
      <c r="AH15" s="779"/>
      <c r="AI15" s="779"/>
      <c r="AJ15" s="780"/>
      <c r="AK15" s="761"/>
      <c r="AL15" s="762"/>
      <c r="AM15" s="762"/>
      <c r="AN15" s="762"/>
      <c r="AO15" s="762"/>
      <c r="AP15" s="762"/>
      <c r="AQ15" s="762"/>
      <c r="AR15" s="762"/>
      <c r="AS15" s="762"/>
      <c r="AT15" s="762"/>
      <c r="AU15" s="763"/>
      <c r="AV15" s="763"/>
      <c r="AW15" s="763"/>
      <c r="AX15" s="763"/>
      <c r="AY15" s="764"/>
      <c r="AZ15" s="214"/>
      <c r="BA15" s="214"/>
      <c r="BB15" s="214"/>
      <c r="BC15" s="214"/>
      <c r="BD15" s="214"/>
      <c r="BE15" s="215"/>
      <c r="BF15" s="215"/>
      <c r="BG15" s="215"/>
      <c r="BH15" s="215"/>
      <c r="BI15" s="215"/>
      <c r="BJ15" s="215"/>
      <c r="BK15" s="215"/>
      <c r="BL15" s="215"/>
      <c r="BM15" s="215"/>
      <c r="BN15" s="215"/>
      <c r="BO15" s="215"/>
      <c r="BP15" s="215"/>
      <c r="BQ15" s="219">
        <v>9</v>
      </c>
      <c r="BR15" s="220"/>
      <c r="BS15" s="765"/>
      <c r="BT15" s="766"/>
      <c r="BU15" s="766"/>
      <c r="BV15" s="766"/>
      <c r="BW15" s="766"/>
      <c r="BX15" s="766"/>
      <c r="BY15" s="766"/>
      <c r="BZ15" s="766"/>
      <c r="CA15" s="766"/>
      <c r="CB15" s="766"/>
      <c r="CC15" s="766"/>
      <c r="CD15" s="766"/>
      <c r="CE15" s="766"/>
      <c r="CF15" s="766"/>
      <c r="CG15" s="767"/>
      <c r="CH15" s="768"/>
      <c r="CI15" s="769"/>
      <c r="CJ15" s="769"/>
      <c r="CK15" s="769"/>
      <c r="CL15" s="770"/>
      <c r="CM15" s="768"/>
      <c r="CN15" s="769"/>
      <c r="CO15" s="769"/>
      <c r="CP15" s="769"/>
      <c r="CQ15" s="770"/>
      <c r="CR15" s="768"/>
      <c r="CS15" s="769"/>
      <c r="CT15" s="769"/>
      <c r="CU15" s="769"/>
      <c r="CV15" s="770"/>
      <c r="CW15" s="768"/>
      <c r="CX15" s="769"/>
      <c r="CY15" s="769"/>
      <c r="CZ15" s="769"/>
      <c r="DA15" s="770"/>
      <c r="DB15" s="768"/>
      <c r="DC15" s="769"/>
      <c r="DD15" s="769"/>
      <c r="DE15" s="769"/>
      <c r="DF15" s="770"/>
      <c r="DG15" s="768"/>
      <c r="DH15" s="769"/>
      <c r="DI15" s="769"/>
      <c r="DJ15" s="769"/>
      <c r="DK15" s="770"/>
      <c r="DL15" s="768"/>
      <c r="DM15" s="769"/>
      <c r="DN15" s="769"/>
      <c r="DO15" s="769"/>
      <c r="DP15" s="770"/>
      <c r="DQ15" s="768"/>
      <c r="DR15" s="769"/>
      <c r="DS15" s="769"/>
      <c r="DT15" s="769"/>
      <c r="DU15" s="770"/>
      <c r="DV15" s="765"/>
      <c r="DW15" s="766"/>
      <c r="DX15" s="766"/>
      <c r="DY15" s="766"/>
      <c r="DZ15" s="771"/>
      <c r="EA15" s="216"/>
    </row>
    <row r="16" spans="1:131" s="217" customFormat="1" ht="26.25" customHeight="1" x14ac:dyDescent="0.2">
      <c r="A16" s="219">
        <v>10</v>
      </c>
      <c r="B16" s="772"/>
      <c r="C16" s="773"/>
      <c r="D16" s="773"/>
      <c r="E16" s="773"/>
      <c r="F16" s="773"/>
      <c r="G16" s="773"/>
      <c r="H16" s="773"/>
      <c r="I16" s="773"/>
      <c r="J16" s="773"/>
      <c r="K16" s="773"/>
      <c r="L16" s="773"/>
      <c r="M16" s="773"/>
      <c r="N16" s="773"/>
      <c r="O16" s="773"/>
      <c r="P16" s="774"/>
      <c r="Q16" s="775"/>
      <c r="R16" s="776"/>
      <c r="S16" s="776"/>
      <c r="T16" s="776"/>
      <c r="U16" s="776"/>
      <c r="V16" s="776"/>
      <c r="W16" s="776"/>
      <c r="X16" s="776"/>
      <c r="Y16" s="776"/>
      <c r="Z16" s="776"/>
      <c r="AA16" s="776"/>
      <c r="AB16" s="776"/>
      <c r="AC16" s="776"/>
      <c r="AD16" s="776"/>
      <c r="AE16" s="777"/>
      <c r="AF16" s="778"/>
      <c r="AG16" s="779"/>
      <c r="AH16" s="779"/>
      <c r="AI16" s="779"/>
      <c r="AJ16" s="780"/>
      <c r="AK16" s="761"/>
      <c r="AL16" s="762"/>
      <c r="AM16" s="762"/>
      <c r="AN16" s="762"/>
      <c r="AO16" s="762"/>
      <c r="AP16" s="762"/>
      <c r="AQ16" s="762"/>
      <c r="AR16" s="762"/>
      <c r="AS16" s="762"/>
      <c r="AT16" s="762"/>
      <c r="AU16" s="763"/>
      <c r="AV16" s="763"/>
      <c r="AW16" s="763"/>
      <c r="AX16" s="763"/>
      <c r="AY16" s="764"/>
      <c r="AZ16" s="214"/>
      <c r="BA16" s="214"/>
      <c r="BB16" s="214"/>
      <c r="BC16" s="214"/>
      <c r="BD16" s="214"/>
      <c r="BE16" s="215"/>
      <c r="BF16" s="215"/>
      <c r="BG16" s="215"/>
      <c r="BH16" s="215"/>
      <c r="BI16" s="215"/>
      <c r="BJ16" s="215"/>
      <c r="BK16" s="215"/>
      <c r="BL16" s="215"/>
      <c r="BM16" s="215"/>
      <c r="BN16" s="215"/>
      <c r="BO16" s="215"/>
      <c r="BP16" s="215"/>
      <c r="BQ16" s="219">
        <v>10</v>
      </c>
      <c r="BR16" s="220"/>
      <c r="BS16" s="765"/>
      <c r="BT16" s="766"/>
      <c r="BU16" s="766"/>
      <c r="BV16" s="766"/>
      <c r="BW16" s="766"/>
      <c r="BX16" s="766"/>
      <c r="BY16" s="766"/>
      <c r="BZ16" s="766"/>
      <c r="CA16" s="766"/>
      <c r="CB16" s="766"/>
      <c r="CC16" s="766"/>
      <c r="CD16" s="766"/>
      <c r="CE16" s="766"/>
      <c r="CF16" s="766"/>
      <c r="CG16" s="767"/>
      <c r="CH16" s="768"/>
      <c r="CI16" s="769"/>
      <c r="CJ16" s="769"/>
      <c r="CK16" s="769"/>
      <c r="CL16" s="770"/>
      <c r="CM16" s="768"/>
      <c r="CN16" s="769"/>
      <c r="CO16" s="769"/>
      <c r="CP16" s="769"/>
      <c r="CQ16" s="770"/>
      <c r="CR16" s="768"/>
      <c r="CS16" s="769"/>
      <c r="CT16" s="769"/>
      <c r="CU16" s="769"/>
      <c r="CV16" s="770"/>
      <c r="CW16" s="768"/>
      <c r="CX16" s="769"/>
      <c r="CY16" s="769"/>
      <c r="CZ16" s="769"/>
      <c r="DA16" s="770"/>
      <c r="DB16" s="768"/>
      <c r="DC16" s="769"/>
      <c r="DD16" s="769"/>
      <c r="DE16" s="769"/>
      <c r="DF16" s="770"/>
      <c r="DG16" s="768"/>
      <c r="DH16" s="769"/>
      <c r="DI16" s="769"/>
      <c r="DJ16" s="769"/>
      <c r="DK16" s="770"/>
      <c r="DL16" s="768"/>
      <c r="DM16" s="769"/>
      <c r="DN16" s="769"/>
      <c r="DO16" s="769"/>
      <c r="DP16" s="770"/>
      <c r="DQ16" s="768"/>
      <c r="DR16" s="769"/>
      <c r="DS16" s="769"/>
      <c r="DT16" s="769"/>
      <c r="DU16" s="770"/>
      <c r="DV16" s="765"/>
      <c r="DW16" s="766"/>
      <c r="DX16" s="766"/>
      <c r="DY16" s="766"/>
      <c r="DZ16" s="771"/>
      <c r="EA16" s="216"/>
    </row>
    <row r="17" spans="1:131" s="217" customFormat="1" ht="26.25" customHeight="1" x14ac:dyDescent="0.2">
      <c r="A17" s="219">
        <v>11</v>
      </c>
      <c r="B17" s="772"/>
      <c r="C17" s="773"/>
      <c r="D17" s="773"/>
      <c r="E17" s="773"/>
      <c r="F17" s="773"/>
      <c r="G17" s="773"/>
      <c r="H17" s="773"/>
      <c r="I17" s="773"/>
      <c r="J17" s="773"/>
      <c r="K17" s="773"/>
      <c r="L17" s="773"/>
      <c r="M17" s="773"/>
      <c r="N17" s="773"/>
      <c r="O17" s="773"/>
      <c r="P17" s="774"/>
      <c r="Q17" s="775"/>
      <c r="R17" s="776"/>
      <c r="S17" s="776"/>
      <c r="T17" s="776"/>
      <c r="U17" s="776"/>
      <c r="V17" s="776"/>
      <c r="W17" s="776"/>
      <c r="X17" s="776"/>
      <c r="Y17" s="776"/>
      <c r="Z17" s="776"/>
      <c r="AA17" s="776"/>
      <c r="AB17" s="776"/>
      <c r="AC17" s="776"/>
      <c r="AD17" s="776"/>
      <c r="AE17" s="777"/>
      <c r="AF17" s="778"/>
      <c r="AG17" s="779"/>
      <c r="AH17" s="779"/>
      <c r="AI17" s="779"/>
      <c r="AJ17" s="780"/>
      <c r="AK17" s="761"/>
      <c r="AL17" s="762"/>
      <c r="AM17" s="762"/>
      <c r="AN17" s="762"/>
      <c r="AO17" s="762"/>
      <c r="AP17" s="762"/>
      <c r="AQ17" s="762"/>
      <c r="AR17" s="762"/>
      <c r="AS17" s="762"/>
      <c r="AT17" s="762"/>
      <c r="AU17" s="763"/>
      <c r="AV17" s="763"/>
      <c r="AW17" s="763"/>
      <c r="AX17" s="763"/>
      <c r="AY17" s="764"/>
      <c r="AZ17" s="214"/>
      <c r="BA17" s="214"/>
      <c r="BB17" s="214"/>
      <c r="BC17" s="214"/>
      <c r="BD17" s="214"/>
      <c r="BE17" s="215"/>
      <c r="BF17" s="215"/>
      <c r="BG17" s="215"/>
      <c r="BH17" s="215"/>
      <c r="BI17" s="215"/>
      <c r="BJ17" s="215"/>
      <c r="BK17" s="215"/>
      <c r="BL17" s="215"/>
      <c r="BM17" s="215"/>
      <c r="BN17" s="215"/>
      <c r="BO17" s="215"/>
      <c r="BP17" s="215"/>
      <c r="BQ17" s="219">
        <v>11</v>
      </c>
      <c r="BR17" s="220"/>
      <c r="BS17" s="765"/>
      <c r="BT17" s="766"/>
      <c r="BU17" s="766"/>
      <c r="BV17" s="766"/>
      <c r="BW17" s="766"/>
      <c r="BX17" s="766"/>
      <c r="BY17" s="766"/>
      <c r="BZ17" s="766"/>
      <c r="CA17" s="766"/>
      <c r="CB17" s="766"/>
      <c r="CC17" s="766"/>
      <c r="CD17" s="766"/>
      <c r="CE17" s="766"/>
      <c r="CF17" s="766"/>
      <c r="CG17" s="767"/>
      <c r="CH17" s="768"/>
      <c r="CI17" s="769"/>
      <c r="CJ17" s="769"/>
      <c r="CK17" s="769"/>
      <c r="CL17" s="770"/>
      <c r="CM17" s="768"/>
      <c r="CN17" s="769"/>
      <c r="CO17" s="769"/>
      <c r="CP17" s="769"/>
      <c r="CQ17" s="770"/>
      <c r="CR17" s="768"/>
      <c r="CS17" s="769"/>
      <c r="CT17" s="769"/>
      <c r="CU17" s="769"/>
      <c r="CV17" s="770"/>
      <c r="CW17" s="768"/>
      <c r="CX17" s="769"/>
      <c r="CY17" s="769"/>
      <c r="CZ17" s="769"/>
      <c r="DA17" s="770"/>
      <c r="DB17" s="768"/>
      <c r="DC17" s="769"/>
      <c r="DD17" s="769"/>
      <c r="DE17" s="769"/>
      <c r="DF17" s="770"/>
      <c r="DG17" s="768"/>
      <c r="DH17" s="769"/>
      <c r="DI17" s="769"/>
      <c r="DJ17" s="769"/>
      <c r="DK17" s="770"/>
      <c r="DL17" s="768"/>
      <c r="DM17" s="769"/>
      <c r="DN17" s="769"/>
      <c r="DO17" s="769"/>
      <c r="DP17" s="770"/>
      <c r="DQ17" s="768"/>
      <c r="DR17" s="769"/>
      <c r="DS17" s="769"/>
      <c r="DT17" s="769"/>
      <c r="DU17" s="770"/>
      <c r="DV17" s="765"/>
      <c r="DW17" s="766"/>
      <c r="DX17" s="766"/>
      <c r="DY17" s="766"/>
      <c r="DZ17" s="771"/>
      <c r="EA17" s="216"/>
    </row>
    <row r="18" spans="1:131" s="217" customFormat="1" ht="26.25" customHeight="1" x14ac:dyDescent="0.2">
      <c r="A18" s="219">
        <v>12</v>
      </c>
      <c r="B18" s="772"/>
      <c r="C18" s="773"/>
      <c r="D18" s="773"/>
      <c r="E18" s="773"/>
      <c r="F18" s="773"/>
      <c r="G18" s="773"/>
      <c r="H18" s="773"/>
      <c r="I18" s="773"/>
      <c r="J18" s="773"/>
      <c r="K18" s="773"/>
      <c r="L18" s="773"/>
      <c r="M18" s="773"/>
      <c r="N18" s="773"/>
      <c r="O18" s="773"/>
      <c r="P18" s="774"/>
      <c r="Q18" s="775"/>
      <c r="R18" s="776"/>
      <c r="S18" s="776"/>
      <c r="T18" s="776"/>
      <c r="U18" s="776"/>
      <c r="V18" s="776"/>
      <c r="W18" s="776"/>
      <c r="X18" s="776"/>
      <c r="Y18" s="776"/>
      <c r="Z18" s="776"/>
      <c r="AA18" s="776"/>
      <c r="AB18" s="776"/>
      <c r="AC18" s="776"/>
      <c r="AD18" s="776"/>
      <c r="AE18" s="777"/>
      <c r="AF18" s="778"/>
      <c r="AG18" s="779"/>
      <c r="AH18" s="779"/>
      <c r="AI18" s="779"/>
      <c r="AJ18" s="780"/>
      <c r="AK18" s="761"/>
      <c r="AL18" s="762"/>
      <c r="AM18" s="762"/>
      <c r="AN18" s="762"/>
      <c r="AO18" s="762"/>
      <c r="AP18" s="762"/>
      <c r="AQ18" s="762"/>
      <c r="AR18" s="762"/>
      <c r="AS18" s="762"/>
      <c r="AT18" s="762"/>
      <c r="AU18" s="763"/>
      <c r="AV18" s="763"/>
      <c r="AW18" s="763"/>
      <c r="AX18" s="763"/>
      <c r="AY18" s="764"/>
      <c r="AZ18" s="214"/>
      <c r="BA18" s="214"/>
      <c r="BB18" s="214"/>
      <c r="BC18" s="214"/>
      <c r="BD18" s="214"/>
      <c r="BE18" s="215"/>
      <c r="BF18" s="215"/>
      <c r="BG18" s="215"/>
      <c r="BH18" s="215"/>
      <c r="BI18" s="215"/>
      <c r="BJ18" s="215"/>
      <c r="BK18" s="215"/>
      <c r="BL18" s="215"/>
      <c r="BM18" s="215"/>
      <c r="BN18" s="215"/>
      <c r="BO18" s="215"/>
      <c r="BP18" s="215"/>
      <c r="BQ18" s="219">
        <v>12</v>
      </c>
      <c r="BR18" s="220"/>
      <c r="BS18" s="765"/>
      <c r="BT18" s="766"/>
      <c r="BU18" s="766"/>
      <c r="BV18" s="766"/>
      <c r="BW18" s="766"/>
      <c r="BX18" s="766"/>
      <c r="BY18" s="766"/>
      <c r="BZ18" s="766"/>
      <c r="CA18" s="766"/>
      <c r="CB18" s="766"/>
      <c r="CC18" s="766"/>
      <c r="CD18" s="766"/>
      <c r="CE18" s="766"/>
      <c r="CF18" s="766"/>
      <c r="CG18" s="767"/>
      <c r="CH18" s="768"/>
      <c r="CI18" s="769"/>
      <c r="CJ18" s="769"/>
      <c r="CK18" s="769"/>
      <c r="CL18" s="770"/>
      <c r="CM18" s="768"/>
      <c r="CN18" s="769"/>
      <c r="CO18" s="769"/>
      <c r="CP18" s="769"/>
      <c r="CQ18" s="770"/>
      <c r="CR18" s="768"/>
      <c r="CS18" s="769"/>
      <c r="CT18" s="769"/>
      <c r="CU18" s="769"/>
      <c r="CV18" s="770"/>
      <c r="CW18" s="768"/>
      <c r="CX18" s="769"/>
      <c r="CY18" s="769"/>
      <c r="CZ18" s="769"/>
      <c r="DA18" s="770"/>
      <c r="DB18" s="768"/>
      <c r="DC18" s="769"/>
      <c r="DD18" s="769"/>
      <c r="DE18" s="769"/>
      <c r="DF18" s="770"/>
      <c r="DG18" s="768"/>
      <c r="DH18" s="769"/>
      <c r="DI18" s="769"/>
      <c r="DJ18" s="769"/>
      <c r="DK18" s="770"/>
      <c r="DL18" s="768"/>
      <c r="DM18" s="769"/>
      <c r="DN18" s="769"/>
      <c r="DO18" s="769"/>
      <c r="DP18" s="770"/>
      <c r="DQ18" s="768"/>
      <c r="DR18" s="769"/>
      <c r="DS18" s="769"/>
      <c r="DT18" s="769"/>
      <c r="DU18" s="770"/>
      <c r="DV18" s="765"/>
      <c r="DW18" s="766"/>
      <c r="DX18" s="766"/>
      <c r="DY18" s="766"/>
      <c r="DZ18" s="771"/>
      <c r="EA18" s="216"/>
    </row>
    <row r="19" spans="1:131" s="217" customFormat="1" ht="26.25" customHeight="1" x14ac:dyDescent="0.2">
      <c r="A19" s="219">
        <v>13</v>
      </c>
      <c r="B19" s="772"/>
      <c r="C19" s="773"/>
      <c r="D19" s="773"/>
      <c r="E19" s="773"/>
      <c r="F19" s="773"/>
      <c r="G19" s="773"/>
      <c r="H19" s="773"/>
      <c r="I19" s="773"/>
      <c r="J19" s="773"/>
      <c r="K19" s="773"/>
      <c r="L19" s="773"/>
      <c r="M19" s="773"/>
      <c r="N19" s="773"/>
      <c r="O19" s="773"/>
      <c r="P19" s="774"/>
      <c r="Q19" s="775"/>
      <c r="R19" s="776"/>
      <c r="S19" s="776"/>
      <c r="T19" s="776"/>
      <c r="U19" s="776"/>
      <c r="V19" s="776"/>
      <c r="W19" s="776"/>
      <c r="X19" s="776"/>
      <c r="Y19" s="776"/>
      <c r="Z19" s="776"/>
      <c r="AA19" s="776"/>
      <c r="AB19" s="776"/>
      <c r="AC19" s="776"/>
      <c r="AD19" s="776"/>
      <c r="AE19" s="777"/>
      <c r="AF19" s="778"/>
      <c r="AG19" s="779"/>
      <c r="AH19" s="779"/>
      <c r="AI19" s="779"/>
      <c r="AJ19" s="780"/>
      <c r="AK19" s="761"/>
      <c r="AL19" s="762"/>
      <c r="AM19" s="762"/>
      <c r="AN19" s="762"/>
      <c r="AO19" s="762"/>
      <c r="AP19" s="762"/>
      <c r="AQ19" s="762"/>
      <c r="AR19" s="762"/>
      <c r="AS19" s="762"/>
      <c r="AT19" s="762"/>
      <c r="AU19" s="763"/>
      <c r="AV19" s="763"/>
      <c r="AW19" s="763"/>
      <c r="AX19" s="763"/>
      <c r="AY19" s="764"/>
      <c r="AZ19" s="214"/>
      <c r="BA19" s="214"/>
      <c r="BB19" s="214"/>
      <c r="BC19" s="214"/>
      <c r="BD19" s="214"/>
      <c r="BE19" s="215"/>
      <c r="BF19" s="215"/>
      <c r="BG19" s="215"/>
      <c r="BH19" s="215"/>
      <c r="BI19" s="215"/>
      <c r="BJ19" s="215"/>
      <c r="BK19" s="215"/>
      <c r="BL19" s="215"/>
      <c r="BM19" s="215"/>
      <c r="BN19" s="215"/>
      <c r="BO19" s="215"/>
      <c r="BP19" s="215"/>
      <c r="BQ19" s="219">
        <v>13</v>
      </c>
      <c r="BR19" s="220"/>
      <c r="BS19" s="765"/>
      <c r="BT19" s="766"/>
      <c r="BU19" s="766"/>
      <c r="BV19" s="766"/>
      <c r="BW19" s="766"/>
      <c r="BX19" s="766"/>
      <c r="BY19" s="766"/>
      <c r="BZ19" s="766"/>
      <c r="CA19" s="766"/>
      <c r="CB19" s="766"/>
      <c r="CC19" s="766"/>
      <c r="CD19" s="766"/>
      <c r="CE19" s="766"/>
      <c r="CF19" s="766"/>
      <c r="CG19" s="767"/>
      <c r="CH19" s="768"/>
      <c r="CI19" s="769"/>
      <c r="CJ19" s="769"/>
      <c r="CK19" s="769"/>
      <c r="CL19" s="770"/>
      <c r="CM19" s="768"/>
      <c r="CN19" s="769"/>
      <c r="CO19" s="769"/>
      <c r="CP19" s="769"/>
      <c r="CQ19" s="770"/>
      <c r="CR19" s="768"/>
      <c r="CS19" s="769"/>
      <c r="CT19" s="769"/>
      <c r="CU19" s="769"/>
      <c r="CV19" s="770"/>
      <c r="CW19" s="768"/>
      <c r="CX19" s="769"/>
      <c r="CY19" s="769"/>
      <c r="CZ19" s="769"/>
      <c r="DA19" s="770"/>
      <c r="DB19" s="768"/>
      <c r="DC19" s="769"/>
      <c r="DD19" s="769"/>
      <c r="DE19" s="769"/>
      <c r="DF19" s="770"/>
      <c r="DG19" s="768"/>
      <c r="DH19" s="769"/>
      <c r="DI19" s="769"/>
      <c r="DJ19" s="769"/>
      <c r="DK19" s="770"/>
      <c r="DL19" s="768"/>
      <c r="DM19" s="769"/>
      <c r="DN19" s="769"/>
      <c r="DO19" s="769"/>
      <c r="DP19" s="770"/>
      <c r="DQ19" s="768"/>
      <c r="DR19" s="769"/>
      <c r="DS19" s="769"/>
      <c r="DT19" s="769"/>
      <c r="DU19" s="770"/>
      <c r="DV19" s="765"/>
      <c r="DW19" s="766"/>
      <c r="DX19" s="766"/>
      <c r="DY19" s="766"/>
      <c r="DZ19" s="771"/>
      <c r="EA19" s="216"/>
    </row>
    <row r="20" spans="1:131" s="217" customFormat="1" ht="26.25" customHeight="1" x14ac:dyDescent="0.2">
      <c r="A20" s="219">
        <v>14</v>
      </c>
      <c r="B20" s="772"/>
      <c r="C20" s="773"/>
      <c r="D20" s="773"/>
      <c r="E20" s="773"/>
      <c r="F20" s="773"/>
      <c r="G20" s="773"/>
      <c r="H20" s="773"/>
      <c r="I20" s="773"/>
      <c r="J20" s="773"/>
      <c r="K20" s="773"/>
      <c r="L20" s="773"/>
      <c r="M20" s="773"/>
      <c r="N20" s="773"/>
      <c r="O20" s="773"/>
      <c r="P20" s="774"/>
      <c r="Q20" s="775"/>
      <c r="R20" s="776"/>
      <c r="S20" s="776"/>
      <c r="T20" s="776"/>
      <c r="U20" s="776"/>
      <c r="V20" s="776"/>
      <c r="W20" s="776"/>
      <c r="X20" s="776"/>
      <c r="Y20" s="776"/>
      <c r="Z20" s="776"/>
      <c r="AA20" s="776"/>
      <c r="AB20" s="776"/>
      <c r="AC20" s="776"/>
      <c r="AD20" s="776"/>
      <c r="AE20" s="777"/>
      <c r="AF20" s="778"/>
      <c r="AG20" s="779"/>
      <c r="AH20" s="779"/>
      <c r="AI20" s="779"/>
      <c r="AJ20" s="780"/>
      <c r="AK20" s="761"/>
      <c r="AL20" s="762"/>
      <c r="AM20" s="762"/>
      <c r="AN20" s="762"/>
      <c r="AO20" s="762"/>
      <c r="AP20" s="762"/>
      <c r="AQ20" s="762"/>
      <c r="AR20" s="762"/>
      <c r="AS20" s="762"/>
      <c r="AT20" s="762"/>
      <c r="AU20" s="763"/>
      <c r="AV20" s="763"/>
      <c r="AW20" s="763"/>
      <c r="AX20" s="763"/>
      <c r="AY20" s="764"/>
      <c r="AZ20" s="214"/>
      <c r="BA20" s="214"/>
      <c r="BB20" s="214"/>
      <c r="BC20" s="214"/>
      <c r="BD20" s="214"/>
      <c r="BE20" s="215"/>
      <c r="BF20" s="215"/>
      <c r="BG20" s="215"/>
      <c r="BH20" s="215"/>
      <c r="BI20" s="215"/>
      <c r="BJ20" s="215"/>
      <c r="BK20" s="215"/>
      <c r="BL20" s="215"/>
      <c r="BM20" s="215"/>
      <c r="BN20" s="215"/>
      <c r="BO20" s="215"/>
      <c r="BP20" s="215"/>
      <c r="BQ20" s="219">
        <v>14</v>
      </c>
      <c r="BR20" s="220"/>
      <c r="BS20" s="765"/>
      <c r="BT20" s="766"/>
      <c r="BU20" s="766"/>
      <c r="BV20" s="766"/>
      <c r="BW20" s="766"/>
      <c r="BX20" s="766"/>
      <c r="BY20" s="766"/>
      <c r="BZ20" s="766"/>
      <c r="CA20" s="766"/>
      <c r="CB20" s="766"/>
      <c r="CC20" s="766"/>
      <c r="CD20" s="766"/>
      <c r="CE20" s="766"/>
      <c r="CF20" s="766"/>
      <c r="CG20" s="767"/>
      <c r="CH20" s="768"/>
      <c r="CI20" s="769"/>
      <c r="CJ20" s="769"/>
      <c r="CK20" s="769"/>
      <c r="CL20" s="770"/>
      <c r="CM20" s="768"/>
      <c r="CN20" s="769"/>
      <c r="CO20" s="769"/>
      <c r="CP20" s="769"/>
      <c r="CQ20" s="770"/>
      <c r="CR20" s="768"/>
      <c r="CS20" s="769"/>
      <c r="CT20" s="769"/>
      <c r="CU20" s="769"/>
      <c r="CV20" s="770"/>
      <c r="CW20" s="768"/>
      <c r="CX20" s="769"/>
      <c r="CY20" s="769"/>
      <c r="CZ20" s="769"/>
      <c r="DA20" s="770"/>
      <c r="DB20" s="768"/>
      <c r="DC20" s="769"/>
      <c r="DD20" s="769"/>
      <c r="DE20" s="769"/>
      <c r="DF20" s="770"/>
      <c r="DG20" s="768"/>
      <c r="DH20" s="769"/>
      <c r="DI20" s="769"/>
      <c r="DJ20" s="769"/>
      <c r="DK20" s="770"/>
      <c r="DL20" s="768"/>
      <c r="DM20" s="769"/>
      <c r="DN20" s="769"/>
      <c r="DO20" s="769"/>
      <c r="DP20" s="770"/>
      <c r="DQ20" s="768"/>
      <c r="DR20" s="769"/>
      <c r="DS20" s="769"/>
      <c r="DT20" s="769"/>
      <c r="DU20" s="770"/>
      <c r="DV20" s="765"/>
      <c r="DW20" s="766"/>
      <c r="DX20" s="766"/>
      <c r="DY20" s="766"/>
      <c r="DZ20" s="771"/>
      <c r="EA20" s="216"/>
    </row>
    <row r="21" spans="1:131" s="217" customFormat="1" ht="26.25" customHeight="1" thickBot="1" x14ac:dyDescent="0.25">
      <c r="A21" s="219">
        <v>15</v>
      </c>
      <c r="B21" s="772"/>
      <c r="C21" s="773"/>
      <c r="D21" s="773"/>
      <c r="E21" s="773"/>
      <c r="F21" s="773"/>
      <c r="G21" s="773"/>
      <c r="H21" s="773"/>
      <c r="I21" s="773"/>
      <c r="J21" s="773"/>
      <c r="K21" s="773"/>
      <c r="L21" s="773"/>
      <c r="M21" s="773"/>
      <c r="N21" s="773"/>
      <c r="O21" s="773"/>
      <c r="P21" s="774"/>
      <c r="Q21" s="775"/>
      <c r="R21" s="776"/>
      <c r="S21" s="776"/>
      <c r="T21" s="776"/>
      <c r="U21" s="776"/>
      <c r="V21" s="776"/>
      <c r="W21" s="776"/>
      <c r="X21" s="776"/>
      <c r="Y21" s="776"/>
      <c r="Z21" s="776"/>
      <c r="AA21" s="776"/>
      <c r="AB21" s="776"/>
      <c r="AC21" s="776"/>
      <c r="AD21" s="776"/>
      <c r="AE21" s="777"/>
      <c r="AF21" s="778"/>
      <c r="AG21" s="779"/>
      <c r="AH21" s="779"/>
      <c r="AI21" s="779"/>
      <c r="AJ21" s="780"/>
      <c r="AK21" s="761"/>
      <c r="AL21" s="762"/>
      <c r="AM21" s="762"/>
      <c r="AN21" s="762"/>
      <c r="AO21" s="762"/>
      <c r="AP21" s="762"/>
      <c r="AQ21" s="762"/>
      <c r="AR21" s="762"/>
      <c r="AS21" s="762"/>
      <c r="AT21" s="762"/>
      <c r="AU21" s="763"/>
      <c r="AV21" s="763"/>
      <c r="AW21" s="763"/>
      <c r="AX21" s="763"/>
      <c r="AY21" s="764"/>
      <c r="AZ21" s="214"/>
      <c r="BA21" s="214"/>
      <c r="BB21" s="214"/>
      <c r="BC21" s="214"/>
      <c r="BD21" s="214"/>
      <c r="BE21" s="215"/>
      <c r="BF21" s="215"/>
      <c r="BG21" s="215"/>
      <c r="BH21" s="215"/>
      <c r="BI21" s="215"/>
      <c r="BJ21" s="215"/>
      <c r="BK21" s="215"/>
      <c r="BL21" s="215"/>
      <c r="BM21" s="215"/>
      <c r="BN21" s="215"/>
      <c r="BO21" s="215"/>
      <c r="BP21" s="215"/>
      <c r="BQ21" s="219">
        <v>15</v>
      </c>
      <c r="BR21" s="220"/>
      <c r="BS21" s="765"/>
      <c r="BT21" s="766"/>
      <c r="BU21" s="766"/>
      <c r="BV21" s="766"/>
      <c r="BW21" s="766"/>
      <c r="BX21" s="766"/>
      <c r="BY21" s="766"/>
      <c r="BZ21" s="766"/>
      <c r="CA21" s="766"/>
      <c r="CB21" s="766"/>
      <c r="CC21" s="766"/>
      <c r="CD21" s="766"/>
      <c r="CE21" s="766"/>
      <c r="CF21" s="766"/>
      <c r="CG21" s="767"/>
      <c r="CH21" s="768"/>
      <c r="CI21" s="769"/>
      <c r="CJ21" s="769"/>
      <c r="CK21" s="769"/>
      <c r="CL21" s="770"/>
      <c r="CM21" s="768"/>
      <c r="CN21" s="769"/>
      <c r="CO21" s="769"/>
      <c r="CP21" s="769"/>
      <c r="CQ21" s="770"/>
      <c r="CR21" s="768"/>
      <c r="CS21" s="769"/>
      <c r="CT21" s="769"/>
      <c r="CU21" s="769"/>
      <c r="CV21" s="770"/>
      <c r="CW21" s="768"/>
      <c r="CX21" s="769"/>
      <c r="CY21" s="769"/>
      <c r="CZ21" s="769"/>
      <c r="DA21" s="770"/>
      <c r="DB21" s="768"/>
      <c r="DC21" s="769"/>
      <c r="DD21" s="769"/>
      <c r="DE21" s="769"/>
      <c r="DF21" s="770"/>
      <c r="DG21" s="768"/>
      <c r="DH21" s="769"/>
      <c r="DI21" s="769"/>
      <c r="DJ21" s="769"/>
      <c r="DK21" s="770"/>
      <c r="DL21" s="768"/>
      <c r="DM21" s="769"/>
      <c r="DN21" s="769"/>
      <c r="DO21" s="769"/>
      <c r="DP21" s="770"/>
      <c r="DQ21" s="768"/>
      <c r="DR21" s="769"/>
      <c r="DS21" s="769"/>
      <c r="DT21" s="769"/>
      <c r="DU21" s="770"/>
      <c r="DV21" s="765"/>
      <c r="DW21" s="766"/>
      <c r="DX21" s="766"/>
      <c r="DY21" s="766"/>
      <c r="DZ21" s="771"/>
      <c r="EA21" s="216"/>
    </row>
    <row r="22" spans="1:131" s="217" customFormat="1" ht="26.25" customHeight="1" x14ac:dyDescent="0.2">
      <c r="A22" s="219">
        <v>16</v>
      </c>
      <c r="B22" s="772"/>
      <c r="C22" s="773"/>
      <c r="D22" s="773"/>
      <c r="E22" s="773"/>
      <c r="F22" s="773"/>
      <c r="G22" s="773"/>
      <c r="H22" s="773"/>
      <c r="I22" s="773"/>
      <c r="J22" s="773"/>
      <c r="K22" s="773"/>
      <c r="L22" s="773"/>
      <c r="M22" s="773"/>
      <c r="N22" s="773"/>
      <c r="O22" s="773"/>
      <c r="P22" s="774"/>
      <c r="Q22" s="794"/>
      <c r="R22" s="795"/>
      <c r="S22" s="795"/>
      <c r="T22" s="795"/>
      <c r="U22" s="795"/>
      <c r="V22" s="795"/>
      <c r="W22" s="795"/>
      <c r="X22" s="795"/>
      <c r="Y22" s="795"/>
      <c r="Z22" s="795"/>
      <c r="AA22" s="795"/>
      <c r="AB22" s="795"/>
      <c r="AC22" s="795"/>
      <c r="AD22" s="795"/>
      <c r="AE22" s="796"/>
      <c r="AF22" s="778"/>
      <c r="AG22" s="779"/>
      <c r="AH22" s="779"/>
      <c r="AI22" s="779"/>
      <c r="AJ22" s="780"/>
      <c r="AK22" s="797"/>
      <c r="AL22" s="798"/>
      <c r="AM22" s="798"/>
      <c r="AN22" s="798"/>
      <c r="AO22" s="798"/>
      <c r="AP22" s="798"/>
      <c r="AQ22" s="798"/>
      <c r="AR22" s="798"/>
      <c r="AS22" s="798"/>
      <c r="AT22" s="798"/>
      <c r="AU22" s="799"/>
      <c r="AV22" s="799"/>
      <c r="AW22" s="799"/>
      <c r="AX22" s="799"/>
      <c r="AY22" s="800"/>
      <c r="AZ22" s="801" t="s">
        <v>376</v>
      </c>
      <c r="BA22" s="801"/>
      <c r="BB22" s="801"/>
      <c r="BC22" s="801"/>
      <c r="BD22" s="802"/>
      <c r="BE22" s="215"/>
      <c r="BF22" s="215"/>
      <c r="BG22" s="215"/>
      <c r="BH22" s="215"/>
      <c r="BI22" s="215"/>
      <c r="BJ22" s="215"/>
      <c r="BK22" s="215"/>
      <c r="BL22" s="215"/>
      <c r="BM22" s="215"/>
      <c r="BN22" s="215"/>
      <c r="BO22" s="215"/>
      <c r="BP22" s="215"/>
      <c r="BQ22" s="219">
        <v>16</v>
      </c>
      <c r="BR22" s="220"/>
      <c r="BS22" s="765"/>
      <c r="BT22" s="766"/>
      <c r="BU22" s="766"/>
      <c r="BV22" s="766"/>
      <c r="BW22" s="766"/>
      <c r="BX22" s="766"/>
      <c r="BY22" s="766"/>
      <c r="BZ22" s="766"/>
      <c r="CA22" s="766"/>
      <c r="CB22" s="766"/>
      <c r="CC22" s="766"/>
      <c r="CD22" s="766"/>
      <c r="CE22" s="766"/>
      <c r="CF22" s="766"/>
      <c r="CG22" s="767"/>
      <c r="CH22" s="768"/>
      <c r="CI22" s="769"/>
      <c r="CJ22" s="769"/>
      <c r="CK22" s="769"/>
      <c r="CL22" s="770"/>
      <c r="CM22" s="768"/>
      <c r="CN22" s="769"/>
      <c r="CO22" s="769"/>
      <c r="CP22" s="769"/>
      <c r="CQ22" s="770"/>
      <c r="CR22" s="768"/>
      <c r="CS22" s="769"/>
      <c r="CT22" s="769"/>
      <c r="CU22" s="769"/>
      <c r="CV22" s="770"/>
      <c r="CW22" s="768"/>
      <c r="CX22" s="769"/>
      <c r="CY22" s="769"/>
      <c r="CZ22" s="769"/>
      <c r="DA22" s="770"/>
      <c r="DB22" s="768"/>
      <c r="DC22" s="769"/>
      <c r="DD22" s="769"/>
      <c r="DE22" s="769"/>
      <c r="DF22" s="770"/>
      <c r="DG22" s="768"/>
      <c r="DH22" s="769"/>
      <c r="DI22" s="769"/>
      <c r="DJ22" s="769"/>
      <c r="DK22" s="770"/>
      <c r="DL22" s="768"/>
      <c r="DM22" s="769"/>
      <c r="DN22" s="769"/>
      <c r="DO22" s="769"/>
      <c r="DP22" s="770"/>
      <c r="DQ22" s="768"/>
      <c r="DR22" s="769"/>
      <c r="DS22" s="769"/>
      <c r="DT22" s="769"/>
      <c r="DU22" s="770"/>
      <c r="DV22" s="765"/>
      <c r="DW22" s="766"/>
      <c r="DX22" s="766"/>
      <c r="DY22" s="766"/>
      <c r="DZ22" s="771"/>
      <c r="EA22" s="216"/>
    </row>
    <row r="23" spans="1:131" s="217" customFormat="1" ht="26.25" customHeight="1" thickBot="1" x14ac:dyDescent="0.25">
      <c r="A23" s="221" t="s">
        <v>377</v>
      </c>
      <c r="B23" s="784" t="s">
        <v>378</v>
      </c>
      <c r="C23" s="785"/>
      <c r="D23" s="785"/>
      <c r="E23" s="785"/>
      <c r="F23" s="785"/>
      <c r="G23" s="785"/>
      <c r="H23" s="785"/>
      <c r="I23" s="785"/>
      <c r="J23" s="785"/>
      <c r="K23" s="785"/>
      <c r="L23" s="785"/>
      <c r="M23" s="785"/>
      <c r="N23" s="785"/>
      <c r="O23" s="785"/>
      <c r="P23" s="786"/>
      <c r="Q23" s="787">
        <v>6845</v>
      </c>
      <c r="R23" s="788"/>
      <c r="S23" s="788"/>
      <c r="T23" s="788"/>
      <c r="U23" s="788"/>
      <c r="V23" s="788">
        <v>6324</v>
      </c>
      <c r="W23" s="788"/>
      <c r="X23" s="788"/>
      <c r="Y23" s="788"/>
      <c r="Z23" s="788"/>
      <c r="AA23" s="788">
        <v>521</v>
      </c>
      <c r="AB23" s="788"/>
      <c r="AC23" s="788"/>
      <c r="AD23" s="788"/>
      <c r="AE23" s="789"/>
      <c r="AF23" s="790">
        <v>484</v>
      </c>
      <c r="AG23" s="788"/>
      <c r="AH23" s="788"/>
      <c r="AI23" s="788"/>
      <c r="AJ23" s="791"/>
      <c r="AK23" s="792"/>
      <c r="AL23" s="793"/>
      <c r="AM23" s="793"/>
      <c r="AN23" s="793"/>
      <c r="AO23" s="793"/>
      <c r="AP23" s="788">
        <v>3596</v>
      </c>
      <c r="AQ23" s="788"/>
      <c r="AR23" s="788"/>
      <c r="AS23" s="788"/>
      <c r="AT23" s="788"/>
      <c r="AU23" s="804"/>
      <c r="AV23" s="804"/>
      <c r="AW23" s="804"/>
      <c r="AX23" s="804"/>
      <c r="AY23" s="805"/>
      <c r="AZ23" s="806" t="s">
        <v>122</v>
      </c>
      <c r="BA23" s="807"/>
      <c r="BB23" s="807"/>
      <c r="BC23" s="807"/>
      <c r="BD23" s="808"/>
      <c r="BE23" s="215"/>
      <c r="BF23" s="215"/>
      <c r="BG23" s="215"/>
      <c r="BH23" s="215"/>
      <c r="BI23" s="215"/>
      <c r="BJ23" s="215"/>
      <c r="BK23" s="215"/>
      <c r="BL23" s="215"/>
      <c r="BM23" s="215"/>
      <c r="BN23" s="215"/>
      <c r="BO23" s="215"/>
      <c r="BP23" s="215"/>
      <c r="BQ23" s="219">
        <v>17</v>
      </c>
      <c r="BR23" s="220"/>
      <c r="BS23" s="765"/>
      <c r="BT23" s="766"/>
      <c r="BU23" s="766"/>
      <c r="BV23" s="766"/>
      <c r="BW23" s="766"/>
      <c r="BX23" s="766"/>
      <c r="BY23" s="766"/>
      <c r="BZ23" s="766"/>
      <c r="CA23" s="766"/>
      <c r="CB23" s="766"/>
      <c r="CC23" s="766"/>
      <c r="CD23" s="766"/>
      <c r="CE23" s="766"/>
      <c r="CF23" s="766"/>
      <c r="CG23" s="767"/>
      <c r="CH23" s="768"/>
      <c r="CI23" s="769"/>
      <c r="CJ23" s="769"/>
      <c r="CK23" s="769"/>
      <c r="CL23" s="770"/>
      <c r="CM23" s="768"/>
      <c r="CN23" s="769"/>
      <c r="CO23" s="769"/>
      <c r="CP23" s="769"/>
      <c r="CQ23" s="770"/>
      <c r="CR23" s="768"/>
      <c r="CS23" s="769"/>
      <c r="CT23" s="769"/>
      <c r="CU23" s="769"/>
      <c r="CV23" s="770"/>
      <c r="CW23" s="768"/>
      <c r="CX23" s="769"/>
      <c r="CY23" s="769"/>
      <c r="CZ23" s="769"/>
      <c r="DA23" s="770"/>
      <c r="DB23" s="768"/>
      <c r="DC23" s="769"/>
      <c r="DD23" s="769"/>
      <c r="DE23" s="769"/>
      <c r="DF23" s="770"/>
      <c r="DG23" s="768"/>
      <c r="DH23" s="769"/>
      <c r="DI23" s="769"/>
      <c r="DJ23" s="769"/>
      <c r="DK23" s="770"/>
      <c r="DL23" s="768"/>
      <c r="DM23" s="769"/>
      <c r="DN23" s="769"/>
      <c r="DO23" s="769"/>
      <c r="DP23" s="770"/>
      <c r="DQ23" s="768"/>
      <c r="DR23" s="769"/>
      <c r="DS23" s="769"/>
      <c r="DT23" s="769"/>
      <c r="DU23" s="770"/>
      <c r="DV23" s="765"/>
      <c r="DW23" s="766"/>
      <c r="DX23" s="766"/>
      <c r="DY23" s="766"/>
      <c r="DZ23" s="771"/>
      <c r="EA23" s="216"/>
    </row>
    <row r="24" spans="1:131" s="217" customFormat="1" ht="26.25" customHeight="1" x14ac:dyDescent="0.2">
      <c r="A24" s="803" t="s">
        <v>379</v>
      </c>
      <c r="B24" s="803"/>
      <c r="C24" s="803"/>
      <c r="D24" s="803"/>
      <c r="E24" s="803"/>
      <c r="F24" s="803"/>
      <c r="G24" s="803"/>
      <c r="H24" s="803"/>
      <c r="I24" s="803"/>
      <c r="J24" s="803"/>
      <c r="K24" s="803"/>
      <c r="L24" s="803"/>
      <c r="M24" s="803"/>
      <c r="N24" s="803"/>
      <c r="O24" s="803"/>
      <c r="P24" s="803"/>
      <c r="Q24" s="803"/>
      <c r="R24" s="803"/>
      <c r="S24" s="803"/>
      <c r="T24" s="803"/>
      <c r="U24" s="803"/>
      <c r="V24" s="803"/>
      <c r="W24" s="803"/>
      <c r="X24" s="803"/>
      <c r="Y24" s="803"/>
      <c r="Z24" s="803"/>
      <c r="AA24" s="803"/>
      <c r="AB24" s="803"/>
      <c r="AC24" s="803"/>
      <c r="AD24" s="803"/>
      <c r="AE24" s="803"/>
      <c r="AF24" s="803"/>
      <c r="AG24" s="803"/>
      <c r="AH24" s="803"/>
      <c r="AI24" s="803"/>
      <c r="AJ24" s="803"/>
      <c r="AK24" s="803"/>
      <c r="AL24" s="803"/>
      <c r="AM24" s="803"/>
      <c r="AN24" s="803"/>
      <c r="AO24" s="803"/>
      <c r="AP24" s="803"/>
      <c r="AQ24" s="803"/>
      <c r="AR24" s="803"/>
      <c r="AS24" s="803"/>
      <c r="AT24" s="803"/>
      <c r="AU24" s="803"/>
      <c r="AV24" s="803"/>
      <c r="AW24" s="803"/>
      <c r="AX24" s="803"/>
      <c r="AY24" s="803"/>
      <c r="AZ24" s="214"/>
      <c r="BA24" s="214"/>
      <c r="BB24" s="214"/>
      <c r="BC24" s="214"/>
      <c r="BD24" s="214"/>
      <c r="BE24" s="215"/>
      <c r="BF24" s="215"/>
      <c r="BG24" s="215"/>
      <c r="BH24" s="215"/>
      <c r="BI24" s="215"/>
      <c r="BJ24" s="215"/>
      <c r="BK24" s="215"/>
      <c r="BL24" s="215"/>
      <c r="BM24" s="215"/>
      <c r="BN24" s="215"/>
      <c r="BO24" s="215"/>
      <c r="BP24" s="215"/>
      <c r="BQ24" s="219">
        <v>18</v>
      </c>
      <c r="BR24" s="220"/>
      <c r="BS24" s="765"/>
      <c r="BT24" s="766"/>
      <c r="BU24" s="766"/>
      <c r="BV24" s="766"/>
      <c r="BW24" s="766"/>
      <c r="BX24" s="766"/>
      <c r="BY24" s="766"/>
      <c r="BZ24" s="766"/>
      <c r="CA24" s="766"/>
      <c r="CB24" s="766"/>
      <c r="CC24" s="766"/>
      <c r="CD24" s="766"/>
      <c r="CE24" s="766"/>
      <c r="CF24" s="766"/>
      <c r="CG24" s="767"/>
      <c r="CH24" s="768"/>
      <c r="CI24" s="769"/>
      <c r="CJ24" s="769"/>
      <c r="CK24" s="769"/>
      <c r="CL24" s="770"/>
      <c r="CM24" s="768"/>
      <c r="CN24" s="769"/>
      <c r="CO24" s="769"/>
      <c r="CP24" s="769"/>
      <c r="CQ24" s="770"/>
      <c r="CR24" s="768"/>
      <c r="CS24" s="769"/>
      <c r="CT24" s="769"/>
      <c r="CU24" s="769"/>
      <c r="CV24" s="770"/>
      <c r="CW24" s="768"/>
      <c r="CX24" s="769"/>
      <c r="CY24" s="769"/>
      <c r="CZ24" s="769"/>
      <c r="DA24" s="770"/>
      <c r="DB24" s="768"/>
      <c r="DC24" s="769"/>
      <c r="DD24" s="769"/>
      <c r="DE24" s="769"/>
      <c r="DF24" s="770"/>
      <c r="DG24" s="768"/>
      <c r="DH24" s="769"/>
      <c r="DI24" s="769"/>
      <c r="DJ24" s="769"/>
      <c r="DK24" s="770"/>
      <c r="DL24" s="768"/>
      <c r="DM24" s="769"/>
      <c r="DN24" s="769"/>
      <c r="DO24" s="769"/>
      <c r="DP24" s="770"/>
      <c r="DQ24" s="768"/>
      <c r="DR24" s="769"/>
      <c r="DS24" s="769"/>
      <c r="DT24" s="769"/>
      <c r="DU24" s="770"/>
      <c r="DV24" s="765"/>
      <c r="DW24" s="766"/>
      <c r="DX24" s="766"/>
      <c r="DY24" s="766"/>
      <c r="DZ24" s="771"/>
      <c r="EA24" s="216"/>
    </row>
    <row r="25" spans="1:131" ht="26.25" customHeight="1" thickBot="1" x14ac:dyDescent="0.25">
      <c r="A25" s="715" t="s">
        <v>380</v>
      </c>
      <c r="B25" s="715"/>
      <c r="C25" s="715"/>
      <c r="D25" s="715"/>
      <c r="E25" s="715"/>
      <c r="F25" s="715"/>
      <c r="G25" s="715"/>
      <c r="H25" s="715"/>
      <c r="I25" s="715"/>
      <c r="J25" s="715"/>
      <c r="K25" s="715"/>
      <c r="L25" s="715"/>
      <c r="M25" s="715"/>
      <c r="N25" s="715"/>
      <c r="O25" s="715"/>
      <c r="P25" s="715"/>
      <c r="Q25" s="715"/>
      <c r="R25" s="715"/>
      <c r="S25" s="715"/>
      <c r="T25" s="715"/>
      <c r="U25" s="715"/>
      <c r="V25" s="715"/>
      <c r="W25" s="715"/>
      <c r="X25" s="715"/>
      <c r="Y25" s="715"/>
      <c r="Z25" s="715"/>
      <c r="AA25" s="715"/>
      <c r="AB25" s="715"/>
      <c r="AC25" s="715"/>
      <c r="AD25" s="715"/>
      <c r="AE25" s="715"/>
      <c r="AF25" s="715"/>
      <c r="AG25" s="715"/>
      <c r="AH25" s="715"/>
      <c r="AI25" s="715"/>
      <c r="AJ25" s="715"/>
      <c r="AK25" s="715"/>
      <c r="AL25" s="715"/>
      <c r="AM25" s="715"/>
      <c r="AN25" s="715"/>
      <c r="AO25" s="715"/>
      <c r="AP25" s="715"/>
      <c r="AQ25" s="715"/>
      <c r="AR25" s="715"/>
      <c r="AS25" s="715"/>
      <c r="AT25" s="715"/>
      <c r="AU25" s="715"/>
      <c r="AV25" s="715"/>
      <c r="AW25" s="715"/>
      <c r="AX25" s="715"/>
      <c r="AY25" s="715"/>
      <c r="AZ25" s="715"/>
      <c r="BA25" s="715"/>
      <c r="BB25" s="715"/>
      <c r="BC25" s="715"/>
      <c r="BD25" s="715"/>
      <c r="BE25" s="715"/>
      <c r="BF25" s="715"/>
      <c r="BG25" s="715"/>
      <c r="BH25" s="715"/>
      <c r="BI25" s="715"/>
      <c r="BJ25" s="214"/>
      <c r="BK25" s="214"/>
      <c r="BL25" s="214"/>
      <c r="BM25" s="214"/>
      <c r="BN25" s="214"/>
      <c r="BO25" s="222"/>
      <c r="BP25" s="222"/>
      <c r="BQ25" s="219">
        <v>19</v>
      </c>
      <c r="BR25" s="220"/>
      <c r="BS25" s="765"/>
      <c r="BT25" s="766"/>
      <c r="BU25" s="766"/>
      <c r="BV25" s="766"/>
      <c r="BW25" s="766"/>
      <c r="BX25" s="766"/>
      <c r="BY25" s="766"/>
      <c r="BZ25" s="766"/>
      <c r="CA25" s="766"/>
      <c r="CB25" s="766"/>
      <c r="CC25" s="766"/>
      <c r="CD25" s="766"/>
      <c r="CE25" s="766"/>
      <c r="CF25" s="766"/>
      <c r="CG25" s="767"/>
      <c r="CH25" s="768"/>
      <c r="CI25" s="769"/>
      <c r="CJ25" s="769"/>
      <c r="CK25" s="769"/>
      <c r="CL25" s="770"/>
      <c r="CM25" s="768"/>
      <c r="CN25" s="769"/>
      <c r="CO25" s="769"/>
      <c r="CP25" s="769"/>
      <c r="CQ25" s="770"/>
      <c r="CR25" s="768"/>
      <c r="CS25" s="769"/>
      <c r="CT25" s="769"/>
      <c r="CU25" s="769"/>
      <c r="CV25" s="770"/>
      <c r="CW25" s="768"/>
      <c r="CX25" s="769"/>
      <c r="CY25" s="769"/>
      <c r="CZ25" s="769"/>
      <c r="DA25" s="770"/>
      <c r="DB25" s="768"/>
      <c r="DC25" s="769"/>
      <c r="DD25" s="769"/>
      <c r="DE25" s="769"/>
      <c r="DF25" s="770"/>
      <c r="DG25" s="768"/>
      <c r="DH25" s="769"/>
      <c r="DI25" s="769"/>
      <c r="DJ25" s="769"/>
      <c r="DK25" s="770"/>
      <c r="DL25" s="768"/>
      <c r="DM25" s="769"/>
      <c r="DN25" s="769"/>
      <c r="DO25" s="769"/>
      <c r="DP25" s="770"/>
      <c r="DQ25" s="768"/>
      <c r="DR25" s="769"/>
      <c r="DS25" s="769"/>
      <c r="DT25" s="769"/>
      <c r="DU25" s="770"/>
      <c r="DV25" s="765"/>
      <c r="DW25" s="766"/>
      <c r="DX25" s="766"/>
      <c r="DY25" s="766"/>
      <c r="DZ25" s="771"/>
      <c r="EA25" s="212"/>
    </row>
    <row r="26" spans="1:131" ht="26.25" customHeight="1" x14ac:dyDescent="0.2">
      <c r="A26" s="717" t="s">
        <v>358</v>
      </c>
      <c r="B26" s="718"/>
      <c r="C26" s="718"/>
      <c r="D26" s="718"/>
      <c r="E26" s="718"/>
      <c r="F26" s="718"/>
      <c r="G26" s="718"/>
      <c r="H26" s="718"/>
      <c r="I26" s="718"/>
      <c r="J26" s="718"/>
      <c r="K26" s="718"/>
      <c r="L26" s="718"/>
      <c r="M26" s="718"/>
      <c r="N26" s="718"/>
      <c r="O26" s="718"/>
      <c r="P26" s="719"/>
      <c r="Q26" s="723" t="s">
        <v>381</v>
      </c>
      <c r="R26" s="724"/>
      <c r="S26" s="724"/>
      <c r="T26" s="724"/>
      <c r="U26" s="725"/>
      <c r="V26" s="723" t="s">
        <v>382</v>
      </c>
      <c r="W26" s="724"/>
      <c r="X26" s="724"/>
      <c r="Y26" s="724"/>
      <c r="Z26" s="725"/>
      <c r="AA26" s="723" t="s">
        <v>383</v>
      </c>
      <c r="AB26" s="724"/>
      <c r="AC26" s="724"/>
      <c r="AD26" s="724"/>
      <c r="AE26" s="724"/>
      <c r="AF26" s="809" t="s">
        <v>384</v>
      </c>
      <c r="AG26" s="810"/>
      <c r="AH26" s="810"/>
      <c r="AI26" s="810"/>
      <c r="AJ26" s="811"/>
      <c r="AK26" s="724" t="s">
        <v>385</v>
      </c>
      <c r="AL26" s="724"/>
      <c r="AM26" s="724"/>
      <c r="AN26" s="724"/>
      <c r="AO26" s="725"/>
      <c r="AP26" s="723" t="s">
        <v>386</v>
      </c>
      <c r="AQ26" s="724"/>
      <c r="AR26" s="724"/>
      <c r="AS26" s="724"/>
      <c r="AT26" s="725"/>
      <c r="AU26" s="723" t="s">
        <v>387</v>
      </c>
      <c r="AV26" s="724"/>
      <c r="AW26" s="724"/>
      <c r="AX26" s="724"/>
      <c r="AY26" s="725"/>
      <c r="AZ26" s="723" t="s">
        <v>388</v>
      </c>
      <c r="BA26" s="724"/>
      <c r="BB26" s="724"/>
      <c r="BC26" s="724"/>
      <c r="BD26" s="725"/>
      <c r="BE26" s="723" t="s">
        <v>365</v>
      </c>
      <c r="BF26" s="724"/>
      <c r="BG26" s="724"/>
      <c r="BH26" s="724"/>
      <c r="BI26" s="730"/>
      <c r="BJ26" s="214"/>
      <c r="BK26" s="214"/>
      <c r="BL26" s="214"/>
      <c r="BM26" s="214"/>
      <c r="BN26" s="214"/>
      <c r="BO26" s="222"/>
      <c r="BP26" s="222"/>
      <c r="BQ26" s="219">
        <v>20</v>
      </c>
      <c r="BR26" s="220"/>
      <c r="BS26" s="765"/>
      <c r="BT26" s="766"/>
      <c r="BU26" s="766"/>
      <c r="BV26" s="766"/>
      <c r="BW26" s="766"/>
      <c r="BX26" s="766"/>
      <c r="BY26" s="766"/>
      <c r="BZ26" s="766"/>
      <c r="CA26" s="766"/>
      <c r="CB26" s="766"/>
      <c r="CC26" s="766"/>
      <c r="CD26" s="766"/>
      <c r="CE26" s="766"/>
      <c r="CF26" s="766"/>
      <c r="CG26" s="767"/>
      <c r="CH26" s="768"/>
      <c r="CI26" s="769"/>
      <c r="CJ26" s="769"/>
      <c r="CK26" s="769"/>
      <c r="CL26" s="770"/>
      <c r="CM26" s="768"/>
      <c r="CN26" s="769"/>
      <c r="CO26" s="769"/>
      <c r="CP26" s="769"/>
      <c r="CQ26" s="770"/>
      <c r="CR26" s="768"/>
      <c r="CS26" s="769"/>
      <c r="CT26" s="769"/>
      <c r="CU26" s="769"/>
      <c r="CV26" s="770"/>
      <c r="CW26" s="768"/>
      <c r="CX26" s="769"/>
      <c r="CY26" s="769"/>
      <c r="CZ26" s="769"/>
      <c r="DA26" s="770"/>
      <c r="DB26" s="768"/>
      <c r="DC26" s="769"/>
      <c r="DD26" s="769"/>
      <c r="DE26" s="769"/>
      <c r="DF26" s="770"/>
      <c r="DG26" s="768"/>
      <c r="DH26" s="769"/>
      <c r="DI26" s="769"/>
      <c r="DJ26" s="769"/>
      <c r="DK26" s="770"/>
      <c r="DL26" s="768"/>
      <c r="DM26" s="769"/>
      <c r="DN26" s="769"/>
      <c r="DO26" s="769"/>
      <c r="DP26" s="770"/>
      <c r="DQ26" s="768"/>
      <c r="DR26" s="769"/>
      <c r="DS26" s="769"/>
      <c r="DT26" s="769"/>
      <c r="DU26" s="770"/>
      <c r="DV26" s="765"/>
      <c r="DW26" s="766"/>
      <c r="DX26" s="766"/>
      <c r="DY26" s="766"/>
      <c r="DZ26" s="771"/>
      <c r="EA26" s="212"/>
    </row>
    <row r="27" spans="1:131" ht="26.25" customHeight="1" thickBot="1" x14ac:dyDescent="0.25">
      <c r="A27" s="720"/>
      <c r="B27" s="721"/>
      <c r="C27" s="721"/>
      <c r="D27" s="721"/>
      <c r="E27" s="721"/>
      <c r="F27" s="721"/>
      <c r="G27" s="721"/>
      <c r="H27" s="721"/>
      <c r="I27" s="721"/>
      <c r="J27" s="721"/>
      <c r="K27" s="721"/>
      <c r="L27" s="721"/>
      <c r="M27" s="721"/>
      <c r="N27" s="721"/>
      <c r="O27" s="721"/>
      <c r="P27" s="722"/>
      <c r="Q27" s="726"/>
      <c r="R27" s="727"/>
      <c r="S27" s="727"/>
      <c r="T27" s="727"/>
      <c r="U27" s="728"/>
      <c r="V27" s="726"/>
      <c r="W27" s="727"/>
      <c r="X27" s="727"/>
      <c r="Y27" s="727"/>
      <c r="Z27" s="728"/>
      <c r="AA27" s="726"/>
      <c r="AB27" s="727"/>
      <c r="AC27" s="727"/>
      <c r="AD27" s="727"/>
      <c r="AE27" s="727"/>
      <c r="AF27" s="812"/>
      <c r="AG27" s="813"/>
      <c r="AH27" s="813"/>
      <c r="AI27" s="813"/>
      <c r="AJ27" s="814"/>
      <c r="AK27" s="727"/>
      <c r="AL27" s="727"/>
      <c r="AM27" s="727"/>
      <c r="AN27" s="727"/>
      <c r="AO27" s="728"/>
      <c r="AP27" s="726"/>
      <c r="AQ27" s="727"/>
      <c r="AR27" s="727"/>
      <c r="AS27" s="727"/>
      <c r="AT27" s="728"/>
      <c r="AU27" s="726"/>
      <c r="AV27" s="727"/>
      <c r="AW27" s="727"/>
      <c r="AX27" s="727"/>
      <c r="AY27" s="728"/>
      <c r="AZ27" s="726"/>
      <c r="BA27" s="727"/>
      <c r="BB27" s="727"/>
      <c r="BC27" s="727"/>
      <c r="BD27" s="728"/>
      <c r="BE27" s="726"/>
      <c r="BF27" s="727"/>
      <c r="BG27" s="727"/>
      <c r="BH27" s="727"/>
      <c r="BI27" s="732"/>
      <c r="BJ27" s="214"/>
      <c r="BK27" s="214"/>
      <c r="BL27" s="214"/>
      <c r="BM27" s="214"/>
      <c r="BN27" s="214"/>
      <c r="BO27" s="222"/>
      <c r="BP27" s="222"/>
      <c r="BQ27" s="219">
        <v>21</v>
      </c>
      <c r="BR27" s="220"/>
      <c r="BS27" s="765"/>
      <c r="BT27" s="766"/>
      <c r="BU27" s="766"/>
      <c r="BV27" s="766"/>
      <c r="BW27" s="766"/>
      <c r="BX27" s="766"/>
      <c r="BY27" s="766"/>
      <c r="BZ27" s="766"/>
      <c r="CA27" s="766"/>
      <c r="CB27" s="766"/>
      <c r="CC27" s="766"/>
      <c r="CD27" s="766"/>
      <c r="CE27" s="766"/>
      <c r="CF27" s="766"/>
      <c r="CG27" s="767"/>
      <c r="CH27" s="768"/>
      <c r="CI27" s="769"/>
      <c r="CJ27" s="769"/>
      <c r="CK27" s="769"/>
      <c r="CL27" s="770"/>
      <c r="CM27" s="768"/>
      <c r="CN27" s="769"/>
      <c r="CO27" s="769"/>
      <c r="CP27" s="769"/>
      <c r="CQ27" s="770"/>
      <c r="CR27" s="768"/>
      <c r="CS27" s="769"/>
      <c r="CT27" s="769"/>
      <c r="CU27" s="769"/>
      <c r="CV27" s="770"/>
      <c r="CW27" s="768"/>
      <c r="CX27" s="769"/>
      <c r="CY27" s="769"/>
      <c r="CZ27" s="769"/>
      <c r="DA27" s="770"/>
      <c r="DB27" s="768"/>
      <c r="DC27" s="769"/>
      <c r="DD27" s="769"/>
      <c r="DE27" s="769"/>
      <c r="DF27" s="770"/>
      <c r="DG27" s="768"/>
      <c r="DH27" s="769"/>
      <c r="DI27" s="769"/>
      <c r="DJ27" s="769"/>
      <c r="DK27" s="770"/>
      <c r="DL27" s="768"/>
      <c r="DM27" s="769"/>
      <c r="DN27" s="769"/>
      <c r="DO27" s="769"/>
      <c r="DP27" s="770"/>
      <c r="DQ27" s="768"/>
      <c r="DR27" s="769"/>
      <c r="DS27" s="769"/>
      <c r="DT27" s="769"/>
      <c r="DU27" s="770"/>
      <c r="DV27" s="765"/>
      <c r="DW27" s="766"/>
      <c r="DX27" s="766"/>
      <c r="DY27" s="766"/>
      <c r="DZ27" s="771"/>
      <c r="EA27" s="212"/>
    </row>
    <row r="28" spans="1:131" ht="26.25" customHeight="1" thickTop="1" x14ac:dyDescent="0.2">
      <c r="A28" s="223">
        <v>1</v>
      </c>
      <c r="B28" s="739" t="s">
        <v>389</v>
      </c>
      <c r="C28" s="740"/>
      <c r="D28" s="740"/>
      <c r="E28" s="740"/>
      <c r="F28" s="740"/>
      <c r="G28" s="740"/>
      <c r="H28" s="740"/>
      <c r="I28" s="740"/>
      <c r="J28" s="740"/>
      <c r="K28" s="740"/>
      <c r="L28" s="740"/>
      <c r="M28" s="740"/>
      <c r="N28" s="740"/>
      <c r="O28" s="740"/>
      <c r="P28" s="741"/>
      <c r="Q28" s="817">
        <v>1901</v>
      </c>
      <c r="R28" s="818"/>
      <c r="S28" s="818"/>
      <c r="T28" s="818"/>
      <c r="U28" s="818"/>
      <c r="V28" s="818">
        <v>1843</v>
      </c>
      <c r="W28" s="818"/>
      <c r="X28" s="818"/>
      <c r="Y28" s="818"/>
      <c r="Z28" s="818"/>
      <c r="AA28" s="818">
        <v>58</v>
      </c>
      <c r="AB28" s="818"/>
      <c r="AC28" s="818"/>
      <c r="AD28" s="818"/>
      <c r="AE28" s="819"/>
      <c r="AF28" s="820">
        <v>58</v>
      </c>
      <c r="AG28" s="818"/>
      <c r="AH28" s="818"/>
      <c r="AI28" s="818"/>
      <c r="AJ28" s="821"/>
      <c r="AK28" s="822" t="s">
        <v>556</v>
      </c>
      <c r="AL28" s="823"/>
      <c r="AM28" s="823"/>
      <c r="AN28" s="823"/>
      <c r="AO28" s="823"/>
      <c r="AP28" s="823" t="s">
        <v>556</v>
      </c>
      <c r="AQ28" s="823"/>
      <c r="AR28" s="823"/>
      <c r="AS28" s="823"/>
      <c r="AT28" s="823"/>
      <c r="AU28" s="823" t="s">
        <v>556</v>
      </c>
      <c r="AV28" s="823"/>
      <c r="AW28" s="823"/>
      <c r="AX28" s="823"/>
      <c r="AY28" s="823"/>
      <c r="AZ28" s="824" t="s">
        <v>556</v>
      </c>
      <c r="BA28" s="824"/>
      <c r="BB28" s="824"/>
      <c r="BC28" s="824"/>
      <c r="BD28" s="824"/>
      <c r="BE28" s="815"/>
      <c r="BF28" s="815"/>
      <c r="BG28" s="815"/>
      <c r="BH28" s="815"/>
      <c r="BI28" s="816"/>
      <c r="BJ28" s="214"/>
      <c r="BK28" s="214"/>
      <c r="BL28" s="214"/>
      <c r="BM28" s="214"/>
      <c r="BN28" s="214"/>
      <c r="BO28" s="222"/>
      <c r="BP28" s="222"/>
      <c r="BQ28" s="219">
        <v>22</v>
      </c>
      <c r="BR28" s="220"/>
      <c r="BS28" s="765"/>
      <c r="BT28" s="766"/>
      <c r="BU28" s="766"/>
      <c r="BV28" s="766"/>
      <c r="BW28" s="766"/>
      <c r="BX28" s="766"/>
      <c r="BY28" s="766"/>
      <c r="BZ28" s="766"/>
      <c r="CA28" s="766"/>
      <c r="CB28" s="766"/>
      <c r="CC28" s="766"/>
      <c r="CD28" s="766"/>
      <c r="CE28" s="766"/>
      <c r="CF28" s="766"/>
      <c r="CG28" s="767"/>
      <c r="CH28" s="768"/>
      <c r="CI28" s="769"/>
      <c r="CJ28" s="769"/>
      <c r="CK28" s="769"/>
      <c r="CL28" s="770"/>
      <c r="CM28" s="768"/>
      <c r="CN28" s="769"/>
      <c r="CO28" s="769"/>
      <c r="CP28" s="769"/>
      <c r="CQ28" s="770"/>
      <c r="CR28" s="768"/>
      <c r="CS28" s="769"/>
      <c r="CT28" s="769"/>
      <c r="CU28" s="769"/>
      <c r="CV28" s="770"/>
      <c r="CW28" s="768"/>
      <c r="CX28" s="769"/>
      <c r="CY28" s="769"/>
      <c r="CZ28" s="769"/>
      <c r="DA28" s="770"/>
      <c r="DB28" s="768"/>
      <c r="DC28" s="769"/>
      <c r="DD28" s="769"/>
      <c r="DE28" s="769"/>
      <c r="DF28" s="770"/>
      <c r="DG28" s="768"/>
      <c r="DH28" s="769"/>
      <c r="DI28" s="769"/>
      <c r="DJ28" s="769"/>
      <c r="DK28" s="770"/>
      <c r="DL28" s="768"/>
      <c r="DM28" s="769"/>
      <c r="DN28" s="769"/>
      <c r="DO28" s="769"/>
      <c r="DP28" s="770"/>
      <c r="DQ28" s="768"/>
      <c r="DR28" s="769"/>
      <c r="DS28" s="769"/>
      <c r="DT28" s="769"/>
      <c r="DU28" s="770"/>
      <c r="DV28" s="765"/>
      <c r="DW28" s="766"/>
      <c r="DX28" s="766"/>
      <c r="DY28" s="766"/>
      <c r="DZ28" s="771"/>
      <c r="EA28" s="212"/>
    </row>
    <row r="29" spans="1:131" ht="26.25" customHeight="1" x14ac:dyDescent="0.2">
      <c r="A29" s="223">
        <v>2</v>
      </c>
      <c r="B29" s="772" t="s">
        <v>390</v>
      </c>
      <c r="C29" s="773"/>
      <c r="D29" s="773"/>
      <c r="E29" s="773"/>
      <c r="F29" s="773"/>
      <c r="G29" s="773"/>
      <c r="H29" s="773"/>
      <c r="I29" s="773"/>
      <c r="J29" s="773"/>
      <c r="K29" s="773"/>
      <c r="L29" s="773"/>
      <c r="M29" s="773"/>
      <c r="N29" s="773"/>
      <c r="O29" s="773"/>
      <c r="P29" s="774"/>
      <c r="Q29" s="775">
        <v>1332</v>
      </c>
      <c r="R29" s="776"/>
      <c r="S29" s="776"/>
      <c r="T29" s="776"/>
      <c r="U29" s="776"/>
      <c r="V29" s="776">
        <v>1300</v>
      </c>
      <c r="W29" s="776"/>
      <c r="X29" s="776"/>
      <c r="Y29" s="776"/>
      <c r="Z29" s="776"/>
      <c r="AA29" s="776">
        <v>32</v>
      </c>
      <c r="AB29" s="776"/>
      <c r="AC29" s="776"/>
      <c r="AD29" s="776"/>
      <c r="AE29" s="777"/>
      <c r="AF29" s="778">
        <v>32</v>
      </c>
      <c r="AG29" s="779"/>
      <c r="AH29" s="779"/>
      <c r="AI29" s="779"/>
      <c r="AJ29" s="780"/>
      <c r="AK29" s="829" t="s">
        <v>556</v>
      </c>
      <c r="AL29" s="825"/>
      <c r="AM29" s="825"/>
      <c r="AN29" s="825"/>
      <c r="AO29" s="825"/>
      <c r="AP29" s="825" t="s">
        <v>556</v>
      </c>
      <c r="AQ29" s="825"/>
      <c r="AR29" s="825"/>
      <c r="AS29" s="825"/>
      <c r="AT29" s="825"/>
      <c r="AU29" s="825" t="s">
        <v>556</v>
      </c>
      <c r="AV29" s="825"/>
      <c r="AW29" s="825"/>
      <c r="AX29" s="825"/>
      <c r="AY29" s="825"/>
      <c r="AZ29" s="826" t="s">
        <v>556</v>
      </c>
      <c r="BA29" s="826"/>
      <c r="BB29" s="826"/>
      <c r="BC29" s="826"/>
      <c r="BD29" s="826"/>
      <c r="BE29" s="827"/>
      <c r="BF29" s="827"/>
      <c r="BG29" s="827"/>
      <c r="BH29" s="827"/>
      <c r="BI29" s="828"/>
      <c r="BJ29" s="214"/>
      <c r="BK29" s="214"/>
      <c r="BL29" s="214"/>
      <c r="BM29" s="214"/>
      <c r="BN29" s="214"/>
      <c r="BO29" s="222"/>
      <c r="BP29" s="222"/>
      <c r="BQ29" s="219">
        <v>23</v>
      </c>
      <c r="BR29" s="220"/>
      <c r="BS29" s="765"/>
      <c r="BT29" s="766"/>
      <c r="BU29" s="766"/>
      <c r="BV29" s="766"/>
      <c r="BW29" s="766"/>
      <c r="BX29" s="766"/>
      <c r="BY29" s="766"/>
      <c r="BZ29" s="766"/>
      <c r="CA29" s="766"/>
      <c r="CB29" s="766"/>
      <c r="CC29" s="766"/>
      <c r="CD29" s="766"/>
      <c r="CE29" s="766"/>
      <c r="CF29" s="766"/>
      <c r="CG29" s="767"/>
      <c r="CH29" s="768"/>
      <c r="CI29" s="769"/>
      <c r="CJ29" s="769"/>
      <c r="CK29" s="769"/>
      <c r="CL29" s="770"/>
      <c r="CM29" s="768"/>
      <c r="CN29" s="769"/>
      <c r="CO29" s="769"/>
      <c r="CP29" s="769"/>
      <c r="CQ29" s="770"/>
      <c r="CR29" s="768"/>
      <c r="CS29" s="769"/>
      <c r="CT29" s="769"/>
      <c r="CU29" s="769"/>
      <c r="CV29" s="770"/>
      <c r="CW29" s="768"/>
      <c r="CX29" s="769"/>
      <c r="CY29" s="769"/>
      <c r="CZ29" s="769"/>
      <c r="DA29" s="770"/>
      <c r="DB29" s="768"/>
      <c r="DC29" s="769"/>
      <c r="DD29" s="769"/>
      <c r="DE29" s="769"/>
      <c r="DF29" s="770"/>
      <c r="DG29" s="768"/>
      <c r="DH29" s="769"/>
      <c r="DI29" s="769"/>
      <c r="DJ29" s="769"/>
      <c r="DK29" s="770"/>
      <c r="DL29" s="768"/>
      <c r="DM29" s="769"/>
      <c r="DN29" s="769"/>
      <c r="DO29" s="769"/>
      <c r="DP29" s="770"/>
      <c r="DQ29" s="768"/>
      <c r="DR29" s="769"/>
      <c r="DS29" s="769"/>
      <c r="DT29" s="769"/>
      <c r="DU29" s="770"/>
      <c r="DV29" s="765"/>
      <c r="DW29" s="766"/>
      <c r="DX29" s="766"/>
      <c r="DY29" s="766"/>
      <c r="DZ29" s="771"/>
      <c r="EA29" s="212"/>
    </row>
    <row r="30" spans="1:131" ht="26.25" customHeight="1" x14ac:dyDescent="0.2">
      <c r="A30" s="223">
        <v>3</v>
      </c>
      <c r="B30" s="772" t="s">
        <v>391</v>
      </c>
      <c r="C30" s="773"/>
      <c r="D30" s="773"/>
      <c r="E30" s="773"/>
      <c r="F30" s="773"/>
      <c r="G30" s="773"/>
      <c r="H30" s="773"/>
      <c r="I30" s="773"/>
      <c r="J30" s="773"/>
      <c r="K30" s="773"/>
      <c r="L30" s="773"/>
      <c r="M30" s="773"/>
      <c r="N30" s="773"/>
      <c r="O30" s="773"/>
      <c r="P30" s="774"/>
      <c r="Q30" s="775">
        <v>241</v>
      </c>
      <c r="R30" s="776"/>
      <c r="S30" s="776"/>
      <c r="T30" s="776"/>
      <c r="U30" s="776"/>
      <c r="V30" s="776">
        <v>239</v>
      </c>
      <c r="W30" s="776"/>
      <c r="X30" s="776"/>
      <c r="Y30" s="776"/>
      <c r="Z30" s="776"/>
      <c r="AA30" s="776">
        <v>3</v>
      </c>
      <c r="AB30" s="776"/>
      <c r="AC30" s="776"/>
      <c r="AD30" s="776"/>
      <c r="AE30" s="777"/>
      <c r="AF30" s="778">
        <v>3</v>
      </c>
      <c r="AG30" s="779"/>
      <c r="AH30" s="779"/>
      <c r="AI30" s="779"/>
      <c r="AJ30" s="780"/>
      <c r="AK30" s="829" t="s">
        <v>556</v>
      </c>
      <c r="AL30" s="825"/>
      <c r="AM30" s="825"/>
      <c r="AN30" s="825"/>
      <c r="AO30" s="825"/>
      <c r="AP30" s="825" t="s">
        <v>556</v>
      </c>
      <c r="AQ30" s="825"/>
      <c r="AR30" s="825"/>
      <c r="AS30" s="825"/>
      <c r="AT30" s="825"/>
      <c r="AU30" s="825" t="s">
        <v>556</v>
      </c>
      <c r="AV30" s="825"/>
      <c r="AW30" s="825"/>
      <c r="AX30" s="825"/>
      <c r="AY30" s="825"/>
      <c r="AZ30" s="826" t="s">
        <v>556</v>
      </c>
      <c r="BA30" s="826"/>
      <c r="BB30" s="826"/>
      <c r="BC30" s="826"/>
      <c r="BD30" s="826"/>
      <c r="BE30" s="827"/>
      <c r="BF30" s="827"/>
      <c r="BG30" s="827"/>
      <c r="BH30" s="827"/>
      <c r="BI30" s="828"/>
      <c r="BJ30" s="214"/>
      <c r="BK30" s="214"/>
      <c r="BL30" s="214"/>
      <c r="BM30" s="214"/>
      <c r="BN30" s="214"/>
      <c r="BO30" s="222"/>
      <c r="BP30" s="222"/>
      <c r="BQ30" s="219">
        <v>24</v>
      </c>
      <c r="BR30" s="220"/>
      <c r="BS30" s="765"/>
      <c r="BT30" s="766"/>
      <c r="BU30" s="766"/>
      <c r="BV30" s="766"/>
      <c r="BW30" s="766"/>
      <c r="BX30" s="766"/>
      <c r="BY30" s="766"/>
      <c r="BZ30" s="766"/>
      <c r="CA30" s="766"/>
      <c r="CB30" s="766"/>
      <c r="CC30" s="766"/>
      <c r="CD30" s="766"/>
      <c r="CE30" s="766"/>
      <c r="CF30" s="766"/>
      <c r="CG30" s="767"/>
      <c r="CH30" s="768"/>
      <c r="CI30" s="769"/>
      <c r="CJ30" s="769"/>
      <c r="CK30" s="769"/>
      <c r="CL30" s="770"/>
      <c r="CM30" s="768"/>
      <c r="CN30" s="769"/>
      <c r="CO30" s="769"/>
      <c r="CP30" s="769"/>
      <c r="CQ30" s="770"/>
      <c r="CR30" s="768"/>
      <c r="CS30" s="769"/>
      <c r="CT30" s="769"/>
      <c r="CU30" s="769"/>
      <c r="CV30" s="770"/>
      <c r="CW30" s="768"/>
      <c r="CX30" s="769"/>
      <c r="CY30" s="769"/>
      <c r="CZ30" s="769"/>
      <c r="DA30" s="770"/>
      <c r="DB30" s="768"/>
      <c r="DC30" s="769"/>
      <c r="DD30" s="769"/>
      <c r="DE30" s="769"/>
      <c r="DF30" s="770"/>
      <c r="DG30" s="768"/>
      <c r="DH30" s="769"/>
      <c r="DI30" s="769"/>
      <c r="DJ30" s="769"/>
      <c r="DK30" s="770"/>
      <c r="DL30" s="768"/>
      <c r="DM30" s="769"/>
      <c r="DN30" s="769"/>
      <c r="DO30" s="769"/>
      <c r="DP30" s="770"/>
      <c r="DQ30" s="768"/>
      <c r="DR30" s="769"/>
      <c r="DS30" s="769"/>
      <c r="DT30" s="769"/>
      <c r="DU30" s="770"/>
      <c r="DV30" s="765"/>
      <c r="DW30" s="766"/>
      <c r="DX30" s="766"/>
      <c r="DY30" s="766"/>
      <c r="DZ30" s="771"/>
      <c r="EA30" s="212"/>
    </row>
    <row r="31" spans="1:131" ht="26.25" customHeight="1" x14ac:dyDescent="0.2">
      <c r="A31" s="223">
        <v>4</v>
      </c>
      <c r="B31" s="772" t="s">
        <v>392</v>
      </c>
      <c r="C31" s="773"/>
      <c r="D31" s="773"/>
      <c r="E31" s="773"/>
      <c r="F31" s="773"/>
      <c r="G31" s="773"/>
      <c r="H31" s="773"/>
      <c r="I31" s="773"/>
      <c r="J31" s="773"/>
      <c r="K31" s="773"/>
      <c r="L31" s="773"/>
      <c r="M31" s="773"/>
      <c r="N31" s="773"/>
      <c r="O31" s="773"/>
      <c r="P31" s="774"/>
      <c r="Q31" s="775">
        <v>270</v>
      </c>
      <c r="R31" s="776"/>
      <c r="S31" s="776"/>
      <c r="T31" s="776"/>
      <c r="U31" s="776"/>
      <c r="V31" s="776">
        <v>238</v>
      </c>
      <c r="W31" s="776"/>
      <c r="X31" s="776"/>
      <c r="Y31" s="776"/>
      <c r="Z31" s="776"/>
      <c r="AA31" s="776">
        <v>31</v>
      </c>
      <c r="AB31" s="776"/>
      <c r="AC31" s="776"/>
      <c r="AD31" s="776"/>
      <c r="AE31" s="777"/>
      <c r="AF31" s="778">
        <v>56</v>
      </c>
      <c r="AG31" s="779"/>
      <c r="AH31" s="779"/>
      <c r="AI31" s="779"/>
      <c r="AJ31" s="780"/>
      <c r="AK31" s="829">
        <v>204</v>
      </c>
      <c r="AL31" s="825"/>
      <c r="AM31" s="825"/>
      <c r="AN31" s="825"/>
      <c r="AO31" s="825"/>
      <c r="AP31" s="825">
        <v>204</v>
      </c>
      <c r="AQ31" s="825"/>
      <c r="AR31" s="825"/>
      <c r="AS31" s="825"/>
      <c r="AT31" s="825"/>
      <c r="AU31" s="825">
        <v>204</v>
      </c>
      <c r="AV31" s="825"/>
      <c r="AW31" s="825"/>
      <c r="AX31" s="825"/>
      <c r="AY31" s="825"/>
      <c r="AZ31" s="826" t="s">
        <v>556</v>
      </c>
      <c r="BA31" s="826"/>
      <c r="BB31" s="826"/>
      <c r="BC31" s="826"/>
      <c r="BD31" s="826"/>
      <c r="BE31" s="827" t="s">
        <v>393</v>
      </c>
      <c r="BF31" s="827"/>
      <c r="BG31" s="827"/>
      <c r="BH31" s="827"/>
      <c r="BI31" s="828"/>
      <c r="BJ31" s="214"/>
      <c r="BK31" s="214"/>
      <c r="BL31" s="214"/>
      <c r="BM31" s="214"/>
      <c r="BN31" s="214"/>
      <c r="BO31" s="222"/>
      <c r="BP31" s="222"/>
      <c r="BQ31" s="219">
        <v>25</v>
      </c>
      <c r="BR31" s="220"/>
      <c r="BS31" s="765"/>
      <c r="BT31" s="766"/>
      <c r="BU31" s="766"/>
      <c r="BV31" s="766"/>
      <c r="BW31" s="766"/>
      <c r="BX31" s="766"/>
      <c r="BY31" s="766"/>
      <c r="BZ31" s="766"/>
      <c r="CA31" s="766"/>
      <c r="CB31" s="766"/>
      <c r="CC31" s="766"/>
      <c r="CD31" s="766"/>
      <c r="CE31" s="766"/>
      <c r="CF31" s="766"/>
      <c r="CG31" s="767"/>
      <c r="CH31" s="768"/>
      <c r="CI31" s="769"/>
      <c r="CJ31" s="769"/>
      <c r="CK31" s="769"/>
      <c r="CL31" s="770"/>
      <c r="CM31" s="768"/>
      <c r="CN31" s="769"/>
      <c r="CO31" s="769"/>
      <c r="CP31" s="769"/>
      <c r="CQ31" s="770"/>
      <c r="CR31" s="768"/>
      <c r="CS31" s="769"/>
      <c r="CT31" s="769"/>
      <c r="CU31" s="769"/>
      <c r="CV31" s="770"/>
      <c r="CW31" s="768"/>
      <c r="CX31" s="769"/>
      <c r="CY31" s="769"/>
      <c r="CZ31" s="769"/>
      <c r="DA31" s="770"/>
      <c r="DB31" s="768"/>
      <c r="DC31" s="769"/>
      <c r="DD31" s="769"/>
      <c r="DE31" s="769"/>
      <c r="DF31" s="770"/>
      <c r="DG31" s="768"/>
      <c r="DH31" s="769"/>
      <c r="DI31" s="769"/>
      <c r="DJ31" s="769"/>
      <c r="DK31" s="770"/>
      <c r="DL31" s="768"/>
      <c r="DM31" s="769"/>
      <c r="DN31" s="769"/>
      <c r="DO31" s="769"/>
      <c r="DP31" s="770"/>
      <c r="DQ31" s="768"/>
      <c r="DR31" s="769"/>
      <c r="DS31" s="769"/>
      <c r="DT31" s="769"/>
      <c r="DU31" s="770"/>
      <c r="DV31" s="765"/>
      <c r="DW31" s="766"/>
      <c r="DX31" s="766"/>
      <c r="DY31" s="766"/>
      <c r="DZ31" s="771"/>
      <c r="EA31" s="212"/>
    </row>
    <row r="32" spans="1:131" ht="26.25" customHeight="1" x14ac:dyDescent="0.2">
      <c r="A32" s="223">
        <v>5</v>
      </c>
      <c r="B32" s="772"/>
      <c r="C32" s="773"/>
      <c r="D32" s="773"/>
      <c r="E32" s="773"/>
      <c r="F32" s="773"/>
      <c r="G32" s="773"/>
      <c r="H32" s="773"/>
      <c r="I32" s="773"/>
      <c r="J32" s="773"/>
      <c r="K32" s="773"/>
      <c r="L32" s="773"/>
      <c r="M32" s="773"/>
      <c r="N32" s="773"/>
      <c r="O32" s="773"/>
      <c r="P32" s="774"/>
      <c r="Q32" s="775"/>
      <c r="R32" s="776"/>
      <c r="S32" s="776"/>
      <c r="T32" s="776"/>
      <c r="U32" s="776"/>
      <c r="V32" s="776"/>
      <c r="W32" s="776"/>
      <c r="X32" s="776"/>
      <c r="Y32" s="776"/>
      <c r="Z32" s="776"/>
      <c r="AA32" s="776"/>
      <c r="AB32" s="776"/>
      <c r="AC32" s="776"/>
      <c r="AD32" s="776"/>
      <c r="AE32" s="777"/>
      <c r="AF32" s="778"/>
      <c r="AG32" s="779"/>
      <c r="AH32" s="779"/>
      <c r="AI32" s="779"/>
      <c r="AJ32" s="780"/>
      <c r="AK32" s="829"/>
      <c r="AL32" s="825"/>
      <c r="AM32" s="825"/>
      <c r="AN32" s="825"/>
      <c r="AO32" s="825"/>
      <c r="AP32" s="825"/>
      <c r="AQ32" s="825"/>
      <c r="AR32" s="825"/>
      <c r="AS32" s="825"/>
      <c r="AT32" s="825"/>
      <c r="AU32" s="825"/>
      <c r="AV32" s="825"/>
      <c r="AW32" s="825"/>
      <c r="AX32" s="825"/>
      <c r="AY32" s="825"/>
      <c r="AZ32" s="826"/>
      <c r="BA32" s="826"/>
      <c r="BB32" s="826"/>
      <c r="BC32" s="826"/>
      <c r="BD32" s="826"/>
      <c r="BE32" s="827"/>
      <c r="BF32" s="827"/>
      <c r="BG32" s="827"/>
      <c r="BH32" s="827"/>
      <c r="BI32" s="828"/>
      <c r="BJ32" s="214"/>
      <c r="BK32" s="214"/>
      <c r="BL32" s="214"/>
      <c r="BM32" s="214"/>
      <c r="BN32" s="214"/>
      <c r="BO32" s="222"/>
      <c r="BP32" s="222"/>
      <c r="BQ32" s="219">
        <v>26</v>
      </c>
      <c r="BR32" s="220"/>
      <c r="BS32" s="765"/>
      <c r="BT32" s="766"/>
      <c r="BU32" s="766"/>
      <c r="BV32" s="766"/>
      <c r="BW32" s="766"/>
      <c r="BX32" s="766"/>
      <c r="BY32" s="766"/>
      <c r="BZ32" s="766"/>
      <c r="CA32" s="766"/>
      <c r="CB32" s="766"/>
      <c r="CC32" s="766"/>
      <c r="CD32" s="766"/>
      <c r="CE32" s="766"/>
      <c r="CF32" s="766"/>
      <c r="CG32" s="767"/>
      <c r="CH32" s="768"/>
      <c r="CI32" s="769"/>
      <c r="CJ32" s="769"/>
      <c r="CK32" s="769"/>
      <c r="CL32" s="770"/>
      <c r="CM32" s="768"/>
      <c r="CN32" s="769"/>
      <c r="CO32" s="769"/>
      <c r="CP32" s="769"/>
      <c r="CQ32" s="770"/>
      <c r="CR32" s="768"/>
      <c r="CS32" s="769"/>
      <c r="CT32" s="769"/>
      <c r="CU32" s="769"/>
      <c r="CV32" s="770"/>
      <c r="CW32" s="768"/>
      <c r="CX32" s="769"/>
      <c r="CY32" s="769"/>
      <c r="CZ32" s="769"/>
      <c r="DA32" s="770"/>
      <c r="DB32" s="768"/>
      <c r="DC32" s="769"/>
      <c r="DD32" s="769"/>
      <c r="DE32" s="769"/>
      <c r="DF32" s="770"/>
      <c r="DG32" s="768"/>
      <c r="DH32" s="769"/>
      <c r="DI32" s="769"/>
      <c r="DJ32" s="769"/>
      <c r="DK32" s="770"/>
      <c r="DL32" s="768"/>
      <c r="DM32" s="769"/>
      <c r="DN32" s="769"/>
      <c r="DO32" s="769"/>
      <c r="DP32" s="770"/>
      <c r="DQ32" s="768"/>
      <c r="DR32" s="769"/>
      <c r="DS32" s="769"/>
      <c r="DT32" s="769"/>
      <c r="DU32" s="770"/>
      <c r="DV32" s="765"/>
      <c r="DW32" s="766"/>
      <c r="DX32" s="766"/>
      <c r="DY32" s="766"/>
      <c r="DZ32" s="771"/>
      <c r="EA32" s="212"/>
    </row>
    <row r="33" spans="1:131" ht="26.25" customHeight="1" x14ac:dyDescent="0.2">
      <c r="A33" s="223">
        <v>6</v>
      </c>
      <c r="B33" s="772"/>
      <c r="C33" s="773"/>
      <c r="D33" s="773"/>
      <c r="E33" s="773"/>
      <c r="F33" s="773"/>
      <c r="G33" s="773"/>
      <c r="H33" s="773"/>
      <c r="I33" s="773"/>
      <c r="J33" s="773"/>
      <c r="K33" s="773"/>
      <c r="L33" s="773"/>
      <c r="M33" s="773"/>
      <c r="N33" s="773"/>
      <c r="O33" s="773"/>
      <c r="P33" s="774"/>
      <c r="Q33" s="775"/>
      <c r="R33" s="776"/>
      <c r="S33" s="776"/>
      <c r="T33" s="776"/>
      <c r="U33" s="776"/>
      <c r="V33" s="776"/>
      <c r="W33" s="776"/>
      <c r="X33" s="776"/>
      <c r="Y33" s="776"/>
      <c r="Z33" s="776"/>
      <c r="AA33" s="776"/>
      <c r="AB33" s="776"/>
      <c r="AC33" s="776"/>
      <c r="AD33" s="776"/>
      <c r="AE33" s="777"/>
      <c r="AF33" s="778"/>
      <c r="AG33" s="779"/>
      <c r="AH33" s="779"/>
      <c r="AI33" s="779"/>
      <c r="AJ33" s="780"/>
      <c r="AK33" s="829"/>
      <c r="AL33" s="825"/>
      <c r="AM33" s="825"/>
      <c r="AN33" s="825"/>
      <c r="AO33" s="825"/>
      <c r="AP33" s="825"/>
      <c r="AQ33" s="825"/>
      <c r="AR33" s="825"/>
      <c r="AS33" s="825"/>
      <c r="AT33" s="825"/>
      <c r="AU33" s="825"/>
      <c r="AV33" s="825"/>
      <c r="AW33" s="825"/>
      <c r="AX33" s="825"/>
      <c r="AY33" s="825"/>
      <c r="AZ33" s="826"/>
      <c r="BA33" s="826"/>
      <c r="BB33" s="826"/>
      <c r="BC33" s="826"/>
      <c r="BD33" s="826"/>
      <c r="BE33" s="827"/>
      <c r="BF33" s="827"/>
      <c r="BG33" s="827"/>
      <c r="BH33" s="827"/>
      <c r="BI33" s="828"/>
      <c r="BJ33" s="214"/>
      <c r="BK33" s="214"/>
      <c r="BL33" s="214"/>
      <c r="BM33" s="214"/>
      <c r="BN33" s="214"/>
      <c r="BO33" s="222"/>
      <c r="BP33" s="222"/>
      <c r="BQ33" s="219">
        <v>27</v>
      </c>
      <c r="BR33" s="220"/>
      <c r="BS33" s="765"/>
      <c r="BT33" s="766"/>
      <c r="BU33" s="766"/>
      <c r="BV33" s="766"/>
      <c r="BW33" s="766"/>
      <c r="BX33" s="766"/>
      <c r="BY33" s="766"/>
      <c r="BZ33" s="766"/>
      <c r="CA33" s="766"/>
      <c r="CB33" s="766"/>
      <c r="CC33" s="766"/>
      <c r="CD33" s="766"/>
      <c r="CE33" s="766"/>
      <c r="CF33" s="766"/>
      <c r="CG33" s="767"/>
      <c r="CH33" s="768"/>
      <c r="CI33" s="769"/>
      <c r="CJ33" s="769"/>
      <c r="CK33" s="769"/>
      <c r="CL33" s="770"/>
      <c r="CM33" s="768"/>
      <c r="CN33" s="769"/>
      <c r="CO33" s="769"/>
      <c r="CP33" s="769"/>
      <c r="CQ33" s="770"/>
      <c r="CR33" s="768"/>
      <c r="CS33" s="769"/>
      <c r="CT33" s="769"/>
      <c r="CU33" s="769"/>
      <c r="CV33" s="770"/>
      <c r="CW33" s="768"/>
      <c r="CX33" s="769"/>
      <c r="CY33" s="769"/>
      <c r="CZ33" s="769"/>
      <c r="DA33" s="770"/>
      <c r="DB33" s="768"/>
      <c r="DC33" s="769"/>
      <c r="DD33" s="769"/>
      <c r="DE33" s="769"/>
      <c r="DF33" s="770"/>
      <c r="DG33" s="768"/>
      <c r="DH33" s="769"/>
      <c r="DI33" s="769"/>
      <c r="DJ33" s="769"/>
      <c r="DK33" s="770"/>
      <c r="DL33" s="768"/>
      <c r="DM33" s="769"/>
      <c r="DN33" s="769"/>
      <c r="DO33" s="769"/>
      <c r="DP33" s="770"/>
      <c r="DQ33" s="768"/>
      <c r="DR33" s="769"/>
      <c r="DS33" s="769"/>
      <c r="DT33" s="769"/>
      <c r="DU33" s="770"/>
      <c r="DV33" s="765"/>
      <c r="DW33" s="766"/>
      <c r="DX33" s="766"/>
      <c r="DY33" s="766"/>
      <c r="DZ33" s="771"/>
      <c r="EA33" s="212"/>
    </row>
    <row r="34" spans="1:131" ht="26.25" customHeight="1" x14ac:dyDescent="0.2">
      <c r="A34" s="223">
        <v>7</v>
      </c>
      <c r="B34" s="772"/>
      <c r="C34" s="773"/>
      <c r="D34" s="773"/>
      <c r="E34" s="773"/>
      <c r="F34" s="773"/>
      <c r="G34" s="773"/>
      <c r="H34" s="773"/>
      <c r="I34" s="773"/>
      <c r="J34" s="773"/>
      <c r="K34" s="773"/>
      <c r="L34" s="773"/>
      <c r="M34" s="773"/>
      <c r="N34" s="773"/>
      <c r="O34" s="773"/>
      <c r="P34" s="774"/>
      <c r="Q34" s="775"/>
      <c r="R34" s="776"/>
      <c r="S34" s="776"/>
      <c r="T34" s="776"/>
      <c r="U34" s="776"/>
      <c r="V34" s="776"/>
      <c r="W34" s="776"/>
      <c r="X34" s="776"/>
      <c r="Y34" s="776"/>
      <c r="Z34" s="776"/>
      <c r="AA34" s="776"/>
      <c r="AB34" s="776"/>
      <c r="AC34" s="776"/>
      <c r="AD34" s="776"/>
      <c r="AE34" s="777"/>
      <c r="AF34" s="778"/>
      <c r="AG34" s="779"/>
      <c r="AH34" s="779"/>
      <c r="AI34" s="779"/>
      <c r="AJ34" s="780"/>
      <c r="AK34" s="829"/>
      <c r="AL34" s="825"/>
      <c r="AM34" s="825"/>
      <c r="AN34" s="825"/>
      <c r="AO34" s="825"/>
      <c r="AP34" s="825"/>
      <c r="AQ34" s="825"/>
      <c r="AR34" s="825"/>
      <c r="AS34" s="825"/>
      <c r="AT34" s="825"/>
      <c r="AU34" s="825"/>
      <c r="AV34" s="825"/>
      <c r="AW34" s="825"/>
      <c r="AX34" s="825"/>
      <c r="AY34" s="825"/>
      <c r="AZ34" s="826"/>
      <c r="BA34" s="826"/>
      <c r="BB34" s="826"/>
      <c r="BC34" s="826"/>
      <c r="BD34" s="826"/>
      <c r="BE34" s="827"/>
      <c r="BF34" s="827"/>
      <c r="BG34" s="827"/>
      <c r="BH34" s="827"/>
      <c r="BI34" s="828"/>
      <c r="BJ34" s="214"/>
      <c r="BK34" s="214"/>
      <c r="BL34" s="214"/>
      <c r="BM34" s="214"/>
      <c r="BN34" s="214"/>
      <c r="BO34" s="222"/>
      <c r="BP34" s="222"/>
      <c r="BQ34" s="219">
        <v>28</v>
      </c>
      <c r="BR34" s="220"/>
      <c r="BS34" s="765"/>
      <c r="BT34" s="766"/>
      <c r="BU34" s="766"/>
      <c r="BV34" s="766"/>
      <c r="BW34" s="766"/>
      <c r="BX34" s="766"/>
      <c r="BY34" s="766"/>
      <c r="BZ34" s="766"/>
      <c r="CA34" s="766"/>
      <c r="CB34" s="766"/>
      <c r="CC34" s="766"/>
      <c r="CD34" s="766"/>
      <c r="CE34" s="766"/>
      <c r="CF34" s="766"/>
      <c r="CG34" s="767"/>
      <c r="CH34" s="768"/>
      <c r="CI34" s="769"/>
      <c r="CJ34" s="769"/>
      <c r="CK34" s="769"/>
      <c r="CL34" s="770"/>
      <c r="CM34" s="768"/>
      <c r="CN34" s="769"/>
      <c r="CO34" s="769"/>
      <c r="CP34" s="769"/>
      <c r="CQ34" s="770"/>
      <c r="CR34" s="768"/>
      <c r="CS34" s="769"/>
      <c r="CT34" s="769"/>
      <c r="CU34" s="769"/>
      <c r="CV34" s="770"/>
      <c r="CW34" s="768"/>
      <c r="CX34" s="769"/>
      <c r="CY34" s="769"/>
      <c r="CZ34" s="769"/>
      <c r="DA34" s="770"/>
      <c r="DB34" s="768"/>
      <c r="DC34" s="769"/>
      <c r="DD34" s="769"/>
      <c r="DE34" s="769"/>
      <c r="DF34" s="770"/>
      <c r="DG34" s="768"/>
      <c r="DH34" s="769"/>
      <c r="DI34" s="769"/>
      <c r="DJ34" s="769"/>
      <c r="DK34" s="770"/>
      <c r="DL34" s="768"/>
      <c r="DM34" s="769"/>
      <c r="DN34" s="769"/>
      <c r="DO34" s="769"/>
      <c r="DP34" s="770"/>
      <c r="DQ34" s="768"/>
      <c r="DR34" s="769"/>
      <c r="DS34" s="769"/>
      <c r="DT34" s="769"/>
      <c r="DU34" s="770"/>
      <c r="DV34" s="765"/>
      <c r="DW34" s="766"/>
      <c r="DX34" s="766"/>
      <c r="DY34" s="766"/>
      <c r="DZ34" s="771"/>
      <c r="EA34" s="212"/>
    </row>
    <row r="35" spans="1:131" ht="26.25" customHeight="1" x14ac:dyDescent="0.2">
      <c r="A35" s="223">
        <v>8</v>
      </c>
      <c r="B35" s="772"/>
      <c r="C35" s="773"/>
      <c r="D35" s="773"/>
      <c r="E35" s="773"/>
      <c r="F35" s="773"/>
      <c r="G35" s="773"/>
      <c r="H35" s="773"/>
      <c r="I35" s="773"/>
      <c r="J35" s="773"/>
      <c r="K35" s="773"/>
      <c r="L35" s="773"/>
      <c r="M35" s="773"/>
      <c r="N35" s="773"/>
      <c r="O35" s="773"/>
      <c r="P35" s="774"/>
      <c r="Q35" s="775"/>
      <c r="R35" s="776"/>
      <c r="S35" s="776"/>
      <c r="T35" s="776"/>
      <c r="U35" s="776"/>
      <c r="V35" s="776"/>
      <c r="W35" s="776"/>
      <c r="X35" s="776"/>
      <c r="Y35" s="776"/>
      <c r="Z35" s="776"/>
      <c r="AA35" s="776"/>
      <c r="AB35" s="776"/>
      <c r="AC35" s="776"/>
      <c r="AD35" s="776"/>
      <c r="AE35" s="777"/>
      <c r="AF35" s="778"/>
      <c r="AG35" s="779"/>
      <c r="AH35" s="779"/>
      <c r="AI35" s="779"/>
      <c r="AJ35" s="780"/>
      <c r="AK35" s="829"/>
      <c r="AL35" s="825"/>
      <c r="AM35" s="825"/>
      <c r="AN35" s="825"/>
      <c r="AO35" s="825"/>
      <c r="AP35" s="825"/>
      <c r="AQ35" s="825"/>
      <c r="AR35" s="825"/>
      <c r="AS35" s="825"/>
      <c r="AT35" s="825"/>
      <c r="AU35" s="825"/>
      <c r="AV35" s="825"/>
      <c r="AW35" s="825"/>
      <c r="AX35" s="825"/>
      <c r="AY35" s="825"/>
      <c r="AZ35" s="826"/>
      <c r="BA35" s="826"/>
      <c r="BB35" s="826"/>
      <c r="BC35" s="826"/>
      <c r="BD35" s="826"/>
      <c r="BE35" s="827"/>
      <c r="BF35" s="827"/>
      <c r="BG35" s="827"/>
      <c r="BH35" s="827"/>
      <c r="BI35" s="828"/>
      <c r="BJ35" s="214"/>
      <c r="BK35" s="214"/>
      <c r="BL35" s="214"/>
      <c r="BM35" s="214"/>
      <c r="BN35" s="214"/>
      <c r="BO35" s="222"/>
      <c r="BP35" s="222"/>
      <c r="BQ35" s="219">
        <v>29</v>
      </c>
      <c r="BR35" s="220"/>
      <c r="BS35" s="765"/>
      <c r="BT35" s="766"/>
      <c r="BU35" s="766"/>
      <c r="BV35" s="766"/>
      <c r="BW35" s="766"/>
      <c r="BX35" s="766"/>
      <c r="BY35" s="766"/>
      <c r="BZ35" s="766"/>
      <c r="CA35" s="766"/>
      <c r="CB35" s="766"/>
      <c r="CC35" s="766"/>
      <c r="CD35" s="766"/>
      <c r="CE35" s="766"/>
      <c r="CF35" s="766"/>
      <c r="CG35" s="767"/>
      <c r="CH35" s="768"/>
      <c r="CI35" s="769"/>
      <c r="CJ35" s="769"/>
      <c r="CK35" s="769"/>
      <c r="CL35" s="770"/>
      <c r="CM35" s="768"/>
      <c r="CN35" s="769"/>
      <c r="CO35" s="769"/>
      <c r="CP35" s="769"/>
      <c r="CQ35" s="770"/>
      <c r="CR35" s="768"/>
      <c r="CS35" s="769"/>
      <c r="CT35" s="769"/>
      <c r="CU35" s="769"/>
      <c r="CV35" s="770"/>
      <c r="CW35" s="768"/>
      <c r="CX35" s="769"/>
      <c r="CY35" s="769"/>
      <c r="CZ35" s="769"/>
      <c r="DA35" s="770"/>
      <c r="DB35" s="768"/>
      <c r="DC35" s="769"/>
      <c r="DD35" s="769"/>
      <c r="DE35" s="769"/>
      <c r="DF35" s="770"/>
      <c r="DG35" s="768"/>
      <c r="DH35" s="769"/>
      <c r="DI35" s="769"/>
      <c r="DJ35" s="769"/>
      <c r="DK35" s="770"/>
      <c r="DL35" s="768"/>
      <c r="DM35" s="769"/>
      <c r="DN35" s="769"/>
      <c r="DO35" s="769"/>
      <c r="DP35" s="770"/>
      <c r="DQ35" s="768"/>
      <c r="DR35" s="769"/>
      <c r="DS35" s="769"/>
      <c r="DT35" s="769"/>
      <c r="DU35" s="770"/>
      <c r="DV35" s="765"/>
      <c r="DW35" s="766"/>
      <c r="DX35" s="766"/>
      <c r="DY35" s="766"/>
      <c r="DZ35" s="771"/>
      <c r="EA35" s="212"/>
    </row>
    <row r="36" spans="1:131" ht="26.25" customHeight="1" x14ac:dyDescent="0.2">
      <c r="A36" s="223">
        <v>9</v>
      </c>
      <c r="B36" s="772"/>
      <c r="C36" s="773"/>
      <c r="D36" s="773"/>
      <c r="E36" s="773"/>
      <c r="F36" s="773"/>
      <c r="G36" s="773"/>
      <c r="H36" s="773"/>
      <c r="I36" s="773"/>
      <c r="J36" s="773"/>
      <c r="K36" s="773"/>
      <c r="L36" s="773"/>
      <c r="M36" s="773"/>
      <c r="N36" s="773"/>
      <c r="O36" s="773"/>
      <c r="P36" s="774"/>
      <c r="Q36" s="775"/>
      <c r="R36" s="776"/>
      <c r="S36" s="776"/>
      <c r="T36" s="776"/>
      <c r="U36" s="776"/>
      <c r="V36" s="776"/>
      <c r="W36" s="776"/>
      <c r="X36" s="776"/>
      <c r="Y36" s="776"/>
      <c r="Z36" s="776"/>
      <c r="AA36" s="776"/>
      <c r="AB36" s="776"/>
      <c r="AC36" s="776"/>
      <c r="AD36" s="776"/>
      <c r="AE36" s="777"/>
      <c r="AF36" s="778"/>
      <c r="AG36" s="779"/>
      <c r="AH36" s="779"/>
      <c r="AI36" s="779"/>
      <c r="AJ36" s="780"/>
      <c r="AK36" s="829"/>
      <c r="AL36" s="825"/>
      <c r="AM36" s="825"/>
      <c r="AN36" s="825"/>
      <c r="AO36" s="825"/>
      <c r="AP36" s="825"/>
      <c r="AQ36" s="825"/>
      <c r="AR36" s="825"/>
      <c r="AS36" s="825"/>
      <c r="AT36" s="825"/>
      <c r="AU36" s="825"/>
      <c r="AV36" s="825"/>
      <c r="AW36" s="825"/>
      <c r="AX36" s="825"/>
      <c r="AY36" s="825"/>
      <c r="AZ36" s="826"/>
      <c r="BA36" s="826"/>
      <c r="BB36" s="826"/>
      <c r="BC36" s="826"/>
      <c r="BD36" s="826"/>
      <c r="BE36" s="827"/>
      <c r="BF36" s="827"/>
      <c r="BG36" s="827"/>
      <c r="BH36" s="827"/>
      <c r="BI36" s="828"/>
      <c r="BJ36" s="214"/>
      <c r="BK36" s="214"/>
      <c r="BL36" s="214"/>
      <c r="BM36" s="214"/>
      <c r="BN36" s="214"/>
      <c r="BO36" s="222"/>
      <c r="BP36" s="222"/>
      <c r="BQ36" s="219">
        <v>30</v>
      </c>
      <c r="BR36" s="220"/>
      <c r="BS36" s="765"/>
      <c r="BT36" s="766"/>
      <c r="BU36" s="766"/>
      <c r="BV36" s="766"/>
      <c r="BW36" s="766"/>
      <c r="BX36" s="766"/>
      <c r="BY36" s="766"/>
      <c r="BZ36" s="766"/>
      <c r="CA36" s="766"/>
      <c r="CB36" s="766"/>
      <c r="CC36" s="766"/>
      <c r="CD36" s="766"/>
      <c r="CE36" s="766"/>
      <c r="CF36" s="766"/>
      <c r="CG36" s="767"/>
      <c r="CH36" s="768"/>
      <c r="CI36" s="769"/>
      <c r="CJ36" s="769"/>
      <c r="CK36" s="769"/>
      <c r="CL36" s="770"/>
      <c r="CM36" s="768"/>
      <c r="CN36" s="769"/>
      <c r="CO36" s="769"/>
      <c r="CP36" s="769"/>
      <c r="CQ36" s="770"/>
      <c r="CR36" s="768"/>
      <c r="CS36" s="769"/>
      <c r="CT36" s="769"/>
      <c r="CU36" s="769"/>
      <c r="CV36" s="770"/>
      <c r="CW36" s="768"/>
      <c r="CX36" s="769"/>
      <c r="CY36" s="769"/>
      <c r="CZ36" s="769"/>
      <c r="DA36" s="770"/>
      <c r="DB36" s="768"/>
      <c r="DC36" s="769"/>
      <c r="DD36" s="769"/>
      <c r="DE36" s="769"/>
      <c r="DF36" s="770"/>
      <c r="DG36" s="768"/>
      <c r="DH36" s="769"/>
      <c r="DI36" s="769"/>
      <c r="DJ36" s="769"/>
      <c r="DK36" s="770"/>
      <c r="DL36" s="768"/>
      <c r="DM36" s="769"/>
      <c r="DN36" s="769"/>
      <c r="DO36" s="769"/>
      <c r="DP36" s="770"/>
      <c r="DQ36" s="768"/>
      <c r="DR36" s="769"/>
      <c r="DS36" s="769"/>
      <c r="DT36" s="769"/>
      <c r="DU36" s="770"/>
      <c r="DV36" s="765"/>
      <c r="DW36" s="766"/>
      <c r="DX36" s="766"/>
      <c r="DY36" s="766"/>
      <c r="DZ36" s="771"/>
      <c r="EA36" s="212"/>
    </row>
    <row r="37" spans="1:131" ht="26.25" customHeight="1" x14ac:dyDescent="0.2">
      <c r="A37" s="223">
        <v>10</v>
      </c>
      <c r="B37" s="772"/>
      <c r="C37" s="773"/>
      <c r="D37" s="773"/>
      <c r="E37" s="773"/>
      <c r="F37" s="773"/>
      <c r="G37" s="773"/>
      <c r="H37" s="773"/>
      <c r="I37" s="773"/>
      <c r="J37" s="773"/>
      <c r="K37" s="773"/>
      <c r="L37" s="773"/>
      <c r="M37" s="773"/>
      <c r="N37" s="773"/>
      <c r="O37" s="773"/>
      <c r="P37" s="774"/>
      <c r="Q37" s="775"/>
      <c r="R37" s="776"/>
      <c r="S37" s="776"/>
      <c r="T37" s="776"/>
      <c r="U37" s="776"/>
      <c r="V37" s="776"/>
      <c r="W37" s="776"/>
      <c r="X37" s="776"/>
      <c r="Y37" s="776"/>
      <c r="Z37" s="776"/>
      <c r="AA37" s="776"/>
      <c r="AB37" s="776"/>
      <c r="AC37" s="776"/>
      <c r="AD37" s="776"/>
      <c r="AE37" s="777"/>
      <c r="AF37" s="778"/>
      <c r="AG37" s="779"/>
      <c r="AH37" s="779"/>
      <c r="AI37" s="779"/>
      <c r="AJ37" s="780"/>
      <c r="AK37" s="829"/>
      <c r="AL37" s="825"/>
      <c r="AM37" s="825"/>
      <c r="AN37" s="825"/>
      <c r="AO37" s="825"/>
      <c r="AP37" s="825"/>
      <c r="AQ37" s="825"/>
      <c r="AR37" s="825"/>
      <c r="AS37" s="825"/>
      <c r="AT37" s="825"/>
      <c r="AU37" s="825"/>
      <c r="AV37" s="825"/>
      <c r="AW37" s="825"/>
      <c r="AX37" s="825"/>
      <c r="AY37" s="825"/>
      <c r="AZ37" s="826"/>
      <c r="BA37" s="826"/>
      <c r="BB37" s="826"/>
      <c r="BC37" s="826"/>
      <c r="BD37" s="826"/>
      <c r="BE37" s="827"/>
      <c r="BF37" s="827"/>
      <c r="BG37" s="827"/>
      <c r="BH37" s="827"/>
      <c r="BI37" s="828"/>
      <c r="BJ37" s="214"/>
      <c r="BK37" s="214"/>
      <c r="BL37" s="214"/>
      <c r="BM37" s="214"/>
      <c r="BN37" s="214"/>
      <c r="BO37" s="222"/>
      <c r="BP37" s="222"/>
      <c r="BQ37" s="219">
        <v>31</v>
      </c>
      <c r="BR37" s="220"/>
      <c r="BS37" s="765"/>
      <c r="BT37" s="766"/>
      <c r="BU37" s="766"/>
      <c r="BV37" s="766"/>
      <c r="BW37" s="766"/>
      <c r="BX37" s="766"/>
      <c r="BY37" s="766"/>
      <c r="BZ37" s="766"/>
      <c r="CA37" s="766"/>
      <c r="CB37" s="766"/>
      <c r="CC37" s="766"/>
      <c r="CD37" s="766"/>
      <c r="CE37" s="766"/>
      <c r="CF37" s="766"/>
      <c r="CG37" s="767"/>
      <c r="CH37" s="768"/>
      <c r="CI37" s="769"/>
      <c r="CJ37" s="769"/>
      <c r="CK37" s="769"/>
      <c r="CL37" s="770"/>
      <c r="CM37" s="768"/>
      <c r="CN37" s="769"/>
      <c r="CO37" s="769"/>
      <c r="CP37" s="769"/>
      <c r="CQ37" s="770"/>
      <c r="CR37" s="768"/>
      <c r="CS37" s="769"/>
      <c r="CT37" s="769"/>
      <c r="CU37" s="769"/>
      <c r="CV37" s="770"/>
      <c r="CW37" s="768"/>
      <c r="CX37" s="769"/>
      <c r="CY37" s="769"/>
      <c r="CZ37" s="769"/>
      <c r="DA37" s="770"/>
      <c r="DB37" s="768"/>
      <c r="DC37" s="769"/>
      <c r="DD37" s="769"/>
      <c r="DE37" s="769"/>
      <c r="DF37" s="770"/>
      <c r="DG37" s="768"/>
      <c r="DH37" s="769"/>
      <c r="DI37" s="769"/>
      <c r="DJ37" s="769"/>
      <c r="DK37" s="770"/>
      <c r="DL37" s="768"/>
      <c r="DM37" s="769"/>
      <c r="DN37" s="769"/>
      <c r="DO37" s="769"/>
      <c r="DP37" s="770"/>
      <c r="DQ37" s="768"/>
      <c r="DR37" s="769"/>
      <c r="DS37" s="769"/>
      <c r="DT37" s="769"/>
      <c r="DU37" s="770"/>
      <c r="DV37" s="765"/>
      <c r="DW37" s="766"/>
      <c r="DX37" s="766"/>
      <c r="DY37" s="766"/>
      <c r="DZ37" s="771"/>
      <c r="EA37" s="212"/>
    </row>
    <row r="38" spans="1:131" ht="26.25" customHeight="1" x14ac:dyDescent="0.2">
      <c r="A38" s="223">
        <v>11</v>
      </c>
      <c r="B38" s="772"/>
      <c r="C38" s="773"/>
      <c r="D38" s="773"/>
      <c r="E38" s="773"/>
      <c r="F38" s="773"/>
      <c r="G38" s="773"/>
      <c r="H38" s="773"/>
      <c r="I38" s="773"/>
      <c r="J38" s="773"/>
      <c r="K38" s="773"/>
      <c r="L38" s="773"/>
      <c r="M38" s="773"/>
      <c r="N38" s="773"/>
      <c r="O38" s="773"/>
      <c r="P38" s="774"/>
      <c r="Q38" s="775"/>
      <c r="R38" s="776"/>
      <c r="S38" s="776"/>
      <c r="T38" s="776"/>
      <c r="U38" s="776"/>
      <c r="V38" s="776"/>
      <c r="W38" s="776"/>
      <c r="X38" s="776"/>
      <c r="Y38" s="776"/>
      <c r="Z38" s="776"/>
      <c r="AA38" s="776"/>
      <c r="AB38" s="776"/>
      <c r="AC38" s="776"/>
      <c r="AD38" s="776"/>
      <c r="AE38" s="777"/>
      <c r="AF38" s="778"/>
      <c r="AG38" s="779"/>
      <c r="AH38" s="779"/>
      <c r="AI38" s="779"/>
      <c r="AJ38" s="780"/>
      <c r="AK38" s="829"/>
      <c r="AL38" s="825"/>
      <c r="AM38" s="825"/>
      <c r="AN38" s="825"/>
      <c r="AO38" s="825"/>
      <c r="AP38" s="825"/>
      <c r="AQ38" s="825"/>
      <c r="AR38" s="825"/>
      <c r="AS38" s="825"/>
      <c r="AT38" s="825"/>
      <c r="AU38" s="825"/>
      <c r="AV38" s="825"/>
      <c r="AW38" s="825"/>
      <c r="AX38" s="825"/>
      <c r="AY38" s="825"/>
      <c r="AZ38" s="826"/>
      <c r="BA38" s="826"/>
      <c r="BB38" s="826"/>
      <c r="BC38" s="826"/>
      <c r="BD38" s="826"/>
      <c r="BE38" s="827"/>
      <c r="BF38" s="827"/>
      <c r="BG38" s="827"/>
      <c r="BH38" s="827"/>
      <c r="BI38" s="828"/>
      <c r="BJ38" s="214"/>
      <c r="BK38" s="214"/>
      <c r="BL38" s="214"/>
      <c r="BM38" s="214"/>
      <c r="BN38" s="214"/>
      <c r="BO38" s="222"/>
      <c r="BP38" s="222"/>
      <c r="BQ38" s="219">
        <v>32</v>
      </c>
      <c r="BR38" s="220"/>
      <c r="BS38" s="765"/>
      <c r="BT38" s="766"/>
      <c r="BU38" s="766"/>
      <c r="BV38" s="766"/>
      <c r="BW38" s="766"/>
      <c r="BX38" s="766"/>
      <c r="BY38" s="766"/>
      <c r="BZ38" s="766"/>
      <c r="CA38" s="766"/>
      <c r="CB38" s="766"/>
      <c r="CC38" s="766"/>
      <c r="CD38" s="766"/>
      <c r="CE38" s="766"/>
      <c r="CF38" s="766"/>
      <c r="CG38" s="767"/>
      <c r="CH38" s="768"/>
      <c r="CI38" s="769"/>
      <c r="CJ38" s="769"/>
      <c r="CK38" s="769"/>
      <c r="CL38" s="770"/>
      <c r="CM38" s="768"/>
      <c r="CN38" s="769"/>
      <c r="CO38" s="769"/>
      <c r="CP38" s="769"/>
      <c r="CQ38" s="770"/>
      <c r="CR38" s="768"/>
      <c r="CS38" s="769"/>
      <c r="CT38" s="769"/>
      <c r="CU38" s="769"/>
      <c r="CV38" s="770"/>
      <c r="CW38" s="768"/>
      <c r="CX38" s="769"/>
      <c r="CY38" s="769"/>
      <c r="CZ38" s="769"/>
      <c r="DA38" s="770"/>
      <c r="DB38" s="768"/>
      <c r="DC38" s="769"/>
      <c r="DD38" s="769"/>
      <c r="DE38" s="769"/>
      <c r="DF38" s="770"/>
      <c r="DG38" s="768"/>
      <c r="DH38" s="769"/>
      <c r="DI38" s="769"/>
      <c r="DJ38" s="769"/>
      <c r="DK38" s="770"/>
      <c r="DL38" s="768"/>
      <c r="DM38" s="769"/>
      <c r="DN38" s="769"/>
      <c r="DO38" s="769"/>
      <c r="DP38" s="770"/>
      <c r="DQ38" s="768"/>
      <c r="DR38" s="769"/>
      <c r="DS38" s="769"/>
      <c r="DT38" s="769"/>
      <c r="DU38" s="770"/>
      <c r="DV38" s="765"/>
      <c r="DW38" s="766"/>
      <c r="DX38" s="766"/>
      <c r="DY38" s="766"/>
      <c r="DZ38" s="771"/>
      <c r="EA38" s="212"/>
    </row>
    <row r="39" spans="1:131" ht="26.25" customHeight="1" x14ac:dyDescent="0.2">
      <c r="A39" s="223">
        <v>12</v>
      </c>
      <c r="B39" s="772"/>
      <c r="C39" s="773"/>
      <c r="D39" s="773"/>
      <c r="E39" s="773"/>
      <c r="F39" s="773"/>
      <c r="G39" s="773"/>
      <c r="H39" s="773"/>
      <c r="I39" s="773"/>
      <c r="J39" s="773"/>
      <c r="K39" s="773"/>
      <c r="L39" s="773"/>
      <c r="M39" s="773"/>
      <c r="N39" s="773"/>
      <c r="O39" s="773"/>
      <c r="P39" s="774"/>
      <c r="Q39" s="775"/>
      <c r="R39" s="776"/>
      <c r="S39" s="776"/>
      <c r="T39" s="776"/>
      <c r="U39" s="776"/>
      <c r="V39" s="776"/>
      <c r="W39" s="776"/>
      <c r="X39" s="776"/>
      <c r="Y39" s="776"/>
      <c r="Z39" s="776"/>
      <c r="AA39" s="776"/>
      <c r="AB39" s="776"/>
      <c r="AC39" s="776"/>
      <c r="AD39" s="776"/>
      <c r="AE39" s="777"/>
      <c r="AF39" s="778"/>
      <c r="AG39" s="779"/>
      <c r="AH39" s="779"/>
      <c r="AI39" s="779"/>
      <c r="AJ39" s="780"/>
      <c r="AK39" s="829"/>
      <c r="AL39" s="825"/>
      <c r="AM39" s="825"/>
      <c r="AN39" s="825"/>
      <c r="AO39" s="825"/>
      <c r="AP39" s="825"/>
      <c r="AQ39" s="825"/>
      <c r="AR39" s="825"/>
      <c r="AS39" s="825"/>
      <c r="AT39" s="825"/>
      <c r="AU39" s="825"/>
      <c r="AV39" s="825"/>
      <c r="AW39" s="825"/>
      <c r="AX39" s="825"/>
      <c r="AY39" s="825"/>
      <c r="AZ39" s="826"/>
      <c r="BA39" s="826"/>
      <c r="BB39" s="826"/>
      <c r="BC39" s="826"/>
      <c r="BD39" s="826"/>
      <c r="BE39" s="827"/>
      <c r="BF39" s="827"/>
      <c r="BG39" s="827"/>
      <c r="BH39" s="827"/>
      <c r="BI39" s="828"/>
      <c r="BJ39" s="214"/>
      <c r="BK39" s="214"/>
      <c r="BL39" s="214"/>
      <c r="BM39" s="214"/>
      <c r="BN39" s="214"/>
      <c r="BO39" s="222"/>
      <c r="BP39" s="222"/>
      <c r="BQ39" s="219">
        <v>33</v>
      </c>
      <c r="BR39" s="220"/>
      <c r="BS39" s="765"/>
      <c r="BT39" s="766"/>
      <c r="BU39" s="766"/>
      <c r="BV39" s="766"/>
      <c r="BW39" s="766"/>
      <c r="BX39" s="766"/>
      <c r="BY39" s="766"/>
      <c r="BZ39" s="766"/>
      <c r="CA39" s="766"/>
      <c r="CB39" s="766"/>
      <c r="CC39" s="766"/>
      <c r="CD39" s="766"/>
      <c r="CE39" s="766"/>
      <c r="CF39" s="766"/>
      <c r="CG39" s="767"/>
      <c r="CH39" s="768"/>
      <c r="CI39" s="769"/>
      <c r="CJ39" s="769"/>
      <c r="CK39" s="769"/>
      <c r="CL39" s="770"/>
      <c r="CM39" s="768"/>
      <c r="CN39" s="769"/>
      <c r="CO39" s="769"/>
      <c r="CP39" s="769"/>
      <c r="CQ39" s="770"/>
      <c r="CR39" s="768"/>
      <c r="CS39" s="769"/>
      <c r="CT39" s="769"/>
      <c r="CU39" s="769"/>
      <c r="CV39" s="770"/>
      <c r="CW39" s="768"/>
      <c r="CX39" s="769"/>
      <c r="CY39" s="769"/>
      <c r="CZ39" s="769"/>
      <c r="DA39" s="770"/>
      <c r="DB39" s="768"/>
      <c r="DC39" s="769"/>
      <c r="DD39" s="769"/>
      <c r="DE39" s="769"/>
      <c r="DF39" s="770"/>
      <c r="DG39" s="768"/>
      <c r="DH39" s="769"/>
      <c r="DI39" s="769"/>
      <c r="DJ39" s="769"/>
      <c r="DK39" s="770"/>
      <c r="DL39" s="768"/>
      <c r="DM39" s="769"/>
      <c r="DN39" s="769"/>
      <c r="DO39" s="769"/>
      <c r="DP39" s="770"/>
      <c r="DQ39" s="768"/>
      <c r="DR39" s="769"/>
      <c r="DS39" s="769"/>
      <c r="DT39" s="769"/>
      <c r="DU39" s="770"/>
      <c r="DV39" s="765"/>
      <c r="DW39" s="766"/>
      <c r="DX39" s="766"/>
      <c r="DY39" s="766"/>
      <c r="DZ39" s="771"/>
      <c r="EA39" s="212"/>
    </row>
    <row r="40" spans="1:131" ht="26.25" customHeight="1" x14ac:dyDescent="0.2">
      <c r="A40" s="219">
        <v>13</v>
      </c>
      <c r="B40" s="772"/>
      <c r="C40" s="773"/>
      <c r="D40" s="773"/>
      <c r="E40" s="773"/>
      <c r="F40" s="773"/>
      <c r="G40" s="773"/>
      <c r="H40" s="773"/>
      <c r="I40" s="773"/>
      <c r="J40" s="773"/>
      <c r="K40" s="773"/>
      <c r="L40" s="773"/>
      <c r="M40" s="773"/>
      <c r="N40" s="773"/>
      <c r="O40" s="773"/>
      <c r="P40" s="774"/>
      <c r="Q40" s="775"/>
      <c r="R40" s="776"/>
      <c r="S40" s="776"/>
      <c r="T40" s="776"/>
      <c r="U40" s="776"/>
      <c r="V40" s="776"/>
      <c r="W40" s="776"/>
      <c r="X40" s="776"/>
      <c r="Y40" s="776"/>
      <c r="Z40" s="776"/>
      <c r="AA40" s="776"/>
      <c r="AB40" s="776"/>
      <c r="AC40" s="776"/>
      <c r="AD40" s="776"/>
      <c r="AE40" s="777"/>
      <c r="AF40" s="778"/>
      <c r="AG40" s="779"/>
      <c r="AH40" s="779"/>
      <c r="AI40" s="779"/>
      <c r="AJ40" s="780"/>
      <c r="AK40" s="829"/>
      <c r="AL40" s="825"/>
      <c r="AM40" s="825"/>
      <c r="AN40" s="825"/>
      <c r="AO40" s="825"/>
      <c r="AP40" s="825"/>
      <c r="AQ40" s="825"/>
      <c r="AR40" s="825"/>
      <c r="AS40" s="825"/>
      <c r="AT40" s="825"/>
      <c r="AU40" s="825"/>
      <c r="AV40" s="825"/>
      <c r="AW40" s="825"/>
      <c r="AX40" s="825"/>
      <c r="AY40" s="825"/>
      <c r="AZ40" s="826"/>
      <c r="BA40" s="826"/>
      <c r="BB40" s="826"/>
      <c r="BC40" s="826"/>
      <c r="BD40" s="826"/>
      <c r="BE40" s="827"/>
      <c r="BF40" s="827"/>
      <c r="BG40" s="827"/>
      <c r="BH40" s="827"/>
      <c r="BI40" s="828"/>
      <c r="BJ40" s="214"/>
      <c r="BK40" s="214"/>
      <c r="BL40" s="214"/>
      <c r="BM40" s="214"/>
      <c r="BN40" s="214"/>
      <c r="BO40" s="222"/>
      <c r="BP40" s="222"/>
      <c r="BQ40" s="219">
        <v>34</v>
      </c>
      <c r="BR40" s="220"/>
      <c r="BS40" s="765"/>
      <c r="BT40" s="766"/>
      <c r="BU40" s="766"/>
      <c r="BV40" s="766"/>
      <c r="BW40" s="766"/>
      <c r="BX40" s="766"/>
      <c r="BY40" s="766"/>
      <c r="BZ40" s="766"/>
      <c r="CA40" s="766"/>
      <c r="CB40" s="766"/>
      <c r="CC40" s="766"/>
      <c r="CD40" s="766"/>
      <c r="CE40" s="766"/>
      <c r="CF40" s="766"/>
      <c r="CG40" s="767"/>
      <c r="CH40" s="768"/>
      <c r="CI40" s="769"/>
      <c r="CJ40" s="769"/>
      <c r="CK40" s="769"/>
      <c r="CL40" s="770"/>
      <c r="CM40" s="768"/>
      <c r="CN40" s="769"/>
      <c r="CO40" s="769"/>
      <c r="CP40" s="769"/>
      <c r="CQ40" s="770"/>
      <c r="CR40" s="768"/>
      <c r="CS40" s="769"/>
      <c r="CT40" s="769"/>
      <c r="CU40" s="769"/>
      <c r="CV40" s="770"/>
      <c r="CW40" s="768"/>
      <c r="CX40" s="769"/>
      <c r="CY40" s="769"/>
      <c r="CZ40" s="769"/>
      <c r="DA40" s="770"/>
      <c r="DB40" s="768"/>
      <c r="DC40" s="769"/>
      <c r="DD40" s="769"/>
      <c r="DE40" s="769"/>
      <c r="DF40" s="770"/>
      <c r="DG40" s="768"/>
      <c r="DH40" s="769"/>
      <c r="DI40" s="769"/>
      <c r="DJ40" s="769"/>
      <c r="DK40" s="770"/>
      <c r="DL40" s="768"/>
      <c r="DM40" s="769"/>
      <c r="DN40" s="769"/>
      <c r="DO40" s="769"/>
      <c r="DP40" s="770"/>
      <c r="DQ40" s="768"/>
      <c r="DR40" s="769"/>
      <c r="DS40" s="769"/>
      <c r="DT40" s="769"/>
      <c r="DU40" s="770"/>
      <c r="DV40" s="765"/>
      <c r="DW40" s="766"/>
      <c r="DX40" s="766"/>
      <c r="DY40" s="766"/>
      <c r="DZ40" s="771"/>
      <c r="EA40" s="212"/>
    </row>
    <row r="41" spans="1:131" ht="26.25" customHeight="1" x14ac:dyDescent="0.2">
      <c r="A41" s="219">
        <v>14</v>
      </c>
      <c r="B41" s="772"/>
      <c r="C41" s="773"/>
      <c r="D41" s="773"/>
      <c r="E41" s="773"/>
      <c r="F41" s="773"/>
      <c r="G41" s="773"/>
      <c r="H41" s="773"/>
      <c r="I41" s="773"/>
      <c r="J41" s="773"/>
      <c r="K41" s="773"/>
      <c r="L41" s="773"/>
      <c r="M41" s="773"/>
      <c r="N41" s="773"/>
      <c r="O41" s="773"/>
      <c r="P41" s="774"/>
      <c r="Q41" s="775"/>
      <c r="R41" s="776"/>
      <c r="S41" s="776"/>
      <c r="T41" s="776"/>
      <c r="U41" s="776"/>
      <c r="V41" s="776"/>
      <c r="W41" s="776"/>
      <c r="X41" s="776"/>
      <c r="Y41" s="776"/>
      <c r="Z41" s="776"/>
      <c r="AA41" s="776"/>
      <c r="AB41" s="776"/>
      <c r="AC41" s="776"/>
      <c r="AD41" s="776"/>
      <c r="AE41" s="777"/>
      <c r="AF41" s="778"/>
      <c r="AG41" s="779"/>
      <c r="AH41" s="779"/>
      <c r="AI41" s="779"/>
      <c r="AJ41" s="780"/>
      <c r="AK41" s="829"/>
      <c r="AL41" s="825"/>
      <c r="AM41" s="825"/>
      <c r="AN41" s="825"/>
      <c r="AO41" s="825"/>
      <c r="AP41" s="825"/>
      <c r="AQ41" s="825"/>
      <c r="AR41" s="825"/>
      <c r="AS41" s="825"/>
      <c r="AT41" s="825"/>
      <c r="AU41" s="825"/>
      <c r="AV41" s="825"/>
      <c r="AW41" s="825"/>
      <c r="AX41" s="825"/>
      <c r="AY41" s="825"/>
      <c r="AZ41" s="826"/>
      <c r="BA41" s="826"/>
      <c r="BB41" s="826"/>
      <c r="BC41" s="826"/>
      <c r="BD41" s="826"/>
      <c r="BE41" s="827"/>
      <c r="BF41" s="827"/>
      <c r="BG41" s="827"/>
      <c r="BH41" s="827"/>
      <c r="BI41" s="828"/>
      <c r="BJ41" s="214"/>
      <c r="BK41" s="214"/>
      <c r="BL41" s="214"/>
      <c r="BM41" s="214"/>
      <c r="BN41" s="214"/>
      <c r="BO41" s="222"/>
      <c r="BP41" s="222"/>
      <c r="BQ41" s="219">
        <v>35</v>
      </c>
      <c r="BR41" s="220"/>
      <c r="BS41" s="765"/>
      <c r="BT41" s="766"/>
      <c r="BU41" s="766"/>
      <c r="BV41" s="766"/>
      <c r="BW41" s="766"/>
      <c r="BX41" s="766"/>
      <c r="BY41" s="766"/>
      <c r="BZ41" s="766"/>
      <c r="CA41" s="766"/>
      <c r="CB41" s="766"/>
      <c r="CC41" s="766"/>
      <c r="CD41" s="766"/>
      <c r="CE41" s="766"/>
      <c r="CF41" s="766"/>
      <c r="CG41" s="767"/>
      <c r="CH41" s="768"/>
      <c r="CI41" s="769"/>
      <c r="CJ41" s="769"/>
      <c r="CK41" s="769"/>
      <c r="CL41" s="770"/>
      <c r="CM41" s="768"/>
      <c r="CN41" s="769"/>
      <c r="CO41" s="769"/>
      <c r="CP41" s="769"/>
      <c r="CQ41" s="770"/>
      <c r="CR41" s="768"/>
      <c r="CS41" s="769"/>
      <c r="CT41" s="769"/>
      <c r="CU41" s="769"/>
      <c r="CV41" s="770"/>
      <c r="CW41" s="768"/>
      <c r="CX41" s="769"/>
      <c r="CY41" s="769"/>
      <c r="CZ41" s="769"/>
      <c r="DA41" s="770"/>
      <c r="DB41" s="768"/>
      <c r="DC41" s="769"/>
      <c r="DD41" s="769"/>
      <c r="DE41" s="769"/>
      <c r="DF41" s="770"/>
      <c r="DG41" s="768"/>
      <c r="DH41" s="769"/>
      <c r="DI41" s="769"/>
      <c r="DJ41" s="769"/>
      <c r="DK41" s="770"/>
      <c r="DL41" s="768"/>
      <c r="DM41" s="769"/>
      <c r="DN41" s="769"/>
      <c r="DO41" s="769"/>
      <c r="DP41" s="770"/>
      <c r="DQ41" s="768"/>
      <c r="DR41" s="769"/>
      <c r="DS41" s="769"/>
      <c r="DT41" s="769"/>
      <c r="DU41" s="770"/>
      <c r="DV41" s="765"/>
      <c r="DW41" s="766"/>
      <c r="DX41" s="766"/>
      <c r="DY41" s="766"/>
      <c r="DZ41" s="771"/>
      <c r="EA41" s="212"/>
    </row>
    <row r="42" spans="1:131" ht="26.25" customHeight="1" x14ac:dyDescent="0.2">
      <c r="A42" s="219">
        <v>15</v>
      </c>
      <c r="B42" s="772"/>
      <c r="C42" s="773"/>
      <c r="D42" s="773"/>
      <c r="E42" s="773"/>
      <c r="F42" s="773"/>
      <c r="G42" s="773"/>
      <c r="H42" s="773"/>
      <c r="I42" s="773"/>
      <c r="J42" s="773"/>
      <c r="K42" s="773"/>
      <c r="L42" s="773"/>
      <c r="M42" s="773"/>
      <c r="N42" s="773"/>
      <c r="O42" s="773"/>
      <c r="P42" s="774"/>
      <c r="Q42" s="775"/>
      <c r="R42" s="776"/>
      <c r="S42" s="776"/>
      <c r="T42" s="776"/>
      <c r="U42" s="776"/>
      <c r="V42" s="776"/>
      <c r="W42" s="776"/>
      <c r="X42" s="776"/>
      <c r="Y42" s="776"/>
      <c r="Z42" s="776"/>
      <c r="AA42" s="776"/>
      <c r="AB42" s="776"/>
      <c r="AC42" s="776"/>
      <c r="AD42" s="776"/>
      <c r="AE42" s="777"/>
      <c r="AF42" s="778"/>
      <c r="AG42" s="779"/>
      <c r="AH42" s="779"/>
      <c r="AI42" s="779"/>
      <c r="AJ42" s="780"/>
      <c r="AK42" s="829"/>
      <c r="AL42" s="825"/>
      <c r="AM42" s="825"/>
      <c r="AN42" s="825"/>
      <c r="AO42" s="825"/>
      <c r="AP42" s="825"/>
      <c r="AQ42" s="825"/>
      <c r="AR42" s="825"/>
      <c r="AS42" s="825"/>
      <c r="AT42" s="825"/>
      <c r="AU42" s="825"/>
      <c r="AV42" s="825"/>
      <c r="AW42" s="825"/>
      <c r="AX42" s="825"/>
      <c r="AY42" s="825"/>
      <c r="AZ42" s="826"/>
      <c r="BA42" s="826"/>
      <c r="BB42" s="826"/>
      <c r="BC42" s="826"/>
      <c r="BD42" s="826"/>
      <c r="BE42" s="827"/>
      <c r="BF42" s="827"/>
      <c r="BG42" s="827"/>
      <c r="BH42" s="827"/>
      <c r="BI42" s="828"/>
      <c r="BJ42" s="214"/>
      <c r="BK42" s="214"/>
      <c r="BL42" s="214"/>
      <c r="BM42" s="214"/>
      <c r="BN42" s="214"/>
      <c r="BO42" s="222"/>
      <c r="BP42" s="222"/>
      <c r="BQ42" s="219">
        <v>36</v>
      </c>
      <c r="BR42" s="220"/>
      <c r="BS42" s="765"/>
      <c r="BT42" s="766"/>
      <c r="BU42" s="766"/>
      <c r="BV42" s="766"/>
      <c r="BW42" s="766"/>
      <c r="BX42" s="766"/>
      <c r="BY42" s="766"/>
      <c r="BZ42" s="766"/>
      <c r="CA42" s="766"/>
      <c r="CB42" s="766"/>
      <c r="CC42" s="766"/>
      <c r="CD42" s="766"/>
      <c r="CE42" s="766"/>
      <c r="CF42" s="766"/>
      <c r="CG42" s="767"/>
      <c r="CH42" s="768"/>
      <c r="CI42" s="769"/>
      <c r="CJ42" s="769"/>
      <c r="CK42" s="769"/>
      <c r="CL42" s="770"/>
      <c r="CM42" s="768"/>
      <c r="CN42" s="769"/>
      <c r="CO42" s="769"/>
      <c r="CP42" s="769"/>
      <c r="CQ42" s="770"/>
      <c r="CR42" s="768"/>
      <c r="CS42" s="769"/>
      <c r="CT42" s="769"/>
      <c r="CU42" s="769"/>
      <c r="CV42" s="770"/>
      <c r="CW42" s="768"/>
      <c r="CX42" s="769"/>
      <c r="CY42" s="769"/>
      <c r="CZ42" s="769"/>
      <c r="DA42" s="770"/>
      <c r="DB42" s="768"/>
      <c r="DC42" s="769"/>
      <c r="DD42" s="769"/>
      <c r="DE42" s="769"/>
      <c r="DF42" s="770"/>
      <c r="DG42" s="768"/>
      <c r="DH42" s="769"/>
      <c r="DI42" s="769"/>
      <c r="DJ42" s="769"/>
      <c r="DK42" s="770"/>
      <c r="DL42" s="768"/>
      <c r="DM42" s="769"/>
      <c r="DN42" s="769"/>
      <c r="DO42" s="769"/>
      <c r="DP42" s="770"/>
      <c r="DQ42" s="768"/>
      <c r="DR42" s="769"/>
      <c r="DS42" s="769"/>
      <c r="DT42" s="769"/>
      <c r="DU42" s="770"/>
      <c r="DV42" s="765"/>
      <c r="DW42" s="766"/>
      <c r="DX42" s="766"/>
      <c r="DY42" s="766"/>
      <c r="DZ42" s="771"/>
      <c r="EA42" s="212"/>
    </row>
    <row r="43" spans="1:131" ht="26.25" customHeight="1" x14ac:dyDescent="0.2">
      <c r="A43" s="219">
        <v>16</v>
      </c>
      <c r="B43" s="772"/>
      <c r="C43" s="773"/>
      <c r="D43" s="773"/>
      <c r="E43" s="773"/>
      <c r="F43" s="773"/>
      <c r="G43" s="773"/>
      <c r="H43" s="773"/>
      <c r="I43" s="773"/>
      <c r="J43" s="773"/>
      <c r="K43" s="773"/>
      <c r="L43" s="773"/>
      <c r="M43" s="773"/>
      <c r="N43" s="773"/>
      <c r="O43" s="773"/>
      <c r="P43" s="774"/>
      <c r="Q43" s="775"/>
      <c r="R43" s="776"/>
      <c r="S43" s="776"/>
      <c r="T43" s="776"/>
      <c r="U43" s="776"/>
      <c r="V43" s="776"/>
      <c r="W43" s="776"/>
      <c r="X43" s="776"/>
      <c r="Y43" s="776"/>
      <c r="Z43" s="776"/>
      <c r="AA43" s="776"/>
      <c r="AB43" s="776"/>
      <c r="AC43" s="776"/>
      <c r="AD43" s="776"/>
      <c r="AE43" s="777"/>
      <c r="AF43" s="778"/>
      <c r="AG43" s="779"/>
      <c r="AH43" s="779"/>
      <c r="AI43" s="779"/>
      <c r="AJ43" s="780"/>
      <c r="AK43" s="829"/>
      <c r="AL43" s="825"/>
      <c r="AM43" s="825"/>
      <c r="AN43" s="825"/>
      <c r="AO43" s="825"/>
      <c r="AP43" s="825"/>
      <c r="AQ43" s="825"/>
      <c r="AR43" s="825"/>
      <c r="AS43" s="825"/>
      <c r="AT43" s="825"/>
      <c r="AU43" s="825"/>
      <c r="AV43" s="825"/>
      <c r="AW43" s="825"/>
      <c r="AX43" s="825"/>
      <c r="AY43" s="825"/>
      <c r="AZ43" s="826"/>
      <c r="BA43" s="826"/>
      <c r="BB43" s="826"/>
      <c r="BC43" s="826"/>
      <c r="BD43" s="826"/>
      <c r="BE43" s="827"/>
      <c r="BF43" s="827"/>
      <c r="BG43" s="827"/>
      <c r="BH43" s="827"/>
      <c r="BI43" s="828"/>
      <c r="BJ43" s="214"/>
      <c r="BK43" s="214"/>
      <c r="BL43" s="214"/>
      <c r="BM43" s="214"/>
      <c r="BN43" s="214"/>
      <c r="BO43" s="222"/>
      <c r="BP43" s="222"/>
      <c r="BQ43" s="219">
        <v>37</v>
      </c>
      <c r="BR43" s="220"/>
      <c r="BS43" s="765"/>
      <c r="BT43" s="766"/>
      <c r="BU43" s="766"/>
      <c r="BV43" s="766"/>
      <c r="BW43" s="766"/>
      <c r="BX43" s="766"/>
      <c r="BY43" s="766"/>
      <c r="BZ43" s="766"/>
      <c r="CA43" s="766"/>
      <c r="CB43" s="766"/>
      <c r="CC43" s="766"/>
      <c r="CD43" s="766"/>
      <c r="CE43" s="766"/>
      <c r="CF43" s="766"/>
      <c r="CG43" s="767"/>
      <c r="CH43" s="768"/>
      <c r="CI43" s="769"/>
      <c r="CJ43" s="769"/>
      <c r="CK43" s="769"/>
      <c r="CL43" s="770"/>
      <c r="CM43" s="768"/>
      <c r="CN43" s="769"/>
      <c r="CO43" s="769"/>
      <c r="CP43" s="769"/>
      <c r="CQ43" s="770"/>
      <c r="CR43" s="768"/>
      <c r="CS43" s="769"/>
      <c r="CT43" s="769"/>
      <c r="CU43" s="769"/>
      <c r="CV43" s="770"/>
      <c r="CW43" s="768"/>
      <c r="CX43" s="769"/>
      <c r="CY43" s="769"/>
      <c r="CZ43" s="769"/>
      <c r="DA43" s="770"/>
      <c r="DB43" s="768"/>
      <c r="DC43" s="769"/>
      <c r="DD43" s="769"/>
      <c r="DE43" s="769"/>
      <c r="DF43" s="770"/>
      <c r="DG43" s="768"/>
      <c r="DH43" s="769"/>
      <c r="DI43" s="769"/>
      <c r="DJ43" s="769"/>
      <c r="DK43" s="770"/>
      <c r="DL43" s="768"/>
      <c r="DM43" s="769"/>
      <c r="DN43" s="769"/>
      <c r="DO43" s="769"/>
      <c r="DP43" s="770"/>
      <c r="DQ43" s="768"/>
      <c r="DR43" s="769"/>
      <c r="DS43" s="769"/>
      <c r="DT43" s="769"/>
      <c r="DU43" s="770"/>
      <c r="DV43" s="765"/>
      <c r="DW43" s="766"/>
      <c r="DX43" s="766"/>
      <c r="DY43" s="766"/>
      <c r="DZ43" s="771"/>
      <c r="EA43" s="212"/>
    </row>
    <row r="44" spans="1:131" ht="26.25" customHeight="1" x14ac:dyDescent="0.2">
      <c r="A44" s="219">
        <v>17</v>
      </c>
      <c r="B44" s="772"/>
      <c r="C44" s="773"/>
      <c r="D44" s="773"/>
      <c r="E44" s="773"/>
      <c r="F44" s="773"/>
      <c r="G44" s="773"/>
      <c r="H44" s="773"/>
      <c r="I44" s="773"/>
      <c r="J44" s="773"/>
      <c r="K44" s="773"/>
      <c r="L44" s="773"/>
      <c r="M44" s="773"/>
      <c r="N44" s="773"/>
      <c r="O44" s="773"/>
      <c r="P44" s="774"/>
      <c r="Q44" s="775"/>
      <c r="R44" s="776"/>
      <c r="S44" s="776"/>
      <c r="T44" s="776"/>
      <c r="U44" s="776"/>
      <c r="V44" s="776"/>
      <c r="W44" s="776"/>
      <c r="X44" s="776"/>
      <c r="Y44" s="776"/>
      <c r="Z44" s="776"/>
      <c r="AA44" s="776"/>
      <c r="AB44" s="776"/>
      <c r="AC44" s="776"/>
      <c r="AD44" s="776"/>
      <c r="AE44" s="777"/>
      <c r="AF44" s="778"/>
      <c r="AG44" s="779"/>
      <c r="AH44" s="779"/>
      <c r="AI44" s="779"/>
      <c r="AJ44" s="780"/>
      <c r="AK44" s="829"/>
      <c r="AL44" s="825"/>
      <c r="AM44" s="825"/>
      <c r="AN44" s="825"/>
      <c r="AO44" s="825"/>
      <c r="AP44" s="825"/>
      <c r="AQ44" s="825"/>
      <c r="AR44" s="825"/>
      <c r="AS44" s="825"/>
      <c r="AT44" s="825"/>
      <c r="AU44" s="825"/>
      <c r="AV44" s="825"/>
      <c r="AW44" s="825"/>
      <c r="AX44" s="825"/>
      <c r="AY44" s="825"/>
      <c r="AZ44" s="826"/>
      <c r="BA44" s="826"/>
      <c r="BB44" s="826"/>
      <c r="BC44" s="826"/>
      <c r="BD44" s="826"/>
      <c r="BE44" s="827"/>
      <c r="BF44" s="827"/>
      <c r="BG44" s="827"/>
      <c r="BH44" s="827"/>
      <c r="BI44" s="828"/>
      <c r="BJ44" s="214"/>
      <c r="BK44" s="214"/>
      <c r="BL44" s="214"/>
      <c r="BM44" s="214"/>
      <c r="BN44" s="214"/>
      <c r="BO44" s="222"/>
      <c r="BP44" s="222"/>
      <c r="BQ44" s="219">
        <v>38</v>
      </c>
      <c r="BR44" s="220"/>
      <c r="BS44" s="765"/>
      <c r="BT44" s="766"/>
      <c r="BU44" s="766"/>
      <c r="BV44" s="766"/>
      <c r="BW44" s="766"/>
      <c r="BX44" s="766"/>
      <c r="BY44" s="766"/>
      <c r="BZ44" s="766"/>
      <c r="CA44" s="766"/>
      <c r="CB44" s="766"/>
      <c r="CC44" s="766"/>
      <c r="CD44" s="766"/>
      <c r="CE44" s="766"/>
      <c r="CF44" s="766"/>
      <c r="CG44" s="767"/>
      <c r="CH44" s="768"/>
      <c r="CI44" s="769"/>
      <c r="CJ44" s="769"/>
      <c r="CK44" s="769"/>
      <c r="CL44" s="770"/>
      <c r="CM44" s="768"/>
      <c r="CN44" s="769"/>
      <c r="CO44" s="769"/>
      <c r="CP44" s="769"/>
      <c r="CQ44" s="770"/>
      <c r="CR44" s="768"/>
      <c r="CS44" s="769"/>
      <c r="CT44" s="769"/>
      <c r="CU44" s="769"/>
      <c r="CV44" s="770"/>
      <c r="CW44" s="768"/>
      <c r="CX44" s="769"/>
      <c r="CY44" s="769"/>
      <c r="CZ44" s="769"/>
      <c r="DA44" s="770"/>
      <c r="DB44" s="768"/>
      <c r="DC44" s="769"/>
      <c r="DD44" s="769"/>
      <c r="DE44" s="769"/>
      <c r="DF44" s="770"/>
      <c r="DG44" s="768"/>
      <c r="DH44" s="769"/>
      <c r="DI44" s="769"/>
      <c r="DJ44" s="769"/>
      <c r="DK44" s="770"/>
      <c r="DL44" s="768"/>
      <c r="DM44" s="769"/>
      <c r="DN44" s="769"/>
      <c r="DO44" s="769"/>
      <c r="DP44" s="770"/>
      <c r="DQ44" s="768"/>
      <c r="DR44" s="769"/>
      <c r="DS44" s="769"/>
      <c r="DT44" s="769"/>
      <c r="DU44" s="770"/>
      <c r="DV44" s="765"/>
      <c r="DW44" s="766"/>
      <c r="DX44" s="766"/>
      <c r="DY44" s="766"/>
      <c r="DZ44" s="771"/>
      <c r="EA44" s="212"/>
    </row>
    <row r="45" spans="1:131" ht="26.25" customHeight="1" x14ac:dyDescent="0.2">
      <c r="A45" s="219">
        <v>18</v>
      </c>
      <c r="B45" s="772"/>
      <c r="C45" s="773"/>
      <c r="D45" s="773"/>
      <c r="E45" s="773"/>
      <c r="F45" s="773"/>
      <c r="G45" s="773"/>
      <c r="H45" s="773"/>
      <c r="I45" s="773"/>
      <c r="J45" s="773"/>
      <c r="K45" s="773"/>
      <c r="L45" s="773"/>
      <c r="M45" s="773"/>
      <c r="N45" s="773"/>
      <c r="O45" s="773"/>
      <c r="P45" s="774"/>
      <c r="Q45" s="775"/>
      <c r="R45" s="776"/>
      <c r="S45" s="776"/>
      <c r="T45" s="776"/>
      <c r="U45" s="776"/>
      <c r="V45" s="776"/>
      <c r="W45" s="776"/>
      <c r="X45" s="776"/>
      <c r="Y45" s="776"/>
      <c r="Z45" s="776"/>
      <c r="AA45" s="776"/>
      <c r="AB45" s="776"/>
      <c r="AC45" s="776"/>
      <c r="AD45" s="776"/>
      <c r="AE45" s="777"/>
      <c r="AF45" s="778"/>
      <c r="AG45" s="779"/>
      <c r="AH45" s="779"/>
      <c r="AI45" s="779"/>
      <c r="AJ45" s="780"/>
      <c r="AK45" s="829"/>
      <c r="AL45" s="825"/>
      <c r="AM45" s="825"/>
      <c r="AN45" s="825"/>
      <c r="AO45" s="825"/>
      <c r="AP45" s="825"/>
      <c r="AQ45" s="825"/>
      <c r="AR45" s="825"/>
      <c r="AS45" s="825"/>
      <c r="AT45" s="825"/>
      <c r="AU45" s="825"/>
      <c r="AV45" s="825"/>
      <c r="AW45" s="825"/>
      <c r="AX45" s="825"/>
      <c r="AY45" s="825"/>
      <c r="AZ45" s="826"/>
      <c r="BA45" s="826"/>
      <c r="BB45" s="826"/>
      <c r="BC45" s="826"/>
      <c r="BD45" s="826"/>
      <c r="BE45" s="827"/>
      <c r="BF45" s="827"/>
      <c r="BG45" s="827"/>
      <c r="BH45" s="827"/>
      <c r="BI45" s="828"/>
      <c r="BJ45" s="214"/>
      <c r="BK45" s="214"/>
      <c r="BL45" s="214"/>
      <c r="BM45" s="214"/>
      <c r="BN45" s="214"/>
      <c r="BO45" s="222"/>
      <c r="BP45" s="222"/>
      <c r="BQ45" s="219">
        <v>39</v>
      </c>
      <c r="BR45" s="220"/>
      <c r="BS45" s="765"/>
      <c r="BT45" s="766"/>
      <c r="BU45" s="766"/>
      <c r="BV45" s="766"/>
      <c r="BW45" s="766"/>
      <c r="BX45" s="766"/>
      <c r="BY45" s="766"/>
      <c r="BZ45" s="766"/>
      <c r="CA45" s="766"/>
      <c r="CB45" s="766"/>
      <c r="CC45" s="766"/>
      <c r="CD45" s="766"/>
      <c r="CE45" s="766"/>
      <c r="CF45" s="766"/>
      <c r="CG45" s="767"/>
      <c r="CH45" s="768"/>
      <c r="CI45" s="769"/>
      <c r="CJ45" s="769"/>
      <c r="CK45" s="769"/>
      <c r="CL45" s="770"/>
      <c r="CM45" s="768"/>
      <c r="CN45" s="769"/>
      <c r="CO45" s="769"/>
      <c r="CP45" s="769"/>
      <c r="CQ45" s="770"/>
      <c r="CR45" s="768"/>
      <c r="CS45" s="769"/>
      <c r="CT45" s="769"/>
      <c r="CU45" s="769"/>
      <c r="CV45" s="770"/>
      <c r="CW45" s="768"/>
      <c r="CX45" s="769"/>
      <c r="CY45" s="769"/>
      <c r="CZ45" s="769"/>
      <c r="DA45" s="770"/>
      <c r="DB45" s="768"/>
      <c r="DC45" s="769"/>
      <c r="DD45" s="769"/>
      <c r="DE45" s="769"/>
      <c r="DF45" s="770"/>
      <c r="DG45" s="768"/>
      <c r="DH45" s="769"/>
      <c r="DI45" s="769"/>
      <c r="DJ45" s="769"/>
      <c r="DK45" s="770"/>
      <c r="DL45" s="768"/>
      <c r="DM45" s="769"/>
      <c r="DN45" s="769"/>
      <c r="DO45" s="769"/>
      <c r="DP45" s="770"/>
      <c r="DQ45" s="768"/>
      <c r="DR45" s="769"/>
      <c r="DS45" s="769"/>
      <c r="DT45" s="769"/>
      <c r="DU45" s="770"/>
      <c r="DV45" s="765"/>
      <c r="DW45" s="766"/>
      <c r="DX45" s="766"/>
      <c r="DY45" s="766"/>
      <c r="DZ45" s="771"/>
      <c r="EA45" s="212"/>
    </row>
    <row r="46" spans="1:131" ht="26.25" customHeight="1" x14ac:dyDescent="0.2">
      <c r="A46" s="219">
        <v>19</v>
      </c>
      <c r="B46" s="772"/>
      <c r="C46" s="773"/>
      <c r="D46" s="773"/>
      <c r="E46" s="773"/>
      <c r="F46" s="773"/>
      <c r="G46" s="773"/>
      <c r="H46" s="773"/>
      <c r="I46" s="773"/>
      <c r="J46" s="773"/>
      <c r="K46" s="773"/>
      <c r="L46" s="773"/>
      <c r="M46" s="773"/>
      <c r="N46" s="773"/>
      <c r="O46" s="773"/>
      <c r="P46" s="774"/>
      <c r="Q46" s="775"/>
      <c r="R46" s="776"/>
      <c r="S46" s="776"/>
      <c r="T46" s="776"/>
      <c r="U46" s="776"/>
      <c r="V46" s="776"/>
      <c r="W46" s="776"/>
      <c r="X46" s="776"/>
      <c r="Y46" s="776"/>
      <c r="Z46" s="776"/>
      <c r="AA46" s="776"/>
      <c r="AB46" s="776"/>
      <c r="AC46" s="776"/>
      <c r="AD46" s="776"/>
      <c r="AE46" s="777"/>
      <c r="AF46" s="778"/>
      <c r="AG46" s="779"/>
      <c r="AH46" s="779"/>
      <c r="AI46" s="779"/>
      <c r="AJ46" s="780"/>
      <c r="AK46" s="829"/>
      <c r="AL46" s="825"/>
      <c r="AM46" s="825"/>
      <c r="AN46" s="825"/>
      <c r="AO46" s="825"/>
      <c r="AP46" s="825"/>
      <c r="AQ46" s="825"/>
      <c r="AR46" s="825"/>
      <c r="AS46" s="825"/>
      <c r="AT46" s="825"/>
      <c r="AU46" s="825"/>
      <c r="AV46" s="825"/>
      <c r="AW46" s="825"/>
      <c r="AX46" s="825"/>
      <c r="AY46" s="825"/>
      <c r="AZ46" s="826"/>
      <c r="BA46" s="826"/>
      <c r="BB46" s="826"/>
      <c r="BC46" s="826"/>
      <c r="BD46" s="826"/>
      <c r="BE46" s="827"/>
      <c r="BF46" s="827"/>
      <c r="BG46" s="827"/>
      <c r="BH46" s="827"/>
      <c r="BI46" s="828"/>
      <c r="BJ46" s="214"/>
      <c r="BK46" s="214"/>
      <c r="BL46" s="214"/>
      <c r="BM46" s="214"/>
      <c r="BN46" s="214"/>
      <c r="BO46" s="222"/>
      <c r="BP46" s="222"/>
      <c r="BQ46" s="219">
        <v>40</v>
      </c>
      <c r="BR46" s="220"/>
      <c r="BS46" s="765"/>
      <c r="BT46" s="766"/>
      <c r="BU46" s="766"/>
      <c r="BV46" s="766"/>
      <c r="BW46" s="766"/>
      <c r="BX46" s="766"/>
      <c r="BY46" s="766"/>
      <c r="BZ46" s="766"/>
      <c r="CA46" s="766"/>
      <c r="CB46" s="766"/>
      <c r="CC46" s="766"/>
      <c r="CD46" s="766"/>
      <c r="CE46" s="766"/>
      <c r="CF46" s="766"/>
      <c r="CG46" s="767"/>
      <c r="CH46" s="768"/>
      <c r="CI46" s="769"/>
      <c r="CJ46" s="769"/>
      <c r="CK46" s="769"/>
      <c r="CL46" s="770"/>
      <c r="CM46" s="768"/>
      <c r="CN46" s="769"/>
      <c r="CO46" s="769"/>
      <c r="CP46" s="769"/>
      <c r="CQ46" s="770"/>
      <c r="CR46" s="768"/>
      <c r="CS46" s="769"/>
      <c r="CT46" s="769"/>
      <c r="CU46" s="769"/>
      <c r="CV46" s="770"/>
      <c r="CW46" s="768"/>
      <c r="CX46" s="769"/>
      <c r="CY46" s="769"/>
      <c r="CZ46" s="769"/>
      <c r="DA46" s="770"/>
      <c r="DB46" s="768"/>
      <c r="DC46" s="769"/>
      <c r="DD46" s="769"/>
      <c r="DE46" s="769"/>
      <c r="DF46" s="770"/>
      <c r="DG46" s="768"/>
      <c r="DH46" s="769"/>
      <c r="DI46" s="769"/>
      <c r="DJ46" s="769"/>
      <c r="DK46" s="770"/>
      <c r="DL46" s="768"/>
      <c r="DM46" s="769"/>
      <c r="DN46" s="769"/>
      <c r="DO46" s="769"/>
      <c r="DP46" s="770"/>
      <c r="DQ46" s="768"/>
      <c r="DR46" s="769"/>
      <c r="DS46" s="769"/>
      <c r="DT46" s="769"/>
      <c r="DU46" s="770"/>
      <c r="DV46" s="765"/>
      <c r="DW46" s="766"/>
      <c r="DX46" s="766"/>
      <c r="DY46" s="766"/>
      <c r="DZ46" s="771"/>
      <c r="EA46" s="212"/>
    </row>
    <row r="47" spans="1:131" ht="26.25" customHeight="1" x14ac:dyDescent="0.2">
      <c r="A47" s="219">
        <v>20</v>
      </c>
      <c r="B47" s="772"/>
      <c r="C47" s="773"/>
      <c r="D47" s="773"/>
      <c r="E47" s="773"/>
      <c r="F47" s="773"/>
      <c r="G47" s="773"/>
      <c r="H47" s="773"/>
      <c r="I47" s="773"/>
      <c r="J47" s="773"/>
      <c r="K47" s="773"/>
      <c r="L47" s="773"/>
      <c r="M47" s="773"/>
      <c r="N47" s="773"/>
      <c r="O47" s="773"/>
      <c r="P47" s="774"/>
      <c r="Q47" s="775"/>
      <c r="R47" s="776"/>
      <c r="S47" s="776"/>
      <c r="T47" s="776"/>
      <c r="U47" s="776"/>
      <c r="V47" s="776"/>
      <c r="W47" s="776"/>
      <c r="X47" s="776"/>
      <c r="Y47" s="776"/>
      <c r="Z47" s="776"/>
      <c r="AA47" s="776"/>
      <c r="AB47" s="776"/>
      <c r="AC47" s="776"/>
      <c r="AD47" s="776"/>
      <c r="AE47" s="777"/>
      <c r="AF47" s="778"/>
      <c r="AG47" s="779"/>
      <c r="AH47" s="779"/>
      <c r="AI47" s="779"/>
      <c r="AJ47" s="780"/>
      <c r="AK47" s="829"/>
      <c r="AL47" s="825"/>
      <c r="AM47" s="825"/>
      <c r="AN47" s="825"/>
      <c r="AO47" s="825"/>
      <c r="AP47" s="825"/>
      <c r="AQ47" s="825"/>
      <c r="AR47" s="825"/>
      <c r="AS47" s="825"/>
      <c r="AT47" s="825"/>
      <c r="AU47" s="825"/>
      <c r="AV47" s="825"/>
      <c r="AW47" s="825"/>
      <c r="AX47" s="825"/>
      <c r="AY47" s="825"/>
      <c r="AZ47" s="826"/>
      <c r="BA47" s="826"/>
      <c r="BB47" s="826"/>
      <c r="BC47" s="826"/>
      <c r="BD47" s="826"/>
      <c r="BE47" s="827"/>
      <c r="BF47" s="827"/>
      <c r="BG47" s="827"/>
      <c r="BH47" s="827"/>
      <c r="BI47" s="828"/>
      <c r="BJ47" s="214"/>
      <c r="BK47" s="214"/>
      <c r="BL47" s="214"/>
      <c r="BM47" s="214"/>
      <c r="BN47" s="214"/>
      <c r="BO47" s="222"/>
      <c r="BP47" s="222"/>
      <c r="BQ47" s="219">
        <v>41</v>
      </c>
      <c r="BR47" s="220"/>
      <c r="BS47" s="765"/>
      <c r="BT47" s="766"/>
      <c r="BU47" s="766"/>
      <c r="BV47" s="766"/>
      <c r="BW47" s="766"/>
      <c r="BX47" s="766"/>
      <c r="BY47" s="766"/>
      <c r="BZ47" s="766"/>
      <c r="CA47" s="766"/>
      <c r="CB47" s="766"/>
      <c r="CC47" s="766"/>
      <c r="CD47" s="766"/>
      <c r="CE47" s="766"/>
      <c r="CF47" s="766"/>
      <c r="CG47" s="767"/>
      <c r="CH47" s="768"/>
      <c r="CI47" s="769"/>
      <c r="CJ47" s="769"/>
      <c r="CK47" s="769"/>
      <c r="CL47" s="770"/>
      <c r="CM47" s="768"/>
      <c r="CN47" s="769"/>
      <c r="CO47" s="769"/>
      <c r="CP47" s="769"/>
      <c r="CQ47" s="770"/>
      <c r="CR47" s="768"/>
      <c r="CS47" s="769"/>
      <c r="CT47" s="769"/>
      <c r="CU47" s="769"/>
      <c r="CV47" s="770"/>
      <c r="CW47" s="768"/>
      <c r="CX47" s="769"/>
      <c r="CY47" s="769"/>
      <c r="CZ47" s="769"/>
      <c r="DA47" s="770"/>
      <c r="DB47" s="768"/>
      <c r="DC47" s="769"/>
      <c r="DD47" s="769"/>
      <c r="DE47" s="769"/>
      <c r="DF47" s="770"/>
      <c r="DG47" s="768"/>
      <c r="DH47" s="769"/>
      <c r="DI47" s="769"/>
      <c r="DJ47" s="769"/>
      <c r="DK47" s="770"/>
      <c r="DL47" s="768"/>
      <c r="DM47" s="769"/>
      <c r="DN47" s="769"/>
      <c r="DO47" s="769"/>
      <c r="DP47" s="770"/>
      <c r="DQ47" s="768"/>
      <c r="DR47" s="769"/>
      <c r="DS47" s="769"/>
      <c r="DT47" s="769"/>
      <c r="DU47" s="770"/>
      <c r="DV47" s="765"/>
      <c r="DW47" s="766"/>
      <c r="DX47" s="766"/>
      <c r="DY47" s="766"/>
      <c r="DZ47" s="771"/>
      <c r="EA47" s="212"/>
    </row>
    <row r="48" spans="1:131" ht="26.25" customHeight="1" x14ac:dyDescent="0.2">
      <c r="A48" s="219">
        <v>21</v>
      </c>
      <c r="B48" s="772"/>
      <c r="C48" s="773"/>
      <c r="D48" s="773"/>
      <c r="E48" s="773"/>
      <c r="F48" s="773"/>
      <c r="G48" s="773"/>
      <c r="H48" s="773"/>
      <c r="I48" s="773"/>
      <c r="J48" s="773"/>
      <c r="K48" s="773"/>
      <c r="L48" s="773"/>
      <c r="M48" s="773"/>
      <c r="N48" s="773"/>
      <c r="O48" s="773"/>
      <c r="P48" s="774"/>
      <c r="Q48" s="775"/>
      <c r="R48" s="776"/>
      <c r="S48" s="776"/>
      <c r="T48" s="776"/>
      <c r="U48" s="776"/>
      <c r="V48" s="776"/>
      <c r="W48" s="776"/>
      <c r="X48" s="776"/>
      <c r="Y48" s="776"/>
      <c r="Z48" s="776"/>
      <c r="AA48" s="776"/>
      <c r="AB48" s="776"/>
      <c r="AC48" s="776"/>
      <c r="AD48" s="776"/>
      <c r="AE48" s="777"/>
      <c r="AF48" s="778"/>
      <c r="AG48" s="779"/>
      <c r="AH48" s="779"/>
      <c r="AI48" s="779"/>
      <c r="AJ48" s="780"/>
      <c r="AK48" s="829"/>
      <c r="AL48" s="825"/>
      <c r="AM48" s="825"/>
      <c r="AN48" s="825"/>
      <c r="AO48" s="825"/>
      <c r="AP48" s="825"/>
      <c r="AQ48" s="825"/>
      <c r="AR48" s="825"/>
      <c r="AS48" s="825"/>
      <c r="AT48" s="825"/>
      <c r="AU48" s="825"/>
      <c r="AV48" s="825"/>
      <c r="AW48" s="825"/>
      <c r="AX48" s="825"/>
      <c r="AY48" s="825"/>
      <c r="AZ48" s="826"/>
      <c r="BA48" s="826"/>
      <c r="BB48" s="826"/>
      <c r="BC48" s="826"/>
      <c r="BD48" s="826"/>
      <c r="BE48" s="827"/>
      <c r="BF48" s="827"/>
      <c r="BG48" s="827"/>
      <c r="BH48" s="827"/>
      <c r="BI48" s="828"/>
      <c r="BJ48" s="214"/>
      <c r="BK48" s="214"/>
      <c r="BL48" s="214"/>
      <c r="BM48" s="214"/>
      <c r="BN48" s="214"/>
      <c r="BO48" s="222"/>
      <c r="BP48" s="222"/>
      <c r="BQ48" s="219">
        <v>42</v>
      </c>
      <c r="BR48" s="220"/>
      <c r="BS48" s="765"/>
      <c r="BT48" s="766"/>
      <c r="BU48" s="766"/>
      <c r="BV48" s="766"/>
      <c r="BW48" s="766"/>
      <c r="BX48" s="766"/>
      <c r="BY48" s="766"/>
      <c r="BZ48" s="766"/>
      <c r="CA48" s="766"/>
      <c r="CB48" s="766"/>
      <c r="CC48" s="766"/>
      <c r="CD48" s="766"/>
      <c r="CE48" s="766"/>
      <c r="CF48" s="766"/>
      <c r="CG48" s="767"/>
      <c r="CH48" s="768"/>
      <c r="CI48" s="769"/>
      <c r="CJ48" s="769"/>
      <c r="CK48" s="769"/>
      <c r="CL48" s="770"/>
      <c r="CM48" s="768"/>
      <c r="CN48" s="769"/>
      <c r="CO48" s="769"/>
      <c r="CP48" s="769"/>
      <c r="CQ48" s="770"/>
      <c r="CR48" s="768"/>
      <c r="CS48" s="769"/>
      <c r="CT48" s="769"/>
      <c r="CU48" s="769"/>
      <c r="CV48" s="770"/>
      <c r="CW48" s="768"/>
      <c r="CX48" s="769"/>
      <c r="CY48" s="769"/>
      <c r="CZ48" s="769"/>
      <c r="DA48" s="770"/>
      <c r="DB48" s="768"/>
      <c r="DC48" s="769"/>
      <c r="DD48" s="769"/>
      <c r="DE48" s="769"/>
      <c r="DF48" s="770"/>
      <c r="DG48" s="768"/>
      <c r="DH48" s="769"/>
      <c r="DI48" s="769"/>
      <c r="DJ48" s="769"/>
      <c r="DK48" s="770"/>
      <c r="DL48" s="768"/>
      <c r="DM48" s="769"/>
      <c r="DN48" s="769"/>
      <c r="DO48" s="769"/>
      <c r="DP48" s="770"/>
      <c r="DQ48" s="768"/>
      <c r="DR48" s="769"/>
      <c r="DS48" s="769"/>
      <c r="DT48" s="769"/>
      <c r="DU48" s="770"/>
      <c r="DV48" s="765"/>
      <c r="DW48" s="766"/>
      <c r="DX48" s="766"/>
      <c r="DY48" s="766"/>
      <c r="DZ48" s="771"/>
      <c r="EA48" s="212"/>
    </row>
    <row r="49" spans="1:131" ht="26.25" customHeight="1" x14ac:dyDescent="0.2">
      <c r="A49" s="219">
        <v>22</v>
      </c>
      <c r="B49" s="772"/>
      <c r="C49" s="773"/>
      <c r="D49" s="773"/>
      <c r="E49" s="773"/>
      <c r="F49" s="773"/>
      <c r="G49" s="773"/>
      <c r="H49" s="773"/>
      <c r="I49" s="773"/>
      <c r="J49" s="773"/>
      <c r="K49" s="773"/>
      <c r="L49" s="773"/>
      <c r="M49" s="773"/>
      <c r="N49" s="773"/>
      <c r="O49" s="773"/>
      <c r="P49" s="774"/>
      <c r="Q49" s="775"/>
      <c r="R49" s="776"/>
      <c r="S49" s="776"/>
      <c r="T49" s="776"/>
      <c r="U49" s="776"/>
      <c r="V49" s="776"/>
      <c r="W49" s="776"/>
      <c r="X49" s="776"/>
      <c r="Y49" s="776"/>
      <c r="Z49" s="776"/>
      <c r="AA49" s="776"/>
      <c r="AB49" s="776"/>
      <c r="AC49" s="776"/>
      <c r="AD49" s="776"/>
      <c r="AE49" s="777"/>
      <c r="AF49" s="778"/>
      <c r="AG49" s="779"/>
      <c r="AH49" s="779"/>
      <c r="AI49" s="779"/>
      <c r="AJ49" s="780"/>
      <c r="AK49" s="829"/>
      <c r="AL49" s="825"/>
      <c r="AM49" s="825"/>
      <c r="AN49" s="825"/>
      <c r="AO49" s="825"/>
      <c r="AP49" s="825"/>
      <c r="AQ49" s="825"/>
      <c r="AR49" s="825"/>
      <c r="AS49" s="825"/>
      <c r="AT49" s="825"/>
      <c r="AU49" s="825"/>
      <c r="AV49" s="825"/>
      <c r="AW49" s="825"/>
      <c r="AX49" s="825"/>
      <c r="AY49" s="825"/>
      <c r="AZ49" s="826"/>
      <c r="BA49" s="826"/>
      <c r="BB49" s="826"/>
      <c r="BC49" s="826"/>
      <c r="BD49" s="826"/>
      <c r="BE49" s="827"/>
      <c r="BF49" s="827"/>
      <c r="BG49" s="827"/>
      <c r="BH49" s="827"/>
      <c r="BI49" s="828"/>
      <c r="BJ49" s="214"/>
      <c r="BK49" s="214"/>
      <c r="BL49" s="214"/>
      <c r="BM49" s="214"/>
      <c r="BN49" s="214"/>
      <c r="BO49" s="222"/>
      <c r="BP49" s="222"/>
      <c r="BQ49" s="219">
        <v>43</v>
      </c>
      <c r="BR49" s="220"/>
      <c r="BS49" s="765"/>
      <c r="BT49" s="766"/>
      <c r="BU49" s="766"/>
      <c r="BV49" s="766"/>
      <c r="BW49" s="766"/>
      <c r="BX49" s="766"/>
      <c r="BY49" s="766"/>
      <c r="BZ49" s="766"/>
      <c r="CA49" s="766"/>
      <c r="CB49" s="766"/>
      <c r="CC49" s="766"/>
      <c r="CD49" s="766"/>
      <c r="CE49" s="766"/>
      <c r="CF49" s="766"/>
      <c r="CG49" s="767"/>
      <c r="CH49" s="768"/>
      <c r="CI49" s="769"/>
      <c r="CJ49" s="769"/>
      <c r="CK49" s="769"/>
      <c r="CL49" s="770"/>
      <c r="CM49" s="768"/>
      <c r="CN49" s="769"/>
      <c r="CO49" s="769"/>
      <c r="CP49" s="769"/>
      <c r="CQ49" s="770"/>
      <c r="CR49" s="768"/>
      <c r="CS49" s="769"/>
      <c r="CT49" s="769"/>
      <c r="CU49" s="769"/>
      <c r="CV49" s="770"/>
      <c r="CW49" s="768"/>
      <c r="CX49" s="769"/>
      <c r="CY49" s="769"/>
      <c r="CZ49" s="769"/>
      <c r="DA49" s="770"/>
      <c r="DB49" s="768"/>
      <c r="DC49" s="769"/>
      <c r="DD49" s="769"/>
      <c r="DE49" s="769"/>
      <c r="DF49" s="770"/>
      <c r="DG49" s="768"/>
      <c r="DH49" s="769"/>
      <c r="DI49" s="769"/>
      <c r="DJ49" s="769"/>
      <c r="DK49" s="770"/>
      <c r="DL49" s="768"/>
      <c r="DM49" s="769"/>
      <c r="DN49" s="769"/>
      <c r="DO49" s="769"/>
      <c r="DP49" s="770"/>
      <c r="DQ49" s="768"/>
      <c r="DR49" s="769"/>
      <c r="DS49" s="769"/>
      <c r="DT49" s="769"/>
      <c r="DU49" s="770"/>
      <c r="DV49" s="765"/>
      <c r="DW49" s="766"/>
      <c r="DX49" s="766"/>
      <c r="DY49" s="766"/>
      <c r="DZ49" s="771"/>
      <c r="EA49" s="212"/>
    </row>
    <row r="50" spans="1:131" ht="26.25" customHeight="1" x14ac:dyDescent="0.2">
      <c r="A50" s="219">
        <v>23</v>
      </c>
      <c r="B50" s="772"/>
      <c r="C50" s="773"/>
      <c r="D50" s="773"/>
      <c r="E50" s="773"/>
      <c r="F50" s="773"/>
      <c r="G50" s="773"/>
      <c r="H50" s="773"/>
      <c r="I50" s="773"/>
      <c r="J50" s="773"/>
      <c r="K50" s="773"/>
      <c r="L50" s="773"/>
      <c r="M50" s="773"/>
      <c r="N50" s="773"/>
      <c r="O50" s="773"/>
      <c r="P50" s="774"/>
      <c r="Q50" s="830"/>
      <c r="R50" s="831"/>
      <c r="S50" s="831"/>
      <c r="T50" s="831"/>
      <c r="U50" s="831"/>
      <c r="V50" s="831"/>
      <c r="W50" s="831"/>
      <c r="X50" s="831"/>
      <c r="Y50" s="831"/>
      <c r="Z50" s="831"/>
      <c r="AA50" s="831"/>
      <c r="AB50" s="831"/>
      <c r="AC50" s="831"/>
      <c r="AD50" s="831"/>
      <c r="AE50" s="832"/>
      <c r="AF50" s="778"/>
      <c r="AG50" s="779"/>
      <c r="AH50" s="779"/>
      <c r="AI50" s="779"/>
      <c r="AJ50" s="780"/>
      <c r="AK50" s="834"/>
      <c r="AL50" s="831"/>
      <c r="AM50" s="831"/>
      <c r="AN50" s="831"/>
      <c r="AO50" s="831"/>
      <c r="AP50" s="831"/>
      <c r="AQ50" s="831"/>
      <c r="AR50" s="831"/>
      <c r="AS50" s="831"/>
      <c r="AT50" s="831"/>
      <c r="AU50" s="831"/>
      <c r="AV50" s="831"/>
      <c r="AW50" s="831"/>
      <c r="AX50" s="831"/>
      <c r="AY50" s="831"/>
      <c r="AZ50" s="833"/>
      <c r="BA50" s="833"/>
      <c r="BB50" s="833"/>
      <c r="BC50" s="833"/>
      <c r="BD50" s="833"/>
      <c r="BE50" s="827"/>
      <c r="BF50" s="827"/>
      <c r="BG50" s="827"/>
      <c r="BH50" s="827"/>
      <c r="BI50" s="828"/>
      <c r="BJ50" s="214"/>
      <c r="BK50" s="214"/>
      <c r="BL50" s="214"/>
      <c r="BM50" s="214"/>
      <c r="BN50" s="214"/>
      <c r="BO50" s="222"/>
      <c r="BP50" s="222"/>
      <c r="BQ50" s="219">
        <v>44</v>
      </c>
      <c r="BR50" s="220"/>
      <c r="BS50" s="765"/>
      <c r="BT50" s="766"/>
      <c r="BU50" s="766"/>
      <c r="BV50" s="766"/>
      <c r="BW50" s="766"/>
      <c r="BX50" s="766"/>
      <c r="BY50" s="766"/>
      <c r="BZ50" s="766"/>
      <c r="CA50" s="766"/>
      <c r="CB50" s="766"/>
      <c r="CC50" s="766"/>
      <c r="CD50" s="766"/>
      <c r="CE50" s="766"/>
      <c r="CF50" s="766"/>
      <c r="CG50" s="767"/>
      <c r="CH50" s="768"/>
      <c r="CI50" s="769"/>
      <c r="CJ50" s="769"/>
      <c r="CK50" s="769"/>
      <c r="CL50" s="770"/>
      <c r="CM50" s="768"/>
      <c r="CN50" s="769"/>
      <c r="CO50" s="769"/>
      <c r="CP50" s="769"/>
      <c r="CQ50" s="770"/>
      <c r="CR50" s="768"/>
      <c r="CS50" s="769"/>
      <c r="CT50" s="769"/>
      <c r="CU50" s="769"/>
      <c r="CV50" s="770"/>
      <c r="CW50" s="768"/>
      <c r="CX50" s="769"/>
      <c r="CY50" s="769"/>
      <c r="CZ50" s="769"/>
      <c r="DA50" s="770"/>
      <c r="DB50" s="768"/>
      <c r="DC50" s="769"/>
      <c r="DD50" s="769"/>
      <c r="DE50" s="769"/>
      <c r="DF50" s="770"/>
      <c r="DG50" s="768"/>
      <c r="DH50" s="769"/>
      <c r="DI50" s="769"/>
      <c r="DJ50" s="769"/>
      <c r="DK50" s="770"/>
      <c r="DL50" s="768"/>
      <c r="DM50" s="769"/>
      <c r="DN50" s="769"/>
      <c r="DO50" s="769"/>
      <c r="DP50" s="770"/>
      <c r="DQ50" s="768"/>
      <c r="DR50" s="769"/>
      <c r="DS50" s="769"/>
      <c r="DT50" s="769"/>
      <c r="DU50" s="770"/>
      <c r="DV50" s="765"/>
      <c r="DW50" s="766"/>
      <c r="DX50" s="766"/>
      <c r="DY50" s="766"/>
      <c r="DZ50" s="771"/>
      <c r="EA50" s="212"/>
    </row>
    <row r="51" spans="1:131" ht="26.25" customHeight="1" x14ac:dyDescent="0.2">
      <c r="A51" s="219">
        <v>24</v>
      </c>
      <c r="B51" s="772"/>
      <c r="C51" s="773"/>
      <c r="D51" s="773"/>
      <c r="E51" s="773"/>
      <c r="F51" s="773"/>
      <c r="G51" s="773"/>
      <c r="H51" s="773"/>
      <c r="I51" s="773"/>
      <c r="J51" s="773"/>
      <c r="K51" s="773"/>
      <c r="L51" s="773"/>
      <c r="M51" s="773"/>
      <c r="N51" s="773"/>
      <c r="O51" s="773"/>
      <c r="P51" s="774"/>
      <c r="Q51" s="830"/>
      <c r="R51" s="831"/>
      <c r="S51" s="831"/>
      <c r="T51" s="831"/>
      <c r="U51" s="831"/>
      <c r="V51" s="831"/>
      <c r="W51" s="831"/>
      <c r="X51" s="831"/>
      <c r="Y51" s="831"/>
      <c r="Z51" s="831"/>
      <c r="AA51" s="831"/>
      <c r="AB51" s="831"/>
      <c r="AC51" s="831"/>
      <c r="AD51" s="831"/>
      <c r="AE51" s="832"/>
      <c r="AF51" s="778"/>
      <c r="AG51" s="779"/>
      <c r="AH51" s="779"/>
      <c r="AI51" s="779"/>
      <c r="AJ51" s="780"/>
      <c r="AK51" s="834"/>
      <c r="AL51" s="831"/>
      <c r="AM51" s="831"/>
      <c r="AN51" s="831"/>
      <c r="AO51" s="831"/>
      <c r="AP51" s="831"/>
      <c r="AQ51" s="831"/>
      <c r="AR51" s="831"/>
      <c r="AS51" s="831"/>
      <c r="AT51" s="831"/>
      <c r="AU51" s="831"/>
      <c r="AV51" s="831"/>
      <c r="AW51" s="831"/>
      <c r="AX51" s="831"/>
      <c r="AY51" s="831"/>
      <c r="AZ51" s="833"/>
      <c r="BA51" s="833"/>
      <c r="BB51" s="833"/>
      <c r="BC51" s="833"/>
      <c r="BD51" s="833"/>
      <c r="BE51" s="827"/>
      <c r="BF51" s="827"/>
      <c r="BG51" s="827"/>
      <c r="BH51" s="827"/>
      <c r="BI51" s="828"/>
      <c r="BJ51" s="214"/>
      <c r="BK51" s="214"/>
      <c r="BL51" s="214"/>
      <c r="BM51" s="214"/>
      <c r="BN51" s="214"/>
      <c r="BO51" s="222"/>
      <c r="BP51" s="222"/>
      <c r="BQ51" s="219">
        <v>45</v>
      </c>
      <c r="BR51" s="220"/>
      <c r="BS51" s="765"/>
      <c r="BT51" s="766"/>
      <c r="BU51" s="766"/>
      <c r="BV51" s="766"/>
      <c r="BW51" s="766"/>
      <c r="BX51" s="766"/>
      <c r="BY51" s="766"/>
      <c r="BZ51" s="766"/>
      <c r="CA51" s="766"/>
      <c r="CB51" s="766"/>
      <c r="CC51" s="766"/>
      <c r="CD51" s="766"/>
      <c r="CE51" s="766"/>
      <c r="CF51" s="766"/>
      <c r="CG51" s="767"/>
      <c r="CH51" s="768"/>
      <c r="CI51" s="769"/>
      <c r="CJ51" s="769"/>
      <c r="CK51" s="769"/>
      <c r="CL51" s="770"/>
      <c r="CM51" s="768"/>
      <c r="CN51" s="769"/>
      <c r="CO51" s="769"/>
      <c r="CP51" s="769"/>
      <c r="CQ51" s="770"/>
      <c r="CR51" s="768"/>
      <c r="CS51" s="769"/>
      <c r="CT51" s="769"/>
      <c r="CU51" s="769"/>
      <c r="CV51" s="770"/>
      <c r="CW51" s="768"/>
      <c r="CX51" s="769"/>
      <c r="CY51" s="769"/>
      <c r="CZ51" s="769"/>
      <c r="DA51" s="770"/>
      <c r="DB51" s="768"/>
      <c r="DC51" s="769"/>
      <c r="DD51" s="769"/>
      <c r="DE51" s="769"/>
      <c r="DF51" s="770"/>
      <c r="DG51" s="768"/>
      <c r="DH51" s="769"/>
      <c r="DI51" s="769"/>
      <c r="DJ51" s="769"/>
      <c r="DK51" s="770"/>
      <c r="DL51" s="768"/>
      <c r="DM51" s="769"/>
      <c r="DN51" s="769"/>
      <c r="DO51" s="769"/>
      <c r="DP51" s="770"/>
      <c r="DQ51" s="768"/>
      <c r="DR51" s="769"/>
      <c r="DS51" s="769"/>
      <c r="DT51" s="769"/>
      <c r="DU51" s="770"/>
      <c r="DV51" s="765"/>
      <c r="DW51" s="766"/>
      <c r="DX51" s="766"/>
      <c r="DY51" s="766"/>
      <c r="DZ51" s="771"/>
      <c r="EA51" s="212"/>
    </row>
    <row r="52" spans="1:131" ht="26.25" customHeight="1" x14ac:dyDescent="0.2">
      <c r="A52" s="219">
        <v>25</v>
      </c>
      <c r="B52" s="772"/>
      <c r="C52" s="773"/>
      <c r="D52" s="773"/>
      <c r="E52" s="773"/>
      <c r="F52" s="773"/>
      <c r="G52" s="773"/>
      <c r="H52" s="773"/>
      <c r="I52" s="773"/>
      <c r="J52" s="773"/>
      <c r="K52" s="773"/>
      <c r="L52" s="773"/>
      <c r="M52" s="773"/>
      <c r="N52" s="773"/>
      <c r="O52" s="773"/>
      <c r="P52" s="774"/>
      <c r="Q52" s="830"/>
      <c r="R52" s="831"/>
      <c r="S52" s="831"/>
      <c r="T52" s="831"/>
      <c r="U52" s="831"/>
      <c r="V52" s="831"/>
      <c r="W52" s="831"/>
      <c r="X52" s="831"/>
      <c r="Y52" s="831"/>
      <c r="Z52" s="831"/>
      <c r="AA52" s="831"/>
      <c r="AB52" s="831"/>
      <c r="AC52" s="831"/>
      <c r="AD52" s="831"/>
      <c r="AE52" s="832"/>
      <c r="AF52" s="778"/>
      <c r="AG52" s="779"/>
      <c r="AH52" s="779"/>
      <c r="AI52" s="779"/>
      <c r="AJ52" s="780"/>
      <c r="AK52" s="834"/>
      <c r="AL52" s="831"/>
      <c r="AM52" s="831"/>
      <c r="AN52" s="831"/>
      <c r="AO52" s="831"/>
      <c r="AP52" s="831"/>
      <c r="AQ52" s="831"/>
      <c r="AR52" s="831"/>
      <c r="AS52" s="831"/>
      <c r="AT52" s="831"/>
      <c r="AU52" s="831"/>
      <c r="AV52" s="831"/>
      <c r="AW52" s="831"/>
      <c r="AX52" s="831"/>
      <c r="AY52" s="831"/>
      <c r="AZ52" s="833"/>
      <c r="BA52" s="833"/>
      <c r="BB52" s="833"/>
      <c r="BC52" s="833"/>
      <c r="BD52" s="833"/>
      <c r="BE52" s="827"/>
      <c r="BF52" s="827"/>
      <c r="BG52" s="827"/>
      <c r="BH52" s="827"/>
      <c r="BI52" s="828"/>
      <c r="BJ52" s="214"/>
      <c r="BK52" s="214"/>
      <c r="BL52" s="214"/>
      <c r="BM52" s="214"/>
      <c r="BN52" s="214"/>
      <c r="BO52" s="222"/>
      <c r="BP52" s="222"/>
      <c r="BQ52" s="219">
        <v>46</v>
      </c>
      <c r="BR52" s="220"/>
      <c r="BS52" s="765"/>
      <c r="BT52" s="766"/>
      <c r="BU52" s="766"/>
      <c r="BV52" s="766"/>
      <c r="BW52" s="766"/>
      <c r="BX52" s="766"/>
      <c r="BY52" s="766"/>
      <c r="BZ52" s="766"/>
      <c r="CA52" s="766"/>
      <c r="CB52" s="766"/>
      <c r="CC52" s="766"/>
      <c r="CD52" s="766"/>
      <c r="CE52" s="766"/>
      <c r="CF52" s="766"/>
      <c r="CG52" s="767"/>
      <c r="CH52" s="768"/>
      <c r="CI52" s="769"/>
      <c r="CJ52" s="769"/>
      <c r="CK52" s="769"/>
      <c r="CL52" s="770"/>
      <c r="CM52" s="768"/>
      <c r="CN52" s="769"/>
      <c r="CO52" s="769"/>
      <c r="CP52" s="769"/>
      <c r="CQ52" s="770"/>
      <c r="CR52" s="768"/>
      <c r="CS52" s="769"/>
      <c r="CT52" s="769"/>
      <c r="CU52" s="769"/>
      <c r="CV52" s="770"/>
      <c r="CW52" s="768"/>
      <c r="CX52" s="769"/>
      <c r="CY52" s="769"/>
      <c r="CZ52" s="769"/>
      <c r="DA52" s="770"/>
      <c r="DB52" s="768"/>
      <c r="DC52" s="769"/>
      <c r="DD52" s="769"/>
      <c r="DE52" s="769"/>
      <c r="DF52" s="770"/>
      <c r="DG52" s="768"/>
      <c r="DH52" s="769"/>
      <c r="DI52" s="769"/>
      <c r="DJ52" s="769"/>
      <c r="DK52" s="770"/>
      <c r="DL52" s="768"/>
      <c r="DM52" s="769"/>
      <c r="DN52" s="769"/>
      <c r="DO52" s="769"/>
      <c r="DP52" s="770"/>
      <c r="DQ52" s="768"/>
      <c r="DR52" s="769"/>
      <c r="DS52" s="769"/>
      <c r="DT52" s="769"/>
      <c r="DU52" s="770"/>
      <c r="DV52" s="765"/>
      <c r="DW52" s="766"/>
      <c r="DX52" s="766"/>
      <c r="DY52" s="766"/>
      <c r="DZ52" s="771"/>
      <c r="EA52" s="212"/>
    </row>
    <row r="53" spans="1:131" ht="26.25" customHeight="1" x14ac:dyDescent="0.2">
      <c r="A53" s="219">
        <v>26</v>
      </c>
      <c r="B53" s="772"/>
      <c r="C53" s="773"/>
      <c r="D53" s="773"/>
      <c r="E53" s="773"/>
      <c r="F53" s="773"/>
      <c r="G53" s="773"/>
      <c r="H53" s="773"/>
      <c r="I53" s="773"/>
      <c r="J53" s="773"/>
      <c r="K53" s="773"/>
      <c r="L53" s="773"/>
      <c r="M53" s="773"/>
      <c r="N53" s="773"/>
      <c r="O53" s="773"/>
      <c r="P53" s="774"/>
      <c r="Q53" s="830"/>
      <c r="R53" s="831"/>
      <c r="S53" s="831"/>
      <c r="T53" s="831"/>
      <c r="U53" s="831"/>
      <c r="V53" s="831"/>
      <c r="W53" s="831"/>
      <c r="X53" s="831"/>
      <c r="Y53" s="831"/>
      <c r="Z53" s="831"/>
      <c r="AA53" s="831"/>
      <c r="AB53" s="831"/>
      <c r="AC53" s="831"/>
      <c r="AD53" s="831"/>
      <c r="AE53" s="832"/>
      <c r="AF53" s="778"/>
      <c r="AG53" s="779"/>
      <c r="AH53" s="779"/>
      <c r="AI53" s="779"/>
      <c r="AJ53" s="780"/>
      <c r="AK53" s="834"/>
      <c r="AL53" s="831"/>
      <c r="AM53" s="831"/>
      <c r="AN53" s="831"/>
      <c r="AO53" s="831"/>
      <c r="AP53" s="831"/>
      <c r="AQ53" s="831"/>
      <c r="AR53" s="831"/>
      <c r="AS53" s="831"/>
      <c r="AT53" s="831"/>
      <c r="AU53" s="831"/>
      <c r="AV53" s="831"/>
      <c r="AW53" s="831"/>
      <c r="AX53" s="831"/>
      <c r="AY53" s="831"/>
      <c r="AZ53" s="833"/>
      <c r="BA53" s="833"/>
      <c r="BB53" s="833"/>
      <c r="BC53" s="833"/>
      <c r="BD53" s="833"/>
      <c r="BE53" s="827"/>
      <c r="BF53" s="827"/>
      <c r="BG53" s="827"/>
      <c r="BH53" s="827"/>
      <c r="BI53" s="828"/>
      <c r="BJ53" s="214"/>
      <c r="BK53" s="214"/>
      <c r="BL53" s="214"/>
      <c r="BM53" s="214"/>
      <c r="BN53" s="214"/>
      <c r="BO53" s="222"/>
      <c r="BP53" s="222"/>
      <c r="BQ53" s="219">
        <v>47</v>
      </c>
      <c r="BR53" s="220"/>
      <c r="BS53" s="765"/>
      <c r="BT53" s="766"/>
      <c r="BU53" s="766"/>
      <c r="BV53" s="766"/>
      <c r="BW53" s="766"/>
      <c r="BX53" s="766"/>
      <c r="BY53" s="766"/>
      <c r="BZ53" s="766"/>
      <c r="CA53" s="766"/>
      <c r="CB53" s="766"/>
      <c r="CC53" s="766"/>
      <c r="CD53" s="766"/>
      <c r="CE53" s="766"/>
      <c r="CF53" s="766"/>
      <c r="CG53" s="767"/>
      <c r="CH53" s="768"/>
      <c r="CI53" s="769"/>
      <c r="CJ53" s="769"/>
      <c r="CK53" s="769"/>
      <c r="CL53" s="770"/>
      <c r="CM53" s="768"/>
      <c r="CN53" s="769"/>
      <c r="CO53" s="769"/>
      <c r="CP53" s="769"/>
      <c r="CQ53" s="770"/>
      <c r="CR53" s="768"/>
      <c r="CS53" s="769"/>
      <c r="CT53" s="769"/>
      <c r="CU53" s="769"/>
      <c r="CV53" s="770"/>
      <c r="CW53" s="768"/>
      <c r="CX53" s="769"/>
      <c r="CY53" s="769"/>
      <c r="CZ53" s="769"/>
      <c r="DA53" s="770"/>
      <c r="DB53" s="768"/>
      <c r="DC53" s="769"/>
      <c r="DD53" s="769"/>
      <c r="DE53" s="769"/>
      <c r="DF53" s="770"/>
      <c r="DG53" s="768"/>
      <c r="DH53" s="769"/>
      <c r="DI53" s="769"/>
      <c r="DJ53" s="769"/>
      <c r="DK53" s="770"/>
      <c r="DL53" s="768"/>
      <c r="DM53" s="769"/>
      <c r="DN53" s="769"/>
      <c r="DO53" s="769"/>
      <c r="DP53" s="770"/>
      <c r="DQ53" s="768"/>
      <c r="DR53" s="769"/>
      <c r="DS53" s="769"/>
      <c r="DT53" s="769"/>
      <c r="DU53" s="770"/>
      <c r="DV53" s="765"/>
      <c r="DW53" s="766"/>
      <c r="DX53" s="766"/>
      <c r="DY53" s="766"/>
      <c r="DZ53" s="771"/>
      <c r="EA53" s="212"/>
    </row>
    <row r="54" spans="1:131" ht="26.25" customHeight="1" x14ac:dyDescent="0.2">
      <c r="A54" s="219">
        <v>27</v>
      </c>
      <c r="B54" s="772"/>
      <c r="C54" s="773"/>
      <c r="D54" s="773"/>
      <c r="E54" s="773"/>
      <c r="F54" s="773"/>
      <c r="G54" s="773"/>
      <c r="H54" s="773"/>
      <c r="I54" s="773"/>
      <c r="J54" s="773"/>
      <c r="K54" s="773"/>
      <c r="L54" s="773"/>
      <c r="M54" s="773"/>
      <c r="N54" s="773"/>
      <c r="O54" s="773"/>
      <c r="P54" s="774"/>
      <c r="Q54" s="830"/>
      <c r="R54" s="831"/>
      <c r="S54" s="831"/>
      <c r="T54" s="831"/>
      <c r="U54" s="831"/>
      <c r="V54" s="831"/>
      <c r="W54" s="831"/>
      <c r="X54" s="831"/>
      <c r="Y54" s="831"/>
      <c r="Z54" s="831"/>
      <c r="AA54" s="831"/>
      <c r="AB54" s="831"/>
      <c r="AC54" s="831"/>
      <c r="AD54" s="831"/>
      <c r="AE54" s="832"/>
      <c r="AF54" s="778"/>
      <c r="AG54" s="779"/>
      <c r="AH54" s="779"/>
      <c r="AI54" s="779"/>
      <c r="AJ54" s="780"/>
      <c r="AK54" s="834"/>
      <c r="AL54" s="831"/>
      <c r="AM54" s="831"/>
      <c r="AN54" s="831"/>
      <c r="AO54" s="831"/>
      <c r="AP54" s="831"/>
      <c r="AQ54" s="831"/>
      <c r="AR54" s="831"/>
      <c r="AS54" s="831"/>
      <c r="AT54" s="831"/>
      <c r="AU54" s="831"/>
      <c r="AV54" s="831"/>
      <c r="AW54" s="831"/>
      <c r="AX54" s="831"/>
      <c r="AY54" s="831"/>
      <c r="AZ54" s="833"/>
      <c r="BA54" s="833"/>
      <c r="BB54" s="833"/>
      <c r="BC54" s="833"/>
      <c r="BD54" s="833"/>
      <c r="BE54" s="827"/>
      <c r="BF54" s="827"/>
      <c r="BG54" s="827"/>
      <c r="BH54" s="827"/>
      <c r="BI54" s="828"/>
      <c r="BJ54" s="214"/>
      <c r="BK54" s="214"/>
      <c r="BL54" s="214"/>
      <c r="BM54" s="214"/>
      <c r="BN54" s="214"/>
      <c r="BO54" s="222"/>
      <c r="BP54" s="222"/>
      <c r="BQ54" s="219">
        <v>48</v>
      </c>
      <c r="BR54" s="220"/>
      <c r="BS54" s="765"/>
      <c r="BT54" s="766"/>
      <c r="BU54" s="766"/>
      <c r="BV54" s="766"/>
      <c r="BW54" s="766"/>
      <c r="BX54" s="766"/>
      <c r="BY54" s="766"/>
      <c r="BZ54" s="766"/>
      <c r="CA54" s="766"/>
      <c r="CB54" s="766"/>
      <c r="CC54" s="766"/>
      <c r="CD54" s="766"/>
      <c r="CE54" s="766"/>
      <c r="CF54" s="766"/>
      <c r="CG54" s="767"/>
      <c r="CH54" s="768"/>
      <c r="CI54" s="769"/>
      <c r="CJ54" s="769"/>
      <c r="CK54" s="769"/>
      <c r="CL54" s="770"/>
      <c r="CM54" s="768"/>
      <c r="CN54" s="769"/>
      <c r="CO54" s="769"/>
      <c r="CP54" s="769"/>
      <c r="CQ54" s="770"/>
      <c r="CR54" s="768"/>
      <c r="CS54" s="769"/>
      <c r="CT54" s="769"/>
      <c r="CU54" s="769"/>
      <c r="CV54" s="770"/>
      <c r="CW54" s="768"/>
      <c r="CX54" s="769"/>
      <c r="CY54" s="769"/>
      <c r="CZ54" s="769"/>
      <c r="DA54" s="770"/>
      <c r="DB54" s="768"/>
      <c r="DC54" s="769"/>
      <c r="DD54" s="769"/>
      <c r="DE54" s="769"/>
      <c r="DF54" s="770"/>
      <c r="DG54" s="768"/>
      <c r="DH54" s="769"/>
      <c r="DI54" s="769"/>
      <c r="DJ54" s="769"/>
      <c r="DK54" s="770"/>
      <c r="DL54" s="768"/>
      <c r="DM54" s="769"/>
      <c r="DN54" s="769"/>
      <c r="DO54" s="769"/>
      <c r="DP54" s="770"/>
      <c r="DQ54" s="768"/>
      <c r="DR54" s="769"/>
      <c r="DS54" s="769"/>
      <c r="DT54" s="769"/>
      <c r="DU54" s="770"/>
      <c r="DV54" s="765"/>
      <c r="DW54" s="766"/>
      <c r="DX54" s="766"/>
      <c r="DY54" s="766"/>
      <c r="DZ54" s="771"/>
      <c r="EA54" s="212"/>
    </row>
    <row r="55" spans="1:131" ht="26.25" customHeight="1" x14ac:dyDescent="0.2">
      <c r="A55" s="219">
        <v>28</v>
      </c>
      <c r="B55" s="772"/>
      <c r="C55" s="773"/>
      <c r="D55" s="773"/>
      <c r="E55" s="773"/>
      <c r="F55" s="773"/>
      <c r="G55" s="773"/>
      <c r="H55" s="773"/>
      <c r="I55" s="773"/>
      <c r="J55" s="773"/>
      <c r="K55" s="773"/>
      <c r="L55" s="773"/>
      <c r="M55" s="773"/>
      <c r="N55" s="773"/>
      <c r="O55" s="773"/>
      <c r="P55" s="774"/>
      <c r="Q55" s="830"/>
      <c r="R55" s="831"/>
      <c r="S55" s="831"/>
      <c r="T55" s="831"/>
      <c r="U55" s="831"/>
      <c r="V55" s="831"/>
      <c r="W55" s="831"/>
      <c r="X55" s="831"/>
      <c r="Y55" s="831"/>
      <c r="Z55" s="831"/>
      <c r="AA55" s="831"/>
      <c r="AB55" s="831"/>
      <c r="AC55" s="831"/>
      <c r="AD55" s="831"/>
      <c r="AE55" s="832"/>
      <c r="AF55" s="778"/>
      <c r="AG55" s="779"/>
      <c r="AH55" s="779"/>
      <c r="AI55" s="779"/>
      <c r="AJ55" s="780"/>
      <c r="AK55" s="834"/>
      <c r="AL55" s="831"/>
      <c r="AM55" s="831"/>
      <c r="AN55" s="831"/>
      <c r="AO55" s="831"/>
      <c r="AP55" s="831"/>
      <c r="AQ55" s="831"/>
      <c r="AR55" s="831"/>
      <c r="AS55" s="831"/>
      <c r="AT55" s="831"/>
      <c r="AU55" s="831"/>
      <c r="AV55" s="831"/>
      <c r="AW55" s="831"/>
      <c r="AX55" s="831"/>
      <c r="AY55" s="831"/>
      <c r="AZ55" s="833"/>
      <c r="BA55" s="833"/>
      <c r="BB55" s="833"/>
      <c r="BC55" s="833"/>
      <c r="BD55" s="833"/>
      <c r="BE55" s="827"/>
      <c r="BF55" s="827"/>
      <c r="BG55" s="827"/>
      <c r="BH55" s="827"/>
      <c r="BI55" s="828"/>
      <c r="BJ55" s="214"/>
      <c r="BK55" s="214"/>
      <c r="BL55" s="214"/>
      <c r="BM55" s="214"/>
      <c r="BN55" s="214"/>
      <c r="BO55" s="222"/>
      <c r="BP55" s="222"/>
      <c r="BQ55" s="219">
        <v>49</v>
      </c>
      <c r="BR55" s="220"/>
      <c r="BS55" s="765"/>
      <c r="BT55" s="766"/>
      <c r="BU55" s="766"/>
      <c r="BV55" s="766"/>
      <c r="BW55" s="766"/>
      <c r="BX55" s="766"/>
      <c r="BY55" s="766"/>
      <c r="BZ55" s="766"/>
      <c r="CA55" s="766"/>
      <c r="CB55" s="766"/>
      <c r="CC55" s="766"/>
      <c r="CD55" s="766"/>
      <c r="CE55" s="766"/>
      <c r="CF55" s="766"/>
      <c r="CG55" s="767"/>
      <c r="CH55" s="768"/>
      <c r="CI55" s="769"/>
      <c r="CJ55" s="769"/>
      <c r="CK55" s="769"/>
      <c r="CL55" s="770"/>
      <c r="CM55" s="768"/>
      <c r="CN55" s="769"/>
      <c r="CO55" s="769"/>
      <c r="CP55" s="769"/>
      <c r="CQ55" s="770"/>
      <c r="CR55" s="768"/>
      <c r="CS55" s="769"/>
      <c r="CT55" s="769"/>
      <c r="CU55" s="769"/>
      <c r="CV55" s="770"/>
      <c r="CW55" s="768"/>
      <c r="CX55" s="769"/>
      <c r="CY55" s="769"/>
      <c r="CZ55" s="769"/>
      <c r="DA55" s="770"/>
      <c r="DB55" s="768"/>
      <c r="DC55" s="769"/>
      <c r="DD55" s="769"/>
      <c r="DE55" s="769"/>
      <c r="DF55" s="770"/>
      <c r="DG55" s="768"/>
      <c r="DH55" s="769"/>
      <c r="DI55" s="769"/>
      <c r="DJ55" s="769"/>
      <c r="DK55" s="770"/>
      <c r="DL55" s="768"/>
      <c r="DM55" s="769"/>
      <c r="DN55" s="769"/>
      <c r="DO55" s="769"/>
      <c r="DP55" s="770"/>
      <c r="DQ55" s="768"/>
      <c r="DR55" s="769"/>
      <c r="DS55" s="769"/>
      <c r="DT55" s="769"/>
      <c r="DU55" s="770"/>
      <c r="DV55" s="765"/>
      <c r="DW55" s="766"/>
      <c r="DX55" s="766"/>
      <c r="DY55" s="766"/>
      <c r="DZ55" s="771"/>
      <c r="EA55" s="212"/>
    </row>
    <row r="56" spans="1:131" ht="26.25" customHeight="1" x14ac:dyDescent="0.2">
      <c r="A56" s="219">
        <v>29</v>
      </c>
      <c r="B56" s="772"/>
      <c r="C56" s="773"/>
      <c r="D56" s="773"/>
      <c r="E56" s="773"/>
      <c r="F56" s="773"/>
      <c r="G56" s="773"/>
      <c r="H56" s="773"/>
      <c r="I56" s="773"/>
      <c r="J56" s="773"/>
      <c r="K56" s="773"/>
      <c r="L56" s="773"/>
      <c r="M56" s="773"/>
      <c r="N56" s="773"/>
      <c r="O56" s="773"/>
      <c r="P56" s="774"/>
      <c r="Q56" s="830"/>
      <c r="R56" s="831"/>
      <c r="S56" s="831"/>
      <c r="T56" s="831"/>
      <c r="U56" s="831"/>
      <c r="V56" s="831"/>
      <c r="W56" s="831"/>
      <c r="X56" s="831"/>
      <c r="Y56" s="831"/>
      <c r="Z56" s="831"/>
      <c r="AA56" s="831"/>
      <c r="AB56" s="831"/>
      <c r="AC56" s="831"/>
      <c r="AD56" s="831"/>
      <c r="AE56" s="832"/>
      <c r="AF56" s="778"/>
      <c r="AG56" s="779"/>
      <c r="AH56" s="779"/>
      <c r="AI56" s="779"/>
      <c r="AJ56" s="780"/>
      <c r="AK56" s="834"/>
      <c r="AL56" s="831"/>
      <c r="AM56" s="831"/>
      <c r="AN56" s="831"/>
      <c r="AO56" s="831"/>
      <c r="AP56" s="831"/>
      <c r="AQ56" s="831"/>
      <c r="AR56" s="831"/>
      <c r="AS56" s="831"/>
      <c r="AT56" s="831"/>
      <c r="AU56" s="831"/>
      <c r="AV56" s="831"/>
      <c r="AW56" s="831"/>
      <c r="AX56" s="831"/>
      <c r="AY56" s="831"/>
      <c r="AZ56" s="833"/>
      <c r="BA56" s="833"/>
      <c r="BB56" s="833"/>
      <c r="BC56" s="833"/>
      <c r="BD56" s="833"/>
      <c r="BE56" s="827"/>
      <c r="BF56" s="827"/>
      <c r="BG56" s="827"/>
      <c r="BH56" s="827"/>
      <c r="BI56" s="828"/>
      <c r="BJ56" s="214"/>
      <c r="BK56" s="214"/>
      <c r="BL56" s="214"/>
      <c r="BM56" s="214"/>
      <c r="BN56" s="214"/>
      <c r="BO56" s="222"/>
      <c r="BP56" s="222"/>
      <c r="BQ56" s="219">
        <v>50</v>
      </c>
      <c r="BR56" s="220"/>
      <c r="BS56" s="765"/>
      <c r="BT56" s="766"/>
      <c r="BU56" s="766"/>
      <c r="BV56" s="766"/>
      <c r="BW56" s="766"/>
      <c r="BX56" s="766"/>
      <c r="BY56" s="766"/>
      <c r="BZ56" s="766"/>
      <c r="CA56" s="766"/>
      <c r="CB56" s="766"/>
      <c r="CC56" s="766"/>
      <c r="CD56" s="766"/>
      <c r="CE56" s="766"/>
      <c r="CF56" s="766"/>
      <c r="CG56" s="767"/>
      <c r="CH56" s="768"/>
      <c r="CI56" s="769"/>
      <c r="CJ56" s="769"/>
      <c r="CK56" s="769"/>
      <c r="CL56" s="770"/>
      <c r="CM56" s="768"/>
      <c r="CN56" s="769"/>
      <c r="CO56" s="769"/>
      <c r="CP56" s="769"/>
      <c r="CQ56" s="770"/>
      <c r="CR56" s="768"/>
      <c r="CS56" s="769"/>
      <c r="CT56" s="769"/>
      <c r="CU56" s="769"/>
      <c r="CV56" s="770"/>
      <c r="CW56" s="768"/>
      <c r="CX56" s="769"/>
      <c r="CY56" s="769"/>
      <c r="CZ56" s="769"/>
      <c r="DA56" s="770"/>
      <c r="DB56" s="768"/>
      <c r="DC56" s="769"/>
      <c r="DD56" s="769"/>
      <c r="DE56" s="769"/>
      <c r="DF56" s="770"/>
      <c r="DG56" s="768"/>
      <c r="DH56" s="769"/>
      <c r="DI56" s="769"/>
      <c r="DJ56" s="769"/>
      <c r="DK56" s="770"/>
      <c r="DL56" s="768"/>
      <c r="DM56" s="769"/>
      <c r="DN56" s="769"/>
      <c r="DO56" s="769"/>
      <c r="DP56" s="770"/>
      <c r="DQ56" s="768"/>
      <c r="DR56" s="769"/>
      <c r="DS56" s="769"/>
      <c r="DT56" s="769"/>
      <c r="DU56" s="770"/>
      <c r="DV56" s="765"/>
      <c r="DW56" s="766"/>
      <c r="DX56" s="766"/>
      <c r="DY56" s="766"/>
      <c r="DZ56" s="771"/>
      <c r="EA56" s="212"/>
    </row>
    <row r="57" spans="1:131" ht="26.25" customHeight="1" x14ac:dyDescent="0.2">
      <c r="A57" s="219">
        <v>30</v>
      </c>
      <c r="B57" s="772"/>
      <c r="C57" s="773"/>
      <c r="D57" s="773"/>
      <c r="E57" s="773"/>
      <c r="F57" s="773"/>
      <c r="G57" s="773"/>
      <c r="H57" s="773"/>
      <c r="I57" s="773"/>
      <c r="J57" s="773"/>
      <c r="K57" s="773"/>
      <c r="L57" s="773"/>
      <c r="M57" s="773"/>
      <c r="N57" s="773"/>
      <c r="O57" s="773"/>
      <c r="P57" s="774"/>
      <c r="Q57" s="830"/>
      <c r="R57" s="831"/>
      <c r="S57" s="831"/>
      <c r="T57" s="831"/>
      <c r="U57" s="831"/>
      <c r="V57" s="831"/>
      <c r="W57" s="831"/>
      <c r="X57" s="831"/>
      <c r="Y57" s="831"/>
      <c r="Z57" s="831"/>
      <c r="AA57" s="831"/>
      <c r="AB57" s="831"/>
      <c r="AC57" s="831"/>
      <c r="AD57" s="831"/>
      <c r="AE57" s="832"/>
      <c r="AF57" s="778"/>
      <c r="AG57" s="779"/>
      <c r="AH57" s="779"/>
      <c r="AI57" s="779"/>
      <c r="AJ57" s="780"/>
      <c r="AK57" s="834"/>
      <c r="AL57" s="831"/>
      <c r="AM57" s="831"/>
      <c r="AN57" s="831"/>
      <c r="AO57" s="831"/>
      <c r="AP57" s="831"/>
      <c r="AQ57" s="831"/>
      <c r="AR57" s="831"/>
      <c r="AS57" s="831"/>
      <c r="AT57" s="831"/>
      <c r="AU57" s="831"/>
      <c r="AV57" s="831"/>
      <c r="AW57" s="831"/>
      <c r="AX57" s="831"/>
      <c r="AY57" s="831"/>
      <c r="AZ57" s="833"/>
      <c r="BA57" s="833"/>
      <c r="BB57" s="833"/>
      <c r="BC57" s="833"/>
      <c r="BD57" s="833"/>
      <c r="BE57" s="827"/>
      <c r="BF57" s="827"/>
      <c r="BG57" s="827"/>
      <c r="BH57" s="827"/>
      <c r="BI57" s="828"/>
      <c r="BJ57" s="214"/>
      <c r="BK57" s="214"/>
      <c r="BL57" s="214"/>
      <c r="BM57" s="214"/>
      <c r="BN57" s="214"/>
      <c r="BO57" s="222"/>
      <c r="BP57" s="222"/>
      <c r="BQ57" s="219">
        <v>51</v>
      </c>
      <c r="BR57" s="220"/>
      <c r="BS57" s="765"/>
      <c r="BT57" s="766"/>
      <c r="BU57" s="766"/>
      <c r="BV57" s="766"/>
      <c r="BW57" s="766"/>
      <c r="BX57" s="766"/>
      <c r="BY57" s="766"/>
      <c r="BZ57" s="766"/>
      <c r="CA57" s="766"/>
      <c r="CB57" s="766"/>
      <c r="CC57" s="766"/>
      <c r="CD57" s="766"/>
      <c r="CE57" s="766"/>
      <c r="CF57" s="766"/>
      <c r="CG57" s="767"/>
      <c r="CH57" s="768"/>
      <c r="CI57" s="769"/>
      <c r="CJ57" s="769"/>
      <c r="CK57" s="769"/>
      <c r="CL57" s="770"/>
      <c r="CM57" s="768"/>
      <c r="CN57" s="769"/>
      <c r="CO57" s="769"/>
      <c r="CP57" s="769"/>
      <c r="CQ57" s="770"/>
      <c r="CR57" s="768"/>
      <c r="CS57" s="769"/>
      <c r="CT57" s="769"/>
      <c r="CU57" s="769"/>
      <c r="CV57" s="770"/>
      <c r="CW57" s="768"/>
      <c r="CX57" s="769"/>
      <c r="CY57" s="769"/>
      <c r="CZ57" s="769"/>
      <c r="DA57" s="770"/>
      <c r="DB57" s="768"/>
      <c r="DC57" s="769"/>
      <c r="DD57" s="769"/>
      <c r="DE57" s="769"/>
      <c r="DF57" s="770"/>
      <c r="DG57" s="768"/>
      <c r="DH57" s="769"/>
      <c r="DI57" s="769"/>
      <c r="DJ57" s="769"/>
      <c r="DK57" s="770"/>
      <c r="DL57" s="768"/>
      <c r="DM57" s="769"/>
      <c r="DN57" s="769"/>
      <c r="DO57" s="769"/>
      <c r="DP57" s="770"/>
      <c r="DQ57" s="768"/>
      <c r="DR57" s="769"/>
      <c r="DS57" s="769"/>
      <c r="DT57" s="769"/>
      <c r="DU57" s="770"/>
      <c r="DV57" s="765"/>
      <c r="DW57" s="766"/>
      <c r="DX57" s="766"/>
      <c r="DY57" s="766"/>
      <c r="DZ57" s="771"/>
      <c r="EA57" s="212"/>
    </row>
    <row r="58" spans="1:131" ht="26.25" customHeight="1" x14ac:dyDescent="0.2">
      <c r="A58" s="219">
        <v>31</v>
      </c>
      <c r="B58" s="772"/>
      <c r="C58" s="773"/>
      <c r="D58" s="773"/>
      <c r="E58" s="773"/>
      <c r="F58" s="773"/>
      <c r="G58" s="773"/>
      <c r="H58" s="773"/>
      <c r="I58" s="773"/>
      <c r="J58" s="773"/>
      <c r="K58" s="773"/>
      <c r="L58" s="773"/>
      <c r="M58" s="773"/>
      <c r="N58" s="773"/>
      <c r="O58" s="773"/>
      <c r="P58" s="774"/>
      <c r="Q58" s="830"/>
      <c r="R58" s="831"/>
      <c r="S58" s="831"/>
      <c r="T58" s="831"/>
      <c r="U58" s="831"/>
      <c r="V58" s="831"/>
      <c r="W58" s="831"/>
      <c r="X58" s="831"/>
      <c r="Y58" s="831"/>
      <c r="Z58" s="831"/>
      <c r="AA58" s="831"/>
      <c r="AB58" s="831"/>
      <c r="AC58" s="831"/>
      <c r="AD58" s="831"/>
      <c r="AE58" s="832"/>
      <c r="AF58" s="778"/>
      <c r="AG58" s="779"/>
      <c r="AH58" s="779"/>
      <c r="AI58" s="779"/>
      <c r="AJ58" s="780"/>
      <c r="AK58" s="834"/>
      <c r="AL58" s="831"/>
      <c r="AM58" s="831"/>
      <c r="AN58" s="831"/>
      <c r="AO58" s="831"/>
      <c r="AP58" s="831"/>
      <c r="AQ58" s="831"/>
      <c r="AR58" s="831"/>
      <c r="AS58" s="831"/>
      <c r="AT58" s="831"/>
      <c r="AU58" s="831"/>
      <c r="AV58" s="831"/>
      <c r="AW58" s="831"/>
      <c r="AX58" s="831"/>
      <c r="AY58" s="831"/>
      <c r="AZ58" s="833"/>
      <c r="BA58" s="833"/>
      <c r="BB58" s="833"/>
      <c r="BC58" s="833"/>
      <c r="BD58" s="833"/>
      <c r="BE58" s="827"/>
      <c r="BF58" s="827"/>
      <c r="BG58" s="827"/>
      <c r="BH58" s="827"/>
      <c r="BI58" s="828"/>
      <c r="BJ58" s="214"/>
      <c r="BK58" s="214"/>
      <c r="BL58" s="214"/>
      <c r="BM58" s="214"/>
      <c r="BN58" s="214"/>
      <c r="BO58" s="222"/>
      <c r="BP58" s="222"/>
      <c r="BQ58" s="219">
        <v>52</v>
      </c>
      <c r="BR58" s="220"/>
      <c r="BS58" s="765"/>
      <c r="BT58" s="766"/>
      <c r="BU58" s="766"/>
      <c r="BV58" s="766"/>
      <c r="BW58" s="766"/>
      <c r="BX58" s="766"/>
      <c r="BY58" s="766"/>
      <c r="BZ58" s="766"/>
      <c r="CA58" s="766"/>
      <c r="CB58" s="766"/>
      <c r="CC58" s="766"/>
      <c r="CD58" s="766"/>
      <c r="CE58" s="766"/>
      <c r="CF58" s="766"/>
      <c r="CG58" s="767"/>
      <c r="CH58" s="768"/>
      <c r="CI58" s="769"/>
      <c r="CJ58" s="769"/>
      <c r="CK58" s="769"/>
      <c r="CL58" s="770"/>
      <c r="CM58" s="768"/>
      <c r="CN58" s="769"/>
      <c r="CO58" s="769"/>
      <c r="CP58" s="769"/>
      <c r="CQ58" s="770"/>
      <c r="CR58" s="768"/>
      <c r="CS58" s="769"/>
      <c r="CT58" s="769"/>
      <c r="CU58" s="769"/>
      <c r="CV58" s="770"/>
      <c r="CW58" s="768"/>
      <c r="CX58" s="769"/>
      <c r="CY58" s="769"/>
      <c r="CZ58" s="769"/>
      <c r="DA58" s="770"/>
      <c r="DB58" s="768"/>
      <c r="DC58" s="769"/>
      <c r="DD58" s="769"/>
      <c r="DE58" s="769"/>
      <c r="DF58" s="770"/>
      <c r="DG58" s="768"/>
      <c r="DH58" s="769"/>
      <c r="DI58" s="769"/>
      <c r="DJ58" s="769"/>
      <c r="DK58" s="770"/>
      <c r="DL58" s="768"/>
      <c r="DM58" s="769"/>
      <c r="DN58" s="769"/>
      <c r="DO58" s="769"/>
      <c r="DP58" s="770"/>
      <c r="DQ58" s="768"/>
      <c r="DR58" s="769"/>
      <c r="DS58" s="769"/>
      <c r="DT58" s="769"/>
      <c r="DU58" s="770"/>
      <c r="DV58" s="765"/>
      <c r="DW58" s="766"/>
      <c r="DX58" s="766"/>
      <c r="DY58" s="766"/>
      <c r="DZ58" s="771"/>
      <c r="EA58" s="212"/>
    </row>
    <row r="59" spans="1:131" ht="26.25" customHeight="1" x14ac:dyDescent="0.2">
      <c r="A59" s="219">
        <v>32</v>
      </c>
      <c r="B59" s="772"/>
      <c r="C59" s="773"/>
      <c r="D59" s="773"/>
      <c r="E59" s="773"/>
      <c r="F59" s="773"/>
      <c r="G59" s="773"/>
      <c r="H59" s="773"/>
      <c r="I59" s="773"/>
      <c r="J59" s="773"/>
      <c r="K59" s="773"/>
      <c r="L59" s="773"/>
      <c r="M59" s="773"/>
      <c r="N59" s="773"/>
      <c r="O59" s="773"/>
      <c r="P59" s="774"/>
      <c r="Q59" s="830"/>
      <c r="R59" s="831"/>
      <c r="S59" s="831"/>
      <c r="T59" s="831"/>
      <c r="U59" s="831"/>
      <c r="V59" s="831"/>
      <c r="W59" s="831"/>
      <c r="X59" s="831"/>
      <c r="Y59" s="831"/>
      <c r="Z59" s="831"/>
      <c r="AA59" s="831"/>
      <c r="AB59" s="831"/>
      <c r="AC59" s="831"/>
      <c r="AD59" s="831"/>
      <c r="AE59" s="832"/>
      <c r="AF59" s="778"/>
      <c r="AG59" s="779"/>
      <c r="AH59" s="779"/>
      <c r="AI59" s="779"/>
      <c r="AJ59" s="780"/>
      <c r="AK59" s="834"/>
      <c r="AL59" s="831"/>
      <c r="AM59" s="831"/>
      <c r="AN59" s="831"/>
      <c r="AO59" s="831"/>
      <c r="AP59" s="831"/>
      <c r="AQ59" s="831"/>
      <c r="AR59" s="831"/>
      <c r="AS59" s="831"/>
      <c r="AT59" s="831"/>
      <c r="AU59" s="831"/>
      <c r="AV59" s="831"/>
      <c r="AW59" s="831"/>
      <c r="AX59" s="831"/>
      <c r="AY59" s="831"/>
      <c r="AZ59" s="833"/>
      <c r="BA59" s="833"/>
      <c r="BB59" s="833"/>
      <c r="BC59" s="833"/>
      <c r="BD59" s="833"/>
      <c r="BE59" s="827"/>
      <c r="BF59" s="827"/>
      <c r="BG59" s="827"/>
      <c r="BH59" s="827"/>
      <c r="BI59" s="828"/>
      <c r="BJ59" s="214"/>
      <c r="BK59" s="214"/>
      <c r="BL59" s="214"/>
      <c r="BM59" s="214"/>
      <c r="BN59" s="214"/>
      <c r="BO59" s="222"/>
      <c r="BP59" s="222"/>
      <c r="BQ59" s="219">
        <v>53</v>
      </c>
      <c r="BR59" s="220"/>
      <c r="BS59" s="765"/>
      <c r="BT59" s="766"/>
      <c r="BU59" s="766"/>
      <c r="BV59" s="766"/>
      <c r="BW59" s="766"/>
      <c r="BX59" s="766"/>
      <c r="BY59" s="766"/>
      <c r="BZ59" s="766"/>
      <c r="CA59" s="766"/>
      <c r="CB59" s="766"/>
      <c r="CC59" s="766"/>
      <c r="CD59" s="766"/>
      <c r="CE59" s="766"/>
      <c r="CF59" s="766"/>
      <c r="CG59" s="767"/>
      <c r="CH59" s="768"/>
      <c r="CI59" s="769"/>
      <c r="CJ59" s="769"/>
      <c r="CK59" s="769"/>
      <c r="CL59" s="770"/>
      <c r="CM59" s="768"/>
      <c r="CN59" s="769"/>
      <c r="CO59" s="769"/>
      <c r="CP59" s="769"/>
      <c r="CQ59" s="770"/>
      <c r="CR59" s="768"/>
      <c r="CS59" s="769"/>
      <c r="CT59" s="769"/>
      <c r="CU59" s="769"/>
      <c r="CV59" s="770"/>
      <c r="CW59" s="768"/>
      <c r="CX59" s="769"/>
      <c r="CY59" s="769"/>
      <c r="CZ59" s="769"/>
      <c r="DA59" s="770"/>
      <c r="DB59" s="768"/>
      <c r="DC59" s="769"/>
      <c r="DD59" s="769"/>
      <c r="DE59" s="769"/>
      <c r="DF59" s="770"/>
      <c r="DG59" s="768"/>
      <c r="DH59" s="769"/>
      <c r="DI59" s="769"/>
      <c r="DJ59" s="769"/>
      <c r="DK59" s="770"/>
      <c r="DL59" s="768"/>
      <c r="DM59" s="769"/>
      <c r="DN59" s="769"/>
      <c r="DO59" s="769"/>
      <c r="DP59" s="770"/>
      <c r="DQ59" s="768"/>
      <c r="DR59" s="769"/>
      <c r="DS59" s="769"/>
      <c r="DT59" s="769"/>
      <c r="DU59" s="770"/>
      <c r="DV59" s="765"/>
      <c r="DW59" s="766"/>
      <c r="DX59" s="766"/>
      <c r="DY59" s="766"/>
      <c r="DZ59" s="771"/>
      <c r="EA59" s="212"/>
    </row>
    <row r="60" spans="1:131" ht="26.25" customHeight="1" x14ac:dyDescent="0.2">
      <c r="A60" s="219">
        <v>33</v>
      </c>
      <c r="B60" s="772"/>
      <c r="C60" s="773"/>
      <c r="D60" s="773"/>
      <c r="E60" s="773"/>
      <c r="F60" s="773"/>
      <c r="G60" s="773"/>
      <c r="H60" s="773"/>
      <c r="I60" s="773"/>
      <c r="J60" s="773"/>
      <c r="K60" s="773"/>
      <c r="L60" s="773"/>
      <c r="M60" s="773"/>
      <c r="N60" s="773"/>
      <c r="O60" s="773"/>
      <c r="P60" s="774"/>
      <c r="Q60" s="830"/>
      <c r="R60" s="831"/>
      <c r="S60" s="831"/>
      <c r="T60" s="831"/>
      <c r="U60" s="831"/>
      <c r="V60" s="831"/>
      <c r="W60" s="831"/>
      <c r="X60" s="831"/>
      <c r="Y60" s="831"/>
      <c r="Z60" s="831"/>
      <c r="AA60" s="831"/>
      <c r="AB60" s="831"/>
      <c r="AC60" s="831"/>
      <c r="AD60" s="831"/>
      <c r="AE60" s="832"/>
      <c r="AF60" s="778"/>
      <c r="AG60" s="779"/>
      <c r="AH60" s="779"/>
      <c r="AI60" s="779"/>
      <c r="AJ60" s="780"/>
      <c r="AK60" s="834"/>
      <c r="AL60" s="831"/>
      <c r="AM60" s="831"/>
      <c r="AN60" s="831"/>
      <c r="AO60" s="831"/>
      <c r="AP60" s="831"/>
      <c r="AQ60" s="831"/>
      <c r="AR60" s="831"/>
      <c r="AS60" s="831"/>
      <c r="AT60" s="831"/>
      <c r="AU60" s="831"/>
      <c r="AV60" s="831"/>
      <c r="AW60" s="831"/>
      <c r="AX60" s="831"/>
      <c r="AY60" s="831"/>
      <c r="AZ60" s="833"/>
      <c r="BA60" s="833"/>
      <c r="BB60" s="833"/>
      <c r="BC60" s="833"/>
      <c r="BD60" s="833"/>
      <c r="BE60" s="827"/>
      <c r="BF60" s="827"/>
      <c r="BG60" s="827"/>
      <c r="BH60" s="827"/>
      <c r="BI60" s="828"/>
      <c r="BJ60" s="214"/>
      <c r="BK60" s="214"/>
      <c r="BL60" s="214"/>
      <c r="BM60" s="214"/>
      <c r="BN60" s="214"/>
      <c r="BO60" s="222"/>
      <c r="BP60" s="222"/>
      <c r="BQ60" s="219">
        <v>54</v>
      </c>
      <c r="BR60" s="220"/>
      <c r="BS60" s="765"/>
      <c r="BT60" s="766"/>
      <c r="BU60" s="766"/>
      <c r="BV60" s="766"/>
      <c r="BW60" s="766"/>
      <c r="BX60" s="766"/>
      <c r="BY60" s="766"/>
      <c r="BZ60" s="766"/>
      <c r="CA60" s="766"/>
      <c r="CB60" s="766"/>
      <c r="CC60" s="766"/>
      <c r="CD60" s="766"/>
      <c r="CE60" s="766"/>
      <c r="CF60" s="766"/>
      <c r="CG60" s="767"/>
      <c r="CH60" s="768"/>
      <c r="CI60" s="769"/>
      <c r="CJ60" s="769"/>
      <c r="CK60" s="769"/>
      <c r="CL60" s="770"/>
      <c r="CM60" s="768"/>
      <c r="CN60" s="769"/>
      <c r="CO60" s="769"/>
      <c r="CP60" s="769"/>
      <c r="CQ60" s="770"/>
      <c r="CR60" s="768"/>
      <c r="CS60" s="769"/>
      <c r="CT60" s="769"/>
      <c r="CU60" s="769"/>
      <c r="CV60" s="770"/>
      <c r="CW60" s="768"/>
      <c r="CX60" s="769"/>
      <c r="CY60" s="769"/>
      <c r="CZ60" s="769"/>
      <c r="DA60" s="770"/>
      <c r="DB60" s="768"/>
      <c r="DC60" s="769"/>
      <c r="DD60" s="769"/>
      <c r="DE60" s="769"/>
      <c r="DF60" s="770"/>
      <c r="DG60" s="768"/>
      <c r="DH60" s="769"/>
      <c r="DI60" s="769"/>
      <c r="DJ60" s="769"/>
      <c r="DK60" s="770"/>
      <c r="DL60" s="768"/>
      <c r="DM60" s="769"/>
      <c r="DN60" s="769"/>
      <c r="DO60" s="769"/>
      <c r="DP60" s="770"/>
      <c r="DQ60" s="768"/>
      <c r="DR60" s="769"/>
      <c r="DS60" s="769"/>
      <c r="DT60" s="769"/>
      <c r="DU60" s="770"/>
      <c r="DV60" s="765"/>
      <c r="DW60" s="766"/>
      <c r="DX60" s="766"/>
      <c r="DY60" s="766"/>
      <c r="DZ60" s="771"/>
      <c r="EA60" s="212"/>
    </row>
    <row r="61" spans="1:131" ht="26.25" customHeight="1" thickBot="1" x14ac:dyDescent="0.25">
      <c r="A61" s="219">
        <v>34</v>
      </c>
      <c r="B61" s="772"/>
      <c r="C61" s="773"/>
      <c r="D61" s="773"/>
      <c r="E61" s="773"/>
      <c r="F61" s="773"/>
      <c r="G61" s="773"/>
      <c r="H61" s="773"/>
      <c r="I61" s="773"/>
      <c r="J61" s="773"/>
      <c r="K61" s="773"/>
      <c r="L61" s="773"/>
      <c r="M61" s="773"/>
      <c r="N61" s="773"/>
      <c r="O61" s="773"/>
      <c r="P61" s="774"/>
      <c r="Q61" s="830"/>
      <c r="R61" s="831"/>
      <c r="S61" s="831"/>
      <c r="T61" s="831"/>
      <c r="U61" s="831"/>
      <c r="V61" s="831"/>
      <c r="W61" s="831"/>
      <c r="X61" s="831"/>
      <c r="Y61" s="831"/>
      <c r="Z61" s="831"/>
      <c r="AA61" s="831"/>
      <c r="AB61" s="831"/>
      <c r="AC61" s="831"/>
      <c r="AD61" s="831"/>
      <c r="AE61" s="832"/>
      <c r="AF61" s="778"/>
      <c r="AG61" s="779"/>
      <c r="AH61" s="779"/>
      <c r="AI61" s="779"/>
      <c r="AJ61" s="780"/>
      <c r="AK61" s="834"/>
      <c r="AL61" s="831"/>
      <c r="AM61" s="831"/>
      <c r="AN61" s="831"/>
      <c r="AO61" s="831"/>
      <c r="AP61" s="831"/>
      <c r="AQ61" s="831"/>
      <c r="AR61" s="831"/>
      <c r="AS61" s="831"/>
      <c r="AT61" s="831"/>
      <c r="AU61" s="831"/>
      <c r="AV61" s="831"/>
      <c r="AW61" s="831"/>
      <c r="AX61" s="831"/>
      <c r="AY61" s="831"/>
      <c r="AZ61" s="833"/>
      <c r="BA61" s="833"/>
      <c r="BB61" s="833"/>
      <c r="BC61" s="833"/>
      <c r="BD61" s="833"/>
      <c r="BE61" s="827"/>
      <c r="BF61" s="827"/>
      <c r="BG61" s="827"/>
      <c r="BH61" s="827"/>
      <c r="BI61" s="828"/>
      <c r="BJ61" s="214"/>
      <c r="BK61" s="214"/>
      <c r="BL61" s="214"/>
      <c r="BM61" s="214"/>
      <c r="BN61" s="214"/>
      <c r="BO61" s="222"/>
      <c r="BP61" s="222"/>
      <c r="BQ61" s="219">
        <v>55</v>
      </c>
      <c r="BR61" s="220"/>
      <c r="BS61" s="765"/>
      <c r="BT61" s="766"/>
      <c r="BU61" s="766"/>
      <c r="BV61" s="766"/>
      <c r="BW61" s="766"/>
      <c r="BX61" s="766"/>
      <c r="BY61" s="766"/>
      <c r="BZ61" s="766"/>
      <c r="CA61" s="766"/>
      <c r="CB61" s="766"/>
      <c r="CC61" s="766"/>
      <c r="CD61" s="766"/>
      <c r="CE61" s="766"/>
      <c r="CF61" s="766"/>
      <c r="CG61" s="767"/>
      <c r="CH61" s="768"/>
      <c r="CI61" s="769"/>
      <c r="CJ61" s="769"/>
      <c r="CK61" s="769"/>
      <c r="CL61" s="770"/>
      <c r="CM61" s="768"/>
      <c r="CN61" s="769"/>
      <c r="CO61" s="769"/>
      <c r="CP61" s="769"/>
      <c r="CQ61" s="770"/>
      <c r="CR61" s="768"/>
      <c r="CS61" s="769"/>
      <c r="CT61" s="769"/>
      <c r="CU61" s="769"/>
      <c r="CV61" s="770"/>
      <c r="CW61" s="768"/>
      <c r="CX61" s="769"/>
      <c r="CY61" s="769"/>
      <c r="CZ61" s="769"/>
      <c r="DA61" s="770"/>
      <c r="DB61" s="768"/>
      <c r="DC61" s="769"/>
      <c r="DD61" s="769"/>
      <c r="DE61" s="769"/>
      <c r="DF61" s="770"/>
      <c r="DG61" s="768"/>
      <c r="DH61" s="769"/>
      <c r="DI61" s="769"/>
      <c r="DJ61" s="769"/>
      <c r="DK61" s="770"/>
      <c r="DL61" s="768"/>
      <c r="DM61" s="769"/>
      <c r="DN61" s="769"/>
      <c r="DO61" s="769"/>
      <c r="DP61" s="770"/>
      <c r="DQ61" s="768"/>
      <c r="DR61" s="769"/>
      <c r="DS61" s="769"/>
      <c r="DT61" s="769"/>
      <c r="DU61" s="770"/>
      <c r="DV61" s="765"/>
      <c r="DW61" s="766"/>
      <c r="DX61" s="766"/>
      <c r="DY61" s="766"/>
      <c r="DZ61" s="771"/>
      <c r="EA61" s="212"/>
    </row>
    <row r="62" spans="1:131" ht="26.25" customHeight="1" x14ac:dyDescent="0.2">
      <c r="A62" s="219">
        <v>35</v>
      </c>
      <c r="B62" s="772"/>
      <c r="C62" s="773"/>
      <c r="D62" s="773"/>
      <c r="E62" s="773"/>
      <c r="F62" s="773"/>
      <c r="G62" s="773"/>
      <c r="H62" s="773"/>
      <c r="I62" s="773"/>
      <c r="J62" s="773"/>
      <c r="K62" s="773"/>
      <c r="L62" s="773"/>
      <c r="M62" s="773"/>
      <c r="N62" s="773"/>
      <c r="O62" s="773"/>
      <c r="P62" s="774"/>
      <c r="Q62" s="830"/>
      <c r="R62" s="831"/>
      <c r="S62" s="831"/>
      <c r="T62" s="831"/>
      <c r="U62" s="831"/>
      <c r="V62" s="831"/>
      <c r="W62" s="831"/>
      <c r="X62" s="831"/>
      <c r="Y62" s="831"/>
      <c r="Z62" s="831"/>
      <c r="AA62" s="831"/>
      <c r="AB62" s="831"/>
      <c r="AC62" s="831"/>
      <c r="AD62" s="831"/>
      <c r="AE62" s="832"/>
      <c r="AF62" s="778"/>
      <c r="AG62" s="779"/>
      <c r="AH62" s="779"/>
      <c r="AI62" s="779"/>
      <c r="AJ62" s="780"/>
      <c r="AK62" s="834"/>
      <c r="AL62" s="831"/>
      <c r="AM62" s="831"/>
      <c r="AN62" s="831"/>
      <c r="AO62" s="831"/>
      <c r="AP62" s="831"/>
      <c r="AQ62" s="831"/>
      <c r="AR62" s="831"/>
      <c r="AS62" s="831"/>
      <c r="AT62" s="831"/>
      <c r="AU62" s="831"/>
      <c r="AV62" s="831"/>
      <c r="AW62" s="831"/>
      <c r="AX62" s="831"/>
      <c r="AY62" s="831"/>
      <c r="AZ62" s="833"/>
      <c r="BA62" s="833"/>
      <c r="BB62" s="833"/>
      <c r="BC62" s="833"/>
      <c r="BD62" s="833"/>
      <c r="BE62" s="827"/>
      <c r="BF62" s="827"/>
      <c r="BG62" s="827"/>
      <c r="BH62" s="827"/>
      <c r="BI62" s="828"/>
      <c r="BJ62" s="842" t="s">
        <v>394</v>
      </c>
      <c r="BK62" s="801"/>
      <c r="BL62" s="801"/>
      <c r="BM62" s="801"/>
      <c r="BN62" s="802"/>
      <c r="BO62" s="222"/>
      <c r="BP62" s="222"/>
      <c r="BQ62" s="219">
        <v>56</v>
      </c>
      <c r="BR62" s="220"/>
      <c r="BS62" s="765"/>
      <c r="BT62" s="766"/>
      <c r="BU62" s="766"/>
      <c r="BV62" s="766"/>
      <c r="BW62" s="766"/>
      <c r="BX62" s="766"/>
      <c r="BY62" s="766"/>
      <c r="BZ62" s="766"/>
      <c r="CA62" s="766"/>
      <c r="CB62" s="766"/>
      <c r="CC62" s="766"/>
      <c r="CD62" s="766"/>
      <c r="CE62" s="766"/>
      <c r="CF62" s="766"/>
      <c r="CG62" s="767"/>
      <c r="CH62" s="768"/>
      <c r="CI62" s="769"/>
      <c r="CJ62" s="769"/>
      <c r="CK62" s="769"/>
      <c r="CL62" s="770"/>
      <c r="CM62" s="768"/>
      <c r="CN62" s="769"/>
      <c r="CO62" s="769"/>
      <c r="CP62" s="769"/>
      <c r="CQ62" s="770"/>
      <c r="CR62" s="768"/>
      <c r="CS62" s="769"/>
      <c r="CT62" s="769"/>
      <c r="CU62" s="769"/>
      <c r="CV62" s="770"/>
      <c r="CW62" s="768"/>
      <c r="CX62" s="769"/>
      <c r="CY62" s="769"/>
      <c r="CZ62" s="769"/>
      <c r="DA62" s="770"/>
      <c r="DB62" s="768"/>
      <c r="DC62" s="769"/>
      <c r="DD62" s="769"/>
      <c r="DE62" s="769"/>
      <c r="DF62" s="770"/>
      <c r="DG62" s="768"/>
      <c r="DH62" s="769"/>
      <c r="DI62" s="769"/>
      <c r="DJ62" s="769"/>
      <c r="DK62" s="770"/>
      <c r="DL62" s="768"/>
      <c r="DM62" s="769"/>
      <c r="DN62" s="769"/>
      <c r="DO62" s="769"/>
      <c r="DP62" s="770"/>
      <c r="DQ62" s="768"/>
      <c r="DR62" s="769"/>
      <c r="DS62" s="769"/>
      <c r="DT62" s="769"/>
      <c r="DU62" s="770"/>
      <c r="DV62" s="765"/>
      <c r="DW62" s="766"/>
      <c r="DX62" s="766"/>
      <c r="DY62" s="766"/>
      <c r="DZ62" s="771"/>
      <c r="EA62" s="212"/>
    </row>
    <row r="63" spans="1:131" ht="26.25" customHeight="1" thickBot="1" x14ac:dyDescent="0.25">
      <c r="A63" s="221" t="s">
        <v>377</v>
      </c>
      <c r="B63" s="784" t="s">
        <v>395</v>
      </c>
      <c r="C63" s="785"/>
      <c r="D63" s="785"/>
      <c r="E63" s="785"/>
      <c r="F63" s="785"/>
      <c r="G63" s="785"/>
      <c r="H63" s="785"/>
      <c r="I63" s="785"/>
      <c r="J63" s="785"/>
      <c r="K63" s="785"/>
      <c r="L63" s="785"/>
      <c r="M63" s="785"/>
      <c r="N63" s="785"/>
      <c r="O63" s="785"/>
      <c r="P63" s="786"/>
      <c r="Q63" s="835"/>
      <c r="R63" s="836"/>
      <c r="S63" s="836"/>
      <c r="T63" s="836"/>
      <c r="U63" s="836"/>
      <c r="V63" s="836"/>
      <c r="W63" s="836"/>
      <c r="X63" s="836"/>
      <c r="Y63" s="836"/>
      <c r="Z63" s="836"/>
      <c r="AA63" s="836"/>
      <c r="AB63" s="836"/>
      <c r="AC63" s="836"/>
      <c r="AD63" s="836"/>
      <c r="AE63" s="837"/>
      <c r="AF63" s="838">
        <v>147</v>
      </c>
      <c r="AG63" s="839"/>
      <c r="AH63" s="839"/>
      <c r="AI63" s="839"/>
      <c r="AJ63" s="840"/>
      <c r="AK63" s="841"/>
      <c r="AL63" s="836"/>
      <c r="AM63" s="836"/>
      <c r="AN63" s="836"/>
      <c r="AO63" s="836"/>
      <c r="AP63" s="839">
        <v>204</v>
      </c>
      <c r="AQ63" s="839"/>
      <c r="AR63" s="839"/>
      <c r="AS63" s="839"/>
      <c r="AT63" s="839"/>
      <c r="AU63" s="839">
        <v>204</v>
      </c>
      <c r="AV63" s="839"/>
      <c r="AW63" s="839"/>
      <c r="AX63" s="839"/>
      <c r="AY63" s="839"/>
      <c r="AZ63" s="843"/>
      <c r="BA63" s="843"/>
      <c r="BB63" s="843"/>
      <c r="BC63" s="843"/>
      <c r="BD63" s="843"/>
      <c r="BE63" s="844"/>
      <c r="BF63" s="844"/>
      <c r="BG63" s="844"/>
      <c r="BH63" s="844"/>
      <c r="BI63" s="845"/>
      <c r="BJ63" s="846" t="s">
        <v>122</v>
      </c>
      <c r="BK63" s="847"/>
      <c r="BL63" s="847"/>
      <c r="BM63" s="847"/>
      <c r="BN63" s="848"/>
      <c r="BO63" s="222"/>
      <c r="BP63" s="222"/>
      <c r="BQ63" s="219">
        <v>57</v>
      </c>
      <c r="BR63" s="220"/>
      <c r="BS63" s="765"/>
      <c r="BT63" s="766"/>
      <c r="BU63" s="766"/>
      <c r="BV63" s="766"/>
      <c r="BW63" s="766"/>
      <c r="BX63" s="766"/>
      <c r="BY63" s="766"/>
      <c r="BZ63" s="766"/>
      <c r="CA63" s="766"/>
      <c r="CB63" s="766"/>
      <c r="CC63" s="766"/>
      <c r="CD63" s="766"/>
      <c r="CE63" s="766"/>
      <c r="CF63" s="766"/>
      <c r="CG63" s="767"/>
      <c r="CH63" s="768"/>
      <c r="CI63" s="769"/>
      <c r="CJ63" s="769"/>
      <c r="CK63" s="769"/>
      <c r="CL63" s="770"/>
      <c r="CM63" s="768"/>
      <c r="CN63" s="769"/>
      <c r="CO63" s="769"/>
      <c r="CP63" s="769"/>
      <c r="CQ63" s="770"/>
      <c r="CR63" s="768"/>
      <c r="CS63" s="769"/>
      <c r="CT63" s="769"/>
      <c r="CU63" s="769"/>
      <c r="CV63" s="770"/>
      <c r="CW63" s="768"/>
      <c r="CX63" s="769"/>
      <c r="CY63" s="769"/>
      <c r="CZ63" s="769"/>
      <c r="DA63" s="770"/>
      <c r="DB63" s="768"/>
      <c r="DC63" s="769"/>
      <c r="DD63" s="769"/>
      <c r="DE63" s="769"/>
      <c r="DF63" s="770"/>
      <c r="DG63" s="768"/>
      <c r="DH63" s="769"/>
      <c r="DI63" s="769"/>
      <c r="DJ63" s="769"/>
      <c r="DK63" s="770"/>
      <c r="DL63" s="768"/>
      <c r="DM63" s="769"/>
      <c r="DN63" s="769"/>
      <c r="DO63" s="769"/>
      <c r="DP63" s="770"/>
      <c r="DQ63" s="768"/>
      <c r="DR63" s="769"/>
      <c r="DS63" s="769"/>
      <c r="DT63" s="769"/>
      <c r="DU63" s="770"/>
      <c r="DV63" s="765"/>
      <c r="DW63" s="766"/>
      <c r="DX63" s="766"/>
      <c r="DY63" s="766"/>
      <c r="DZ63" s="771"/>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765"/>
      <c r="BT64" s="766"/>
      <c r="BU64" s="766"/>
      <c r="BV64" s="766"/>
      <c r="BW64" s="766"/>
      <c r="BX64" s="766"/>
      <c r="BY64" s="766"/>
      <c r="BZ64" s="766"/>
      <c r="CA64" s="766"/>
      <c r="CB64" s="766"/>
      <c r="CC64" s="766"/>
      <c r="CD64" s="766"/>
      <c r="CE64" s="766"/>
      <c r="CF64" s="766"/>
      <c r="CG64" s="767"/>
      <c r="CH64" s="768"/>
      <c r="CI64" s="769"/>
      <c r="CJ64" s="769"/>
      <c r="CK64" s="769"/>
      <c r="CL64" s="770"/>
      <c r="CM64" s="768"/>
      <c r="CN64" s="769"/>
      <c r="CO64" s="769"/>
      <c r="CP64" s="769"/>
      <c r="CQ64" s="770"/>
      <c r="CR64" s="768"/>
      <c r="CS64" s="769"/>
      <c r="CT64" s="769"/>
      <c r="CU64" s="769"/>
      <c r="CV64" s="770"/>
      <c r="CW64" s="768"/>
      <c r="CX64" s="769"/>
      <c r="CY64" s="769"/>
      <c r="CZ64" s="769"/>
      <c r="DA64" s="770"/>
      <c r="DB64" s="768"/>
      <c r="DC64" s="769"/>
      <c r="DD64" s="769"/>
      <c r="DE64" s="769"/>
      <c r="DF64" s="770"/>
      <c r="DG64" s="768"/>
      <c r="DH64" s="769"/>
      <c r="DI64" s="769"/>
      <c r="DJ64" s="769"/>
      <c r="DK64" s="770"/>
      <c r="DL64" s="768"/>
      <c r="DM64" s="769"/>
      <c r="DN64" s="769"/>
      <c r="DO64" s="769"/>
      <c r="DP64" s="770"/>
      <c r="DQ64" s="768"/>
      <c r="DR64" s="769"/>
      <c r="DS64" s="769"/>
      <c r="DT64" s="769"/>
      <c r="DU64" s="770"/>
      <c r="DV64" s="765"/>
      <c r="DW64" s="766"/>
      <c r="DX64" s="766"/>
      <c r="DY64" s="766"/>
      <c r="DZ64" s="77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2"/>
      <c r="BF65" s="222"/>
      <c r="BG65" s="222"/>
      <c r="BH65" s="222"/>
      <c r="BI65" s="222"/>
      <c r="BJ65" s="222"/>
      <c r="BK65" s="222"/>
      <c r="BL65" s="222"/>
      <c r="BM65" s="222"/>
      <c r="BN65" s="222"/>
      <c r="BO65" s="222"/>
      <c r="BP65" s="222"/>
      <c r="BQ65" s="219">
        <v>59</v>
      </c>
      <c r="BR65" s="220"/>
      <c r="BS65" s="765"/>
      <c r="BT65" s="766"/>
      <c r="BU65" s="766"/>
      <c r="BV65" s="766"/>
      <c r="BW65" s="766"/>
      <c r="BX65" s="766"/>
      <c r="BY65" s="766"/>
      <c r="BZ65" s="766"/>
      <c r="CA65" s="766"/>
      <c r="CB65" s="766"/>
      <c r="CC65" s="766"/>
      <c r="CD65" s="766"/>
      <c r="CE65" s="766"/>
      <c r="CF65" s="766"/>
      <c r="CG65" s="767"/>
      <c r="CH65" s="768"/>
      <c r="CI65" s="769"/>
      <c r="CJ65" s="769"/>
      <c r="CK65" s="769"/>
      <c r="CL65" s="770"/>
      <c r="CM65" s="768"/>
      <c r="CN65" s="769"/>
      <c r="CO65" s="769"/>
      <c r="CP65" s="769"/>
      <c r="CQ65" s="770"/>
      <c r="CR65" s="768"/>
      <c r="CS65" s="769"/>
      <c r="CT65" s="769"/>
      <c r="CU65" s="769"/>
      <c r="CV65" s="770"/>
      <c r="CW65" s="768"/>
      <c r="CX65" s="769"/>
      <c r="CY65" s="769"/>
      <c r="CZ65" s="769"/>
      <c r="DA65" s="770"/>
      <c r="DB65" s="768"/>
      <c r="DC65" s="769"/>
      <c r="DD65" s="769"/>
      <c r="DE65" s="769"/>
      <c r="DF65" s="770"/>
      <c r="DG65" s="768"/>
      <c r="DH65" s="769"/>
      <c r="DI65" s="769"/>
      <c r="DJ65" s="769"/>
      <c r="DK65" s="770"/>
      <c r="DL65" s="768"/>
      <c r="DM65" s="769"/>
      <c r="DN65" s="769"/>
      <c r="DO65" s="769"/>
      <c r="DP65" s="770"/>
      <c r="DQ65" s="768"/>
      <c r="DR65" s="769"/>
      <c r="DS65" s="769"/>
      <c r="DT65" s="769"/>
      <c r="DU65" s="770"/>
      <c r="DV65" s="765"/>
      <c r="DW65" s="766"/>
      <c r="DX65" s="766"/>
      <c r="DY65" s="766"/>
      <c r="DZ65" s="771"/>
      <c r="EA65" s="212"/>
    </row>
    <row r="66" spans="1:131" ht="26.25" customHeight="1" x14ac:dyDescent="0.2">
      <c r="A66" s="717" t="s">
        <v>397</v>
      </c>
      <c r="B66" s="718"/>
      <c r="C66" s="718"/>
      <c r="D66" s="718"/>
      <c r="E66" s="718"/>
      <c r="F66" s="718"/>
      <c r="G66" s="718"/>
      <c r="H66" s="718"/>
      <c r="I66" s="718"/>
      <c r="J66" s="718"/>
      <c r="K66" s="718"/>
      <c r="L66" s="718"/>
      <c r="M66" s="718"/>
      <c r="N66" s="718"/>
      <c r="O66" s="718"/>
      <c r="P66" s="719"/>
      <c r="Q66" s="723" t="s">
        <v>381</v>
      </c>
      <c r="R66" s="724"/>
      <c r="S66" s="724"/>
      <c r="T66" s="724"/>
      <c r="U66" s="725"/>
      <c r="V66" s="723" t="s">
        <v>382</v>
      </c>
      <c r="W66" s="724"/>
      <c r="X66" s="724"/>
      <c r="Y66" s="724"/>
      <c r="Z66" s="725"/>
      <c r="AA66" s="723" t="s">
        <v>383</v>
      </c>
      <c r="AB66" s="724"/>
      <c r="AC66" s="724"/>
      <c r="AD66" s="724"/>
      <c r="AE66" s="725"/>
      <c r="AF66" s="849" t="s">
        <v>384</v>
      </c>
      <c r="AG66" s="810"/>
      <c r="AH66" s="810"/>
      <c r="AI66" s="810"/>
      <c r="AJ66" s="850"/>
      <c r="AK66" s="723" t="s">
        <v>385</v>
      </c>
      <c r="AL66" s="718"/>
      <c r="AM66" s="718"/>
      <c r="AN66" s="718"/>
      <c r="AO66" s="719"/>
      <c r="AP66" s="723" t="s">
        <v>386</v>
      </c>
      <c r="AQ66" s="724"/>
      <c r="AR66" s="724"/>
      <c r="AS66" s="724"/>
      <c r="AT66" s="725"/>
      <c r="AU66" s="723" t="s">
        <v>398</v>
      </c>
      <c r="AV66" s="724"/>
      <c r="AW66" s="724"/>
      <c r="AX66" s="724"/>
      <c r="AY66" s="725"/>
      <c r="AZ66" s="723" t="s">
        <v>365</v>
      </c>
      <c r="BA66" s="724"/>
      <c r="BB66" s="724"/>
      <c r="BC66" s="724"/>
      <c r="BD66" s="730"/>
      <c r="BE66" s="222"/>
      <c r="BF66" s="222"/>
      <c r="BG66" s="222"/>
      <c r="BH66" s="222"/>
      <c r="BI66" s="222"/>
      <c r="BJ66" s="222"/>
      <c r="BK66" s="222"/>
      <c r="BL66" s="222"/>
      <c r="BM66" s="222"/>
      <c r="BN66" s="222"/>
      <c r="BO66" s="222"/>
      <c r="BP66" s="222"/>
      <c r="BQ66" s="219">
        <v>60</v>
      </c>
      <c r="BR66" s="224"/>
      <c r="BS66" s="854"/>
      <c r="BT66" s="855"/>
      <c r="BU66" s="855"/>
      <c r="BV66" s="855"/>
      <c r="BW66" s="855"/>
      <c r="BX66" s="855"/>
      <c r="BY66" s="855"/>
      <c r="BZ66" s="855"/>
      <c r="CA66" s="855"/>
      <c r="CB66" s="855"/>
      <c r="CC66" s="855"/>
      <c r="CD66" s="855"/>
      <c r="CE66" s="855"/>
      <c r="CF66" s="855"/>
      <c r="CG66" s="860"/>
      <c r="CH66" s="857"/>
      <c r="CI66" s="858"/>
      <c r="CJ66" s="858"/>
      <c r="CK66" s="858"/>
      <c r="CL66" s="859"/>
      <c r="CM66" s="857"/>
      <c r="CN66" s="858"/>
      <c r="CO66" s="858"/>
      <c r="CP66" s="858"/>
      <c r="CQ66" s="859"/>
      <c r="CR66" s="857"/>
      <c r="CS66" s="858"/>
      <c r="CT66" s="858"/>
      <c r="CU66" s="858"/>
      <c r="CV66" s="859"/>
      <c r="CW66" s="857"/>
      <c r="CX66" s="858"/>
      <c r="CY66" s="858"/>
      <c r="CZ66" s="858"/>
      <c r="DA66" s="859"/>
      <c r="DB66" s="857"/>
      <c r="DC66" s="858"/>
      <c r="DD66" s="858"/>
      <c r="DE66" s="858"/>
      <c r="DF66" s="859"/>
      <c r="DG66" s="857"/>
      <c r="DH66" s="858"/>
      <c r="DI66" s="858"/>
      <c r="DJ66" s="858"/>
      <c r="DK66" s="859"/>
      <c r="DL66" s="857"/>
      <c r="DM66" s="858"/>
      <c r="DN66" s="858"/>
      <c r="DO66" s="858"/>
      <c r="DP66" s="859"/>
      <c r="DQ66" s="857"/>
      <c r="DR66" s="858"/>
      <c r="DS66" s="858"/>
      <c r="DT66" s="858"/>
      <c r="DU66" s="859"/>
      <c r="DV66" s="854"/>
      <c r="DW66" s="855"/>
      <c r="DX66" s="855"/>
      <c r="DY66" s="855"/>
      <c r="DZ66" s="856"/>
      <c r="EA66" s="212"/>
    </row>
    <row r="67" spans="1:131" ht="26.25" customHeight="1" thickBot="1" x14ac:dyDescent="0.25">
      <c r="A67" s="720"/>
      <c r="B67" s="721"/>
      <c r="C67" s="721"/>
      <c r="D67" s="721"/>
      <c r="E67" s="721"/>
      <c r="F67" s="721"/>
      <c r="G67" s="721"/>
      <c r="H67" s="721"/>
      <c r="I67" s="721"/>
      <c r="J67" s="721"/>
      <c r="K67" s="721"/>
      <c r="L67" s="721"/>
      <c r="M67" s="721"/>
      <c r="N67" s="721"/>
      <c r="O67" s="721"/>
      <c r="P67" s="722"/>
      <c r="Q67" s="726"/>
      <c r="R67" s="727"/>
      <c r="S67" s="727"/>
      <c r="T67" s="727"/>
      <c r="U67" s="728"/>
      <c r="V67" s="726"/>
      <c r="W67" s="727"/>
      <c r="X67" s="727"/>
      <c r="Y67" s="727"/>
      <c r="Z67" s="728"/>
      <c r="AA67" s="726"/>
      <c r="AB67" s="727"/>
      <c r="AC67" s="727"/>
      <c r="AD67" s="727"/>
      <c r="AE67" s="728"/>
      <c r="AF67" s="851"/>
      <c r="AG67" s="813"/>
      <c r="AH67" s="813"/>
      <c r="AI67" s="813"/>
      <c r="AJ67" s="852"/>
      <c r="AK67" s="853"/>
      <c r="AL67" s="721"/>
      <c r="AM67" s="721"/>
      <c r="AN67" s="721"/>
      <c r="AO67" s="722"/>
      <c r="AP67" s="726"/>
      <c r="AQ67" s="727"/>
      <c r="AR67" s="727"/>
      <c r="AS67" s="727"/>
      <c r="AT67" s="728"/>
      <c r="AU67" s="726"/>
      <c r="AV67" s="727"/>
      <c r="AW67" s="727"/>
      <c r="AX67" s="727"/>
      <c r="AY67" s="728"/>
      <c r="AZ67" s="726"/>
      <c r="BA67" s="727"/>
      <c r="BB67" s="727"/>
      <c r="BC67" s="727"/>
      <c r="BD67" s="732"/>
      <c r="BE67" s="222"/>
      <c r="BF67" s="222"/>
      <c r="BG67" s="222"/>
      <c r="BH67" s="222"/>
      <c r="BI67" s="222"/>
      <c r="BJ67" s="222"/>
      <c r="BK67" s="222"/>
      <c r="BL67" s="222"/>
      <c r="BM67" s="222"/>
      <c r="BN67" s="222"/>
      <c r="BO67" s="222"/>
      <c r="BP67" s="222"/>
      <c r="BQ67" s="219">
        <v>61</v>
      </c>
      <c r="BR67" s="224"/>
      <c r="BS67" s="854"/>
      <c r="BT67" s="855"/>
      <c r="BU67" s="855"/>
      <c r="BV67" s="855"/>
      <c r="BW67" s="855"/>
      <c r="BX67" s="855"/>
      <c r="BY67" s="855"/>
      <c r="BZ67" s="855"/>
      <c r="CA67" s="855"/>
      <c r="CB67" s="855"/>
      <c r="CC67" s="855"/>
      <c r="CD67" s="855"/>
      <c r="CE67" s="855"/>
      <c r="CF67" s="855"/>
      <c r="CG67" s="860"/>
      <c r="CH67" s="857"/>
      <c r="CI67" s="858"/>
      <c r="CJ67" s="858"/>
      <c r="CK67" s="858"/>
      <c r="CL67" s="859"/>
      <c r="CM67" s="857"/>
      <c r="CN67" s="858"/>
      <c r="CO67" s="858"/>
      <c r="CP67" s="858"/>
      <c r="CQ67" s="859"/>
      <c r="CR67" s="857"/>
      <c r="CS67" s="858"/>
      <c r="CT67" s="858"/>
      <c r="CU67" s="858"/>
      <c r="CV67" s="859"/>
      <c r="CW67" s="857"/>
      <c r="CX67" s="858"/>
      <c r="CY67" s="858"/>
      <c r="CZ67" s="858"/>
      <c r="DA67" s="859"/>
      <c r="DB67" s="857"/>
      <c r="DC67" s="858"/>
      <c r="DD67" s="858"/>
      <c r="DE67" s="858"/>
      <c r="DF67" s="859"/>
      <c r="DG67" s="857"/>
      <c r="DH67" s="858"/>
      <c r="DI67" s="858"/>
      <c r="DJ67" s="858"/>
      <c r="DK67" s="859"/>
      <c r="DL67" s="857"/>
      <c r="DM67" s="858"/>
      <c r="DN67" s="858"/>
      <c r="DO67" s="858"/>
      <c r="DP67" s="859"/>
      <c r="DQ67" s="857"/>
      <c r="DR67" s="858"/>
      <c r="DS67" s="858"/>
      <c r="DT67" s="858"/>
      <c r="DU67" s="859"/>
      <c r="DV67" s="854"/>
      <c r="DW67" s="855"/>
      <c r="DX67" s="855"/>
      <c r="DY67" s="855"/>
      <c r="DZ67" s="856"/>
      <c r="EA67" s="212"/>
    </row>
    <row r="68" spans="1:131" ht="26.25" customHeight="1" thickTop="1" x14ac:dyDescent="0.2">
      <c r="A68" s="352">
        <v>1</v>
      </c>
      <c r="B68" s="752" t="s">
        <v>557</v>
      </c>
      <c r="C68" s="753"/>
      <c r="D68" s="753"/>
      <c r="E68" s="753"/>
      <c r="F68" s="753"/>
      <c r="G68" s="753"/>
      <c r="H68" s="753"/>
      <c r="I68" s="753"/>
      <c r="J68" s="753"/>
      <c r="K68" s="753"/>
      <c r="L68" s="753"/>
      <c r="M68" s="753"/>
      <c r="N68" s="753"/>
      <c r="O68" s="753"/>
      <c r="P68" s="754"/>
      <c r="Q68" s="864">
        <v>1629</v>
      </c>
      <c r="R68" s="861"/>
      <c r="S68" s="861"/>
      <c r="T68" s="861"/>
      <c r="U68" s="861"/>
      <c r="V68" s="861">
        <v>1577</v>
      </c>
      <c r="W68" s="861"/>
      <c r="X68" s="861"/>
      <c r="Y68" s="861"/>
      <c r="Z68" s="861"/>
      <c r="AA68" s="861">
        <v>52</v>
      </c>
      <c r="AB68" s="861"/>
      <c r="AC68" s="861"/>
      <c r="AD68" s="861"/>
      <c r="AE68" s="861"/>
      <c r="AF68" s="861">
        <v>52</v>
      </c>
      <c r="AG68" s="861"/>
      <c r="AH68" s="861"/>
      <c r="AI68" s="861"/>
      <c r="AJ68" s="861"/>
      <c r="AK68" s="861">
        <v>45</v>
      </c>
      <c r="AL68" s="861"/>
      <c r="AM68" s="861"/>
      <c r="AN68" s="861"/>
      <c r="AO68" s="861"/>
      <c r="AP68" s="861">
        <v>4163</v>
      </c>
      <c r="AQ68" s="861"/>
      <c r="AR68" s="861"/>
      <c r="AS68" s="861"/>
      <c r="AT68" s="861"/>
      <c r="AU68" s="861">
        <v>599</v>
      </c>
      <c r="AV68" s="861"/>
      <c r="AW68" s="861"/>
      <c r="AX68" s="861"/>
      <c r="AY68" s="861"/>
      <c r="AZ68" s="862"/>
      <c r="BA68" s="862"/>
      <c r="BB68" s="862"/>
      <c r="BC68" s="862"/>
      <c r="BD68" s="863"/>
      <c r="BE68" s="222"/>
      <c r="BF68" s="222"/>
      <c r="BG68" s="222"/>
      <c r="BH68" s="222"/>
      <c r="BI68" s="222"/>
      <c r="BJ68" s="222"/>
      <c r="BK68" s="222"/>
      <c r="BL68" s="222"/>
      <c r="BM68" s="222"/>
      <c r="BN68" s="222"/>
      <c r="BO68" s="222"/>
      <c r="BP68" s="222"/>
      <c r="BQ68" s="219">
        <v>62</v>
      </c>
      <c r="BR68" s="224"/>
      <c r="BS68" s="854"/>
      <c r="BT68" s="855"/>
      <c r="BU68" s="855"/>
      <c r="BV68" s="855"/>
      <c r="BW68" s="855"/>
      <c r="BX68" s="855"/>
      <c r="BY68" s="855"/>
      <c r="BZ68" s="855"/>
      <c r="CA68" s="855"/>
      <c r="CB68" s="855"/>
      <c r="CC68" s="855"/>
      <c r="CD68" s="855"/>
      <c r="CE68" s="855"/>
      <c r="CF68" s="855"/>
      <c r="CG68" s="860"/>
      <c r="CH68" s="857"/>
      <c r="CI68" s="858"/>
      <c r="CJ68" s="858"/>
      <c r="CK68" s="858"/>
      <c r="CL68" s="859"/>
      <c r="CM68" s="857"/>
      <c r="CN68" s="858"/>
      <c r="CO68" s="858"/>
      <c r="CP68" s="858"/>
      <c r="CQ68" s="859"/>
      <c r="CR68" s="857"/>
      <c r="CS68" s="858"/>
      <c r="CT68" s="858"/>
      <c r="CU68" s="858"/>
      <c r="CV68" s="859"/>
      <c r="CW68" s="857"/>
      <c r="CX68" s="858"/>
      <c r="CY68" s="858"/>
      <c r="CZ68" s="858"/>
      <c r="DA68" s="859"/>
      <c r="DB68" s="857"/>
      <c r="DC68" s="858"/>
      <c r="DD68" s="858"/>
      <c r="DE68" s="858"/>
      <c r="DF68" s="859"/>
      <c r="DG68" s="857"/>
      <c r="DH68" s="858"/>
      <c r="DI68" s="858"/>
      <c r="DJ68" s="858"/>
      <c r="DK68" s="859"/>
      <c r="DL68" s="857"/>
      <c r="DM68" s="858"/>
      <c r="DN68" s="858"/>
      <c r="DO68" s="858"/>
      <c r="DP68" s="859"/>
      <c r="DQ68" s="857"/>
      <c r="DR68" s="858"/>
      <c r="DS68" s="858"/>
      <c r="DT68" s="858"/>
      <c r="DU68" s="859"/>
      <c r="DV68" s="854"/>
      <c r="DW68" s="855"/>
      <c r="DX68" s="855"/>
      <c r="DY68" s="855"/>
      <c r="DZ68" s="856"/>
      <c r="EA68" s="212"/>
    </row>
    <row r="69" spans="1:131" ht="26.25" customHeight="1" x14ac:dyDescent="0.2">
      <c r="A69" s="353">
        <v>2</v>
      </c>
      <c r="B69" s="781" t="s">
        <v>546</v>
      </c>
      <c r="C69" s="782"/>
      <c r="D69" s="782"/>
      <c r="E69" s="782"/>
      <c r="F69" s="782"/>
      <c r="G69" s="782"/>
      <c r="H69" s="782"/>
      <c r="I69" s="782"/>
      <c r="J69" s="782"/>
      <c r="K69" s="782"/>
      <c r="L69" s="782"/>
      <c r="M69" s="782"/>
      <c r="N69" s="782"/>
      <c r="O69" s="782"/>
      <c r="P69" s="783"/>
      <c r="Q69" s="865">
        <v>2522</v>
      </c>
      <c r="R69" s="825"/>
      <c r="S69" s="825"/>
      <c r="T69" s="825"/>
      <c r="U69" s="825"/>
      <c r="V69" s="825">
        <v>2449</v>
      </c>
      <c r="W69" s="825"/>
      <c r="X69" s="825"/>
      <c r="Y69" s="825"/>
      <c r="Z69" s="825"/>
      <c r="AA69" s="825">
        <v>73</v>
      </c>
      <c r="AB69" s="825"/>
      <c r="AC69" s="825"/>
      <c r="AD69" s="825"/>
      <c r="AE69" s="825"/>
      <c r="AF69" s="825">
        <v>73</v>
      </c>
      <c r="AG69" s="825"/>
      <c r="AH69" s="825"/>
      <c r="AI69" s="825"/>
      <c r="AJ69" s="825"/>
      <c r="AK69" s="825">
        <v>70</v>
      </c>
      <c r="AL69" s="825"/>
      <c r="AM69" s="825"/>
      <c r="AN69" s="825"/>
      <c r="AO69" s="825"/>
      <c r="AP69" s="825">
        <v>2581</v>
      </c>
      <c r="AQ69" s="825"/>
      <c r="AR69" s="825"/>
      <c r="AS69" s="825"/>
      <c r="AT69" s="825"/>
      <c r="AU69" s="825">
        <v>349</v>
      </c>
      <c r="AV69" s="825"/>
      <c r="AW69" s="825"/>
      <c r="AX69" s="825"/>
      <c r="AY69" s="825"/>
      <c r="AZ69" s="827"/>
      <c r="BA69" s="827"/>
      <c r="BB69" s="827"/>
      <c r="BC69" s="827"/>
      <c r="BD69" s="828"/>
      <c r="BE69" s="222"/>
      <c r="BF69" s="222"/>
      <c r="BG69" s="222"/>
      <c r="BH69" s="222"/>
      <c r="BI69" s="222"/>
      <c r="BJ69" s="222"/>
      <c r="BK69" s="222"/>
      <c r="BL69" s="222"/>
      <c r="BM69" s="222"/>
      <c r="BN69" s="222"/>
      <c r="BO69" s="222"/>
      <c r="BP69" s="222"/>
      <c r="BQ69" s="219">
        <v>63</v>
      </c>
      <c r="BR69" s="224"/>
      <c r="BS69" s="854"/>
      <c r="BT69" s="855"/>
      <c r="BU69" s="855"/>
      <c r="BV69" s="855"/>
      <c r="BW69" s="855"/>
      <c r="BX69" s="855"/>
      <c r="BY69" s="855"/>
      <c r="BZ69" s="855"/>
      <c r="CA69" s="855"/>
      <c r="CB69" s="855"/>
      <c r="CC69" s="855"/>
      <c r="CD69" s="855"/>
      <c r="CE69" s="855"/>
      <c r="CF69" s="855"/>
      <c r="CG69" s="860"/>
      <c r="CH69" s="857"/>
      <c r="CI69" s="858"/>
      <c r="CJ69" s="858"/>
      <c r="CK69" s="858"/>
      <c r="CL69" s="859"/>
      <c r="CM69" s="857"/>
      <c r="CN69" s="858"/>
      <c r="CO69" s="858"/>
      <c r="CP69" s="858"/>
      <c r="CQ69" s="859"/>
      <c r="CR69" s="857"/>
      <c r="CS69" s="858"/>
      <c r="CT69" s="858"/>
      <c r="CU69" s="858"/>
      <c r="CV69" s="859"/>
      <c r="CW69" s="857"/>
      <c r="CX69" s="858"/>
      <c r="CY69" s="858"/>
      <c r="CZ69" s="858"/>
      <c r="DA69" s="859"/>
      <c r="DB69" s="857"/>
      <c r="DC69" s="858"/>
      <c r="DD69" s="858"/>
      <c r="DE69" s="858"/>
      <c r="DF69" s="859"/>
      <c r="DG69" s="857"/>
      <c r="DH69" s="858"/>
      <c r="DI69" s="858"/>
      <c r="DJ69" s="858"/>
      <c r="DK69" s="859"/>
      <c r="DL69" s="857"/>
      <c r="DM69" s="858"/>
      <c r="DN69" s="858"/>
      <c r="DO69" s="858"/>
      <c r="DP69" s="859"/>
      <c r="DQ69" s="857"/>
      <c r="DR69" s="858"/>
      <c r="DS69" s="858"/>
      <c r="DT69" s="858"/>
      <c r="DU69" s="859"/>
      <c r="DV69" s="854"/>
      <c r="DW69" s="855"/>
      <c r="DX69" s="855"/>
      <c r="DY69" s="855"/>
      <c r="DZ69" s="856"/>
      <c r="EA69" s="212"/>
    </row>
    <row r="70" spans="1:131" ht="26.25" customHeight="1" x14ac:dyDescent="0.2">
      <c r="A70" s="353">
        <v>3</v>
      </c>
      <c r="B70" s="781" t="s">
        <v>547</v>
      </c>
      <c r="C70" s="782"/>
      <c r="D70" s="782"/>
      <c r="E70" s="782"/>
      <c r="F70" s="782"/>
      <c r="G70" s="782"/>
      <c r="H70" s="782"/>
      <c r="I70" s="782"/>
      <c r="J70" s="782"/>
      <c r="K70" s="782"/>
      <c r="L70" s="782"/>
      <c r="M70" s="782"/>
      <c r="N70" s="782"/>
      <c r="O70" s="782"/>
      <c r="P70" s="783"/>
      <c r="Q70" s="865">
        <v>9440</v>
      </c>
      <c r="R70" s="825"/>
      <c r="S70" s="825"/>
      <c r="T70" s="825"/>
      <c r="U70" s="825"/>
      <c r="V70" s="825">
        <v>10260</v>
      </c>
      <c r="W70" s="825"/>
      <c r="X70" s="825"/>
      <c r="Y70" s="825"/>
      <c r="Z70" s="825"/>
      <c r="AA70" s="825">
        <v>-819</v>
      </c>
      <c r="AB70" s="825"/>
      <c r="AC70" s="825"/>
      <c r="AD70" s="825"/>
      <c r="AE70" s="825"/>
      <c r="AF70" s="825">
        <v>3578</v>
      </c>
      <c r="AG70" s="825"/>
      <c r="AH70" s="825"/>
      <c r="AI70" s="825"/>
      <c r="AJ70" s="825"/>
      <c r="AK70" s="825" t="s">
        <v>556</v>
      </c>
      <c r="AL70" s="825"/>
      <c r="AM70" s="825"/>
      <c r="AN70" s="825"/>
      <c r="AO70" s="825"/>
      <c r="AP70" s="825">
        <v>6429</v>
      </c>
      <c r="AQ70" s="825"/>
      <c r="AR70" s="825"/>
      <c r="AS70" s="825"/>
      <c r="AT70" s="825"/>
      <c r="AU70" s="825">
        <v>270</v>
      </c>
      <c r="AV70" s="825"/>
      <c r="AW70" s="825"/>
      <c r="AX70" s="825"/>
      <c r="AY70" s="825"/>
      <c r="AZ70" s="827"/>
      <c r="BA70" s="827"/>
      <c r="BB70" s="827"/>
      <c r="BC70" s="827"/>
      <c r="BD70" s="828"/>
      <c r="BE70" s="222"/>
      <c r="BF70" s="222"/>
      <c r="BG70" s="222"/>
      <c r="BH70" s="222"/>
      <c r="BI70" s="222"/>
      <c r="BJ70" s="222"/>
      <c r="BK70" s="222"/>
      <c r="BL70" s="222"/>
      <c r="BM70" s="222"/>
      <c r="BN70" s="222"/>
      <c r="BO70" s="222"/>
      <c r="BP70" s="222"/>
      <c r="BQ70" s="219">
        <v>64</v>
      </c>
      <c r="BR70" s="224"/>
      <c r="BS70" s="854"/>
      <c r="BT70" s="855"/>
      <c r="BU70" s="855"/>
      <c r="BV70" s="855"/>
      <c r="BW70" s="855"/>
      <c r="BX70" s="855"/>
      <c r="BY70" s="855"/>
      <c r="BZ70" s="855"/>
      <c r="CA70" s="855"/>
      <c r="CB70" s="855"/>
      <c r="CC70" s="855"/>
      <c r="CD70" s="855"/>
      <c r="CE70" s="855"/>
      <c r="CF70" s="855"/>
      <c r="CG70" s="860"/>
      <c r="CH70" s="857"/>
      <c r="CI70" s="858"/>
      <c r="CJ70" s="858"/>
      <c r="CK70" s="858"/>
      <c r="CL70" s="859"/>
      <c r="CM70" s="857"/>
      <c r="CN70" s="858"/>
      <c r="CO70" s="858"/>
      <c r="CP70" s="858"/>
      <c r="CQ70" s="859"/>
      <c r="CR70" s="857"/>
      <c r="CS70" s="858"/>
      <c r="CT70" s="858"/>
      <c r="CU70" s="858"/>
      <c r="CV70" s="859"/>
      <c r="CW70" s="857"/>
      <c r="CX70" s="858"/>
      <c r="CY70" s="858"/>
      <c r="CZ70" s="858"/>
      <c r="DA70" s="859"/>
      <c r="DB70" s="857"/>
      <c r="DC70" s="858"/>
      <c r="DD70" s="858"/>
      <c r="DE70" s="858"/>
      <c r="DF70" s="859"/>
      <c r="DG70" s="857"/>
      <c r="DH70" s="858"/>
      <c r="DI70" s="858"/>
      <c r="DJ70" s="858"/>
      <c r="DK70" s="859"/>
      <c r="DL70" s="857"/>
      <c r="DM70" s="858"/>
      <c r="DN70" s="858"/>
      <c r="DO70" s="858"/>
      <c r="DP70" s="859"/>
      <c r="DQ70" s="857"/>
      <c r="DR70" s="858"/>
      <c r="DS70" s="858"/>
      <c r="DT70" s="858"/>
      <c r="DU70" s="859"/>
      <c r="DV70" s="854"/>
      <c r="DW70" s="855"/>
      <c r="DX70" s="855"/>
      <c r="DY70" s="855"/>
      <c r="DZ70" s="856"/>
      <c r="EA70" s="212"/>
    </row>
    <row r="71" spans="1:131" ht="26.25" customHeight="1" x14ac:dyDescent="0.2">
      <c r="A71" s="353">
        <v>4</v>
      </c>
      <c r="B71" s="781" t="s">
        <v>548</v>
      </c>
      <c r="C71" s="782"/>
      <c r="D71" s="782"/>
      <c r="E71" s="782"/>
      <c r="F71" s="782"/>
      <c r="G71" s="782"/>
      <c r="H71" s="782"/>
      <c r="I71" s="782"/>
      <c r="J71" s="782"/>
      <c r="K71" s="782"/>
      <c r="L71" s="782"/>
      <c r="M71" s="782"/>
      <c r="N71" s="782"/>
      <c r="O71" s="782"/>
      <c r="P71" s="783"/>
      <c r="Q71" s="866">
        <v>227</v>
      </c>
      <c r="R71" s="867"/>
      <c r="S71" s="867"/>
      <c r="T71" s="867"/>
      <c r="U71" s="829"/>
      <c r="V71" s="868">
        <v>199</v>
      </c>
      <c r="W71" s="867"/>
      <c r="X71" s="867"/>
      <c r="Y71" s="867"/>
      <c r="Z71" s="829"/>
      <c r="AA71" s="868">
        <v>28</v>
      </c>
      <c r="AB71" s="867"/>
      <c r="AC71" s="867"/>
      <c r="AD71" s="867"/>
      <c r="AE71" s="829"/>
      <c r="AF71" s="868">
        <v>28</v>
      </c>
      <c r="AG71" s="867"/>
      <c r="AH71" s="867"/>
      <c r="AI71" s="867"/>
      <c r="AJ71" s="829"/>
      <c r="AK71" s="868">
        <v>75</v>
      </c>
      <c r="AL71" s="867"/>
      <c r="AM71" s="867"/>
      <c r="AN71" s="867"/>
      <c r="AO71" s="829"/>
      <c r="AP71" s="868" t="s">
        <v>556</v>
      </c>
      <c r="AQ71" s="867"/>
      <c r="AR71" s="867"/>
      <c r="AS71" s="867"/>
      <c r="AT71" s="829"/>
      <c r="AU71" s="868" t="s">
        <v>556</v>
      </c>
      <c r="AV71" s="867"/>
      <c r="AW71" s="867"/>
      <c r="AX71" s="867"/>
      <c r="AY71" s="829"/>
      <c r="AZ71" s="827"/>
      <c r="BA71" s="827"/>
      <c r="BB71" s="827"/>
      <c r="BC71" s="827"/>
      <c r="BD71" s="828"/>
      <c r="BE71" s="222"/>
      <c r="BF71" s="222"/>
      <c r="BG71" s="222"/>
      <c r="BH71" s="222"/>
      <c r="BI71" s="222"/>
      <c r="BJ71" s="222"/>
      <c r="BK71" s="222"/>
      <c r="BL71" s="222"/>
      <c r="BM71" s="222"/>
      <c r="BN71" s="222"/>
      <c r="BO71" s="222"/>
      <c r="BP71" s="222"/>
      <c r="BQ71" s="219">
        <v>65</v>
      </c>
      <c r="BR71" s="224"/>
      <c r="BS71" s="854"/>
      <c r="BT71" s="855"/>
      <c r="BU71" s="855"/>
      <c r="BV71" s="855"/>
      <c r="BW71" s="855"/>
      <c r="BX71" s="855"/>
      <c r="BY71" s="855"/>
      <c r="BZ71" s="855"/>
      <c r="CA71" s="855"/>
      <c r="CB71" s="855"/>
      <c r="CC71" s="855"/>
      <c r="CD71" s="855"/>
      <c r="CE71" s="855"/>
      <c r="CF71" s="855"/>
      <c r="CG71" s="860"/>
      <c r="CH71" s="857"/>
      <c r="CI71" s="858"/>
      <c r="CJ71" s="858"/>
      <c r="CK71" s="858"/>
      <c r="CL71" s="859"/>
      <c r="CM71" s="857"/>
      <c r="CN71" s="858"/>
      <c r="CO71" s="858"/>
      <c r="CP71" s="858"/>
      <c r="CQ71" s="859"/>
      <c r="CR71" s="857"/>
      <c r="CS71" s="858"/>
      <c r="CT71" s="858"/>
      <c r="CU71" s="858"/>
      <c r="CV71" s="859"/>
      <c r="CW71" s="857"/>
      <c r="CX71" s="858"/>
      <c r="CY71" s="858"/>
      <c r="CZ71" s="858"/>
      <c r="DA71" s="859"/>
      <c r="DB71" s="857"/>
      <c r="DC71" s="858"/>
      <c r="DD71" s="858"/>
      <c r="DE71" s="858"/>
      <c r="DF71" s="859"/>
      <c r="DG71" s="857"/>
      <c r="DH71" s="858"/>
      <c r="DI71" s="858"/>
      <c r="DJ71" s="858"/>
      <c r="DK71" s="859"/>
      <c r="DL71" s="857"/>
      <c r="DM71" s="858"/>
      <c r="DN71" s="858"/>
      <c r="DO71" s="858"/>
      <c r="DP71" s="859"/>
      <c r="DQ71" s="857"/>
      <c r="DR71" s="858"/>
      <c r="DS71" s="858"/>
      <c r="DT71" s="858"/>
      <c r="DU71" s="859"/>
      <c r="DV71" s="854"/>
      <c r="DW71" s="855"/>
      <c r="DX71" s="855"/>
      <c r="DY71" s="855"/>
      <c r="DZ71" s="856"/>
      <c r="EA71" s="212"/>
    </row>
    <row r="72" spans="1:131" ht="26.25" customHeight="1" x14ac:dyDescent="0.2">
      <c r="A72" s="353">
        <v>5</v>
      </c>
      <c r="B72" s="781" t="s">
        <v>549</v>
      </c>
      <c r="C72" s="782"/>
      <c r="D72" s="782"/>
      <c r="E72" s="782"/>
      <c r="F72" s="782"/>
      <c r="G72" s="782"/>
      <c r="H72" s="782"/>
      <c r="I72" s="782"/>
      <c r="J72" s="782"/>
      <c r="K72" s="782"/>
      <c r="L72" s="782"/>
      <c r="M72" s="782"/>
      <c r="N72" s="782"/>
      <c r="O72" s="782"/>
      <c r="P72" s="783"/>
      <c r="Q72" s="866">
        <v>4539</v>
      </c>
      <c r="R72" s="867"/>
      <c r="S72" s="867"/>
      <c r="T72" s="867"/>
      <c r="U72" s="829"/>
      <c r="V72" s="868">
        <v>4239</v>
      </c>
      <c r="W72" s="867"/>
      <c r="X72" s="867"/>
      <c r="Y72" s="867"/>
      <c r="Z72" s="829"/>
      <c r="AA72" s="868">
        <v>300</v>
      </c>
      <c r="AB72" s="867"/>
      <c r="AC72" s="867"/>
      <c r="AD72" s="867"/>
      <c r="AE72" s="829"/>
      <c r="AF72" s="868">
        <v>300</v>
      </c>
      <c r="AG72" s="867"/>
      <c r="AH72" s="867"/>
      <c r="AI72" s="867"/>
      <c r="AJ72" s="829"/>
      <c r="AK72" s="868" t="s">
        <v>556</v>
      </c>
      <c r="AL72" s="867"/>
      <c r="AM72" s="867"/>
      <c r="AN72" s="867"/>
      <c r="AO72" s="829"/>
      <c r="AP72" s="868" t="s">
        <v>556</v>
      </c>
      <c r="AQ72" s="867"/>
      <c r="AR72" s="867"/>
      <c r="AS72" s="867"/>
      <c r="AT72" s="829"/>
      <c r="AU72" s="868" t="s">
        <v>556</v>
      </c>
      <c r="AV72" s="867"/>
      <c r="AW72" s="867"/>
      <c r="AX72" s="867"/>
      <c r="AY72" s="829"/>
      <c r="AZ72" s="827"/>
      <c r="BA72" s="827"/>
      <c r="BB72" s="827"/>
      <c r="BC72" s="827"/>
      <c r="BD72" s="828"/>
      <c r="BE72" s="222"/>
      <c r="BF72" s="222"/>
      <c r="BG72" s="222"/>
      <c r="BH72" s="222"/>
      <c r="BI72" s="222"/>
      <c r="BJ72" s="222"/>
      <c r="BK72" s="222"/>
      <c r="BL72" s="222"/>
      <c r="BM72" s="222"/>
      <c r="BN72" s="222"/>
      <c r="BO72" s="222"/>
      <c r="BP72" s="222"/>
      <c r="BQ72" s="219">
        <v>66</v>
      </c>
      <c r="BR72" s="224"/>
      <c r="BS72" s="854"/>
      <c r="BT72" s="855"/>
      <c r="BU72" s="855"/>
      <c r="BV72" s="855"/>
      <c r="BW72" s="855"/>
      <c r="BX72" s="855"/>
      <c r="BY72" s="855"/>
      <c r="BZ72" s="855"/>
      <c r="CA72" s="855"/>
      <c r="CB72" s="855"/>
      <c r="CC72" s="855"/>
      <c r="CD72" s="855"/>
      <c r="CE72" s="855"/>
      <c r="CF72" s="855"/>
      <c r="CG72" s="860"/>
      <c r="CH72" s="857"/>
      <c r="CI72" s="858"/>
      <c r="CJ72" s="858"/>
      <c r="CK72" s="858"/>
      <c r="CL72" s="859"/>
      <c r="CM72" s="857"/>
      <c r="CN72" s="858"/>
      <c r="CO72" s="858"/>
      <c r="CP72" s="858"/>
      <c r="CQ72" s="859"/>
      <c r="CR72" s="857"/>
      <c r="CS72" s="858"/>
      <c r="CT72" s="858"/>
      <c r="CU72" s="858"/>
      <c r="CV72" s="859"/>
      <c r="CW72" s="857"/>
      <c r="CX72" s="858"/>
      <c r="CY72" s="858"/>
      <c r="CZ72" s="858"/>
      <c r="DA72" s="859"/>
      <c r="DB72" s="857"/>
      <c r="DC72" s="858"/>
      <c r="DD72" s="858"/>
      <c r="DE72" s="858"/>
      <c r="DF72" s="859"/>
      <c r="DG72" s="857"/>
      <c r="DH72" s="858"/>
      <c r="DI72" s="858"/>
      <c r="DJ72" s="858"/>
      <c r="DK72" s="859"/>
      <c r="DL72" s="857"/>
      <c r="DM72" s="858"/>
      <c r="DN72" s="858"/>
      <c r="DO72" s="858"/>
      <c r="DP72" s="859"/>
      <c r="DQ72" s="857"/>
      <c r="DR72" s="858"/>
      <c r="DS72" s="858"/>
      <c r="DT72" s="858"/>
      <c r="DU72" s="859"/>
      <c r="DV72" s="854"/>
      <c r="DW72" s="855"/>
      <c r="DX72" s="855"/>
      <c r="DY72" s="855"/>
      <c r="DZ72" s="856"/>
      <c r="EA72" s="212"/>
    </row>
    <row r="73" spans="1:131" ht="26.25" customHeight="1" x14ac:dyDescent="0.2">
      <c r="A73" s="353">
        <v>6</v>
      </c>
      <c r="B73" s="781" t="s">
        <v>550</v>
      </c>
      <c r="C73" s="782"/>
      <c r="D73" s="782"/>
      <c r="E73" s="782"/>
      <c r="F73" s="782"/>
      <c r="G73" s="782"/>
      <c r="H73" s="782"/>
      <c r="I73" s="782"/>
      <c r="J73" s="782"/>
      <c r="K73" s="782"/>
      <c r="L73" s="782"/>
      <c r="M73" s="782"/>
      <c r="N73" s="782"/>
      <c r="O73" s="782"/>
      <c r="P73" s="783"/>
      <c r="Q73" s="866">
        <v>103</v>
      </c>
      <c r="R73" s="867"/>
      <c r="S73" s="867"/>
      <c r="T73" s="867"/>
      <c r="U73" s="829"/>
      <c r="V73" s="868">
        <v>91</v>
      </c>
      <c r="W73" s="867"/>
      <c r="X73" s="867"/>
      <c r="Y73" s="867"/>
      <c r="Z73" s="829"/>
      <c r="AA73" s="868">
        <v>11</v>
      </c>
      <c r="AB73" s="867"/>
      <c r="AC73" s="867"/>
      <c r="AD73" s="867"/>
      <c r="AE73" s="829"/>
      <c r="AF73" s="868">
        <v>11</v>
      </c>
      <c r="AG73" s="867"/>
      <c r="AH73" s="867"/>
      <c r="AI73" s="867"/>
      <c r="AJ73" s="829"/>
      <c r="AK73" s="868" t="s">
        <v>556</v>
      </c>
      <c r="AL73" s="867"/>
      <c r="AM73" s="867"/>
      <c r="AN73" s="867"/>
      <c r="AO73" s="829"/>
      <c r="AP73" s="868" t="s">
        <v>556</v>
      </c>
      <c r="AQ73" s="867"/>
      <c r="AR73" s="867"/>
      <c r="AS73" s="867"/>
      <c r="AT73" s="829"/>
      <c r="AU73" s="868" t="s">
        <v>556</v>
      </c>
      <c r="AV73" s="867"/>
      <c r="AW73" s="867"/>
      <c r="AX73" s="867"/>
      <c r="AY73" s="829"/>
      <c r="AZ73" s="827"/>
      <c r="BA73" s="827"/>
      <c r="BB73" s="827"/>
      <c r="BC73" s="827"/>
      <c r="BD73" s="828"/>
      <c r="BE73" s="222"/>
      <c r="BF73" s="222"/>
      <c r="BG73" s="222"/>
      <c r="BH73" s="222"/>
      <c r="BI73" s="222"/>
      <c r="BJ73" s="222"/>
      <c r="BK73" s="222"/>
      <c r="BL73" s="222"/>
      <c r="BM73" s="222"/>
      <c r="BN73" s="222"/>
      <c r="BO73" s="222"/>
      <c r="BP73" s="222"/>
      <c r="BQ73" s="219">
        <v>67</v>
      </c>
      <c r="BR73" s="224"/>
      <c r="BS73" s="854"/>
      <c r="BT73" s="855"/>
      <c r="BU73" s="855"/>
      <c r="BV73" s="855"/>
      <c r="BW73" s="855"/>
      <c r="BX73" s="855"/>
      <c r="BY73" s="855"/>
      <c r="BZ73" s="855"/>
      <c r="CA73" s="855"/>
      <c r="CB73" s="855"/>
      <c r="CC73" s="855"/>
      <c r="CD73" s="855"/>
      <c r="CE73" s="855"/>
      <c r="CF73" s="855"/>
      <c r="CG73" s="860"/>
      <c r="CH73" s="857"/>
      <c r="CI73" s="858"/>
      <c r="CJ73" s="858"/>
      <c r="CK73" s="858"/>
      <c r="CL73" s="859"/>
      <c r="CM73" s="857"/>
      <c r="CN73" s="858"/>
      <c r="CO73" s="858"/>
      <c r="CP73" s="858"/>
      <c r="CQ73" s="859"/>
      <c r="CR73" s="857"/>
      <c r="CS73" s="858"/>
      <c r="CT73" s="858"/>
      <c r="CU73" s="858"/>
      <c r="CV73" s="859"/>
      <c r="CW73" s="857"/>
      <c r="CX73" s="858"/>
      <c r="CY73" s="858"/>
      <c r="CZ73" s="858"/>
      <c r="DA73" s="859"/>
      <c r="DB73" s="857"/>
      <c r="DC73" s="858"/>
      <c r="DD73" s="858"/>
      <c r="DE73" s="858"/>
      <c r="DF73" s="859"/>
      <c r="DG73" s="857"/>
      <c r="DH73" s="858"/>
      <c r="DI73" s="858"/>
      <c r="DJ73" s="858"/>
      <c r="DK73" s="859"/>
      <c r="DL73" s="857"/>
      <c r="DM73" s="858"/>
      <c r="DN73" s="858"/>
      <c r="DO73" s="858"/>
      <c r="DP73" s="859"/>
      <c r="DQ73" s="857"/>
      <c r="DR73" s="858"/>
      <c r="DS73" s="858"/>
      <c r="DT73" s="858"/>
      <c r="DU73" s="859"/>
      <c r="DV73" s="854"/>
      <c r="DW73" s="855"/>
      <c r="DX73" s="855"/>
      <c r="DY73" s="855"/>
      <c r="DZ73" s="856"/>
      <c r="EA73" s="212"/>
    </row>
    <row r="74" spans="1:131" ht="26.25" customHeight="1" x14ac:dyDescent="0.2">
      <c r="A74" s="353">
        <v>7</v>
      </c>
      <c r="B74" s="781" t="s">
        <v>551</v>
      </c>
      <c r="C74" s="782"/>
      <c r="D74" s="782"/>
      <c r="E74" s="782"/>
      <c r="F74" s="782"/>
      <c r="G74" s="782"/>
      <c r="H74" s="782"/>
      <c r="I74" s="782"/>
      <c r="J74" s="782"/>
      <c r="K74" s="782"/>
      <c r="L74" s="782"/>
      <c r="M74" s="782"/>
      <c r="N74" s="782"/>
      <c r="O74" s="782"/>
      <c r="P74" s="783"/>
      <c r="Q74" s="866">
        <v>276838</v>
      </c>
      <c r="R74" s="867"/>
      <c r="S74" s="867"/>
      <c r="T74" s="867"/>
      <c r="U74" s="829"/>
      <c r="V74" s="868">
        <v>269931</v>
      </c>
      <c r="W74" s="867"/>
      <c r="X74" s="867"/>
      <c r="Y74" s="867"/>
      <c r="Z74" s="829"/>
      <c r="AA74" s="868">
        <v>6907</v>
      </c>
      <c r="AB74" s="867"/>
      <c r="AC74" s="867"/>
      <c r="AD74" s="867"/>
      <c r="AE74" s="829"/>
      <c r="AF74" s="868">
        <v>6907</v>
      </c>
      <c r="AG74" s="867"/>
      <c r="AH74" s="867"/>
      <c r="AI74" s="867"/>
      <c r="AJ74" s="829"/>
      <c r="AK74" s="868">
        <v>2777</v>
      </c>
      <c r="AL74" s="867"/>
      <c r="AM74" s="867"/>
      <c r="AN74" s="867"/>
      <c r="AO74" s="829"/>
      <c r="AP74" s="868" t="s">
        <v>556</v>
      </c>
      <c r="AQ74" s="867"/>
      <c r="AR74" s="867"/>
      <c r="AS74" s="867"/>
      <c r="AT74" s="829"/>
      <c r="AU74" s="868" t="s">
        <v>556</v>
      </c>
      <c r="AV74" s="867"/>
      <c r="AW74" s="867"/>
      <c r="AX74" s="867"/>
      <c r="AY74" s="829"/>
      <c r="AZ74" s="827"/>
      <c r="BA74" s="827"/>
      <c r="BB74" s="827"/>
      <c r="BC74" s="827"/>
      <c r="BD74" s="828"/>
      <c r="BE74" s="222"/>
      <c r="BF74" s="222"/>
      <c r="BG74" s="222"/>
      <c r="BH74" s="222"/>
      <c r="BI74" s="222"/>
      <c r="BJ74" s="222"/>
      <c r="BK74" s="222"/>
      <c r="BL74" s="222"/>
      <c r="BM74" s="222"/>
      <c r="BN74" s="222"/>
      <c r="BO74" s="222"/>
      <c r="BP74" s="222"/>
      <c r="BQ74" s="219">
        <v>68</v>
      </c>
      <c r="BR74" s="224"/>
      <c r="BS74" s="854"/>
      <c r="BT74" s="855"/>
      <c r="BU74" s="855"/>
      <c r="BV74" s="855"/>
      <c r="BW74" s="855"/>
      <c r="BX74" s="855"/>
      <c r="BY74" s="855"/>
      <c r="BZ74" s="855"/>
      <c r="CA74" s="855"/>
      <c r="CB74" s="855"/>
      <c r="CC74" s="855"/>
      <c r="CD74" s="855"/>
      <c r="CE74" s="855"/>
      <c r="CF74" s="855"/>
      <c r="CG74" s="860"/>
      <c r="CH74" s="857"/>
      <c r="CI74" s="858"/>
      <c r="CJ74" s="858"/>
      <c r="CK74" s="858"/>
      <c r="CL74" s="859"/>
      <c r="CM74" s="857"/>
      <c r="CN74" s="858"/>
      <c r="CO74" s="858"/>
      <c r="CP74" s="858"/>
      <c r="CQ74" s="859"/>
      <c r="CR74" s="857"/>
      <c r="CS74" s="858"/>
      <c r="CT74" s="858"/>
      <c r="CU74" s="858"/>
      <c r="CV74" s="859"/>
      <c r="CW74" s="857"/>
      <c r="CX74" s="858"/>
      <c r="CY74" s="858"/>
      <c r="CZ74" s="858"/>
      <c r="DA74" s="859"/>
      <c r="DB74" s="857"/>
      <c r="DC74" s="858"/>
      <c r="DD74" s="858"/>
      <c r="DE74" s="858"/>
      <c r="DF74" s="859"/>
      <c r="DG74" s="857"/>
      <c r="DH74" s="858"/>
      <c r="DI74" s="858"/>
      <c r="DJ74" s="858"/>
      <c r="DK74" s="859"/>
      <c r="DL74" s="857"/>
      <c r="DM74" s="858"/>
      <c r="DN74" s="858"/>
      <c r="DO74" s="858"/>
      <c r="DP74" s="859"/>
      <c r="DQ74" s="857"/>
      <c r="DR74" s="858"/>
      <c r="DS74" s="858"/>
      <c r="DT74" s="858"/>
      <c r="DU74" s="859"/>
      <c r="DV74" s="854"/>
      <c r="DW74" s="855"/>
      <c r="DX74" s="855"/>
      <c r="DY74" s="855"/>
      <c r="DZ74" s="856"/>
      <c r="EA74" s="212"/>
    </row>
    <row r="75" spans="1:131" ht="26.25" customHeight="1" x14ac:dyDescent="0.2">
      <c r="A75" s="353">
        <v>8</v>
      </c>
      <c r="B75" s="781" t="s">
        <v>552</v>
      </c>
      <c r="C75" s="782"/>
      <c r="D75" s="782"/>
      <c r="E75" s="782"/>
      <c r="F75" s="782"/>
      <c r="G75" s="782"/>
      <c r="H75" s="782"/>
      <c r="I75" s="782"/>
      <c r="J75" s="782"/>
      <c r="K75" s="782"/>
      <c r="L75" s="782"/>
      <c r="M75" s="782"/>
      <c r="N75" s="782"/>
      <c r="O75" s="782"/>
      <c r="P75" s="783"/>
      <c r="Q75" s="866">
        <v>10336</v>
      </c>
      <c r="R75" s="867"/>
      <c r="S75" s="867"/>
      <c r="T75" s="867"/>
      <c r="U75" s="829"/>
      <c r="V75" s="868">
        <v>8903</v>
      </c>
      <c r="W75" s="867"/>
      <c r="X75" s="867"/>
      <c r="Y75" s="867"/>
      <c r="Z75" s="829"/>
      <c r="AA75" s="868">
        <v>1433</v>
      </c>
      <c r="AB75" s="867"/>
      <c r="AC75" s="867"/>
      <c r="AD75" s="867"/>
      <c r="AE75" s="829"/>
      <c r="AF75" s="868">
        <v>5026</v>
      </c>
      <c r="AG75" s="867"/>
      <c r="AH75" s="867"/>
      <c r="AI75" s="867"/>
      <c r="AJ75" s="829"/>
      <c r="AK75" s="868" t="s">
        <v>556</v>
      </c>
      <c r="AL75" s="867"/>
      <c r="AM75" s="867"/>
      <c r="AN75" s="867"/>
      <c r="AO75" s="829"/>
      <c r="AP75" s="868">
        <v>27292</v>
      </c>
      <c r="AQ75" s="867"/>
      <c r="AR75" s="867"/>
      <c r="AS75" s="867"/>
      <c r="AT75" s="829"/>
      <c r="AU75" s="868" t="s">
        <v>556</v>
      </c>
      <c r="AV75" s="867"/>
      <c r="AW75" s="867"/>
      <c r="AX75" s="867"/>
      <c r="AY75" s="829"/>
      <c r="AZ75" s="827"/>
      <c r="BA75" s="827"/>
      <c r="BB75" s="827"/>
      <c r="BC75" s="827"/>
      <c r="BD75" s="828"/>
      <c r="BE75" s="222"/>
      <c r="BF75" s="222"/>
      <c r="BG75" s="222"/>
      <c r="BH75" s="222"/>
      <c r="BI75" s="222"/>
      <c r="BJ75" s="222"/>
      <c r="BK75" s="222"/>
      <c r="BL75" s="222"/>
      <c r="BM75" s="222"/>
      <c r="BN75" s="222"/>
      <c r="BO75" s="222"/>
      <c r="BP75" s="222"/>
      <c r="BQ75" s="219">
        <v>69</v>
      </c>
      <c r="BR75" s="224"/>
      <c r="BS75" s="854"/>
      <c r="BT75" s="855"/>
      <c r="BU75" s="855"/>
      <c r="BV75" s="855"/>
      <c r="BW75" s="855"/>
      <c r="BX75" s="855"/>
      <c r="BY75" s="855"/>
      <c r="BZ75" s="855"/>
      <c r="CA75" s="855"/>
      <c r="CB75" s="855"/>
      <c r="CC75" s="855"/>
      <c r="CD75" s="855"/>
      <c r="CE75" s="855"/>
      <c r="CF75" s="855"/>
      <c r="CG75" s="860"/>
      <c r="CH75" s="857"/>
      <c r="CI75" s="858"/>
      <c r="CJ75" s="858"/>
      <c r="CK75" s="858"/>
      <c r="CL75" s="859"/>
      <c r="CM75" s="857"/>
      <c r="CN75" s="858"/>
      <c r="CO75" s="858"/>
      <c r="CP75" s="858"/>
      <c r="CQ75" s="859"/>
      <c r="CR75" s="857"/>
      <c r="CS75" s="858"/>
      <c r="CT75" s="858"/>
      <c r="CU75" s="858"/>
      <c r="CV75" s="859"/>
      <c r="CW75" s="857"/>
      <c r="CX75" s="858"/>
      <c r="CY75" s="858"/>
      <c r="CZ75" s="858"/>
      <c r="DA75" s="859"/>
      <c r="DB75" s="857"/>
      <c r="DC75" s="858"/>
      <c r="DD75" s="858"/>
      <c r="DE75" s="858"/>
      <c r="DF75" s="859"/>
      <c r="DG75" s="857"/>
      <c r="DH75" s="858"/>
      <c r="DI75" s="858"/>
      <c r="DJ75" s="858"/>
      <c r="DK75" s="859"/>
      <c r="DL75" s="857"/>
      <c r="DM75" s="858"/>
      <c r="DN75" s="858"/>
      <c r="DO75" s="858"/>
      <c r="DP75" s="859"/>
      <c r="DQ75" s="857"/>
      <c r="DR75" s="858"/>
      <c r="DS75" s="858"/>
      <c r="DT75" s="858"/>
      <c r="DU75" s="859"/>
      <c r="DV75" s="854"/>
      <c r="DW75" s="855"/>
      <c r="DX75" s="855"/>
      <c r="DY75" s="855"/>
      <c r="DZ75" s="856"/>
      <c r="EA75" s="212"/>
    </row>
    <row r="76" spans="1:131" ht="26.25" customHeight="1" x14ac:dyDescent="0.2">
      <c r="A76" s="219">
        <v>9</v>
      </c>
      <c r="B76" s="869"/>
      <c r="C76" s="870"/>
      <c r="D76" s="870"/>
      <c r="E76" s="870"/>
      <c r="F76" s="870"/>
      <c r="G76" s="870"/>
      <c r="H76" s="870"/>
      <c r="I76" s="870"/>
      <c r="J76" s="870"/>
      <c r="K76" s="870"/>
      <c r="L76" s="870"/>
      <c r="M76" s="870"/>
      <c r="N76" s="870"/>
      <c r="O76" s="870"/>
      <c r="P76" s="871"/>
      <c r="Q76" s="866"/>
      <c r="R76" s="867"/>
      <c r="S76" s="867"/>
      <c r="T76" s="867"/>
      <c r="U76" s="829"/>
      <c r="V76" s="868"/>
      <c r="W76" s="867"/>
      <c r="X76" s="867"/>
      <c r="Y76" s="867"/>
      <c r="Z76" s="829"/>
      <c r="AA76" s="868"/>
      <c r="AB76" s="867"/>
      <c r="AC76" s="867"/>
      <c r="AD76" s="867"/>
      <c r="AE76" s="829"/>
      <c r="AF76" s="868"/>
      <c r="AG76" s="867"/>
      <c r="AH76" s="867"/>
      <c r="AI76" s="867"/>
      <c r="AJ76" s="829"/>
      <c r="AK76" s="868"/>
      <c r="AL76" s="867"/>
      <c r="AM76" s="867"/>
      <c r="AN76" s="867"/>
      <c r="AO76" s="829"/>
      <c r="AP76" s="868"/>
      <c r="AQ76" s="867"/>
      <c r="AR76" s="867"/>
      <c r="AS76" s="867"/>
      <c r="AT76" s="829"/>
      <c r="AU76" s="868"/>
      <c r="AV76" s="867"/>
      <c r="AW76" s="867"/>
      <c r="AX76" s="867"/>
      <c r="AY76" s="829"/>
      <c r="AZ76" s="827"/>
      <c r="BA76" s="827"/>
      <c r="BB76" s="827"/>
      <c r="BC76" s="827"/>
      <c r="BD76" s="828"/>
      <c r="BE76" s="222"/>
      <c r="BF76" s="222"/>
      <c r="BG76" s="222"/>
      <c r="BH76" s="222"/>
      <c r="BI76" s="222"/>
      <c r="BJ76" s="222"/>
      <c r="BK76" s="222"/>
      <c r="BL76" s="222"/>
      <c r="BM76" s="222"/>
      <c r="BN76" s="222"/>
      <c r="BO76" s="222"/>
      <c r="BP76" s="222"/>
      <c r="BQ76" s="219">
        <v>70</v>
      </c>
      <c r="BR76" s="224"/>
      <c r="BS76" s="854"/>
      <c r="BT76" s="855"/>
      <c r="BU76" s="855"/>
      <c r="BV76" s="855"/>
      <c r="BW76" s="855"/>
      <c r="BX76" s="855"/>
      <c r="BY76" s="855"/>
      <c r="BZ76" s="855"/>
      <c r="CA76" s="855"/>
      <c r="CB76" s="855"/>
      <c r="CC76" s="855"/>
      <c r="CD76" s="855"/>
      <c r="CE76" s="855"/>
      <c r="CF76" s="855"/>
      <c r="CG76" s="860"/>
      <c r="CH76" s="857"/>
      <c r="CI76" s="858"/>
      <c r="CJ76" s="858"/>
      <c r="CK76" s="858"/>
      <c r="CL76" s="859"/>
      <c r="CM76" s="857"/>
      <c r="CN76" s="858"/>
      <c r="CO76" s="858"/>
      <c r="CP76" s="858"/>
      <c r="CQ76" s="859"/>
      <c r="CR76" s="857"/>
      <c r="CS76" s="858"/>
      <c r="CT76" s="858"/>
      <c r="CU76" s="858"/>
      <c r="CV76" s="859"/>
      <c r="CW76" s="857"/>
      <c r="CX76" s="858"/>
      <c r="CY76" s="858"/>
      <c r="CZ76" s="858"/>
      <c r="DA76" s="859"/>
      <c r="DB76" s="857"/>
      <c r="DC76" s="858"/>
      <c r="DD76" s="858"/>
      <c r="DE76" s="858"/>
      <c r="DF76" s="859"/>
      <c r="DG76" s="857"/>
      <c r="DH76" s="858"/>
      <c r="DI76" s="858"/>
      <c r="DJ76" s="858"/>
      <c r="DK76" s="859"/>
      <c r="DL76" s="857"/>
      <c r="DM76" s="858"/>
      <c r="DN76" s="858"/>
      <c r="DO76" s="858"/>
      <c r="DP76" s="859"/>
      <c r="DQ76" s="857"/>
      <c r="DR76" s="858"/>
      <c r="DS76" s="858"/>
      <c r="DT76" s="858"/>
      <c r="DU76" s="859"/>
      <c r="DV76" s="854"/>
      <c r="DW76" s="855"/>
      <c r="DX76" s="855"/>
      <c r="DY76" s="855"/>
      <c r="DZ76" s="856"/>
      <c r="EA76" s="212"/>
    </row>
    <row r="77" spans="1:131" ht="26.25" customHeight="1" x14ac:dyDescent="0.2">
      <c r="A77" s="219">
        <v>10</v>
      </c>
      <c r="B77" s="869"/>
      <c r="C77" s="870"/>
      <c r="D77" s="870"/>
      <c r="E77" s="870"/>
      <c r="F77" s="870"/>
      <c r="G77" s="870"/>
      <c r="H77" s="870"/>
      <c r="I77" s="870"/>
      <c r="J77" s="870"/>
      <c r="K77" s="870"/>
      <c r="L77" s="870"/>
      <c r="M77" s="870"/>
      <c r="N77" s="870"/>
      <c r="O77" s="870"/>
      <c r="P77" s="871"/>
      <c r="Q77" s="866"/>
      <c r="R77" s="867"/>
      <c r="S77" s="867"/>
      <c r="T77" s="867"/>
      <c r="U77" s="829"/>
      <c r="V77" s="868"/>
      <c r="W77" s="867"/>
      <c r="X77" s="867"/>
      <c r="Y77" s="867"/>
      <c r="Z77" s="829"/>
      <c r="AA77" s="868"/>
      <c r="AB77" s="867"/>
      <c r="AC77" s="867"/>
      <c r="AD77" s="867"/>
      <c r="AE77" s="829"/>
      <c r="AF77" s="868"/>
      <c r="AG77" s="867"/>
      <c r="AH77" s="867"/>
      <c r="AI77" s="867"/>
      <c r="AJ77" s="829"/>
      <c r="AK77" s="868"/>
      <c r="AL77" s="867"/>
      <c r="AM77" s="867"/>
      <c r="AN77" s="867"/>
      <c r="AO77" s="829"/>
      <c r="AP77" s="868"/>
      <c r="AQ77" s="867"/>
      <c r="AR77" s="867"/>
      <c r="AS77" s="867"/>
      <c r="AT77" s="829"/>
      <c r="AU77" s="868"/>
      <c r="AV77" s="867"/>
      <c r="AW77" s="867"/>
      <c r="AX77" s="867"/>
      <c r="AY77" s="829"/>
      <c r="AZ77" s="827"/>
      <c r="BA77" s="827"/>
      <c r="BB77" s="827"/>
      <c r="BC77" s="827"/>
      <c r="BD77" s="828"/>
      <c r="BE77" s="222"/>
      <c r="BF77" s="222"/>
      <c r="BG77" s="222"/>
      <c r="BH77" s="222"/>
      <c r="BI77" s="222"/>
      <c r="BJ77" s="222"/>
      <c r="BK77" s="222"/>
      <c r="BL77" s="222"/>
      <c r="BM77" s="222"/>
      <c r="BN77" s="222"/>
      <c r="BO77" s="222"/>
      <c r="BP77" s="222"/>
      <c r="BQ77" s="219">
        <v>71</v>
      </c>
      <c r="BR77" s="224"/>
      <c r="BS77" s="854"/>
      <c r="BT77" s="855"/>
      <c r="BU77" s="855"/>
      <c r="BV77" s="855"/>
      <c r="BW77" s="855"/>
      <c r="BX77" s="855"/>
      <c r="BY77" s="855"/>
      <c r="BZ77" s="855"/>
      <c r="CA77" s="855"/>
      <c r="CB77" s="855"/>
      <c r="CC77" s="855"/>
      <c r="CD77" s="855"/>
      <c r="CE77" s="855"/>
      <c r="CF77" s="855"/>
      <c r="CG77" s="860"/>
      <c r="CH77" s="857"/>
      <c r="CI77" s="858"/>
      <c r="CJ77" s="858"/>
      <c r="CK77" s="858"/>
      <c r="CL77" s="859"/>
      <c r="CM77" s="857"/>
      <c r="CN77" s="858"/>
      <c r="CO77" s="858"/>
      <c r="CP77" s="858"/>
      <c r="CQ77" s="859"/>
      <c r="CR77" s="857"/>
      <c r="CS77" s="858"/>
      <c r="CT77" s="858"/>
      <c r="CU77" s="858"/>
      <c r="CV77" s="859"/>
      <c r="CW77" s="857"/>
      <c r="CX77" s="858"/>
      <c r="CY77" s="858"/>
      <c r="CZ77" s="858"/>
      <c r="DA77" s="859"/>
      <c r="DB77" s="857"/>
      <c r="DC77" s="858"/>
      <c r="DD77" s="858"/>
      <c r="DE77" s="858"/>
      <c r="DF77" s="859"/>
      <c r="DG77" s="857"/>
      <c r="DH77" s="858"/>
      <c r="DI77" s="858"/>
      <c r="DJ77" s="858"/>
      <c r="DK77" s="859"/>
      <c r="DL77" s="857"/>
      <c r="DM77" s="858"/>
      <c r="DN77" s="858"/>
      <c r="DO77" s="858"/>
      <c r="DP77" s="859"/>
      <c r="DQ77" s="857"/>
      <c r="DR77" s="858"/>
      <c r="DS77" s="858"/>
      <c r="DT77" s="858"/>
      <c r="DU77" s="859"/>
      <c r="DV77" s="854"/>
      <c r="DW77" s="855"/>
      <c r="DX77" s="855"/>
      <c r="DY77" s="855"/>
      <c r="DZ77" s="856"/>
      <c r="EA77" s="212"/>
    </row>
    <row r="78" spans="1:131" ht="26.25" customHeight="1" x14ac:dyDescent="0.2">
      <c r="A78" s="219">
        <v>11</v>
      </c>
      <c r="B78" s="869"/>
      <c r="C78" s="870"/>
      <c r="D78" s="870"/>
      <c r="E78" s="870"/>
      <c r="F78" s="870"/>
      <c r="G78" s="870"/>
      <c r="H78" s="870"/>
      <c r="I78" s="870"/>
      <c r="J78" s="870"/>
      <c r="K78" s="870"/>
      <c r="L78" s="870"/>
      <c r="M78" s="870"/>
      <c r="N78" s="870"/>
      <c r="O78" s="870"/>
      <c r="P78" s="871"/>
      <c r="Q78" s="865"/>
      <c r="R78" s="825"/>
      <c r="S78" s="825"/>
      <c r="T78" s="825"/>
      <c r="U78" s="825"/>
      <c r="V78" s="825"/>
      <c r="W78" s="825"/>
      <c r="X78" s="825"/>
      <c r="Y78" s="825"/>
      <c r="Z78" s="825"/>
      <c r="AA78" s="825"/>
      <c r="AB78" s="825"/>
      <c r="AC78" s="825"/>
      <c r="AD78" s="825"/>
      <c r="AE78" s="825"/>
      <c r="AF78" s="825"/>
      <c r="AG78" s="825"/>
      <c r="AH78" s="825"/>
      <c r="AI78" s="825"/>
      <c r="AJ78" s="825"/>
      <c r="AK78" s="825"/>
      <c r="AL78" s="825"/>
      <c r="AM78" s="825"/>
      <c r="AN78" s="825"/>
      <c r="AO78" s="825"/>
      <c r="AP78" s="825"/>
      <c r="AQ78" s="825"/>
      <c r="AR78" s="825"/>
      <c r="AS78" s="825"/>
      <c r="AT78" s="825"/>
      <c r="AU78" s="825"/>
      <c r="AV78" s="825"/>
      <c r="AW78" s="825"/>
      <c r="AX78" s="825"/>
      <c r="AY78" s="825"/>
      <c r="AZ78" s="827"/>
      <c r="BA78" s="827"/>
      <c r="BB78" s="827"/>
      <c r="BC78" s="827"/>
      <c r="BD78" s="828"/>
      <c r="BE78" s="222"/>
      <c r="BF78" s="222"/>
      <c r="BG78" s="222"/>
      <c r="BH78" s="222"/>
      <c r="BI78" s="222"/>
      <c r="BJ78" s="212"/>
      <c r="BK78" s="212"/>
      <c r="BL78" s="212"/>
      <c r="BM78" s="212"/>
      <c r="BN78" s="212"/>
      <c r="BO78" s="222"/>
      <c r="BP78" s="222"/>
      <c r="BQ78" s="219">
        <v>72</v>
      </c>
      <c r="BR78" s="224"/>
      <c r="BS78" s="854"/>
      <c r="BT78" s="855"/>
      <c r="BU78" s="855"/>
      <c r="BV78" s="855"/>
      <c r="BW78" s="855"/>
      <c r="BX78" s="855"/>
      <c r="BY78" s="855"/>
      <c r="BZ78" s="855"/>
      <c r="CA78" s="855"/>
      <c r="CB78" s="855"/>
      <c r="CC78" s="855"/>
      <c r="CD78" s="855"/>
      <c r="CE78" s="855"/>
      <c r="CF78" s="855"/>
      <c r="CG78" s="860"/>
      <c r="CH78" s="857"/>
      <c r="CI78" s="858"/>
      <c r="CJ78" s="858"/>
      <c r="CK78" s="858"/>
      <c r="CL78" s="859"/>
      <c r="CM78" s="857"/>
      <c r="CN78" s="858"/>
      <c r="CO78" s="858"/>
      <c r="CP78" s="858"/>
      <c r="CQ78" s="859"/>
      <c r="CR78" s="857"/>
      <c r="CS78" s="858"/>
      <c r="CT78" s="858"/>
      <c r="CU78" s="858"/>
      <c r="CV78" s="859"/>
      <c r="CW78" s="857"/>
      <c r="CX78" s="858"/>
      <c r="CY78" s="858"/>
      <c r="CZ78" s="858"/>
      <c r="DA78" s="859"/>
      <c r="DB78" s="857"/>
      <c r="DC78" s="858"/>
      <c r="DD78" s="858"/>
      <c r="DE78" s="858"/>
      <c r="DF78" s="859"/>
      <c r="DG78" s="857"/>
      <c r="DH78" s="858"/>
      <c r="DI78" s="858"/>
      <c r="DJ78" s="858"/>
      <c r="DK78" s="859"/>
      <c r="DL78" s="857"/>
      <c r="DM78" s="858"/>
      <c r="DN78" s="858"/>
      <c r="DO78" s="858"/>
      <c r="DP78" s="859"/>
      <c r="DQ78" s="857"/>
      <c r="DR78" s="858"/>
      <c r="DS78" s="858"/>
      <c r="DT78" s="858"/>
      <c r="DU78" s="859"/>
      <c r="DV78" s="854"/>
      <c r="DW78" s="855"/>
      <c r="DX78" s="855"/>
      <c r="DY78" s="855"/>
      <c r="DZ78" s="856"/>
      <c r="EA78" s="212"/>
    </row>
    <row r="79" spans="1:131" ht="26.25" customHeight="1" x14ac:dyDescent="0.2">
      <c r="A79" s="219">
        <v>12</v>
      </c>
      <c r="B79" s="869"/>
      <c r="C79" s="870"/>
      <c r="D79" s="870"/>
      <c r="E79" s="870"/>
      <c r="F79" s="870"/>
      <c r="G79" s="870"/>
      <c r="H79" s="870"/>
      <c r="I79" s="870"/>
      <c r="J79" s="870"/>
      <c r="K79" s="870"/>
      <c r="L79" s="870"/>
      <c r="M79" s="870"/>
      <c r="N79" s="870"/>
      <c r="O79" s="870"/>
      <c r="P79" s="871"/>
      <c r="Q79" s="865"/>
      <c r="R79" s="825"/>
      <c r="S79" s="825"/>
      <c r="T79" s="825"/>
      <c r="U79" s="825"/>
      <c r="V79" s="825"/>
      <c r="W79" s="825"/>
      <c r="X79" s="825"/>
      <c r="Y79" s="825"/>
      <c r="Z79" s="825"/>
      <c r="AA79" s="825"/>
      <c r="AB79" s="825"/>
      <c r="AC79" s="825"/>
      <c r="AD79" s="825"/>
      <c r="AE79" s="825"/>
      <c r="AF79" s="825"/>
      <c r="AG79" s="825"/>
      <c r="AH79" s="825"/>
      <c r="AI79" s="825"/>
      <c r="AJ79" s="825"/>
      <c r="AK79" s="825"/>
      <c r="AL79" s="825"/>
      <c r="AM79" s="825"/>
      <c r="AN79" s="825"/>
      <c r="AO79" s="825"/>
      <c r="AP79" s="825"/>
      <c r="AQ79" s="825"/>
      <c r="AR79" s="825"/>
      <c r="AS79" s="825"/>
      <c r="AT79" s="825"/>
      <c r="AU79" s="825"/>
      <c r="AV79" s="825"/>
      <c r="AW79" s="825"/>
      <c r="AX79" s="825"/>
      <c r="AY79" s="825"/>
      <c r="AZ79" s="827"/>
      <c r="BA79" s="827"/>
      <c r="BB79" s="827"/>
      <c r="BC79" s="827"/>
      <c r="BD79" s="828"/>
      <c r="BE79" s="222"/>
      <c r="BF79" s="222"/>
      <c r="BG79" s="222"/>
      <c r="BH79" s="222"/>
      <c r="BI79" s="222"/>
      <c r="BJ79" s="212"/>
      <c r="BK79" s="212"/>
      <c r="BL79" s="212"/>
      <c r="BM79" s="212"/>
      <c r="BN79" s="212"/>
      <c r="BO79" s="222"/>
      <c r="BP79" s="222"/>
      <c r="BQ79" s="219">
        <v>73</v>
      </c>
      <c r="BR79" s="224"/>
      <c r="BS79" s="854"/>
      <c r="BT79" s="855"/>
      <c r="BU79" s="855"/>
      <c r="BV79" s="855"/>
      <c r="BW79" s="855"/>
      <c r="BX79" s="855"/>
      <c r="BY79" s="855"/>
      <c r="BZ79" s="855"/>
      <c r="CA79" s="855"/>
      <c r="CB79" s="855"/>
      <c r="CC79" s="855"/>
      <c r="CD79" s="855"/>
      <c r="CE79" s="855"/>
      <c r="CF79" s="855"/>
      <c r="CG79" s="860"/>
      <c r="CH79" s="857"/>
      <c r="CI79" s="858"/>
      <c r="CJ79" s="858"/>
      <c r="CK79" s="858"/>
      <c r="CL79" s="859"/>
      <c r="CM79" s="857"/>
      <c r="CN79" s="858"/>
      <c r="CO79" s="858"/>
      <c r="CP79" s="858"/>
      <c r="CQ79" s="859"/>
      <c r="CR79" s="857"/>
      <c r="CS79" s="858"/>
      <c r="CT79" s="858"/>
      <c r="CU79" s="858"/>
      <c r="CV79" s="859"/>
      <c r="CW79" s="857"/>
      <c r="CX79" s="858"/>
      <c r="CY79" s="858"/>
      <c r="CZ79" s="858"/>
      <c r="DA79" s="859"/>
      <c r="DB79" s="857"/>
      <c r="DC79" s="858"/>
      <c r="DD79" s="858"/>
      <c r="DE79" s="858"/>
      <c r="DF79" s="859"/>
      <c r="DG79" s="857"/>
      <c r="DH79" s="858"/>
      <c r="DI79" s="858"/>
      <c r="DJ79" s="858"/>
      <c r="DK79" s="859"/>
      <c r="DL79" s="857"/>
      <c r="DM79" s="858"/>
      <c r="DN79" s="858"/>
      <c r="DO79" s="858"/>
      <c r="DP79" s="859"/>
      <c r="DQ79" s="857"/>
      <c r="DR79" s="858"/>
      <c r="DS79" s="858"/>
      <c r="DT79" s="858"/>
      <c r="DU79" s="859"/>
      <c r="DV79" s="854"/>
      <c r="DW79" s="855"/>
      <c r="DX79" s="855"/>
      <c r="DY79" s="855"/>
      <c r="DZ79" s="856"/>
      <c r="EA79" s="212"/>
    </row>
    <row r="80" spans="1:131" ht="26.25" customHeight="1" x14ac:dyDescent="0.2">
      <c r="A80" s="219">
        <v>13</v>
      </c>
      <c r="B80" s="869"/>
      <c r="C80" s="870"/>
      <c r="D80" s="870"/>
      <c r="E80" s="870"/>
      <c r="F80" s="870"/>
      <c r="G80" s="870"/>
      <c r="H80" s="870"/>
      <c r="I80" s="870"/>
      <c r="J80" s="870"/>
      <c r="K80" s="870"/>
      <c r="L80" s="870"/>
      <c r="M80" s="870"/>
      <c r="N80" s="870"/>
      <c r="O80" s="870"/>
      <c r="P80" s="871"/>
      <c r="Q80" s="865"/>
      <c r="R80" s="825"/>
      <c r="S80" s="825"/>
      <c r="T80" s="825"/>
      <c r="U80" s="825"/>
      <c r="V80" s="825"/>
      <c r="W80" s="825"/>
      <c r="X80" s="825"/>
      <c r="Y80" s="825"/>
      <c r="Z80" s="825"/>
      <c r="AA80" s="825"/>
      <c r="AB80" s="825"/>
      <c r="AC80" s="825"/>
      <c r="AD80" s="825"/>
      <c r="AE80" s="825"/>
      <c r="AF80" s="825"/>
      <c r="AG80" s="825"/>
      <c r="AH80" s="825"/>
      <c r="AI80" s="825"/>
      <c r="AJ80" s="825"/>
      <c r="AK80" s="825"/>
      <c r="AL80" s="825"/>
      <c r="AM80" s="825"/>
      <c r="AN80" s="825"/>
      <c r="AO80" s="825"/>
      <c r="AP80" s="825"/>
      <c r="AQ80" s="825"/>
      <c r="AR80" s="825"/>
      <c r="AS80" s="825"/>
      <c r="AT80" s="825"/>
      <c r="AU80" s="825"/>
      <c r="AV80" s="825"/>
      <c r="AW80" s="825"/>
      <c r="AX80" s="825"/>
      <c r="AY80" s="825"/>
      <c r="AZ80" s="827"/>
      <c r="BA80" s="827"/>
      <c r="BB80" s="827"/>
      <c r="BC80" s="827"/>
      <c r="BD80" s="828"/>
      <c r="BE80" s="222"/>
      <c r="BF80" s="222"/>
      <c r="BG80" s="222"/>
      <c r="BH80" s="222"/>
      <c r="BI80" s="222"/>
      <c r="BJ80" s="222"/>
      <c r="BK80" s="222"/>
      <c r="BL80" s="222"/>
      <c r="BM80" s="222"/>
      <c r="BN80" s="222"/>
      <c r="BO80" s="222"/>
      <c r="BP80" s="222"/>
      <c r="BQ80" s="219">
        <v>74</v>
      </c>
      <c r="BR80" s="224"/>
      <c r="BS80" s="854"/>
      <c r="BT80" s="855"/>
      <c r="BU80" s="855"/>
      <c r="BV80" s="855"/>
      <c r="BW80" s="855"/>
      <c r="BX80" s="855"/>
      <c r="BY80" s="855"/>
      <c r="BZ80" s="855"/>
      <c r="CA80" s="855"/>
      <c r="CB80" s="855"/>
      <c r="CC80" s="855"/>
      <c r="CD80" s="855"/>
      <c r="CE80" s="855"/>
      <c r="CF80" s="855"/>
      <c r="CG80" s="860"/>
      <c r="CH80" s="857"/>
      <c r="CI80" s="858"/>
      <c r="CJ80" s="858"/>
      <c r="CK80" s="858"/>
      <c r="CL80" s="859"/>
      <c r="CM80" s="857"/>
      <c r="CN80" s="858"/>
      <c r="CO80" s="858"/>
      <c r="CP80" s="858"/>
      <c r="CQ80" s="859"/>
      <c r="CR80" s="857"/>
      <c r="CS80" s="858"/>
      <c r="CT80" s="858"/>
      <c r="CU80" s="858"/>
      <c r="CV80" s="859"/>
      <c r="CW80" s="857"/>
      <c r="CX80" s="858"/>
      <c r="CY80" s="858"/>
      <c r="CZ80" s="858"/>
      <c r="DA80" s="859"/>
      <c r="DB80" s="857"/>
      <c r="DC80" s="858"/>
      <c r="DD80" s="858"/>
      <c r="DE80" s="858"/>
      <c r="DF80" s="859"/>
      <c r="DG80" s="857"/>
      <c r="DH80" s="858"/>
      <c r="DI80" s="858"/>
      <c r="DJ80" s="858"/>
      <c r="DK80" s="859"/>
      <c r="DL80" s="857"/>
      <c r="DM80" s="858"/>
      <c r="DN80" s="858"/>
      <c r="DO80" s="858"/>
      <c r="DP80" s="859"/>
      <c r="DQ80" s="857"/>
      <c r="DR80" s="858"/>
      <c r="DS80" s="858"/>
      <c r="DT80" s="858"/>
      <c r="DU80" s="859"/>
      <c r="DV80" s="854"/>
      <c r="DW80" s="855"/>
      <c r="DX80" s="855"/>
      <c r="DY80" s="855"/>
      <c r="DZ80" s="856"/>
      <c r="EA80" s="212"/>
    </row>
    <row r="81" spans="1:131" ht="26.25" customHeight="1" x14ac:dyDescent="0.2">
      <c r="A81" s="219">
        <v>14</v>
      </c>
      <c r="B81" s="869"/>
      <c r="C81" s="870"/>
      <c r="D81" s="870"/>
      <c r="E81" s="870"/>
      <c r="F81" s="870"/>
      <c r="G81" s="870"/>
      <c r="H81" s="870"/>
      <c r="I81" s="870"/>
      <c r="J81" s="870"/>
      <c r="K81" s="870"/>
      <c r="L81" s="870"/>
      <c r="M81" s="870"/>
      <c r="N81" s="870"/>
      <c r="O81" s="870"/>
      <c r="P81" s="871"/>
      <c r="Q81" s="865"/>
      <c r="R81" s="825"/>
      <c r="S81" s="825"/>
      <c r="T81" s="825"/>
      <c r="U81" s="825"/>
      <c r="V81" s="825"/>
      <c r="W81" s="825"/>
      <c r="X81" s="825"/>
      <c r="Y81" s="825"/>
      <c r="Z81" s="825"/>
      <c r="AA81" s="825"/>
      <c r="AB81" s="825"/>
      <c r="AC81" s="825"/>
      <c r="AD81" s="825"/>
      <c r="AE81" s="825"/>
      <c r="AF81" s="825"/>
      <c r="AG81" s="825"/>
      <c r="AH81" s="825"/>
      <c r="AI81" s="825"/>
      <c r="AJ81" s="825"/>
      <c r="AK81" s="825"/>
      <c r="AL81" s="825"/>
      <c r="AM81" s="825"/>
      <c r="AN81" s="825"/>
      <c r="AO81" s="825"/>
      <c r="AP81" s="825"/>
      <c r="AQ81" s="825"/>
      <c r="AR81" s="825"/>
      <c r="AS81" s="825"/>
      <c r="AT81" s="825"/>
      <c r="AU81" s="825"/>
      <c r="AV81" s="825"/>
      <c r="AW81" s="825"/>
      <c r="AX81" s="825"/>
      <c r="AY81" s="825"/>
      <c r="AZ81" s="827"/>
      <c r="BA81" s="827"/>
      <c r="BB81" s="827"/>
      <c r="BC81" s="827"/>
      <c r="BD81" s="828"/>
      <c r="BE81" s="222"/>
      <c r="BF81" s="222"/>
      <c r="BG81" s="222"/>
      <c r="BH81" s="222"/>
      <c r="BI81" s="222"/>
      <c r="BJ81" s="222"/>
      <c r="BK81" s="222"/>
      <c r="BL81" s="222"/>
      <c r="BM81" s="222"/>
      <c r="BN81" s="222"/>
      <c r="BO81" s="222"/>
      <c r="BP81" s="222"/>
      <c r="BQ81" s="219">
        <v>75</v>
      </c>
      <c r="BR81" s="224"/>
      <c r="BS81" s="854"/>
      <c r="BT81" s="855"/>
      <c r="BU81" s="855"/>
      <c r="BV81" s="855"/>
      <c r="BW81" s="855"/>
      <c r="BX81" s="855"/>
      <c r="BY81" s="855"/>
      <c r="BZ81" s="855"/>
      <c r="CA81" s="855"/>
      <c r="CB81" s="855"/>
      <c r="CC81" s="855"/>
      <c r="CD81" s="855"/>
      <c r="CE81" s="855"/>
      <c r="CF81" s="855"/>
      <c r="CG81" s="860"/>
      <c r="CH81" s="857"/>
      <c r="CI81" s="858"/>
      <c r="CJ81" s="858"/>
      <c r="CK81" s="858"/>
      <c r="CL81" s="859"/>
      <c r="CM81" s="857"/>
      <c r="CN81" s="858"/>
      <c r="CO81" s="858"/>
      <c r="CP81" s="858"/>
      <c r="CQ81" s="859"/>
      <c r="CR81" s="857"/>
      <c r="CS81" s="858"/>
      <c r="CT81" s="858"/>
      <c r="CU81" s="858"/>
      <c r="CV81" s="859"/>
      <c r="CW81" s="857"/>
      <c r="CX81" s="858"/>
      <c r="CY81" s="858"/>
      <c r="CZ81" s="858"/>
      <c r="DA81" s="859"/>
      <c r="DB81" s="857"/>
      <c r="DC81" s="858"/>
      <c r="DD81" s="858"/>
      <c r="DE81" s="858"/>
      <c r="DF81" s="859"/>
      <c r="DG81" s="857"/>
      <c r="DH81" s="858"/>
      <c r="DI81" s="858"/>
      <c r="DJ81" s="858"/>
      <c r="DK81" s="859"/>
      <c r="DL81" s="857"/>
      <c r="DM81" s="858"/>
      <c r="DN81" s="858"/>
      <c r="DO81" s="858"/>
      <c r="DP81" s="859"/>
      <c r="DQ81" s="857"/>
      <c r="DR81" s="858"/>
      <c r="DS81" s="858"/>
      <c r="DT81" s="858"/>
      <c r="DU81" s="859"/>
      <c r="DV81" s="854"/>
      <c r="DW81" s="855"/>
      <c r="DX81" s="855"/>
      <c r="DY81" s="855"/>
      <c r="DZ81" s="856"/>
      <c r="EA81" s="212"/>
    </row>
    <row r="82" spans="1:131" ht="26.25" customHeight="1" x14ac:dyDescent="0.2">
      <c r="A82" s="219">
        <v>15</v>
      </c>
      <c r="B82" s="869"/>
      <c r="C82" s="870"/>
      <c r="D82" s="870"/>
      <c r="E82" s="870"/>
      <c r="F82" s="870"/>
      <c r="G82" s="870"/>
      <c r="H82" s="870"/>
      <c r="I82" s="870"/>
      <c r="J82" s="870"/>
      <c r="K82" s="870"/>
      <c r="L82" s="870"/>
      <c r="M82" s="870"/>
      <c r="N82" s="870"/>
      <c r="O82" s="870"/>
      <c r="P82" s="871"/>
      <c r="Q82" s="865"/>
      <c r="R82" s="825"/>
      <c r="S82" s="825"/>
      <c r="T82" s="825"/>
      <c r="U82" s="825"/>
      <c r="V82" s="825"/>
      <c r="W82" s="825"/>
      <c r="X82" s="825"/>
      <c r="Y82" s="825"/>
      <c r="Z82" s="825"/>
      <c r="AA82" s="825"/>
      <c r="AB82" s="825"/>
      <c r="AC82" s="825"/>
      <c r="AD82" s="825"/>
      <c r="AE82" s="825"/>
      <c r="AF82" s="825"/>
      <c r="AG82" s="825"/>
      <c r="AH82" s="825"/>
      <c r="AI82" s="825"/>
      <c r="AJ82" s="825"/>
      <c r="AK82" s="825"/>
      <c r="AL82" s="825"/>
      <c r="AM82" s="825"/>
      <c r="AN82" s="825"/>
      <c r="AO82" s="825"/>
      <c r="AP82" s="825"/>
      <c r="AQ82" s="825"/>
      <c r="AR82" s="825"/>
      <c r="AS82" s="825"/>
      <c r="AT82" s="825"/>
      <c r="AU82" s="825"/>
      <c r="AV82" s="825"/>
      <c r="AW82" s="825"/>
      <c r="AX82" s="825"/>
      <c r="AY82" s="825"/>
      <c r="AZ82" s="827"/>
      <c r="BA82" s="827"/>
      <c r="BB82" s="827"/>
      <c r="BC82" s="827"/>
      <c r="BD82" s="828"/>
      <c r="BE82" s="222"/>
      <c r="BF82" s="222"/>
      <c r="BG82" s="222"/>
      <c r="BH82" s="222"/>
      <c r="BI82" s="222"/>
      <c r="BJ82" s="222"/>
      <c r="BK82" s="222"/>
      <c r="BL82" s="222"/>
      <c r="BM82" s="222"/>
      <c r="BN82" s="222"/>
      <c r="BO82" s="222"/>
      <c r="BP82" s="222"/>
      <c r="BQ82" s="219">
        <v>76</v>
      </c>
      <c r="BR82" s="224"/>
      <c r="BS82" s="854"/>
      <c r="BT82" s="855"/>
      <c r="BU82" s="855"/>
      <c r="BV82" s="855"/>
      <c r="BW82" s="855"/>
      <c r="BX82" s="855"/>
      <c r="BY82" s="855"/>
      <c r="BZ82" s="855"/>
      <c r="CA82" s="855"/>
      <c r="CB82" s="855"/>
      <c r="CC82" s="855"/>
      <c r="CD82" s="855"/>
      <c r="CE82" s="855"/>
      <c r="CF82" s="855"/>
      <c r="CG82" s="860"/>
      <c r="CH82" s="857"/>
      <c r="CI82" s="858"/>
      <c r="CJ82" s="858"/>
      <c r="CK82" s="858"/>
      <c r="CL82" s="859"/>
      <c r="CM82" s="857"/>
      <c r="CN82" s="858"/>
      <c r="CO82" s="858"/>
      <c r="CP82" s="858"/>
      <c r="CQ82" s="859"/>
      <c r="CR82" s="857"/>
      <c r="CS82" s="858"/>
      <c r="CT82" s="858"/>
      <c r="CU82" s="858"/>
      <c r="CV82" s="859"/>
      <c r="CW82" s="857"/>
      <c r="CX82" s="858"/>
      <c r="CY82" s="858"/>
      <c r="CZ82" s="858"/>
      <c r="DA82" s="859"/>
      <c r="DB82" s="857"/>
      <c r="DC82" s="858"/>
      <c r="DD82" s="858"/>
      <c r="DE82" s="858"/>
      <c r="DF82" s="859"/>
      <c r="DG82" s="857"/>
      <c r="DH82" s="858"/>
      <c r="DI82" s="858"/>
      <c r="DJ82" s="858"/>
      <c r="DK82" s="859"/>
      <c r="DL82" s="857"/>
      <c r="DM82" s="858"/>
      <c r="DN82" s="858"/>
      <c r="DO82" s="858"/>
      <c r="DP82" s="859"/>
      <c r="DQ82" s="857"/>
      <c r="DR82" s="858"/>
      <c r="DS82" s="858"/>
      <c r="DT82" s="858"/>
      <c r="DU82" s="859"/>
      <c r="DV82" s="854"/>
      <c r="DW82" s="855"/>
      <c r="DX82" s="855"/>
      <c r="DY82" s="855"/>
      <c r="DZ82" s="856"/>
      <c r="EA82" s="212"/>
    </row>
    <row r="83" spans="1:131" ht="26.25" customHeight="1" x14ac:dyDescent="0.2">
      <c r="A83" s="219">
        <v>16</v>
      </c>
      <c r="B83" s="869"/>
      <c r="C83" s="870"/>
      <c r="D83" s="870"/>
      <c r="E83" s="870"/>
      <c r="F83" s="870"/>
      <c r="G83" s="870"/>
      <c r="H83" s="870"/>
      <c r="I83" s="870"/>
      <c r="J83" s="870"/>
      <c r="K83" s="870"/>
      <c r="L83" s="870"/>
      <c r="M83" s="870"/>
      <c r="N83" s="870"/>
      <c r="O83" s="870"/>
      <c r="P83" s="871"/>
      <c r="Q83" s="865"/>
      <c r="R83" s="825"/>
      <c r="S83" s="825"/>
      <c r="T83" s="825"/>
      <c r="U83" s="825"/>
      <c r="V83" s="825"/>
      <c r="W83" s="825"/>
      <c r="X83" s="825"/>
      <c r="Y83" s="825"/>
      <c r="Z83" s="825"/>
      <c r="AA83" s="825"/>
      <c r="AB83" s="825"/>
      <c r="AC83" s="825"/>
      <c r="AD83" s="825"/>
      <c r="AE83" s="825"/>
      <c r="AF83" s="825"/>
      <c r="AG83" s="825"/>
      <c r="AH83" s="825"/>
      <c r="AI83" s="825"/>
      <c r="AJ83" s="825"/>
      <c r="AK83" s="825"/>
      <c r="AL83" s="825"/>
      <c r="AM83" s="825"/>
      <c r="AN83" s="825"/>
      <c r="AO83" s="825"/>
      <c r="AP83" s="825"/>
      <c r="AQ83" s="825"/>
      <c r="AR83" s="825"/>
      <c r="AS83" s="825"/>
      <c r="AT83" s="825"/>
      <c r="AU83" s="825"/>
      <c r="AV83" s="825"/>
      <c r="AW83" s="825"/>
      <c r="AX83" s="825"/>
      <c r="AY83" s="825"/>
      <c r="AZ83" s="827"/>
      <c r="BA83" s="827"/>
      <c r="BB83" s="827"/>
      <c r="BC83" s="827"/>
      <c r="BD83" s="828"/>
      <c r="BE83" s="222"/>
      <c r="BF83" s="222"/>
      <c r="BG83" s="222"/>
      <c r="BH83" s="222"/>
      <c r="BI83" s="222"/>
      <c r="BJ83" s="222"/>
      <c r="BK83" s="222"/>
      <c r="BL83" s="222"/>
      <c r="BM83" s="222"/>
      <c r="BN83" s="222"/>
      <c r="BO83" s="222"/>
      <c r="BP83" s="222"/>
      <c r="BQ83" s="219">
        <v>77</v>
      </c>
      <c r="BR83" s="224"/>
      <c r="BS83" s="854"/>
      <c r="BT83" s="855"/>
      <c r="BU83" s="855"/>
      <c r="BV83" s="855"/>
      <c r="BW83" s="855"/>
      <c r="BX83" s="855"/>
      <c r="BY83" s="855"/>
      <c r="BZ83" s="855"/>
      <c r="CA83" s="855"/>
      <c r="CB83" s="855"/>
      <c r="CC83" s="855"/>
      <c r="CD83" s="855"/>
      <c r="CE83" s="855"/>
      <c r="CF83" s="855"/>
      <c r="CG83" s="860"/>
      <c r="CH83" s="857"/>
      <c r="CI83" s="858"/>
      <c r="CJ83" s="858"/>
      <c r="CK83" s="858"/>
      <c r="CL83" s="859"/>
      <c r="CM83" s="857"/>
      <c r="CN83" s="858"/>
      <c r="CO83" s="858"/>
      <c r="CP83" s="858"/>
      <c r="CQ83" s="859"/>
      <c r="CR83" s="857"/>
      <c r="CS83" s="858"/>
      <c r="CT83" s="858"/>
      <c r="CU83" s="858"/>
      <c r="CV83" s="859"/>
      <c r="CW83" s="857"/>
      <c r="CX83" s="858"/>
      <c r="CY83" s="858"/>
      <c r="CZ83" s="858"/>
      <c r="DA83" s="859"/>
      <c r="DB83" s="857"/>
      <c r="DC83" s="858"/>
      <c r="DD83" s="858"/>
      <c r="DE83" s="858"/>
      <c r="DF83" s="859"/>
      <c r="DG83" s="857"/>
      <c r="DH83" s="858"/>
      <c r="DI83" s="858"/>
      <c r="DJ83" s="858"/>
      <c r="DK83" s="859"/>
      <c r="DL83" s="857"/>
      <c r="DM83" s="858"/>
      <c r="DN83" s="858"/>
      <c r="DO83" s="858"/>
      <c r="DP83" s="859"/>
      <c r="DQ83" s="857"/>
      <c r="DR83" s="858"/>
      <c r="DS83" s="858"/>
      <c r="DT83" s="858"/>
      <c r="DU83" s="859"/>
      <c r="DV83" s="854"/>
      <c r="DW83" s="855"/>
      <c r="DX83" s="855"/>
      <c r="DY83" s="855"/>
      <c r="DZ83" s="856"/>
      <c r="EA83" s="212"/>
    </row>
    <row r="84" spans="1:131" ht="26.25" customHeight="1" x14ac:dyDescent="0.2">
      <c r="A84" s="219">
        <v>17</v>
      </c>
      <c r="B84" s="869"/>
      <c r="C84" s="870"/>
      <c r="D84" s="870"/>
      <c r="E84" s="870"/>
      <c r="F84" s="870"/>
      <c r="G84" s="870"/>
      <c r="H84" s="870"/>
      <c r="I84" s="870"/>
      <c r="J84" s="870"/>
      <c r="K84" s="870"/>
      <c r="L84" s="870"/>
      <c r="M84" s="870"/>
      <c r="N84" s="870"/>
      <c r="O84" s="870"/>
      <c r="P84" s="871"/>
      <c r="Q84" s="865"/>
      <c r="R84" s="825"/>
      <c r="S84" s="825"/>
      <c r="T84" s="825"/>
      <c r="U84" s="825"/>
      <c r="V84" s="825"/>
      <c r="W84" s="825"/>
      <c r="X84" s="825"/>
      <c r="Y84" s="825"/>
      <c r="Z84" s="825"/>
      <c r="AA84" s="825"/>
      <c r="AB84" s="825"/>
      <c r="AC84" s="825"/>
      <c r="AD84" s="825"/>
      <c r="AE84" s="825"/>
      <c r="AF84" s="825"/>
      <c r="AG84" s="825"/>
      <c r="AH84" s="825"/>
      <c r="AI84" s="825"/>
      <c r="AJ84" s="825"/>
      <c r="AK84" s="825"/>
      <c r="AL84" s="825"/>
      <c r="AM84" s="825"/>
      <c r="AN84" s="825"/>
      <c r="AO84" s="825"/>
      <c r="AP84" s="825"/>
      <c r="AQ84" s="825"/>
      <c r="AR84" s="825"/>
      <c r="AS84" s="825"/>
      <c r="AT84" s="825"/>
      <c r="AU84" s="825"/>
      <c r="AV84" s="825"/>
      <c r="AW84" s="825"/>
      <c r="AX84" s="825"/>
      <c r="AY84" s="825"/>
      <c r="AZ84" s="827"/>
      <c r="BA84" s="827"/>
      <c r="BB84" s="827"/>
      <c r="BC84" s="827"/>
      <c r="BD84" s="828"/>
      <c r="BE84" s="222"/>
      <c r="BF84" s="222"/>
      <c r="BG84" s="222"/>
      <c r="BH84" s="222"/>
      <c r="BI84" s="222"/>
      <c r="BJ84" s="222"/>
      <c r="BK84" s="222"/>
      <c r="BL84" s="222"/>
      <c r="BM84" s="222"/>
      <c r="BN84" s="222"/>
      <c r="BO84" s="222"/>
      <c r="BP84" s="222"/>
      <c r="BQ84" s="219">
        <v>78</v>
      </c>
      <c r="BR84" s="224"/>
      <c r="BS84" s="854"/>
      <c r="BT84" s="855"/>
      <c r="BU84" s="855"/>
      <c r="BV84" s="855"/>
      <c r="BW84" s="855"/>
      <c r="BX84" s="855"/>
      <c r="BY84" s="855"/>
      <c r="BZ84" s="855"/>
      <c r="CA84" s="855"/>
      <c r="CB84" s="855"/>
      <c r="CC84" s="855"/>
      <c r="CD84" s="855"/>
      <c r="CE84" s="855"/>
      <c r="CF84" s="855"/>
      <c r="CG84" s="860"/>
      <c r="CH84" s="857"/>
      <c r="CI84" s="858"/>
      <c r="CJ84" s="858"/>
      <c r="CK84" s="858"/>
      <c r="CL84" s="859"/>
      <c r="CM84" s="857"/>
      <c r="CN84" s="858"/>
      <c r="CO84" s="858"/>
      <c r="CP84" s="858"/>
      <c r="CQ84" s="859"/>
      <c r="CR84" s="857"/>
      <c r="CS84" s="858"/>
      <c r="CT84" s="858"/>
      <c r="CU84" s="858"/>
      <c r="CV84" s="859"/>
      <c r="CW84" s="857"/>
      <c r="CX84" s="858"/>
      <c r="CY84" s="858"/>
      <c r="CZ84" s="858"/>
      <c r="DA84" s="859"/>
      <c r="DB84" s="857"/>
      <c r="DC84" s="858"/>
      <c r="DD84" s="858"/>
      <c r="DE84" s="858"/>
      <c r="DF84" s="859"/>
      <c r="DG84" s="857"/>
      <c r="DH84" s="858"/>
      <c r="DI84" s="858"/>
      <c r="DJ84" s="858"/>
      <c r="DK84" s="859"/>
      <c r="DL84" s="857"/>
      <c r="DM84" s="858"/>
      <c r="DN84" s="858"/>
      <c r="DO84" s="858"/>
      <c r="DP84" s="859"/>
      <c r="DQ84" s="857"/>
      <c r="DR84" s="858"/>
      <c r="DS84" s="858"/>
      <c r="DT84" s="858"/>
      <c r="DU84" s="859"/>
      <c r="DV84" s="854"/>
      <c r="DW84" s="855"/>
      <c r="DX84" s="855"/>
      <c r="DY84" s="855"/>
      <c r="DZ84" s="856"/>
      <c r="EA84" s="212"/>
    </row>
    <row r="85" spans="1:131" ht="26.25" customHeight="1" x14ac:dyDescent="0.2">
      <c r="A85" s="219">
        <v>18</v>
      </c>
      <c r="B85" s="869"/>
      <c r="C85" s="870"/>
      <c r="D85" s="870"/>
      <c r="E85" s="870"/>
      <c r="F85" s="870"/>
      <c r="G85" s="870"/>
      <c r="H85" s="870"/>
      <c r="I85" s="870"/>
      <c r="J85" s="870"/>
      <c r="K85" s="870"/>
      <c r="L85" s="870"/>
      <c r="M85" s="870"/>
      <c r="N85" s="870"/>
      <c r="O85" s="870"/>
      <c r="P85" s="871"/>
      <c r="Q85" s="865"/>
      <c r="R85" s="825"/>
      <c r="S85" s="825"/>
      <c r="T85" s="825"/>
      <c r="U85" s="825"/>
      <c r="V85" s="825"/>
      <c r="W85" s="825"/>
      <c r="X85" s="825"/>
      <c r="Y85" s="825"/>
      <c r="Z85" s="825"/>
      <c r="AA85" s="825"/>
      <c r="AB85" s="825"/>
      <c r="AC85" s="825"/>
      <c r="AD85" s="825"/>
      <c r="AE85" s="825"/>
      <c r="AF85" s="825"/>
      <c r="AG85" s="825"/>
      <c r="AH85" s="825"/>
      <c r="AI85" s="825"/>
      <c r="AJ85" s="825"/>
      <c r="AK85" s="825"/>
      <c r="AL85" s="825"/>
      <c r="AM85" s="825"/>
      <c r="AN85" s="825"/>
      <c r="AO85" s="825"/>
      <c r="AP85" s="825"/>
      <c r="AQ85" s="825"/>
      <c r="AR85" s="825"/>
      <c r="AS85" s="825"/>
      <c r="AT85" s="825"/>
      <c r="AU85" s="825"/>
      <c r="AV85" s="825"/>
      <c r="AW85" s="825"/>
      <c r="AX85" s="825"/>
      <c r="AY85" s="825"/>
      <c r="AZ85" s="827"/>
      <c r="BA85" s="827"/>
      <c r="BB85" s="827"/>
      <c r="BC85" s="827"/>
      <c r="BD85" s="828"/>
      <c r="BE85" s="222"/>
      <c r="BF85" s="222"/>
      <c r="BG85" s="222"/>
      <c r="BH85" s="222"/>
      <c r="BI85" s="222"/>
      <c r="BJ85" s="222"/>
      <c r="BK85" s="222"/>
      <c r="BL85" s="222"/>
      <c r="BM85" s="222"/>
      <c r="BN85" s="222"/>
      <c r="BO85" s="222"/>
      <c r="BP85" s="222"/>
      <c r="BQ85" s="219">
        <v>79</v>
      </c>
      <c r="BR85" s="224"/>
      <c r="BS85" s="854"/>
      <c r="BT85" s="855"/>
      <c r="BU85" s="855"/>
      <c r="BV85" s="855"/>
      <c r="BW85" s="855"/>
      <c r="BX85" s="855"/>
      <c r="BY85" s="855"/>
      <c r="BZ85" s="855"/>
      <c r="CA85" s="855"/>
      <c r="CB85" s="855"/>
      <c r="CC85" s="855"/>
      <c r="CD85" s="855"/>
      <c r="CE85" s="855"/>
      <c r="CF85" s="855"/>
      <c r="CG85" s="860"/>
      <c r="CH85" s="857"/>
      <c r="CI85" s="858"/>
      <c r="CJ85" s="858"/>
      <c r="CK85" s="858"/>
      <c r="CL85" s="859"/>
      <c r="CM85" s="857"/>
      <c r="CN85" s="858"/>
      <c r="CO85" s="858"/>
      <c r="CP85" s="858"/>
      <c r="CQ85" s="859"/>
      <c r="CR85" s="857"/>
      <c r="CS85" s="858"/>
      <c r="CT85" s="858"/>
      <c r="CU85" s="858"/>
      <c r="CV85" s="859"/>
      <c r="CW85" s="857"/>
      <c r="CX85" s="858"/>
      <c r="CY85" s="858"/>
      <c r="CZ85" s="858"/>
      <c r="DA85" s="859"/>
      <c r="DB85" s="857"/>
      <c r="DC85" s="858"/>
      <c r="DD85" s="858"/>
      <c r="DE85" s="858"/>
      <c r="DF85" s="859"/>
      <c r="DG85" s="857"/>
      <c r="DH85" s="858"/>
      <c r="DI85" s="858"/>
      <c r="DJ85" s="858"/>
      <c r="DK85" s="859"/>
      <c r="DL85" s="857"/>
      <c r="DM85" s="858"/>
      <c r="DN85" s="858"/>
      <c r="DO85" s="858"/>
      <c r="DP85" s="859"/>
      <c r="DQ85" s="857"/>
      <c r="DR85" s="858"/>
      <c r="DS85" s="858"/>
      <c r="DT85" s="858"/>
      <c r="DU85" s="859"/>
      <c r="DV85" s="854"/>
      <c r="DW85" s="855"/>
      <c r="DX85" s="855"/>
      <c r="DY85" s="855"/>
      <c r="DZ85" s="856"/>
      <c r="EA85" s="212"/>
    </row>
    <row r="86" spans="1:131" ht="26.25" customHeight="1" x14ac:dyDescent="0.2">
      <c r="A86" s="219">
        <v>19</v>
      </c>
      <c r="B86" s="869"/>
      <c r="C86" s="870"/>
      <c r="D86" s="870"/>
      <c r="E86" s="870"/>
      <c r="F86" s="870"/>
      <c r="G86" s="870"/>
      <c r="H86" s="870"/>
      <c r="I86" s="870"/>
      <c r="J86" s="870"/>
      <c r="K86" s="870"/>
      <c r="L86" s="870"/>
      <c r="M86" s="870"/>
      <c r="N86" s="870"/>
      <c r="O86" s="870"/>
      <c r="P86" s="871"/>
      <c r="Q86" s="865"/>
      <c r="R86" s="825"/>
      <c r="S86" s="825"/>
      <c r="T86" s="825"/>
      <c r="U86" s="825"/>
      <c r="V86" s="825"/>
      <c r="W86" s="825"/>
      <c r="X86" s="825"/>
      <c r="Y86" s="825"/>
      <c r="Z86" s="825"/>
      <c r="AA86" s="825"/>
      <c r="AB86" s="825"/>
      <c r="AC86" s="825"/>
      <c r="AD86" s="825"/>
      <c r="AE86" s="825"/>
      <c r="AF86" s="825"/>
      <c r="AG86" s="825"/>
      <c r="AH86" s="825"/>
      <c r="AI86" s="825"/>
      <c r="AJ86" s="825"/>
      <c r="AK86" s="825"/>
      <c r="AL86" s="825"/>
      <c r="AM86" s="825"/>
      <c r="AN86" s="825"/>
      <c r="AO86" s="825"/>
      <c r="AP86" s="825"/>
      <c r="AQ86" s="825"/>
      <c r="AR86" s="825"/>
      <c r="AS86" s="825"/>
      <c r="AT86" s="825"/>
      <c r="AU86" s="825"/>
      <c r="AV86" s="825"/>
      <c r="AW86" s="825"/>
      <c r="AX86" s="825"/>
      <c r="AY86" s="825"/>
      <c r="AZ86" s="827"/>
      <c r="BA86" s="827"/>
      <c r="BB86" s="827"/>
      <c r="BC86" s="827"/>
      <c r="BD86" s="828"/>
      <c r="BE86" s="222"/>
      <c r="BF86" s="222"/>
      <c r="BG86" s="222"/>
      <c r="BH86" s="222"/>
      <c r="BI86" s="222"/>
      <c r="BJ86" s="222"/>
      <c r="BK86" s="222"/>
      <c r="BL86" s="222"/>
      <c r="BM86" s="222"/>
      <c r="BN86" s="222"/>
      <c r="BO86" s="222"/>
      <c r="BP86" s="222"/>
      <c r="BQ86" s="219">
        <v>80</v>
      </c>
      <c r="BR86" s="224"/>
      <c r="BS86" s="854"/>
      <c r="BT86" s="855"/>
      <c r="BU86" s="855"/>
      <c r="BV86" s="855"/>
      <c r="BW86" s="855"/>
      <c r="BX86" s="855"/>
      <c r="BY86" s="855"/>
      <c r="BZ86" s="855"/>
      <c r="CA86" s="855"/>
      <c r="CB86" s="855"/>
      <c r="CC86" s="855"/>
      <c r="CD86" s="855"/>
      <c r="CE86" s="855"/>
      <c r="CF86" s="855"/>
      <c r="CG86" s="860"/>
      <c r="CH86" s="857"/>
      <c r="CI86" s="858"/>
      <c r="CJ86" s="858"/>
      <c r="CK86" s="858"/>
      <c r="CL86" s="859"/>
      <c r="CM86" s="857"/>
      <c r="CN86" s="858"/>
      <c r="CO86" s="858"/>
      <c r="CP86" s="858"/>
      <c r="CQ86" s="859"/>
      <c r="CR86" s="857"/>
      <c r="CS86" s="858"/>
      <c r="CT86" s="858"/>
      <c r="CU86" s="858"/>
      <c r="CV86" s="859"/>
      <c r="CW86" s="857"/>
      <c r="CX86" s="858"/>
      <c r="CY86" s="858"/>
      <c r="CZ86" s="858"/>
      <c r="DA86" s="859"/>
      <c r="DB86" s="857"/>
      <c r="DC86" s="858"/>
      <c r="DD86" s="858"/>
      <c r="DE86" s="858"/>
      <c r="DF86" s="859"/>
      <c r="DG86" s="857"/>
      <c r="DH86" s="858"/>
      <c r="DI86" s="858"/>
      <c r="DJ86" s="858"/>
      <c r="DK86" s="859"/>
      <c r="DL86" s="857"/>
      <c r="DM86" s="858"/>
      <c r="DN86" s="858"/>
      <c r="DO86" s="858"/>
      <c r="DP86" s="859"/>
      <c r="DQ86" s="857"/>
      <c r="DR86" s="858"/>
      <c r="DS86" s="858"/>
      <c r="DT86" s="858"/>
      <c r="DU86" s="859"/>
      <c r="DV86" s="854"/>
      <c r="DW86" s="855"/>
      <c r="DX86" s="855"/>
      <c r="DY86" s="855"/>
      <c r="DZ86" s="856"/>
      <c r="EA86" s="212"/>
    </row>
    <row r="87" spans="1:131" ht="26.25" customHeight="1" x14ac:dyDescent="0.2">
      <c r="A87" s="225">
        <v>20</v>
      </c>
      <c r="B87" s="872"/>
      <c r="C87" s="873"/>
      <c r="D87" s="873"/>
      <c r="E87" s="873"/>
      <c r="F87" s="873"/>
      <c r="G87" s="873"/>
      <c r="H87" s="873"/>
      <c r="I87" s="873"/>
      <c r="J87" s="873"/>
      <c r="K87" s="873"/>
      <c r="L87" s="873"/>
      <c r="M87" s="873"/>
      <c r="N87" s="873"/>
      <c r="O87" s="873"/>
      <c r="P87" s="87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7"/>
      <c r="BA87" s="877"/>
      <c r="BB87" s="877"/>
      <c r="BC87" s="877"/>
      <c r="BD87" s="878"/>
      <c r="BE87" s="222"/>
      <c r="BF87" s="222"/>
      <c r="BG87" s="222"/>
      <c r="BH87" s="222"/>
      <c r="BI87" s="222"/>
      <c r="BJ87" s="222"/>
      <c r="BK87" s="222"/>
      <c r="BL87" s="222"/>
      <c r="BM87" s="222"/>
      <c r="BN87" s="222"/>
      <c r="BO87" s="222"/>
      <c r="BP87" s="222"/>
      <c r="BQ87" s="219">
        <v>81</v>
      </c>
      <c r="BR87" s="224"/>
      <c r="BS87" s="854"/>
      <c r="BT87" s="855"/>
      <c r="BU87" s="855"/>
      <c r="BV87" s="855"/>
      <c r="BW87" s="855"/>
      <c r="BX87" s="855"/>
      <c r="BY87" s="855"/>
      <c r="BZ87" s="855"/>
      <c r="CA87" s="855"/>
      <c r="CB87" s="855"/>
      <c r="CC87" s="855"/>
      <c r="CD87" s="855"/>
      <c r="CE87" s="855"/>
      <c r="CF87" s="855"/>
      <c r="CG87" s="860"/>
      <c r="CH87" s="857"/>
      <c r="CI87" s="858"/>
      <c r="CJ87" s="858"/>
      <c r="CK87" s="858"/>
      <c r="CL87" s="859"/>
      <c r="CM87" s="857"/>
      <c r="CN87" s="858"/>
      <c r="CO87" s="858"/>
      <c r="CP87" s="858"/>
      <c r="CQ87" s="859"/>
      <c r="CR87" s="857"/>
      <c r="CS87" s="858"/>
      <c r="CT87" s="858"/>
      <c r="CU87" s="858"/>
      <c r="CV87" s="859"/>
      <c r="CW87" s="857"/>
      <c r="CX87" s="858"/>
      <c r="CY87" s="858"/>
      <c r="CZ87" s="858"/>
      <c r="DA87" s="859"/>
      <c r="DB87" s="857"/>
      <c r="DC87" s="858"/>
      <c r="DD87" s="858"/>
      <c r="DE87" s="858"/>
      <c r="DF87" s="859"/>
      <c r="DG87" s="857"/>
      <c r="DH87" s="858"/>
      <c r="DI87" s="858"/>
      <c r="DJ87" s="858"/>
      <c r="DK87" s="859"/>
      <c r="DL87" s="857"/>
      <c r="DM87" s="858"/>
      <c r="DN87" s="858"/>
      <c r="DO87" s="858"/>
      <c r="DP87" s="859"/>
      <c r="DQ87" s="857"/>
      <c r="DR87" s="858"/>
      <c r="DS87" s="858"/>
      <c r="DT87" s="858"/>
      <c r="DU87" s="859"/>
      <c r="DV87" s="854"/>
      <c r="DW87" s="855"/>
      <c r="DX87" s="855"/>
      <c r="DY87" s="855"/>
      <c r="DZ87" s="856"/>
      <c r="EA87" s="212"/>
    </row>
    <row r="88" spans="1:131" ht="26.25" customHeight="1" thickBot="1" x14ac:dyDescent="0.25">
      <c r="A88" s="221" t="s">
        <v>377</v>
      </c>
      <c r="B88" s="784" t="s">
        <v>399</v>
      </c>
      <c r="C88" s="785"/>
      <c r="D88" s="785"/>
      <c r="E88" s="785"/>
      <c r="F88" s="785"/>
      <c r="G88" s="785"/>
      <c r="H88" s="785"/>
      <c r="I88" s="785"/>
      <c r="J88" s="785"/>
      <c r="K88" s="785"/>
      <c r="L88" s="785"/>
      <c r="M88" s="785"/>
      <c r="N88" s="785"/>
      <c r="O88" s="785"/>
      <c r="P88" s="786"/>
      <c r="Q88" s="835"/>
      <c r="R88" s="836"/>
      <c r="S88" s="836"/>
      <c r="T88" s="836"/>
      <c r="U88" s="836"/>
      <c r="V88" s="836"/>
      <c r="W88" s="836"/>
      <c r="X88" s="836"/>
      <c r="Y88" s="836"/>
      <c r="Z88" s="836"/>
      <c r="AA88" s="836"/>
      <c r="AB88" s="836"/>
      <c r="AC88" s="836"/>
      <c r="AD88" s="836"/>
      <c r="AE88" s="836"/>
      <c r="AF88" s="839">
        <v>15975</v>
      </c>
      <c r="AG88" s="839"/>
      <c r="AH88" s="839"/>
      <c r="AI88" s="839"/>
      <c r="AJ88" s="839"/>
      <c r="AK88" s="836"/>
      <c r="AL88" s="836"/>
      <c r="AM88" s="836"/>
      <c r="AN88" s="836"/>
      <c r="AO88" s="836"/>
      <c r="AP88" s="839">
        <v>40466</v>
      </c>
      <c r="AQ88" s="839"/>
      <c r="AR88" s="839"/>
      <c r="AS88" s="839"/>
      <c r="AT88" s="839"/>
      <c r="AU88" s="839">
        <v>1219</v>
      </c>
      <c r="AV88" s="839"/>
      <c r="AW88" s="839"/>
      <c r="AX88" s="839"/>
      <c r="AY88" s="839"/>
      <c r="AZ88" s="844"/>
      <c r="BA88" s="844"/>
      <c r="BB88" s="844"/>
      <c r="BC88" s="844"/>
      <c r="BD88" s="845"/>
      <c r="BE88" s="222"/>
      <c r="BF88" s="222"/>
      <c r="BG88" s="222"/>
      <c r="BH88" s="222"/>
      <c r="BI88" s="222"/>
      <c r="BJ88" s="222"/>
      <c r="BK88" s="222"/>
      <c r="BL88" s="222"/>
      <c r="BM88" s="222"/>
      <c r="BN88" s="222"/>
      <c r="BO88" s="222"/>
      <c r="BP88" s="222"/>
      <c r="BQ88" s="219">
        <v>82</v>
      </c>
      <c r="BR88" s="224"/>
      <c r="BS88" s="854"/>
      <c r="BT88" s="855"/>
      <c r="BU88" s="855"/>
      <c r="BV88" s="855"/>
      <c r="BW88" s="855"/>
      <c r="BX88" s="855"/>
      <c r="BY88" s="855"/>
      <c r="BZ88" s="855"/>
      <c r="CA88" s="855"/>
      <c r="CB88" s="855"/>
      <c r="CC88" s="855"/>
      <c r="CD88" s="855"/>
      <c r="CE88" s="855"/>
      <c r="CF88" s="855"/>
      <c r="CG88" s="860"/>
      <c r="CH88" s="857"/>
      <c r="CI88" s="858"/>
      <c r="CJ88" s="858"/>
      <c r="CK88" s="858"/>
      <c r="CL88" s="859"/>
      <c r="CM88" s="857"/>
      <c r="CN88" s="858"/>
      <c r="CO88" s="858"/>
      <c r="CP88" s="858"/>
      <c r="CQ88" s="859"/>
      <c r="CR88" s="857"/>
      <c r="CS88" s="858"/>
      <c r="CT88" s="858"/>
      <c r="CU88" s="858"/>
      <c r="CV88" s="859"/>
      <c r="CW88" s="857"/>
      <c r="CX88" s="858"/>
      <c r="CY88" s="858"/>
      <c r="CZ88" s="858"/>
      <c r="DA88" s="859"/>
      <c r="DB88" s="857"/>
      <c r="DC88" s="858"/>
      <c r="DD88" s="858"/>
      <c r="DE88" s="858"/>
      <c r="DF88" s="859"/>
      <c r="DG88" s="857"/>
      <c r="DH88" s="858"/>
      <c r="DI88" s="858"/>
      <c r="DJ88" s="858"/>
      <c r="DK88" s="859"/>
      <c r="DL88" s="857"/>
      <c r="DM88" s="858"/>
      <c r="DN88" s="858"/>
      <c r="DO88" s="858"/>
      <c r="DP88" s="859"/>
      <c r="DQ88" s="857"/>
      <c r="DR88" s="858"/>
      <c r="DS88" s="858"/>
      <c r="DT88" s="858"/>
      <c r="DU88" s="859"/>
      <c r="DV88" s="854"/>
      <c r="DW88" s="855"/>
      <c r="DX88" s="855"/>
      <c r="DY88" s="855"/>
      <c r="DZ88" s="856"/>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854"/>
      <c r="BT89" s="855"/>
      <c r="BU89" s="855"/>
      <c r="BV89" s="855"/>
      <c r="BW89" s="855"/>
      <c r="BX89" s="855"/>
      <c r="BY89" s="855"/>
      <c r="BZ89" s="855"/>
      <c r="CA89" s="855"/>
      <c r="CB89" s="855"/>
      <c r="CC89" s="855"/>
      <c r="CD89" s="855"/>
      <c r="CE89" s="855"/>
      <c r="CF89" s="855"/>
      <c r="CG89" s="860"/>
      <c r="CH89" s="857"/>
      <c r="CI89" s="858"/>
      <c r="CJ89" s="858"/>
      <c r="CK89" s="858"/>
      <c r="CL89" s="859"/>
      <c r="CM89" s="857"/>
      <c r="CN89" s="858"/>
      <c r="CO89" s="858"/>
      <c r="CP89" s="858"/>
      <c r="CQ89" s="859"/>
      <c r="CR89" s="857"/>
      <c r="CS89" s="858"/>
      <c r="CT89" s="858"/>
      <c r="CU89" s="858"/>
      <c r="CV89" s="859"/>
      <c r="CW89" s="857"/>
      <c r="CX89" s="858"/>
      <c r="CY89" s="858"/>
      <c r="CZ89" s="858"/>
      <c r="DA89" s="859"/>
      <c r="DB89" s="857"/>
      <c r="DC89" s="858"/>
      <c r="DD89" s="858"/>
      <c r="DE89" s="858"/>
      <c r="DF89" s="859"/>
      <c r="DG89" s="857"/>
      <c r="DH89" s="858"/>
      <c r="DI89" s="858"/>
      <c r="DJ89" s="858"/>
      <c r="DK89" s="859"/>
      <c r="DL89" s="857"/>
      <c r="DM89" s="858"/>
      <c r="DN89" s="858"/>
      <c r="DO89" s="858"/>
      <c r="DP89" s="859"/>
      <c r="DQ89" s="857"/>
      <c r="DR89" s="858"/>
      <c r="DS89" s="858"/>
      <c r="DT89" s="858"/>
      <c r="DU89" s="859"/>
      <c r="DV89" s="854"/>
      <c r="DW89" s="855"/>
      <c r="DX89" s="855"/>
      <c r="DY89" s="855"/>
      <c r="DZ89" s="856"/>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854"/>
      <c r="BT90" s="855"/>
      <c r="BU90" s="855"/>
      <c r="BV90" s="855"/>
      <c r="BW90" s="855"/>
      <c r="BX90" s="855"/>
      <c r="BY90" s="855"/>
      <c r="BZ90" s="855"/>
      <c r="CA90" s="855"/>
      <c r="CB90" s="855"/>
      <c r="CC90" s="855"/>
      <c r="CD90" s="855"/>
      <c r="CE90" s="855"/>
      <c r="CF90" s="855"/>
      <c r="CG90" s="860"/>
      <c r="CH90" s="857"/>
      <c r="CI90" s="858"/>
      <c r="CJ90" s="858"/>
      <c r="CK90" s="858"/>
      <c r="CL90" s="859"/>
      <c r="CM90" s="857"/>
      <c r="CN90" s="858"/>
      <c r="CO90" s="858"/>
      <c r="CP90" s="858"/>
      <c r="CQ90" s="859"/>
      <c r="CR90" s="857"/>
      <c r="CS90" s="858"/>
      <c r="CT90" s="858"/>
      <c r="CU90" s="858"/>
      <c r="CV90" s="859"/>
      <c r="CW90" s="857"/>
      <c r="CX90" s="858"/>
      <c r="CY90" s="858"/>
      <c r="CZ90" s="858"/>
      <c r="DA90" s="859"/>
      <c r="DB90" s="857"/>
      <c r="DC90" s="858"/>
      <c r="DD90" s="858"/>
      <c r="DE90" s="858"/>
      <c r="DF90" s="859"/>
      <c r="DG90" s="857"/>
      <c r="DH90" s="858"/>
      <c r="DI90" s="858"/>
      <c r="DJ90" s="858"/>
      <c r="DK90" s="859"/>
      <c r="DL90" s="857"/>
      <c r="DM90" s="858"/>
      <c r="DN90" s="858"/>
      <c r="DO90" s="858"/>
      <c r="DP90" s="859"/>
      <c r="DQ90" s="857"/>
      <c r="DR90" s="858"/>
      <c r="DS90" s="858"/>
      <c r="DT90" s="858"/>
      <c r="DU90" s="859"/>
      <c r="DV90" s="854"/>
      <c r="DW90" s="855"/>
      <c r="DX90" s="855"/>
      <c r="DY90" s="855"/>
      <c r="DZ90" s="856"/>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854"/>
      <c r="BT91" s="855"/>
      <c r="BU91" s="855"/>
      <c r="BV91" s="855"/>
      <c r="BW91" s="855"/>
      <c r="BX91" s="855"/>
      <c r="BY91" s="855"/>
      <c r="BZ91" s="855"/>
      <c r="CA91" s="855"/>
      <c r="CB91" s="855"/>
      <c r="CC91" s="855"/>
      <c r="CD91" s="855"/>
      <c r="CE91" s="855"/>
      <c r="CF91" s="855"/>
      <c r="CG91" s="860"/>
      <c r="CH91" s="857"/>
      <c r="CI91" s="858"/>
      <c r="CJ91" s="858"/>
      <c r="CK91" s="858"/>
      <c r="CL91" s="859"/>
      <c r="CM91" s="857"/>
      <c r="CN91" s="858"/>
      <c r="CO91" s="858"/>
      <c r="CP91" s="858"/>
      <c r="CQ91" s="859"/>
      <c r="CR91" s="857"/>
      <c r="CS91" s="858"/>
      <c r="CT91" s="858"/>
      <c r="CU91" s="858"/>
      <c r="CV91" s="859"/>
      <c r="CW91" s="857"/>
      <c r="CX91" s="858"/>
      <c r="CY91" s="858"/>
      <c r="CZ91" s="858"/>
      <c r="DA91" s="859"/>
      <c r="DB91" s="857"/>
      <c r="DC91" s="858"/>
      <c r="DD91" s="858"/>
      <c r="DE91" s="858"/>
      <c r="DF91" s="859"/>
      <c r="DG91" s="857"/>
      <c r="DH91" s="858"/>
      <c r="DI91" s="858"/>
      <c r="DJ91" s="858"/>
      <c r="DK91" s="859"/>
      <c r="DL91" s="857"/>
      <c r="DM91" s="858"/>
      <c r="DN91" s="858"/>
      <c r="DO91" s="858"/>
      <c r="DP91" s="859"/>
      <c r="DQ91" s="857"/>
      <c r="DR91" s="858"/>
      <c r="DS91" s="858"/>
      <c r="DT91" s="858"/>
      <c r="DU91" s="859"/>
      <c r="DV91" s="854"/>
      <c r="DW91" s="855"/>
      <c r="DX91" s="855"/>
      <c r="DY91" s="855"/>
      <c r="DZ91" s="856"/>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854"/>
      <c r="BT92" s="855"/>
      <c r="BU92" s="855"/>
      <c r="BV92" s="855"/>
      <c r="BW92" s="855"/>
      <c r="BX92" s="855"/>
      <c r="BY92" s="855"/>
      <c r="BZ92" s="855"/>
      <c r="CA92" s="855"/>
      <c r="CB92" s="855"/>
      <c r="CC92" s="855"/>
      <c r="CD92" s="855"/>
      <c r="CE92" s="855"/>
      <c r="CF92" s="855"/>
      <c r="CG92" s="860"/>
      <c r="CH92" s="857"/>
      <c r="CI92" s="858"/>
      <c r="CJ92" s="858"/>
      <c r="CK92" s="858"/>
      <c r="CL92" s="859"/>
      <c r="CM92" s="857"/>
      <c r="CN92" s="858"/>
      <c r="CO92" s="858"/>
      <c r="CP92" s="858"/>
      <c r="CQ92" s="859"/>
      <c r="CR92" s="857"/>
      <c r="CS92" s="858"/>
      <c r="CT92" s="858"/>
      <c r="CU92" s="858"/>
      <c r="CV92" s="859"/>
      <c r="CW92" s="857"/>
      <c r="CX92" s="858"/>
      <c r="CY92" s="858"/>
      <c r="CZ92" s="858"/>
      <c r="DA92" s="859"/>
      <c r="DB92" s="857"/>
      <c r="DC92" s="858"/>
      <c r="DD92" s="858"/>
      <c r="DE92" s="858"/>
      <c r="DF92" s="859"/>
      <c r="DG92" s="857"/>
      <c r="DH92" s="858"/>
      <c r="DI92" s="858"/>
      <c r="DJ92" s="858"/>
      <c r="DK92" s="859"/>
      <c r="DL92" s="857"/>
      <c r="DM92" s="858"/>
      <c r="DN92" s="858"/>
      <c r="DO92" s="858"/>
      <c r="DP92" s="859"/>
      <c r="DQ92" s="857"/>
      <c r="DR92" s="858"/>
      <c r="DS92" s="858"/>
      <c r="DT92" s="858"/>
      <c r="DU92" s="859"/>
      <c r="DV92" s="854"/>
      <c r="DW92" s="855"/>
      <c r="DX92" s="855"/>
      <c r="DY92" s="855"/>
      <c r="DZ92" s="856"/>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854"/>
      <c r="BT93" s="855"/>
      <c r="BU93" s="855"/>
      <c r="BV93" s="855"/>
      <c r="BW93" s="855"/>
      <c r="BX93" s="855"/>
      <c r="BY93" s="855"/>
      <c r="BZ93" s="855"/>
      <c r="CA93" s="855"/>
      <c r="CB93" s="855"/>
      <c r="CC93" s="855"/>
      <c r="CD93" s="855"/>
      <c r="CE93" s="855"/>
      <c r="CF93" s="855"/>
      <c r="CG93" s="860"/>
      <c r="CH93" s="857"/>
      <c r="CI93" s="858"/>
      <c r="CJ93" s="858"/>
      <c r="CK93" s="858"/>
      <c r="CL93" s="859"/>
      <c r="CM93" s="857"/>
      <c r="CN93" s="858"/>
      <c r="CO93" s="858"/>
      <c r="CP93" s="858"/>
      <c r="CQ93" s="859"/>
      <c r="CR93" s="857"/>
      <c r="CS93" s="858"/>
      <c r="CT93" s="858"/>
      <c r="CU93" s="858"/>
      <c r="CV93" s="859"/>
      <c r="CW93" s="857"/>
      <c r="CX93" s="858"/>
      <c r="CY93" s="858"/>
      <c r="CZ93" s="858"/>
      <c r="DA93" s="859"/>
      <c r="DB93" s="857"/>
      <c r="DC93" s="858"/>
      <c r="DD93" s="858"/>
      <c r="DE93" s="858"/>
      <c r="DF93" s="859"/>
      <c r="DG93" s="857"/>
      <c r="DH93" s="858"/>
      <c r="DI93" s="858"/>
      <c r="DJ93" s="858"/>
      <c r="DK93" s="859"/>
      <c r="DL93" s="857"/>
      <c r="DM93" s="858"/>
      <c r="DN93" s="858"/>
      <c r="DO93" s="858"/>
      <c r="DP93" s="859"/>
      <c r="DQ93" s="857"/>
      <c r="DR93" s="858"/>
      <c r="DS93" s="858"/>
      <c r="DT93" s="858"/>
      <c r="DU93" s="859"/>
      <c r="DV93" s="854"/>
      <c r="DW93" s="855"/>
      <c r="DX93" s="855"/>
      <c r="DY93" s="855"/>
      <c r="DZ93" s="856"/>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854"/>
      <c r="BT94" s="855"/>
      <c r="BU94" s="855"/>
      <c r="BV94" s="855"/>
      <c r="BW94" s="855"/>
      <c r="BX94" s="855"/>
      <c r="BY94" s="855"/>
      <c r="BZ94" s="855"/>
      <c r="CA94" s="855"/>
      <c r="CB94" s="855"/>
      <c r="CC94" s="855"/>
      <c r="CD94" s="855"/>
      <c r="CE94" s="855"/>
      <c r="CF94" s="855"/>
      <c r="CG94" s="860"/>
      <c r="CH94" s="857"/>
      <c r="CI94" s="858"/>
      <c r="CJ94" s="858"/>
      <c r="CK94" s="858"/>
      <c r="CL94" s="859"/>
      <c r="CM94" s="857"/>
      <c r="CN94" s="858"/>
      <c r="CO94" s="858"/>
      <c r="CP94" s="858"/>
      <c r="CQ94" s="859"/>
      <c r="CR94" s="857"/>
      <c r="CS94" s="858"/>
      <c r="CT94" s="858"/>
      <c r="CU94" s="858"/>
      <c r="CV94" s="859"/>
      <c r="CW94" s="857"/>
      <c r="CX94" s="858"/>
      <c r="CY94" s="858"/>
      <c r="CZ94" s="858"/>
      <c r="DA94" s="859"/>
      <c r="DB94" s="857"/>
      <c r="DC94" s="858"/>
      <c r="DD94" s="858"/>
      <c r="DE94" s="858"/>
      <c r="DF94" s="859"/>
      <c r="DG94" s="857"/>
      <c r="DH94" s="858"/>
      <c r="DI94" s="858"/>
      <c r="DJ94" s="858"/>
      <c r="DK94" s="859"/>
      <c r="DL94" s="857"/>
      <c r="DM94" s="858"/>
      <c r="DN94" s="858"/>
      <c r="DO94" s="858"/>
      <c r="DP94" s="859"/>
      <c r="DQ94" s="857"/>
      <c r="DR94" s="858"/>
      <c r="DS94" s="858"/>
      <c r="DT94" s="858"/>
      <c r="DU94" s="859"/>
      <c r="DV94" s="854"/>
      <c r="DW94" s="855"/>
      <c r="DX94" s="855"/>
      <c r="DY94" s="855"/>
      <c r="DZ94" s="856"/>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854"/>
      <c r="BT95" s="855"/>
      <c r="BU95" s="855"/>
      <c r="BV95" s="855"/>
      <c r="BW95" s="855"/>
      <c r="BX95" s="855"/>
      <c r="BY95" s="855"/>
      <c r="BZ95" s="855"/>
      <c r="CA95" s="855"/>
      <c r="CB95" s="855"/>
      <c r="CC95" s="855"/>
      <c r="CD95" s="855"/>
      <c r="CE95" s="855"/>
      <c r="CF95" s="855"/>
      <c r="CG95" s="860"/>
      <c r="CH95" s="857"/>
      <c r="CI95" s="858"/>
      <c r="CJ95" s="858"/>
      <c r="CK95" s="858"/>
      <c r="CL95" s="859"/>
      <c r="CM95" s="857"/>
      <c r="CN95" s="858"/>
      <c r="CO95" s="858"/>
      <c r="CP95" s="858"/>
      <c r="CQ95" s="859"/>
      <c r="CR95" s="857"/>
      <c r="CS95" s="858"/>
      <c r="CT95" s="858"/>
      <c r="CU95" s="858"/>
      <c r="CV95" s="859"/>
      <c r="CW95" s="857"/>
      <c r="CX95" s="858"/>
      <c r="CY95" s="858"/>
      <c r="CZ95" s="858"/>
      <c r="DA95" s="859"/>
      <c r="DB95" s="857"/>
      <c r="DC95" s="858"/>
      <c r="DD95" s="858"/>
      <c r="DE95" s="858"/>
      <c r="DF95" s="859"/>
      <c r="DG95" s="857"/>
      <c r="DH95" s="858"/>
      <c r="DI95" s="858"/>
      <c r="DJ95" s="858"/>
      <c r="DK95" s="859"/>
      <c r="DL95" s="857"/>
      <c r="DM95" s="858"/>
      <c r="DN95" s="858"/>
      <c r="DO95" s="858"/>
      <c r="DP95" s="859"/>
      <c r="DQ95" s="857"/>
      <c r="DR95" s="858"/>
      <c r="DS95" s="858"/>
      <c r="DT95" s="858"/>
      <c r="DU95" s="859"/>
      <c r="DV95" s="854"/>
      <c r="DW95" s="855"/>
      <c r="DX95" s="855"/>
      <c r="DY95" s="855"/>
      <c r="DZ95" s="856"/>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854"/>
      <c r="BT96" s="855"/>
      <c r="BU96" s="855"/>
      <c r="BV96" s="855"/>
      <c r="BW96" s="855"/>
      <c r="BX96" s="855"/>
      <c r="BY96" s="855"/>
      <c r="BZ96" s="855"/>
      <c r="CA96" s="855"/>
      <c r="CB96" s="855"/>
      <c r="CC96" s="855"/>
      <c r="CD96" s="855"/>
      <c r="CE96" s="855"/>
      <c r="CF96" s="855"/>
      <c r="CG96" s="860"/>
      <c r="CH96" s="857"/>
      <c r="CI96" s="858"/>
      <c r="CJ96" s="858"/>
      <c r="CK96" s="858"/>
      <c r="CL96" s="859"/>
      <c r="CM96" s="857"/>
      <c r="CN96" s="858"/>
      <c r="CO96" s="858"/>
      <c r="CP96" s="858"/>
      <c r="CQ96" s="859"/>
      <c r="CR96" s="857"/>
      <c r="CS96" s="858"/>
      <c r="CT96" s="858"/>
      <c r="CU96" s="858"/>
      <c r="CV96" s="859"/>
      <c r="CW96" s="857"/>
      <c r="CX96" s="858"/>
      <c r="CY96" s="858"/>
      <c r="CZ96" s="858"/>
      <c r="DA96" s="859"/>
      <c r="DB96" s="857"/>
      <c r="DC96" s="858"/>
      <c r="DD96" s="858"/>
      <c r="DE96" s="858"/>
      <c r="DF96" s="859"/>
      <c r="DG96" s="857"/>
      <c r="DH96" s="858"/>
      <c r="DI96" s="858"/>
      <c r="DJ96" s="858"/>
      <c r="DK96" s="859"/>
      <c r="DL96" s="857"/>
      <c r="DM96" s="858"/>
      <c r="DN96" s="858"/>
      <c r="DO96" s="858"/>
      <c r="DP96" s="859"/>
      <c r="DQ96" s="857"/>
      <c r="DR96" s="858"/>
      <c r="DS96" s="858"/>
      <c r="DT96" s="858"/>
      <c r="DU96" s="859"/>
      <c r="DV96" s="854"/>
      <c r="DW96" s="855"/>
      <c r="DX96" s="855"/>
      <c r="DY96" s="855"/>
      <c r="DZ96" s="856"/>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854"/>
      <c r="BT97" s="855"/>
      <c r="BU97" s="855"/>
      <c r="BV97" s="855"/>
      <c r="BW97" s="855"/>
      <c r="BX97" s="855"/>
      <c r="BY97" s="855"/>
      <c r="BZ97" s="855"/>
      <c r="CA97" s="855"/>
      <c r="CB97" s="855"/>
      <c r="CC97" s="855"/>
      <c r="CD97" s="855"/>
      <c r="CE97" s="855"/>
      <c r="CF97" s="855"/>
      <c r="CG97" s="860"/>
      <c r="CH97" s="857"/>
      <c r="CI97" s="858"/>
      <c r="CJ97" s="858"/>
      <c r="CK97" s="858"/>
      <c r="CL97" s="859"/>
      <c r="CM97" s="857"/>
      <c r="CN97" s="858"/>
      <c r="CO97" s="858"/>
      <c r="CP97" s="858"/>
      <c r="CQ97" s="859"/>
      <c r="CR97" s="857"/>
      <c r="CS97" s="858"/>
      <c r="CT97" s="858"/>
      <c r="CU97" s="858"/>
      <c r="CV97" s="859"/>
      <c r="CW97" s="857"/>
      <c r="CX97" s="858"/>
      <c r="CY97" s="858"/>
      <c r="CZ97" s="858"/>
      <c r="DA97" s="859"/>
      <c r="DB97" s="857"/>
      <c r="DC97" s="858"/>
      <c r="DD97" s="858"/>
      <c r="DE97" s="858"/>
      <c r="DF97" s="859"/>
      <c r="DG97" s="857"/>
      <c r="DH97" s="858"/>
      <c r="DI97" s="858"/>
      <c r="DJ97" s="858"/>
      <c r="DK97" s="859"/>
      <c r="DL97" s="857"/>
      <c r="DM97" s="858"/>
      <c r="DN97" s="858"/>
      <c r="DO97" s="858"/>
      <c r="DP97" s="859"/>
      <c r="DQ97" s="857"/>
      <c r="DR97" s="858"/>
      <c r="DS97" s="858"/>
      <c r="DT97" s="858"/>
      <c r="DU97" s="859"/>
      <c r="DV97" s="854"/>
      <c r="DW97" s="855"/>
      <c r="DX97" s="855"/>
      <c r="DY97" s="855"/>
      <c r="DZ97" s="856"/>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854"/>
      <c r="BT98" s="855"/>
      <c r="BU98" s="855"/>
      <c r="BV98" s="855"/>
      <c r="BW98" s="855"/>
      <c r="BX98" s="855"/>
      <c r="BY98" s="855"/>
      <c r="BZ98" s="855"/>
      <c r="CA98" s="855"/>
      <c r="CB98" s="855"/>
      <c r="CC98" s="855"/>
      <c r="CD98" s="855"/>
      <c r="CE98" s="855"/>
      <c r="CF98" s="855"/>
      <c r="CG98" s="860"/>
      <c r="CH98" s="857"/>
      <c r="CI98" s="858"/>
      <c r="CJ98" s="858"/>
      <c r="CK98" s="858"/>
      <c r="CL98" s="859"/>
      <c r="CM98" s="857"/>
      <c r="CN98" s="858"/>
      <c r="CO98" s="858"/>
      <c r="CP98" s="858"/>
      <c r="CQ98" s="859"/>
      <c r="CR98" s="857"/>
      <c r="CS98" s="858"/>
      <c r="CT98" s="858"/>
      <c r="CU98" s="858"/>
      <c r="CV98" s="859"/>
      <c r="CW98" s="857"/>
      <c r="CX98" s="858"/>
      <c r="CY98" s="858"/>
      <c r="CZ98" s="858"/>
      <c r="DA98" s="859"/>
      <c r="DB98" s="857"/>
      <c r="DC98" s="858"/>
      <c r="DD98" s="858"/>
      <c r="DE98" s="858"/>
      <c r="DF98" s="859"/>
      <c r="DG98" s="857"/>
      <c r="DH98" s="858"/>
      <c r="DI98" s="858"/>
      <c r="DJ98" s="858"/>
      <c r="DK98" s="859"/>
      <c r="DL98" s="857"/>
      <c r="DM98" s="858"/>
      <c r="DN98" s="858"/>
      <c r="DO98" s="858"/>
      <c r="DP98" s="859"/>
      <c r="DQ98" s="857"/>
      <c r="DR98" s="858"/>
      <c r="DS98" s="858"/>
      <c r="DT98" s="858"/>
      <c r="DU98" s="859"/>
      <c r="DV98" s="854"/>
      <c r="DW98" s="855"/>
      <c r="DX98" s="855"/>
      <c r="DY98" s="855"/>
      <c r="DZ98" s="856"/>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854"/>
      <c r="BT99" s="855"/>
      <c r="BU99" s="855"/>
      <c r="BV99" s="855"/>
      <c r="BW99" s="855"/>
      <c r="BX99" s="855"/>
      <c r="BY99" s="855"/>
      <c r="BZ99" s="855"/>
      <c r="CA99" s="855"/>
      <c r="CB99" s="855"/>
      <c r="CC99" s="855"/>
      <c r="CD99" s="855"/>
      <c r="CE99" s="855"/>
      <c r="CF99" s="855"/>
      <c r="CG99" s="860"/>
      <c r="CH99" s="857"/>
      <c r="CI99" s="858"/>
      <c r="CJ99" s="858"/>
      <c r="CK99" s="858"/>
      <c r="CL99" s="859"/>
      <c r="CM99" s="857"/>
      <c r="CN99" s="858"/>
      <c r="CO99" s="858"/>
      <c r="CP99" s="858"/>
      <c r="CQ99" s="859"/>
      <c r="CR99" s="857"/>
      <c r="CS99" s="858"/>
      <c r="CT99" s="858"/>
      <c r="CU99" s="858"/>
      <c r="CV99" s="859"/>
      <c r="CW99" s="857"/>
      <c r="CX99" s="858"/>
      <c r="CY99" s="858"/>
      <c r="CZ99" s="858"/>
      <c r="DA99" s="859"/>
      <c r="DB99" s="857"/>
      <c r="DC99" s="858"/>
      <c r="DD99" s="858"/>
      <c r="DE99" s="858"/>
      <c r="DF99" s="859"/>
      <c r="DG99" s="857"/>
      <c r="DH99" s="858"/>
      <c r="DI99" s="858"/>
      <c r="DJ99" s="858"/>
      <c r="DK99" s="859"/>
      <c r="DL99" s="857"/>
      <c r="DM99" s="858"/>
      <c r="DN99" s="858"/>
      <c r="DO99" s="858"/>
      <c r="DP99" s="859"/>
      <c r="DQ99" s="857"/>
      <c r="DR99" s="858"/>
      <c r="DS99" s="858"/>
      <c r="DT99" s="858"/>
      <c r="DU99" s="859"/>
      <c r="DV99" s="854"/>
      <c r="DW99" s="855"/>
      <c r="DX99" s="855"/>
      <c r="DY99" s="855"/>
      <c r="DZ99" s="856"/>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854"/>
      <c r="BT100" s="855"/>
      <c r="BU100" s="855"/>
      <c r="BV100" s="855"/>
      <c r="BW100" s="855"/>
      <c r="BX100" s="855"/>
      <c r="BY100" s="855"/>
      <c r="BZ100" s="855"/>
      <c r="CA100" s="855"/>
      <c r="CB100" s="855"/>
      <c r="CC100" s="855"/>
      <c r="CD100" s="855"/>
      <c r="CE100" s="855"/>
      <c r="CF100" s="855"/>
      <c r="CG100" s="860"/>
      <c r="CH100" s="857"/>
      <c r="CI100" s="858"/>
      <c r="CJ100" s="858"/>
      <c r="CK100" s="858"/>
      <c r="CL100" s="859"/>
      <c r="CM100" s="857"/>
      <c r="CN100" s="858"/>
      <c r="CO100" s="858"/>
      <c r="CP100" s="858"/>
      <c r="CQ100" s="859"/>
      <c r="CR100" s="857"/>
      <c r="CS100" s="858"/>
      <c r="CT100" s="858"/>
      <c r="CU100" s="858"/>
      <c r="CV100" s="859"/>
      <c r="CW100" s="857"/>
      <c r="CX100" s="858"/>
      <c r="CY100" s="858"/>
      <c r="CZ100" s="858"/>
      <c r="DA100" s="859"/>
      <c r="DB100" s="857"/>
      <c r="DC100" s="858"/>
      <c r="DD100" s="858"/>
      <c r="DE100" s="858"/>
      <c r="DF100" s="859"/>
      <c r="DG100" s="857"/>
      <c r="DH100" s="858"/>
      <c r="DI100" s="858"/>
      <c r="DJ100" s="858"/>
      <c r="DK100" s="859"/>
      <c r="DL100" s="857"/>
      <c r="DM100" s="858"/>
      <c r="DN100" s="858"/>
      <c r="DO100" s="858"/>
      <c r="DP100" s="859"/>
      <c r="DQ100" s="857"/>
      <c r="DR100" s="858"/>
      <c r="DS100" s="858"/>
      <c r="DT100" s="858"/>
      <c r="DU100" s="859"/>
      <c r="DV100" s="854"/>
      <c r="DW100" s="855"/>
      <c r="DX100" s="855"/>
      <c r="DY100" s="855"/>
      <c r="DZ100" s="856"/>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854"/>
      <c r="BT101" s="855"/>
      <c r="BU101" s="855"/>
      <c r="BV101" s="855"/>
      <c r="BW101" s="855"/>
      <c r="BX101" s="855"/>
      <c r="BY101" s="855"/>
      <c r="BZ101" s="855"/>
      <c r="CA101" s="855"/>
      <c r="CB101" s="855"/>
      <c r="CC101" s="855"/>
      <c r="CD101" s="855"/>
      <c r="CE101" s="855"/>
      <c r="CF101" s="855"/>
      <c r="CG101" s="860"/>
      <c r="CH101" s="857"/>
      <c r="CI101" s="858"/>
      <c r="CJ101" s="858"/>
      <c r="CK101" s="858"/>
      <c r="CL101" s="859"/>
      <c r="CM101" s="857"/>
      <c r="CN101" s="858"/>
      <c r="CO101" s="858"/>
      <c r="CP101" s="858"/>
      <c r="CQ101" s="859"/>
      <c r="CR101" s="857"/>
      <c r="CS101" s="858"/>
      <c r="CT101" s="858"/>
      <c r="CU101" s="858"/>
      <c r="CV101" s="859"/>
      <c r="CW101" s="857"/>
      <c r="CX101" s="858"/>
      <c r="CY101" s="858"/>
      <c r="CZ101" s="858"/>
      <c r="DA101" s="859"/>
      <c r="DB101" s="857"/>
      <c r="DC101" s="858"/>
      <c r="DD101" s="858"/>
      <c r="DE101" s="858"/>
      <c r="DF101" s="859"/>
      <c r="DG101" s="857"/>
      <c r="DH101" s="858"/>
      <c r="DI101" s="858"/>
      <c r="DJ101" s="858"/>
      <c r="DK101" s="859"/>
      <c r="DL101" s="857"/>
      <c r="DM101" s="858"/>
      <c r="DN101" s="858"/>
      <c r="DO101" s="858"/>
      <c r="DP101" s="859"/>
      <c r="DQ101" s="857"/>
      <c r="DR101" s="858"/>
      <c r="DS101" s="858"/>
      <c r="DT101" s="858"/>
      <c r="DU101" s="859"/>
      <c r="DV101" s="854"/>
      <c r="DW101" s="855"/>
      <c r="DX101" s="855"/>
      <c r="DY101" s="855"/>
      <c r="DZ101" s="856"/>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377</v>
      </c>
      <c r="BR102" s="784" t="s">
        <v>400</v>
      </c>
      <c r="BS102" s="785"/>
      <c r="BT102" s="785"/>
      <c r="BU102" s="785"/>
      <c r="BV102" s="785"/>
      <c r="BW102" s="785"/>
      <c r="BX102" s="785"/>
      <c r="BY102" s="785"/>
      <c r="BZ102" s="785"/>
      <c r="CA102" s="785"/>
      <c r="CB102" s="785"/>
      <c r="CC102" s="785"/>
      <c r="CD102" s="785"/>
      <c r="CE102" s="785"/>
      <c r="CF102" s="785"/>
      <c r="CG102" s="786"/>
      <c r="CH102" s="879"/>
      <c r="CI102" s="880"/>
      <c r="CJ102" s="880"/>
      <c r="CK102" s="880"/>
      <c r="CL102" s="881"/>
      <c r="CM102" s="879"/>
      <c r="CN102" s="880"/>
      <c r="CO102" s="880"/>
      <c r="CP102" s="880"/>
      <c r="CQ102" s="881"/>
      <c r="CR102" s="882">
        <v>13</v>
      </c>
      <c r="CS102" s="847"/>
      <c r="CT102" s="847"/>
      <c r="CU102" s="847"/>
      <c r="CV102" s="883"/>
      <c r="CW102" s="882" t="s">
        <v>558</v>
      </c>
      <c r="CX102" s="847"/>
      <c r="CY102" s="847"/>
      <c r="CZ102" s="847"/>
      <c r="DA102" s="883"/>
      <c r="DB102" s="882" t="s">
        <v>558</v>
      </c>
      <c r="DC102" s="847"/>
      <c r="DD102" s="847"/>
      <c r="DE102" s="847"/>
      <c r="DF102" s="883"/>
      <c r="DG102" s="882" t="s">
        <v>558</v>
      </c>
      <c r="DH102" s="847"/>
      <c r="DI102" s="847"/>
      <c r="DJ102" s="847"/>
      <c r="DK102" s="883"/>
      <c r="DL102" s="882">
        <v>65</v>
      </c>
      <c r="DM102" s="847"/>
      <c r="DN102" s="847"/>
      <c r="DO102" s="847"/>
      <c r="DP102" s="883"/>
      <c r="DQ102" s="882">
        <v>6</v>
      </c>
      <c r="DR102" s="847"/>
      <c r="DS102" s="847"/>
      <c r="DT102" s="847"/>
      <c r="DU102" s="883"/>
      <c r="DV102" s="784"/>
      <c r="DW102" s="785"/>
      <c r="DX102" s="785"/>
      <c r="DY102" s="785"/>
      <c r="DZ102" s="906"/>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07" t="s">
        <v>401</v>
      </c>
      <c r="BR103" s="907"/>
      <c r="BS103" s="907"/>
      <c r="BT103" s="907"/>
      <c r="BU103" s="907"/>
      <c r="BV103" s="907"/>
      <c r="BW103" s="907"/>
      <c r="BX103" s="907"/>
      <c r="BY103" s="907"/>
      <c r="BZ103" s="907"/>
      <c r="CA103" s="907"/>
      <c r="CB103" s="907"/>
      <c r="CC103" s="907"/>
      <c r="CD103" s="907"/>
      <c r="CE103" s="907"/>
      <c r="CF103" s="907"/>
      <c r="CG103" s="907"/>
      <c r="CH103" s="907"/>
      <c r="CI103" s="907"/>
      <c r="CJ103" s="907"/>
      <c r="CK103" s="907"/>
      <c r="CL103" s="907"/>
      <c r="CM103" s="907"/>
      <c r="CN103" s="907"/>
      <c r="CO103" s="907"/>
      <c r="CP103" s="907"/>
      <c r="CQ103" s="907"/>
      <c r="CR103" s="907"/>
      <c r="CS103" s="907"/>
      <c r="CT103" s="907"/>
      <c r="CU103" s="907"/>
      <c r="CV103" s="907"/>
      <c r="CW103" s="907"/>
      <c r="CX103" s="907"/>
      <c r="CY103" s="907"/>
      <c r="CZ103" s="907"/>
      <c r="DA103" s="907"/>
      <c r="DB103" s="907"/>
      <c r="DC103" s="907"/>
      <c r="DD103" s="907"/>
      <c r="DE103" s="907"/>
      <c r="DF103" s="907"/>
      <c r="DG103" s="907"/>
      <c r="DH103" s="907"/>
      <c r="DI103" s="907"/>
      <c r="DJ103" s="907"/>
      <c r="DK103" s="907"/>
      <c r="DL103" s="907"/>
      <c r="DM103" s="907"/>
      <c r="DN103" s="907"/>
      <c r="DO103" s="907"/>
      <c r="DP103" s="907"/>
      <c r="DQ103" s="907"/>
      <c r="DR103" s="907"/>
      <c r="DS103" s="907"/>
      <c r="DT103" s="907"/>
      <c r="DU103" s="907"/>
      <c r="DV103" s="907"/>
      <c r="DW103" s="907"/>
      <c r="DX103" s="907"/>
      <c r="DY103" s="907"/>
      <c r="DZ103" s="907"/>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08" t="s">
        <v>402</v>
      </c>
      <c r="BR104" s="908"/>
      <c r="BS104" s="908"/>
      <c r="BT104" s="908"/>
      <c r="BU104" s="908"/>
      <c r="BV104" s="908"/>
      <c r="BW104" s="908"/>
      <c r="BX104" s="908"/>
      <c r="BY104" s="908"/>
      <c r="BZ104" s="908"/>
      <c r="CA104" s="908"/>
      <c r="CB104" s="908"/>
      <c r="CC104" s="908"/>
      <c r="CD104" s="908"/>
      <c r="CE104" s="908"/>
      <c r="CF104" s="908"/>
      <c r="CG104" s="908"/>
      <c r="CH104" s="908"/>
      <c r="CI104" s="908"/>
      <c r="CJ104" s="908"/>
      <c r="CK104" s="908"/>
      <c r="CL104" s="908"/>
      <c r="CM104" s="908"/>
      <c r="CN104" s="908"/>
      <c r="CO104" s="908"/>
      <c r="CP104" s="908"/>
      <c r="CQ104" s="908"/>
      <c r="CR104" s="908"/>
      <c r="CS104" s="908"/>
      <c r="CT104" s="908"/>
      <c r="CU104" s="908"/>
      <c r="CV104" s="908"/>
      <c r="CW104" s="908"/>
      <c r="CX104" s="908"/>
      <c r="CY104" s="908"/>
      <c r="CZ104" s="908"/>
      <c r="DA104" s="908"/>
      <c r="DB104" s="908"/>
      <c r="DC104" s="908"/>
      <c r="DD104" s="908"/>
      <c r="DE104" s="908"/>
      <c r="DF104" s="908"/>
      <c r="DG104" s="908"/>
      <c r="DH104" s="908"/>
      <c r="DI104" s="908"/>
      <c r="DJ104" s="908"/>
      <c r="DK104" s="908"/>
      <c r="DL104" s="908"/>
      <c r="DM104" s="908"/>
      <c r="DN104" s="908"/>
      <c r="DO104" s="908"/>
      <c r="DP104" s="908"/>
      <c r="DQ104" s="908"/>
      <c r="DR104" s="908"/>
      <c r="DS104" s="908"/>
      <c r="DT104" s="908"/>
      <c r="DU104" s="908"/>
      <c r="DV104" s="908"/>
      <c r="DW104" s="908"/>
      <c r="DX104" s="908"/>
      <c r="DY104" s="908"/>
      <c r="DZ104" s="908"/>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0" t="s">
        <v>403</v>
      </c>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0" t="s">
        <v>404</v>
      </c>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1"/>
      <c r="DO107" s="231"/>
      <c r="DP107" s="231"/>
      <c r="DQ107" s="231"/>
      <c r="DR107" s="231"/>
      <c r="DS107" s="231"/>
      <c r="DT107" s="231"/>
      <c r="DU107" s="231"/>
      <c r="DV107" s="231"/>
      <c r="DW107" s="231"/>
      <c r="DX107" s="231"/>
      <c r="DY107" s="231"/>
      <c r="DZ107" s="231"/>
    </row>
    <row r="108" spans="1:131" s="212" customFormat="1" ht="26.25" customHeight="1" x14ac:dyDescent="0.2">
      <c r="A108" s="909" t="s">
        <v>405</v>
      </c>
      <c r="B108" s="910"/>
      <c r="C108" s="910"/>
      <c r="D108" s="910"/>
      <c r="E108" s="910"/>
      <c r="F108" s="910"/>
      <c r="G108" s="910"/>
      <c r="H108" s="910"/>
      <c r="I108" s="910"/>
      <c r="J108" s="910"/>
      <c r="K108" s="910"/>
      <c r="L108" s="910"/>
      <c r="M108" s="910"/>
      <c r="N108" s="910"/>
      <c r="O108" s="910"/>
      <c r="P108" s="910"/>
      <c r="Q108" s="910"/>
      <c r="R108" s="910"/>
      <c r="S108" s="910"/>
      <c r="T108" s="910"/>
      <c r="U108" s="910"/>
      <c r="V108" s="910"/>
      <c r="W108" s="910"/>
      <c r="X108" s="910"/>
      <c r="Y108" s="910"/>
      <c r="Z108" s="910"/>
      <c r="AA108" s="910"/>
      <c r="AB108" s="910"/>
      <c r="AC108" s="910"/>
      <c r="AD108" s="910"/>
      <c r="AE108" s="910"/>
      <c r="AF108" s="910"/>
      <c r="AG108" s="910"/>
      <c r="AH108" s="910"/>
      <c r="AI108" s="910"/>
      <c r="AJ108" s="910"/>
      <c r="AK108" s="910"/>
      <c r="AL108" s="910"/>
      <c r="AM108" s="910"/>
      <c r="AN108" s="910"/>
      <c r="AO108" s="910"/>
      <c r="AP108" s="910"/>
      <c r="AQ108" s="910"/>
      <c r="AR108" s="910"/>
      <c r="AS108" s="910"/>
      <c r="AT108" s="911"/>
      <c r="AU108" s="909" t="s">
        <v>406</v>
      </c>
      <c r="AV108" s="910"/>
      <c r="AW108" s="910"/>
      <c r="AX108" s="910"/>
      <c r="AY108" s="910"/>
      <c r="AZ108" s="910"/>
      <c r="BA108" s="910"/>
      <c r="BB108" s="910"/>
      <c r="BC108" s="910"/>
      <c r="BD108" s="910"/>
      <c r="BE108" s="910"/>
      <c r="BF108" s="910"/>
      <c r="BG108" s="910"/>
      <c r="BH108" s="910"/>
      <c r="BI108" s="910"/>
      <c r="BJ108" s="910"/>
      <c r="BK108" s="910"/>
      <c r="BL108" s="910"/>
      <c r="BM108" s="910"/>
      <c r="BN108" s="910"/>
      <c r="BO108" s="910"/>
      <c r="BP108" s="910"/>
      <c r="BQ108" s="910"/>
      <c r="BR108" s="910"/>
      <c r="BS108" s="910"/>
      <c r="BT108" s="910"/>
      <c r="BU108" s="910"/>
      <c r="BV108" s="910"/>
      <c r="BW108" s="910"/>
      <c r="BX108" s="910"/>
      <c r="BY108" s="910"/>
      <c r="BZ108" s="910"/>
      <c r="CA108" s="910"/>
      <c r="CB108" s="910"/>
      <c r="CC108" s="910"/>
      <c r="CD108" s="910"/>
      <c r="CE108" s="910"/>
      <c r="CF108" s="910"/>
      <c r="CG108" s="910"/>
      <c r="CH108" s="910"/>
      <c r="CI108" s="910"/>
      <c r="CJ108" s="910"/>
      <c r="CK108" s="910"/>
      <c r="CL108" s="910"/>
      <c r="CM108" s="910"/>
      <c r="CN108" s="910"/>
      <c r="CO108" s="910"/>
      <c r="CP108" s="910"/>
      <c r="CQ108" s="910"/>
      <c r="CR108" s="910"/>
      <c r="CS108" s="910"/>
      <c r="CT108" s="910"/>
      <c r="CU108" s="910"/>
      <c r="CV108" s="910"/>
      <c r="CW108" s="910"/>
      <c r="CX108" s="910"/>
      <c r="CY108" s="910"/>
      <c r="CZ108" s="910"/>
      <c r="DA108" s="910"/>
      <c r="DB108" s="910"/>
      <c r="DC108" s="910"/>
      <c r="DD108" s="910"/>
      <c r="DE108" s="910"/>
      <c r="DF108" s="910"/>
      <c r="DG108" s="910"/>
      <c r="DH108" s="910"/>
      <c r="DI108" s="910"/>
      <c r="DJ108" s="910"/>
      <c r="DK108" s="910"/>
      <c r="DL108" s="910"/>
      <c r="DM108" s="910"/>
      <c r="DN108" s="910"/>
      <c r="DO108" s="910"/>
      <c r="DP108" s="910"/>
      <c r="DQ108" s="910"/>
      <c r="DR108" s="910"/>
      <c r="DS108" s="910"/>
      <c r="DT108" s="910"/>
      <c r="DU108" s="910"/>
      <c r="DV108" s="910"/>
      <c r="DW108" s="910"/>
      <c r="DX108" s="910"/>
      <c r="DY108" s="910"/>
      <c r="DZ108" s="911"/>
    </row>
    <row r="109" spans="1:131" s="212" customFormat="1" ht="26.25" customHeight="1" x14ac:dyDescent="0.2">
      <c r="A109" s="904" t="s">
        <v>407</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4" t="s">
        <v>408</v>
      </c>
      <c r="AB109" s="885"/>
      <c r="AC109" s="885"/>
      <c r="AD109" s="885"/>
      <c r="AE109" s="886"/>
      <c r="AF109" s="884" t="s">
        <v>409</v>
      </c>
      <c r="AG109" s="885"/>
      <c r="AH109" s="885"/>
      <c r="AI109" s="885"/>
      <c r="AJ109" s="886"/>
      <c r="AK109" s="884" t="s">
        <v>295</v>
      </c>
      <c r="AL109" s="885"/>
      <c r="AM109" s="885"/>
      <c r="AN109" s="885"/>
      <c r="AO109" s="886"/>
      <c r="AP109" s="884" t="s">
        <v>410</v>
      </c>
      <c r="AQ109" s="885"/>
      <c r="AR109" s="885"/>
      <c r="AS109" s="885"/>
      <c r="AT109" s="887"/>
      <c r="AU109" s="904" t="s">
        <v>407</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4" t="s">
        <v>408</v>
      </c>
      <c r="BR109" s="885"/>
      <c r="BS109" s="885"/>
      <c r="BT109" s="885"/>
      <c r="BU109" s="886"/>
      <c r="BV109" s="884" t="s">
        <v>409</v>
      </c>
      <c r="BW109" s="885"/>
      <c r="BX109" s="885"/>
      <c r="BY109" s="885"/>
      <c r="BZ109" s="886"/>
      <c r="CA109" s="884" t="s">
        <v>295</v>
      </c>
      <c r="CB109" s="885"/>
      <c r="CC109" s="885"/>
      <c r="CD109" s="885"/>
      <c r="CE109" s="886"/>
      <c r="CF109" s="905" t="s">
        <v>410</v>
      </c>
      <c r="CG109" s="905"/>
      <c r="CH109" s="905"/>
      <c r="CI109" s="905"/>
      <c r="CJ109" s="905"/>
      <c r="CK109" s="884" t="s">
        <v>411</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4" t="s">
        <v>408</v>
      </c>
      <c r="DH109" s="885"/>
      <c r="DI109" s="885"/>
      <c r="DJ109" s="885"/>
      <c r="DK109" s="886"/>
      <c r="DL109" s="884" t="s">
        <v>409</v>
      </c>
      <c r="DM109" s="885"/>
      <c r="DN109" s="885"/>
      <c r="DO109" s="885"/>
      <c r="DP109" s="886"/>
      <c r="DQ109" s="884" t="s">
        <v>295</v>
      </c>
      <c r="DR109" s="885"/>
      <c r="DS109" s="885"/>
      <c r="DT109" s="885"/>
      <c r="DU109" s="886"/>
      <c r="DV109" s="884" t="s">
        <v>410</v>
      </c>
      <c r="DW109" s="885"/>
      <c r="DX109" s="885"/>
      <c r="DY109" s="885"/>
      <c r="DZ109" s="887"/>
    </row>
    <row r="110" spans="1:131" s="212" customFormat="1" ht="26.25" customHeight="1" x14ac:dyDescent="0.2">
      <c r="A110" s="888" t="s">
        <v>412</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427383</v>
      </c>
      <c r="AB110" s="892"/>
      <c r="AC110" s="892"/>
      <c r="AD110" s="892"/>
      <c r="AE110" s="893"/>
      <c r="AF110" s="894">
        <v>425133</v>
      </c>
      <c r="AG110" s="892"/>
      <c r="AH110" s="892"/>
      <c r="AI110" s="892"/>
      <c r="AJ110" s="893"/>
      <c r="AK110" s="894">
        <v>424324</v>
      </c>
      <c r="AL110" s="892"/>
      <c r="AM110" s="892"/>
      <c r="AN110" s="892"/>
      <c r="AO110" s="893"/>
      <c r="AP110" s="895">
        <v>10.9</v>
      </c>
      <c r="AQ110" s="896"/>
      <c r="AR110" s="896"/>
      <c r="AS110" s="896"/>
      <c r="AT110" s="897"/>
      <c r="AU110" s="898" t="s">
        <v>69</v>
      </c>
      <c r="AV110" s="899"/>
      <c r="AW110" s="899"/>
      <c r="AX110" s="899"/>
      <c r="AY110" s="899"/>
      <c r="AZ110" s="921" t="s">
        <v>413</v>
      </c>
      <c r="BA110" s="889"/>
      <c r="BB110" s="889"/>
      <c r="BC110" s="889"/>
      <c r="BD110" s="889"/>
      <c r="BE110" s="889"/>
      <c r="BF110" s="889"/>
      <c r="BG110" s="889"/>
      <c r="BH110" s="889"/>
      <c r="BI110" s="889"/>
      <c r="BJ110" s="889"/>
      <c r="BK110" s="889"/>
      <c r="BL110" s="889"/>
      <c r="BM110" s="889"/>
      <c r="BN110" s="889"/>
      <c r="BO110" s="889"/>
      <c r="BP110" s="890"/>
      <c r="BQ110" s="922">
        <v>4208330</v>
      </c>
      <c r="BR110" s="923"/>
      <c r="BS110" s="923"/>
      <c r="BT110" s="923"/>
      <c r="BU110" s="923"/>
      <c r="BV110" s="923">
        <v>3876899</v>
      </c>
      <c r="BW110" s="923"/>
      <c r="BX110" s="923"/>
      <c r="BY110" s="923"/>
      <c r="BZ110" s="923"/>
      <c r="CA110" s="923">
        <v>3595974</v>
      </c>
      <c r="CB110" s="923"/>
      <c r="CC110" s="923"/>
      <c r="CD110" s="923"/>
      <c r="CE110" s="923"/>
      <c r="CF110" s="936">
        <v>92</v>
      </c>
      <c r="CG110" s="937"/>
      <c r="CH110" s="937"/>
      <c r="CI110" s="937"/>
      <c r="CJ110" s="937"/>
      <c r="CK110" s="938" t="s">
        <v>414</v>
      </c>
      <c r="CL110" s="939"/>
      <c r="CM110" s="921" t="s">
        <v>415</v>
      </c>
      <c r="CN110" s="889"/>
      <c r="CO110" s="889"/>
      <c r="CP110" s="889"/>
      <c r="CQ110" s="889"/>
      <c r="CR110" s="889"/>
      <c r="CS110" s="889"/>
      <c r="CT110" s="889"/>
      <c r="CU110" s="889"/>
      <c r="CV110" s="889"/>
      <c r="CW110" s="889"/>
      <c r="CX110" s="889"/>
      <c r="CY110" s="889"/>
      <c r="CZ110" s="889"/>
      <c r="DA110" s="889"/>
      <c r="DB110" s="889"/>
      <c r="DC110" s="889"/>
      <c r="DD110" s="889"/>
      <c r="DE110" s="889"/>
      <c r="DF110" s="890"/>
      <c r="DG110" s="922" t="s">
        <v>122</v>
      </c>
      <c r="DH110" s="923"/>
      <c r="DI110" s="923"/>
      <c r="DJ110" s="923"/>
      <c r="DK110" s="923"/>
      <c r="DL110" s="923" t="s">
        <v>122</v>
      </c>
      <c r="DM110" s="923"/>
      <c r="DN110" s="923"/>
      <c r="DO110" s="923"/>
      <c r="DP110" s="923"/>
      <c r="DQ110" s="923" t="s">
        <v>122</v>
      </c>
      <c r="DR110" s="923"/>
      <c r="DS110" s="923"/>
      <c r="DT110" s="923"/>
      <c r="DU110" s="923"/>
      <c r="DV110" s="924" t="s">
        <v>122</v>
      </c>
      <c r="DW110" s="924"/>
      <c r="DX110" s="924"/>
      <c r="DY110" s="924"/>
      <c r="DZ110" s="925"/>
    </row>
    <row r="111" spans="1:131" s="212" customFormat="1" ht="26.25" customHeight="1" x14ac:dyDescent="0.2">
      <c r="A111" s="926" t="s">
        <v>416</v>
      </c>
      <c r="B111" s="927"/>
      <c r="C111" s="927"/>
      <c r="D111" s="927"/>
      <c r="E111" s="927"/>
      <c r="F111" s="927"/>
      <c r="G111" s="927"/>
      <c r="H111" s="927"/>
      <c r="I111" s="927"/>
      <c r="J111" s="927"/>
      <c r="K111" s="927"/>
      <c r="L111" s="927"/>
      <c r="M111" s="927"/>
      <c r="N111" s="927"/>
      <c r="O111" s="927"/>
      <c r="P111" s="927"/>
      <c r="Q111" s="927"/>
      <c r="R111" s="927"/>
      <c r="S111" s="927"/>
      <c r="T111" s="927"/>
      <c r="U111" s="927"/>
      <c r="V111" s="927"/>
      <c r="W111" s="927"/>
      <c r="X111" s="927"/>
      <c r="Y111" s="927"/>
      <c r="Z111" s="928"/>
      <c r="AA111" s="929" t="s">
        <v>122</v>
      </c>
      <c r="AB111" s="930"/>
      <c r="AC111" s="930"/>
      <c r="AD111" s="930"/>
      <c r="AE111" s="931"/>
      <c r="AF111" s="932" t="s">
        <v>122</v>
      </c>
      <c r="AG111" s="930"/>
      <c r="AH111" s="930"/>
      <c r="AI111" s="930"/>
      <c r="AJ111" s="931"/>
      <c r="AK111" s="932" t="s">
        <v>122</v>
      </c>
      <c r="AL111" s="930"/>
      <c r="AM111" s="930"/>
      <c r="AN111" s="930"/>
      <c r="AO111" s="931"/>
      <c r="AP111" s="933" t="s">
        <v>122</v>
      </c>
      <c r="AQ111" s="934"/>
      <c r="AR111" s="934"/>
      <c r="AS111" s="934"/>
      <c r="AT111" s="935"/>
      <c r="AU111" s="900"/>
      <c r="AV111" s="901"/>
      <c r="AW111" s="901"/>
      <c r="AX111" s="901"/>
      <c r="AY111" s="901"/>
      <c r="AZ111" s="914" t="s">
        <v>417</v>
      </c>
      <c r="BA111" s="915"/>
      <c r="BB111" s="915"/>
      <c r="BC111" s="915"/>
      <c r="BD111" s="915"/>
      <c r="BE111" s="915"/>
      <c r="BF111" s="915"/>
      <c r="BG111" s="915"/>
      <c r="BH111" s="915"/>
      <c r="BI111" s="915"/>
      <c r="BJ111" s="915"/>
      <c r="BK111" s="915"/>
      <c r="BL111" s="915"/>
      <c r="BM111" s="915"/>
      <c r="BN111" s="915"/>
      <c r="BO111" s="915"/>
      <c r="BP111" s="916"/>
      <c r="BQ111" s="917">
        <v>1605</v>
      </c>
      <c r="BR111" s="918"/>
      <c r="BS111" s="918"/>
      <c r="BT111" s="918"/>
      <c r="BU111" s="918"/>
      <c r="BV111" s="918">
        <v>1548</v>
      </c>
      <c r="BW111" s="918"/>
      <c r="BX111" s="918"/>
      <c r="BY111" s="918"/>
      <c r="BZ111" s="918"/>
      <c r="CA111" s="918">
        <v>2807</v>
      </c>
      <c r="CB111" s="918"/>
      <c r="CC111" s="918"/>
      <c r="CD111" s="918"/>
      <c r="CE111" s="918"/>
      <c r="CF111" s="912">
        <v>0.1</v>
      </c>
      <c r="CG111" s="913"/>
      <c r="CH111" s="913"/>
      <c r="CI111" s="913"/>
      <c r="CJ111" s="913"/>
      <c r="CK111" s="940"/>
      <c r="CL111" s="941"/>
      <c r="CM111" s="914" t="s">
        <v>418</v>
      </c>
      <c r="CN111" s="915"/>
      <c r="CO111" s="915"/>
      <c r="CP111" s="915"/>
      <c r="CQ111" s="915"/>
      <c r="CR111" s="915"/>
      <c r="CS111" s="915"/>
      <c r="CT111" s="915"/>
      <c r="CU111" s="915"/>
      <c r="CV111" s="915"/>
      <c r="CW111" s="915"/>
      <c r="CX111" s="915"/>
      <c r="CY111" s="915"/>
      <c r="CZ111" s="915"/>
      <c r="DA111" s="915"/>
      <c r="DB111" s="915"/>
      <c r="DC111" s="915"/>
      <c r="DD111" s="915"/>
      <c r="DE111" s="915"/>
      <c r="DF111" s="916"/>
      <c r="DG111" s="917" t="s">
        <v>122</v>
      </c>
      <c r="DH111" s="918"/>
      <c r="DI111" s="918"/>
      <c r="DJ111" s="918"/>
      <c r="DK111" s="918"/>
      <c r="DL111" s="918" t="s">
        <v>122</v>
      </c>
      <c r="DM111" s="918"/>
      <c r="DN111" s="918"/>
      <c r="DO111" s="918"/>
      <c r="DP111" s="918"/>
      <c r="DQ111" s="918" t="s">
        <v>122</v>
      </c>
      <c r="DR111" s="918"/>
      <c r="DS111" s="918"/>
      <c r="DT111" s="918"/>
      <c r="DU111" s="918"/>
      <c r="DV111" s="919" t="s">
        <v>122</v>
      </c>
      <c r="DW111" s="919"/>
      <c r="DX111" s="919"/>
      <c r="DY111" s="919"/>
      <c r="DZ111" s="920"/>
    </row>
    <row r="112" spans="1:131" s="212" customFormat="1" ht="26.25" customHeight="1" x14ac:dyDescent="0.2">
      <c r="A112" s="944" t="s">
        <v>419</v>
      </c>
      <c r="B112" s="945"/>
      <c r="C112" s="915" t="s">
        <v>420</v>
      </c>
      <c r="D112" s="915"/>
      <c r="E112" s="915"/>
      <c r="F112" s="915"/>
      <c r="G112" s="915"/>
      <c r="H112" s="915"/>
      <c r="I112" s="915"/>
      <c r="J112" s="915"/>
      <c r="K112" s="915"/>
      <c r="L112" s="915"/>
      <c r="M112" s="915"/>
      <c r="N112" s="915"/>
      <c r="O112" s="915"/>
      <c r="P112" s="915"/>
      <c r="Q112" s="915"/>
      <c r="R112" s="915"/>
      <c r="S112" s="915"/>
      <c r="T112" s="915"/>
      <c r="U112" s="915"/>
      <c r="V112" s="915"/>
      <c r="W112" s="915"/>
      <c r="X112" s="915"/>
      <c r="Y112" s="915"/>
      <c r="Z112" s="916"/>
      <c r="AA112" s="950" t="s">
        <v>122</v>
      </c>
      <c r="AB112" s="951"/>
      <c r="AC112" s="951"/>
      <c r="AD112" s="951"/>
      <c r="AE112" s="952"/>
      <c r="AF112" s="953" t="s">
        <v>122</v>
      </c>
      <c r="AG112" s="951"/>
      <c r="AH112" s="951"/>
      <c r="AI112" s="951"/>
      <c r="AJ112" s="952"/>
      <c r="AK112" s="953" t="s">
        <v>122</v>
      </c>
      <c r="AL112" s="951"/>
      <c r="AM112" s="951"/>
      <c r="AN112" s="951"/>
      <c r="AO112" s="952"/>
      <c r="AP112" s="954" t="s">
        <v>122</v>
      </c>
      <c r="AQ112" s="955"/>
      <c r="AR112" s="955"/>
      <c r="AS112" s="955"/>
      <c r="AT112" s="956"/>
      <c r="AU112" s="900"/>
      <c r="AV112" s="901"/>
      <c r="AW112" s="901"/>
      <c r="AX112" s="901"/>
      <c r="AY112" s="901"/>
      <c r="AZ112" s="914" t="s">
        <v>421</v>
      </c>
      <c r="BA112" s="915"/>
      <c r="BB112" s="915"/>
      <c r="BC112" s="915"/>
      <c r="BD112" s="915"/>
      <c r="BE112" s="915"/>
      <c r="BF112" s="915"/>
      <c r="BG112" s="915"/>
      <c r="BH112" s="915"/>
      <c r="BI112" s="915"/>
      <c r="BJ112" s="915"/>
      <c r="BK112" s="915"/>
      <c r="BL112" s="915"/>
      <c r="BM112" s="915"/>
      <c r="BN112" s="915"/>
      <c r="BO112" s="915"/>
      <c r="BP112" s="916"/>
      <c r="BQ112" s="917">
        <v>369484</v>
      </c>
      <c r="BR112" s="918"/>
      <c r="BS112" s="918"/>
      <c r="BT112" s="918"/>
      <c r="BU112" s="918"/>
      <c r="BV112" s="918">
        <v>289009</v>
      </c>
      <c r="BW112" s="918"/>
      <c r="BX112" s="918"/>
      <c r="BY112" s="918"/>
      <c r="BZ112" s="918"/>
      <c r="CA112" s="918">
        <v>204392</v>
      </c>
      <c r="CB112" s="918"/>
      <c r="CC112" s="918"/>
      <c r="CD112" s="918"/>
      <c r="CE112" s="918"/>
      <c r="CF112" s="912">
        <v>5.2</v>
      </c>
      <c r="CG112" s="913"/>
      <c r="CH112" s="913"/>
      <c r="CI112" s="913"/>
      <c r="CJ112" s="913"/>
      <c r="CK112" s="940"/>
      <c r="CL112" s="941"/>
      <c r="CM112" s="914" t="s">
        <v>422</v>
      </c>
      <c r="CN112" s="915"/>
      <c r="CO112" s="915"/>
      <c r="CP112" s="915"/>
      <c r="CQ112" s="915"/>
      <c r="CR112" s="915"/>
      <c r="CS112" s="915"/>
      <c r="CT112" s="915"/>
      <c r="CU112" s="915"/>
      <c r="CV112" s="915"/>
      <c r="CW112" s="915"/>
      <c r="CX112" s="915"/>
      <c r="CY112" s="915"/>
      <c r="CZ112" s="915"/>
      <c r="DA112" s="915"/>
      <c r="DB112" s="915"/>
      <c r="DC112" s="915"/>
      <c r="DD112" s="915"/>
      <c r="DE112" s="915"/>
      <c r="DF112" s="916"/>
      <c r="DG112" s="917" t="s">
        <v>122</v>
      </c>
      <c r="DH112" s="918"/>
      <c r="DI112" s="918"/>
      <c r="DJ112" s="918"/>
      <c r="DK112" s="918"/>
      <c r="DL112" s="918" t="s">
        <v>122</v>
      </c>
      <c r="DM112" s="918"/>
      <c r="DN112" s="918"/>
      <c r="DO112" s="918"/>
      <c r="DP112" s="918"/>
      <c r="DQ112" s="918" t="s">
        <v>122</v>
      </c>
      <c r="DR112" s="918"/>
      <c r="DS112" s="918"/>
      <c r="DT112" s="918"/>
      <c r="DU112" s="918"/>
      <c r="DV112" s="919" t="s">
        <v>122</v>
      </c>
      <c r="DW112" s="919"/>
      <c r="DX112" s="919"/>
      <c r="DY112" s="919"/>
      <c r="DZ112" s="920"/>
    </row>
    <row r="113" spans="1:130" s="212" customFormat="1" ht="26.25" customHeight="1" x14ac:dyDescent="0.2">
      <c r="A113" s="946"/>
      <c r="B113" s="947"/>
      <c r="C113" s="915" t="s">
        <v>423</v>
      </c>
      <c r="D113" s="915"/>
      <c r="E113" s="915"/>
      <c r="F113" s="915"/>
      <c r="G113" s="915"/>
      <c r="H113" s="915"/>
      <c r="I113" s="915"/>
      <c r="J113" s="915"/>
      <c r="K113" s="915"/>
      <c r="L113" s="915"/>
      <c r="M113" s="915"/>
      <c r="N113" s="915"/>
      <c r="O113" s="915"/>
      <c r="P113" s="915"/>
      <c r="Q113" s="915"/>
      <c r="R113" s="915"/>
      <c r="S113" s="915"/>
      <c r="T113" s="915"/>
      <c r="U113" s="915"/>
      <c r="V113" s="915"/>
      <c r="W113" s="915"/>
      <c r="X113" s="915"/>
      <c r="Y113" s="915"/>
      <c r="Z113" s="916"/>
      <c r="AA113" s="929">
        <v>98221</v>
      </c>
      <c r="AB113" s="930"/>
      <c r="AC113" s="930"/>
      <c r="AD113" s="930"/>
      <c r="AE113" s="931"/>
      <c r="AF113" s="932">
        <v>97672</v>
      </c>
      <c r="AG113" s="930"/>
      <c r="AH113" s="930"/>
      <c r="AI113" s="930"/>
      <c r="AJ113" s="931"/>
      <c r="AK113" s="932">
        <v>92138</v>
      </c>
      <c r="AL113" s="930"/>
      <c r="AM113" s="930"/>
      <c r="AN113" s="930"/>
      <c r="AO113" s="931"/>
      <c r="AP113" s="933">
        <v>2.4</v>
      </c>
      <c r="AQ113" s="934"/>
      <c r="AR113" s="934"/>
      <c r="AS113" s="934"/>
      <c r="AT113" s="935"/>
      <c r="AU113" s="900"/>
      <c r="AV113" s="901"/>
      <c r="AW113" s="901"/>
      <c r="AX113" s="901"/>
      <c r="AY113" s="901"/>
      <c r="AZ113" s="914" t="s">
        <v>424</v>
      </c>
      <c r="BA113" s="915"/>
      <c r="BB113" s="915"/>
      <c r="BC113" s="915"/>
      <c r="BD113" s="915"/>
      <c r="BE113" s="915"/>
      <c r="BF113" s="915"/>
      <c r="BG113" s="915"/>
      <c r="BH113" s="915"/>
      <c r="BI113" s="915"/>
      <c r="BJ113" s="915"/>
      <c r="BK113" s="915"/>
      <c r="BL113" s="915"/>
      <c r="BM113" s="915"/>
      <c r="BN113" s="915"/>
      <c r="BO113" s="915"/>
      <c r="BP113" s="916"/>
      <c r="BQ113" s="917">
        <v>1342032</v>
      </c>
      <c r="BR113" s="918"/>
      <c r="BS113" s="918"/>
      <c r="BT113" s="918"/>
      <c r="BU113" s="918"/>
      <c r="BV113" s="918">
        <v>1314961</v>
      </c>
      <c r="BW113" s="918"/>
      <c r="BX113" s="918"/>
      <c r="BY113" s="918"/>
      <c r="BZ113" s="918"/>
      <c r="CA113" s="918">
        <v>1218620</v>
      </c>
      <c r="CB113" s="918"/>
      <c r="CC113" s="918"/>
      <c r="CD113" s="918"/>
      <c r="CE113" s="918"/>
      <c r="CF113" s="912">
        <v>31.2</v>
      </c>
      <c r="CG113" s="913"/>
      <c r="CH113" s="913"/>
      <c r="CI113" s="913"/>
      <c r="CJ113" s="913"/>
      <c r="CK113" s="940"/>
      <c r="CL113" s="941"/>
      <c r="CM113" s="914" t="s">
        <v>425</v>
      </c>
      <c r="CN113" s="915"/>
      <c r="CO113" s="915"/>
      <c r="CP113" s="915"/>
      <c r="CQ113" s="915"/>
      <c r="CR113" s="915"/>
      <c r="CS113" s="915"/>
      <c r="CT113" s="915"/>
      <c r="CU113" s="915"/>
      <c r="CV113" s="915"/>
      <c r="CW113" s="915"/>
      <c r="CX113" s="915"/>
      <c r="CY113" s="915"/>
      <c r="CZ113" s="915"/>
      <c r="DA113" s="915"/>
      <c r="DB113" s="915"/>
      <c r="DC113" s="915"/>
      <c r="DD113" s="915"/>
      <c r="DE113" s="915"/>
      <c r="DF113" s="916"/>
      <c r="DG113" s="950" t="s">
        <v>122</v>
      </c>
      <c r="DH113" s="951"/>
      <c r="DI113" s="951"/>
      <c r="DJ113" s="951"/>
      <c r="DK113" s="952"/>
      <c r="DL113" s="953" t="s">
        <v>122</v>
      </c>
      <c r="DM113" s="951"/>
      <c r="DN113" s="951"/>
      <c r="DO113" s="951"/>
      <c r="DP113" s="952"/>
      <c r="DQ113" s="953" t="s">
        <v>122</v>
      </c>
      <c r="DR113" s="951"/>
      <c r="DS113" s="951"/>
      <c r="DT113" s="951"/>
      <c r="DU113" s="952"/>
      <c r="DV113" s="954" t="s">
        <v>122</v>
      </c>
      <c r="DW113" s="955"/>
      <c r="DX113" s="955"/>
      <c r="DY113" s="955"/>
      <c r="DZ113" s="956"/>
    </row>
    <row r="114" spans="1:130" s="212" customFormat="1" ht="26.25" customHeight="1" x14ac:dyDescent="0.2">
      <c r="A114" s="946"/>
      <c r="B114" s="947"/>
      <c r="C114" s="915" t="s">
        <v>426</v>
      </c>
      <c r="D114" s="915"/>
      <c r="E114" s="915"/>
      <c r="F114" s="915"/>
      <c r="G114" s="915"/>
      <c r="H114" s="915"/>
      <c r="I114" s="915"/>
      <c r="J114" s="915"/>
      <c r="K114" s="915"/>
      <c r="L114" s="915"/>
      <c r="M114" s="915"/>
      <c r="N114" s="915"/>
      <c r="O114" s="915"/>
      <c r="P114" s="915"/>
      <c r="Q114" s="915"/>
      <c r="R114" s="915"/>
      <c r="S114" s="915"/>
      <c r="T114" s="915"/>
      <c r="U114" s="915"/>
      <c r="V114" s="915"/>
      <c r="W114" s="915"/>
      <c r="X114" s="915"/>
      <c r="Y114" s="915"/>
      <c r="Z114" s="916"/>
      <c r="AA114" s="950">
        <v>106684</v>
      </c>
      <c r="AB114" s="951"/>
      <c r="AC114" s="951"/>
      <c r="AD114" s="951"/>
      <c r="AE114" s="952"/>
      <c r="AF114" s="953">
        <v>109200</v>
      </c>
      <c r="AG114" s="951"/>
      <c r="AH114" s="951"/>
      <c r="AI114" s="951"/>
      <c r="AJ114" s="952"/>
      <c r="AK114" s="953">
        <v>118256</v>
      </c>
      <c r="AL114" s="951"/>
      <c r="AM114" s="951"/>
      <c r="AN114" s="951"/>
      <c r="AO114" s="952"/>
      <c r="AP114" s="954">
        <v>3</v>
      </c>
      <c r="AQ114" s="955"/>
      <c r="AR114" s="955"/>
      <c r="AS114" s="955"/>
      <c r="AT114" s="956"/>
      <c r="AU114" s="900"/>
      <c r="AV114" s="901"/>
      <c r="AW114" s="901"/>
      <c r="AX114" s="901"/>
      <c r="AY114" s="901"/>
      <c r="AZ114" s="914" t="s">
        <v>427</v>
      </c>
      <c r="BA114" s="915"/>
      <c r="BB114" s="915"/>
      <c r="BC114" s="915"/>
      <c r="BD114" s="915"/>
      <c r="BE114" s="915"/>
      <c r="BF114" s="915"/>
      <c r="BG114" s="915"/>
      <c r="BH114" s="915"/>
      <c r="BI114" s="915"/>
      <c r="BJ114" s="915"/>
      <c r="BK114" s="915"/>
      <c r="BL114" s="915"/>
      <c r="BM114" s="915"/>
      <c r="BN114" s="915"/>
      <c r="BO114" s="915"/>
      <c r="BP114" s="916"/>
      <c r="BQ114" s="917">
        <v>1093196</v>
      </c>
      <c r="BR114" s="918"/>
      <c r="BS114" s="918"/>
      <c r="BT114" s="918"/>
      <c r="BU114" s="918"/>
      <c r="BV114" s="918">
        <v>1078029</v>
      </c>
      <c r="BW114" s="918"/>
      <c r="BX114" s="918"/>
      <c r="BY114" s="918"/>
      <c r="BZ114" s="918"/>
      <c r="CA114" s="918">
        <v>1023338</v>
      </c>
      <c r="CB114" s="918"/>
      <c r="CC114" s="918"/>
      <c r="CD114" s="918"/>
      <c r="CE114" s="918"/>
      <c r="CF114" s="912">
        <v>26.2</v>
      </c>
      <c r="CG114" s="913"/>
      <c r="CH114" s="913"/>
      <c r="CI114" s="913"/>
      <c r="CJ114" s="913"/>
      <c r="CK114" s="940"/>
      <c r="CL114" s="941"/>
      <c r="CM114" s="914" t="s">
        <v>428</v>
      </c>
      <c r="CN114" s="915"/>
      <c r="CO114" s="915"/>
      <c r="CP114" s="915"/>
      <c r="CQ114" s="915"/>
      <c r="CR114" s="915"/>
      <c r="CS114" s="915"/>
      <c r="CT114" s="915"/>
      <c r="CU114" s="915"/>
      <c r="CV114" s="915"/>
      <c r="CW114" s="915"/>
      <c r="CX114" s="915"/>
      <c r="CY114" s="915"/>
      <c r="CZ114" s="915"/>
      <c r="DA114" s="915"/>
      <c r="DB114" s="915"/>
      <c r="DC114" s="915"/>
      <c r="DD114" s="915"/>
      <c r="DE114" s="915"/>
      <c r="DF114" s="916"/>
      <c r="DG114" s="950" t="s">
        <v>122</v>
      </c>
      <c r="DH114" s="951"/>
      <c r="DI114" s="951"/>
      <c r="DJ114" s="951"/>
      <c r="DK114" s="952"/>
      <c r="DL114" s="953" t="s">
        <v>122</v>
      </c>
      <c r="DM114" s="951"/>
      <c r="DN114" s="951"/>
      <c r="DO114" s="951"/>
      <c r="DP114" s="952"/>
      <c r="DQ114" s="953" t="s">
        <v>122</v>
      </c>
      <c r="DR114" s="951"/>
      <c r="DS114" s="951"/>
      <c r="DT114" s="951"/>
      <c r="DU114" s="952"/>
      <c r="DV114" s="954" t="s">
        <v>122</v>
      </c>
      <c r="DW114" s="955"/>
      <c r="DX114" s="955"/>
      <c r="DY114" s="955"/>
      <c r="DZ114" s="956"/>
    </row>
    <row r="115" spans="1:130" s="212" customFormat="1" ht="26.25" customHeight="1" x14ac:dyDescent="0.2">
      <c r="A115" s="946"/>
      <c r="B115" s="947"/>
      <c r="C115" s="915" t="s">
        <v>429</v>
      </c>
      <c r="D115" s="915"/>
      <c r="E115" s="915"/>
      <c r="F115" s="915"/>
      <c r="G115" s="915"/>
      <c r="H115" s="915"/>
      <c r="I115" s="915"/>
      <c r="J115" s="915"/>
      <c r="K115" s="915"/>
      <c r="L115" s="915"/>
      <c r="M115" s="915"/>
      <c r="N115" s="915"/>
      <c r="O115" s="915"/>
      <c r="P115" s="915"/>
      <c r="Q115" s="915"/>
      <c r="R115" s="915"/>
      <c r="S115" s="915"/>
      <c r="T115" s="915"/>
      <c r="U115" s="915"/>
      <c r="V115" s="915"/>
      <c r="W115" s="915"/>
      <c r="X115" s="915"/>
      <c r="Y115" s="915"/>
      <c r="Z115" s="916"/>
      <c r="AA115" s="929">
        <v>301</v>
      </c>
      <c r="AB115" s="930"/>
      <c r="AC115" s="930"/>
      <c r="AD115" s="930"/>
      <c r="AE115" s="931"/>
      <c r="AF115" s="932">
        <v>430</v>
      </c>
      <c r="AG115" s="930"/>
      <c r="AH115" s="930"/>
      <c r="AI115" s="930"/>
      <c r="AJ115" s="931"/>
      <c r="AK115" s="932">
        <v>583</v>
      </c>
      <c r="AL115" s="930"/>
      <c r="AM115" s="930"/>
      <c r="AN115" s="930"/>
      <c r="AO115" s="931"/>
      <c r="AP115" s="933">
        <v>0</v>
      </c>
      <c r="AQ115" s="934"/>
      <c r="AR115" s="934"/>
      <c r="AS115" s="934"/>
      <c r="AT115" s="935"/>
      <c r="AU115" s="900"/>
      <c r="AV115" s="901"/>
      <c r="AW115" s="901"/>
      <c r="AX115" s="901"/>
      <c r="AY115" s="901"/>
      <c r="AZ115" s="914" t="s">
        <v>430</v>
      </c>
      <c r="BA115" s="915"/>
      <c r="BB115" s="915"/>
      <c r="BC115" s="915"/>
      <c r="BD115" s="915"/>
      <c r="BE115" s="915"/>
      <c r="BF115" s="915"/>
      <c r="BG115" s="915"/>
      <c r="BH115" s="915"/>
      <c r="BI115" s="915"/>
      <c r="BJ115" s="915"/>
      <c r="BK115" s="915"/>
      <c r="BL115" s="915"/>
      <c r="BM115" s="915"/>
      <c r="BN115" s="915"/>
      <c r="BO115" s="915"/>
      <c r="BP115" s="916"/>
      <c r="BQ115" s="917">
        <v>6962</v>
      </c>
      <c r="BR115" s="918"/>
      <c r="BS115" s="918"/>
      <c r="BT115" s="918"/>
      <c r="BU115" s="918"/>
      <c r="BV115" s="918">
        <v>6729</v>
      </c>
      <c r="BW115" s="918"/>
      <c r="BX115" s="918"/>
      <c r="BY115" s="918"/>
      <c r="BZ115" s="918"/>
      <c r="CA115" s="918">
        <v>6494</v>
      </c>
      <c r="CB115" s="918"/>
      <c r="CC115" s="918"/>
      <c r="CD115" s="918"/>
      <c r="CE115" s="918"/>
      <c r="CF115" s="912">
        <v>0.2</v>
      </c>
      <c r="CG115" s="913"/>
      <c r="CH115" s="913"/>
      <c r="CI115" s="913"/>
      <c r="CJ115" s="913"/>
      <c r="CK115" s="940"/>
      <c r="CL115" s="941"/>
      <c r="CM115" s="914" t="s">
        <v>431</v>
      </c>
      <c r="CN115" s="915"/>
      <c r="CO115" s="915"/>
      <c r="CP115" s="915"/>
      <c r="CQ115" s="915"/>
      <c r="CR115" s="915"/>
      <c r="CS115" s="915"/>
      <c r="CT115" s="915"/>
      <c r="CU115" s="915"/>
      <c r="CV115" s="915"/>
      <c r="CW115" s="915"/>
      <c r="CX115" s="915"/>
      <c r="CY115" s="915"/>
      <c r="CZ115" s="915"/>
      <c r="DA115" s="915"/>
      <c r="DB115" s="915"/>
      <c r="DC115" s="915"/>
      <c r="DD115" s="915"/>
      <c r="DE115" s="915"/>
      <c r="DF115" s="916"/>
      <c r="DG115" s="950" t="s">
        <v>122</v>
      </c>
      <c r="DH115" s="951"/>
      <c r="DI115" s="951"/>
      <c r="DJ115" s="951"/>
      <c r="DK115" s="952"/>
      <c r="DL115" s="953" t="s">
        <v>122</v>
      </c>
      <c r="DM115" s="951"/>
      <c r="DN115" s="951"/>
      <c r="DO115" s="951"/>
      <c r="DP115" s="952"/>
      <c r="DQ115" s="953" t="s">
        <v>122</v>
      </c>
      <c r="DR115" s="951"/>
      <c r="DS115" s="951"/>
      <c r="DT115" s="951"/>
      <c r="DU115" s="952"/>
      <c r="DV115" s="954" t="s">
        <v>122</v>
      </c>
      <c r="DW115" s="955"/>
      <c r="DX115" s="955"/>
      <c r="DY115" s="955"/>
      <c r="DZ115" s="956"/>
    </row>
    <row r="116" spans="1:130" s="212" customFormat="1" ht="26.25" customHeight="1" x14ac:dyDescent="0.2">
      <c r="A116" s="948"/>
      <c r="B116" s="949"/>
      <c r="C116" s="957" t="s">
        <v>432</v>
      </c>
      <c r="D116" s="957"/>
      <c r="E116" s="957"/>
      <c r="F116" s="957"/>
      <c r="G116" s="957"/>
      <c r="H116" s="957"/>
      <c r="I116" s="957"/>
      <c r="J116" s="957"/>
      <c r="K116" s="957"/>
      <c r="L116" s="957"/>
      <c r="M116" s="957"/>
      <c r="N116" s="957"/>
      <c r="O116" s="957"/>
      <c r="P116" s="957"/>
      <c r="Q116" s="957"/>
      <c r="R116" s="957"/>
      <c r="S116" s="957"/>
      <c r="T116" s="957"/>
      <c r="U116" s="957"/>
      <c r="V116" s="957"/>
      <c r="W116" s="957"/>
      <c r="X116" s="957"/>
      <c r="Y116" s="957"/>
      <c r="Z116" s="958"/>
      <c r="AA116" s="950" t="s">
        <v>122</v>
      </c>
      <c r="AB116" s="951"/>
      <c r="AC116" s="951"/>
      <c r="AD116" s="951"/>
      <c r="AE116" s="952"/>
      <c r="AF116" s="953" t="s">
        <v>122</v>
      </c>
      <c r="AG116" s="951"/>
      <c r="AH116" s="951"/>
      <c r="AI116" s="951"/>
      <c r="AJ116" s="952"/>
      <c r="AK116" s="953" t="s">
        <v>122</v>
      </c>
      <c r="AL116" s="951"/>
      <c r="AM116" s="951"/>
      <c r="AN116" s="951"/>
      <c r="AO116" s="952"/>
      <c r="AP116" s="954" t="s">
        <v>122</v>
      </c>
      <c r="AQ116" s="955"/>
      <c r="AR116" s="955"/>
      <c r="AS116" s="955"/>
      <c r="AT116" s="956"/>
      <c r="AU116" s="900"/>
      <c r="AV116" s="901"/>
      <c r="AW116" s="901"/>
      <c r="AX116" s="901"/>
      <c r="AY116" s="901"/>
      <c r="AZ116" s="959" t="s">
        <v>433</v>
      </c>
      <c r="BA116" s="960"/>
      <c r="BB116" s="960"/>
      <c r="BC116" s="960"/>
      <c r="BD116" s="960"/>
      <c r="BE116" s="960"/>
      <c r="BF116" s="960"/>
      <c r="BG116" s="960"/>
      <c r="BH116" s="960"/>
      <c r="BI116" s="960"/>
      <c r="BJ116" s="960"/>
      <c r="BK116" s="960"/>
      <c r="BL116" s="960"/>
      <c r="BM116" s="960"/>
      <c r="BN116" s="960"/>
      <c r="BO116" s="960"/>
      <c r="BP116" s="961"/>
      <c r="BQ116" s="917" t="s">
        <v>122</v>
      </c>
      <c r="BR116" s="918"/>
      <c r="BS116" s="918"/>
      <c r="BT116" s="918"/>
      <c r="BU116" s="918"/>
      <c r="BV116" s="918" t="s">
        <v>122</v>
      </c>
      <c r="BW116" s="918"/>
      <c r="BX116" s="918"/>
      <c r="BY116" s="918"/>
      <c r="BZ116" s="918"/>
      <c r="CA116" s="918" t="s">
        <v>122</v>
      </c>
      <c r="CB116" s="918"/>
      <c r="CC116" s="918"/>
      <c r="CD116" s="918"/>
      <c r="CE116" s="918"/>
      <c r="CF116" s="912" t="s">
        <v>122</v>
      </c>
      <c r="CG116" s="913"/>
      <c r="CH116" s="913"/>
      <c r="CI116" s="913"/>
      <c r="CJ116" s="913"/>
      <c r="CK116" s="940"/>
      <c r="CL116" s="941"/>
      <c r="CM116" s="914" t="s">
        <v>434</v>
      </c>
      <c r="CN116" s="915"/>
      <c r="CO116" s="915"/>
      <c r="CP116" s="915"/>
      <c r="CQ116" s="915"/>
      <c r="CR116" s="915"/>
      <c r="CS116" s="915"/>
      <c r="CT116" s="915"/>
      <c r="CU116" s="915"/>
      <c r="CV116" s="915"/>
      <c r="CW116" s="915"/>
      <c r="CX116" s="915"/>
      <c r="CY116" s="915"/>
      <c r="CZ116" s="915"/>
      <c r="DA116" s="915"/>
      <c r="DB116" s="915"/>
      <c r="DC116" s="915"/>
      <c r="DD116" s="915"/>
      <c r="DE116" s="915"/>
      <c r="DF116" s="916"/>
      <c r="DG116" s="950" t="s">
        <v>122</v>
      </c>
      <c r="DH116" s="951"/>
      <c r="DI116" s="951"/>
      <c r="DJ116" s="951"/>
      <c r="DK116" s="952"/>
      <c r="DL116" s="953" t="s">
        <v>122</v>
      </c>
      <c r="DM116" s="951"/>
      <c r="DN116" s="951"/>
      <c r="DO116" s="951"/>
      <c r="DP116" s="952"/>
      <c r="DQ116" s="953" t="s">
        <v>122</v>
      </c>
      <c r="DR116" s="951"/>
      <c r="DS116" s="951"/>
      <c r="DT116" s="951"/>
      <c r="DU116" s="952"/>
      <c r="DV116" s="954" t="s">
        <v>122</v>
      </c>
      <c r="DW116" s="955"/>
      <c r="DX116" s="955"/>
      <c r="DY116" s="955"/>
      <c r="DZ116" s="956"/>
    </row>
    <row r="117" spans="1:130" s="212" customFormat="1" ht="26.25" customHeight="1" x14ac:dyDescent="0.2">
      <c r="A117" s="904" t="s">
        <v>178</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969" t="s">
        <v>435</v>
      </c>
      <c r="Z117" s="886"/>
      <c r="AA117" s="970">
        <v>632589</v>
      </c>
      <c r="AB117" s="971"/>
      <c r="AC117" s="971"/>
      <c r="AD117" s="971"/>
      <c r="AE117" s="972"/>
      <c r="AF117" s="973">
        <v>632435</v>
      </c>
      <c r="AG117" s="971"/>
      <c r="AH117" s="971"/>
      <c r="AI117" s="971"/>
      <c r="AJ117" s="972"/>
      <c r="AK117" s="973">
        <v>635301</v>
      </c>
      <c r="AL117" s="971"/>
      <c r="AM117" s="971"/>
      <c r="AN117" s="971"/>
      <c r="AO117" s="972"/>
      <c r="AP117" s="974"/>
      <c r="AQ117" s="975"/>
      <c r="AR117" s="975"/>
      <c r="AS117" s="975"/>
      <c r="AT117" s="976"/>
      <c r="AU117" s="900"/>
      <c r="AV117" s="901"/>
      <c r="AW117" s="901"/>
      <c r="AX117" s="901"/>
      <c r="AY117" s="901"/>
      <c r="AZ117" s="966" t="s">
        <v>436</v>
      </c>
      <c r="BA117" s="967"/>
      <c r="BB117" s="967"/>
      <c r="BC117" s="967"/>
      <c r="BD117" s="967"/>
      <c r="BE117" s="967"/>
      <c r="BF117" s="967"/>
      <c r="BG117" s="967"/>
      <c r="BH117" s="967"/>
      <c r="BI117" s="967"/>
      <c r="BJ117" s="967"/>
      <c r="BK117" s="967"/>
      <c r="BL117" s="967"/>
      <c r="BM117" s="967"/>
      <c r="BN117" s="967"/>
      <c r="BO117" s="967"/>
      <c r="BP117" s="968"/>
      <c r="BQ117" s="917" t="s">
        <v>122</v>
      </c>
      <c r="BR117" s="918"/>
      <c r="BS117" s="918"/>
      <c r="BT117" s="918"/>
      <c r="BU117" s="918"/>
      <c r="BV117" s="918" t="s">
        <v>122</v>
      </c>
      <c r="BW117" s="918"/>
      <c r="BX117" s="918"/>
      <c r="BY117" s="918"/>
      <c r="BZ117" s="918"/>
      <c r="CA117" s="918" t="s">
        <v>122</v>
      </c>
      <c r="CB117" s="918"/>
      <c r="CC117" s="918"/>
      <c r="CD117" s="918"/>
      <c r="CE117" s="918"/>
      <c r="CF117" s="912" t="s">
        <v>122</v>
      </c>
      <c r="CG117" s="913"/>
      <c r="CH117" s="913"/>
      <c r="CI117" s="913"/>
      <c r="CJ117" s="913"/>
      <c r="CK117" s="940"/>
      <c r="CL117" s="941"/>
      <c r="CM117" s="914" t="s">
        <v>437</v>
      </c>
      <c r="CN117" s="915"/>
      <c r="CO117" s="915"/>
      <c r="CP117" s="915"/>
      <c r="CQ117" s="915"/>
      <c r="CR117" s="915"/>
      <c r="CS117" s="915"/>
      <c r="CT117" s="915"/>
      <c r="CU117" s="915"/>
      <c r="CV117" s="915"/>
      <c r="CW117" s="915"/>
      <c r="CX117" s="915"/>
      <c r="CY117" s="915"/>
      <c r="CZ117" s="915"/>
      <c r="DA117" s="915"/>
      <c r="DB117" s="915"/>
      <c r="DC117" s="915"/>
      <c r="DD117" s="915"/>
      <c r="DE117" s="915"/>
      <c r="DF117" s="916"/>
      <c r="DG117" s="950" t="s">
        <v>122</v>
      </c>
      <c r="DH117" s="951"/>
      <c r="DI117" s="951"/>
      <c r="DJ117" s="951"/>
      <c r="DK117" s="952"/>
      <c r="DL117" s="953" t="s">
        <v>122</v>
      </c>
      <c r="DM117" s="951"/>
      <c r="DN117" s="951"/>
      <c r="DO117" s="951"/>
      <c r="DP117" s="952"/>
      <c r="DQ117" s="953" t="s">
        <v>122</v>
      </c>
      <c r="DR117" s="951"/>
      <c r="DS117" s="951"/>
      <c r="DT117" s="951"/>
      <c r="DU117" s="952"/>
      <c r="DV117" s="954" t="s">
        <v>122</v>
      </c>
      <c r="DW117" s="955"/>
      <c r="DX117" s="955"/>
      <c r="DY117" s="955"/>
      <c r="DZ117" s="956"/>
    </row>
    <row r="118" spans="1:130" s="212" customFormat="1" ht="26.25" customHeight="1" x14ac:dyDescent="0.2">
      <c r="A118" s="904" t="s">
        <v>411</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4" t="s">
        <v>408</v>
      </c>
      <c r="AB118" s="885"/>
      <c r="AC118" s="885"/>
      <c r="AD118" s="885"/>
      <c r="AE118" s="886"/>
      <c r="AF118" s="884" t="s">
        <v>409</v>
      </c>
      <c r="AG118" s="885"/>
      <c r="AH118" s="885"/>
      <c r="AI118" s="885"/>
      <c r="AJ118" s="886"/>
      <c r="AK118" s="884" t="s">
        <v>295</v>
      </c>
      <c r="AL118" s="885"/>
      <c r="AM118" s="885"/>
      <c r="AN118" s="885"/>
      <c r="AO118" s="886"/>
      <c r="AP118" s="962" t="s">
        <v>410</v>
      </c>
      <c r="AQ118" s="963"/>
      <c r="AR118" s="963"/>
      <c r="AS118" s="963"/>
      <c r="AT118" s="964"/>
      <c r="AU118" s="900"/>
      <c r="AV118" s="901"/>
      <c r="AW118" s="901"/>
      <c r="AX118" s="901"/>
      <c r="AY118" s="901"/>
      <c r="AZ118" s="965" t="s">
        <v>438</v>
      </c>
      <c r="BA118" s="957"/>
      <c r="BB118" s="957"/>
      <c r="BC118" s="957"/>
      <c r="BD118" s="957"/>
      <c r="BE118" s="957"/>
      <c r="BF118" s="957"/>
      <c r="BG118" s="957"/>
      <c r="BH118" s="957"/>
      <c r="BI118" s="957"/>
      <c r="BJ118" s="957"/>
      <c r="BK118" s="957"/>
      <c r="BL118" s="957"/>
      <c r="BM118" s="957"/>
      <c r="BN118" s="957"/>
      <c r="BO118" s="957"/>
      <c r="BP118" s="958"/>
      <c r="BQ118" s="991" t="s">
        <v>122</v>
      </c>
      <c r="BR118" s="992"/>
      <c r="BS118" s="992"/>
      <c r="BT118" s="992"/>
      <c r="BU118" s="992"/>
      <c r="BV118" s="992" t="s">
        <v>122</v>
      </c>
      <c r="BW118" s="992"/>
      <c r="BX118" s="992"/>
      <c r="BY118" s="992"/>
      <c r="BZ118" s="992"/>
      <c r="CA118" s="992" t="s">
        <v>122</v>
      </c>
      <c r="CB118" s="992"/>
      <c r="CC118" s="992"/>
      <c r="CD118" s="992"/>
      <c r="CE118" s="992"/>
      <c r="CF118" s="912" t="s">
        <v>122</v>
      </c>
      <c r="CG118" s="913"/>
      <c r="CH118" s="913"/>
      <c r="CI118" s="913"/>
      <c r="CJ118" s="913"/>
      <c r="CK118" s="940"/>
      <c r="CL118" s="941"/>
      <c r="CM118" s="914" t="s">
        <v>439</v>
      </c>
      <c r="CN118" s="915"/>
      <c r="CO118" s="915"/>
      <c r="CP118" s="915"/>
      <c r="CQ118" s="915"/>
      <c r="CR118" s="915"/>
      <c r="CS118" s="915"/>
      <c r="CT118" s="915"/>
      <c r="CU118" s="915"/>
      <c r="CV118" s="915"/>
      <c r="CW118" s="915"/>
      <c r="CX118" s="915"/>
      <c r="CY118" s="915"/>
      <c r="CZ118" s="915"/>
      <c r="DA118" s="915"/>
      <c r="DB118" s="915"/>
      <c r="DC118" s="915"/>
      <c r="DD118" s="915"/>
      <c r="DE118" s="915"/>
      <c r="DF118" s="916"/>
      <c r="DG118" s="950" t="s">
        <v>122</v>
      </c>
      <c r="DH118" s="951"/>
      <c r="DI118" s="951"/>
      <c r="DJ118" s="951"/>
      <c r="DK118" s="952"/>
      <c r="DL118" s="953" t="s">
        <v>122</v>
      </c>
      <c r="DM118" s="951"/>
      <c r="DN118" s="951"/>
      <c r="DO118" s="951"/>
      <c r="DP118" s="952"/>
      <c r="DQ118" s="953" t="s">
        <v>122</v>
      </c>
      <c r="DR118" s="951"/>
      <c r="DS118" s="951"/>
      <c r="DT118" s="951"/>
      <c r="DU118" s="952"/>
      <c r="DV118" s="954" t="s">
        <v>122</v>
      </c>
      <c r="DW118" s="955"/>
      <c r="DX118" s="955"/>
      <c r="DY118" s="955"/>
      <c r="DZ118" s="956"/>
    </row>
    <row r="119" spans="1:130" s="212" customFormat="1" ht="26.25" customHeight="1" x14ac:dyDescent="0.2">
      <c r="A119" s="1048" t="s">
        <v>414</v>
      </c>
      <c r="B119" s="939"/>
      <c r="C119" s="921" t="s">
        <v>415</v>
      </c>
      <c r="D119" s="889"/>
      <c r="E119" s="889"/>
      <c r="F119" s="889"/>
      <c r="G119" s="889"/>
      <c r="H119" s="889"/>
      <c r="I119" s="889"/>
      <c r="J119" s="889"/>
      <c r="K119" s="889"/>
      <c r="L119" s="889"/>
      <c r="M119" s="889"/>
      <c r="N119" s="889"/>
      <c r="O119" s="889"/>
      <c r="P119" s="889"/>
      <c r="Q119" s="889"/>
      <c r="R119" s="889"/>
      <c r="S119" s="889"/>
      <c r="T119" s="889"/>
      <c r="U119" s="889"/>
      <c r="V119" s="889"/>
      <c r="W119" s="889"/>
      <c r="X119" s="889"/>
      <c r="Y119" s="889"/>
      <c r="Z119" s="890"/>
      <c r="AA119" s="891" t="s">
        <v>122</v>
      </c>
      <c r="AB119" s="892"/>
      <c r="AC119" s="892"/>
      <c r="AD119" s="892"/>
      <c r="AE119" s="893"/>
      <c r="AF119" s="894" t="s">
        <v>122</v>
      </c>
      <c r="AG119" s="892"/>
      <c r="AH119" s="892"/>
      <c r="AI119" s="892"/>
      <c r="AJ119" s="893"/>
      <c r="AK119" s="894" t="s">
        <v>122</v>
      </c>
      <c r="AL119" s="892"/>
      <c r="AM119" s="892"/>
      <c r="AN119" s="892"/>
      <c r="AO119" s="893"/>
      <c r="AP119" s="895" t="s">
        <v>122</v>
      </c>
      <c r="AQ119" s="896"/>
      <c r="AR119" s="896"/>
      <c r="AS119" s="896"/>
      <c r="AT119" s="897"/>
      <c r="AU119" s="902"/>
      <c r="AV119" s="903"/>
      <c r="AW119" s="903"/>
      <c r="AX119" s="903"/>
      <c r="AY119" s="903"/>
      <c r="AZ119" s="232" t="s">
        <v>178</v>
      </c>
      <c r="BA119" s="232"/>
      <c r="BB119" s="232"/>
      <c r="BC119" s="232"/>
      <c r="BD119" s="232"/>
      <c r="BE119" s="232"/>
      <c r="BF119" s="232"/>
      <c r="BG119" s="232"/>
      <c r="BH119" s="232"/>
      <c r="BI119" s="232"/>
      <c r="BJ119" s="232"/>
      <c r="BK119" s="232"/>
      <c r="BL119" s="232"/>
      <c r="BM119" s="232"/>
      <c r="BN119" s="232"/>
      <c r="BO119" s="969" t="s">
        <v>440</v>
      </c>
      <c r="BP119" s="997"/>
      <c r="BQ119" s="991">
        <v>7021609</v>
      </c>
      <c r="BR119" s="992"/>
      <c r="BS119" s="992"/>
      <c r="BT119" s="992"/>
      <c r="BU119" s="992"/>
      <c r="BV119" s="992">
        <v>6567175</v>
      </c>
      <c r="BW119" s="992"/>
      <c r="BX119" s="992"/>
      <c r="BY119" s="992"/>
      <c r="BZ119" s="992"/>
      <c r="CA119" s="992">
        <v>6051625</v>
      </c>
      <c r="CB119" s="992"/>
      <c r="CC119" s="992"/>
      <c r="CD119" s="992"/>
      <c r="CE119" s="992"/>
      <c r="CF119" s="993"/>
      <c r="CG119" s="994"/>
      <c r="CH119" s="994"/>
      <c r="CI119" s="994"/>
      <c r="CJ119" s="995"/>
      <c r="CK119" s="942"/>
      <c r="CL119" s="943"/>
      <c r="CM119" s="965" t="s">
        <v>441</v>
      </c>
      <c r="CN119" s="957"/>
      <c r="CO119" s="957"/>
      <c r="CP119" s="957"/>
      <c r="CQ119" s="957"/>
      <c r="CR119" s="957"/>
      <c r="CS119" s="957"/>
      <c r="CT119" s="957"/>
      <c r="CU119" s="957"/>
      <c r="CV119" s="957"/>
      <c r="CW119" s="957"/>
      <c r="CX119" s="957"/>
      <c r="CY119" s="957"/>
      <c r="CZ119" s="957"/>
      <c r="DA119" s="957"/>
      <c r="DB119" s="957"/>
      <c r="DC119" s="957"/>
      <c r="DD119" s="957"/>
      <c r="DE119" s="957"/>
      <c r="DF119" s="958"/>
      <c r="DG119" s="996">
        <v>1605</v>
      </c>
      <c r="DH119" s="978"/>
      <c r="DI119" s="978"/>
      <c r="DJ119" s="978"/>
      <c r="DK119" s="979"/>
      <c r="DL119" s="977">
        <v>1548</v>
      </c>
      <c r="DM119" s="978"/>
      <c r="DN119" s="978"/>
      <c r="DO119" s="978"/>
      <c r="DP119" s="979"/>
      <c r="DQ119" s="977">
        <v>2807</v>
      </c>
      <c r="DR119" s="978"/>
      <c r="DS119" s="978"/>
      <c r="DT119" s="978"/>
      <c r="DU119" s="979"/>
      <c r="DV119" s="980">
        <v>0.1</v>
      </c>
      <c r="DW119" s="981"/>
      <c r="DX119" s="981"/>
      <c r="DY119" s="981"/>
      <c r="DZ119" s="982"/>
    </row>
    <row r="120" spans="1:130" s="212" customFormat="1" ht="26.25" customHeight="1" x14ac:dyDescent="0.2">
      <c r="A120" s="1049"/>
      <c r="B120" s="941"/>
      <c r="C120" s="914" t="s">
        <v>418</v>
      </c>
      <c r="D120" s="915"/>
      <c r="E120" s="915"/>
      <c r="F120" s="915"/>
      <c r="G120" s="915"/>
      <c r="H120" s="915"/>
      <c r="I120" s="915"/>
      <c r="J120" s="915"/>
      <c r="K120" s="915"/>
      <c r="L120" s="915"/>
      <c r="M120" s="915"/>
      <c r="N120" s="915"/>
      <c r="O120" s="915"/>
      <c r="P120" s="915"/>
      <c r="Q120" s="915"/>
      <c r="R120" s="915"/>
      <c r="S120" s="915"/>
      <c r="T120" s="915"/>
      <c r="U120" s="915"/>
      <c r="V120" s="915"/>
      <c r="W120" s="915"/>
      <c r="X120" s="915"/>
      <c r="Y120" s="915"/>
      <c r="Z120" s="916"/>
      <c r="AA120" s="950" t="s">
        <v>122</v>
      </c>
      <c r="AB120" s="951"/>
      <c r="AC120" s="951"/>
      <c r="AD120" s="951"/>
      <c r="AE120" s="952"/>
      <c r="AF120" s="953" t="s">
        <v>122</v>
      </c>
      <c r="AG120" s="951"/>
      <c r="AH120" s="951"/>
      <c r="AI120" s="951"/>
      <c r="AJ120" s="952"/>
      <c r="AK120" s="953" t="s">
        <v>122</v>
      </c>
      <c r="AL120" s="951"/>
      <c r="AM120" s="951"/>
      <c r="AN120" s="951"/>
      <c r="AO120" s="952"/>
      <c r="AP120" s="954" t="s">
        <v>122</v>
      </c>
      <c r="AQ120" s="955"/>
      <c r="AR120" s="955"/>
      <c r="AS120" s="955"/>
      <c r="AT120" s="956"/>
      <c r="AU120" s="983" t="s">
        <v>442</v>
      </c>
      <c r="AV120" s="984"/>
      <c r="AW120" s="984"/>
      <c r="AX120" s="984"/>
      <c r="AY120" s="985"/>
      <c r="AZ120" s="921" t="s">
        <v>443</v>
      </c>
      <c r="BA120" s="889"/>
      <c r="BB120" s="889"/>
      <c r="BC120" s="889"/>
      <c r="BD120" s="889"/>
      <c r="BE120" s="889"/>
      <c r="BF120" s="889"/>
      <c r="BG120" s="889"/>
      <c r="BH120" s="889"/>
      <c r="BI120" s="889"/>
      <c r="BJ120" s="889"/>
      <c r="BK120" s="889"/>
      <c r="BL120" s="889"/>
      <c r="BM120" s="889"/>
      <c r="BN120" s="889"/>
      <c r="BO120" s="889"/>
      <c r="BP120" s="890"/>
      <c r="BQ120" s="922">
        <v>4170994</v>
      </c>
      <c r="BR120" s="923"/>
      <c r="BS120" s="923"/>
      <c r="BT120" s="923"/>
      <c r="BU120" s="923"/>
      <c r="BV120" s="923">
        <v>4557888</v>
      </c>
      <c r="BW120" s="923"/>
      <c r="BX120" s="923"/>
      <c r="BY120" s="923"/>
      <c r="BZ120" s="923"/>
      <c r="CA120" s="923">
        <v>4766268</v>
      </c>
      <c r="CB120" s="923"/>
      <c r="CC120" s="923"/>
      <c r="CD120" s="923"/>
      <c r="CE120" s="923"/>
      <c r="CF120" s="936">
        <v>121.9</v>
      </c>
      <c r="CG120" s="937"/>
      <c r="CH120" s="937"/>
      <c r="CI120" s="937"/>
      <c r="CJ120" s="937"/>
      <c r="CK120" s="998" t="s">
        <v>444</v>
      </c>
      <c r="CL120" s="999"/>
      <c r="CM120" s="999"/>
      <c r="CN120" s="999"/>
      <c r="CO120" s="1000"/>
      <c r="CP120" s="1006" t="s">
        <v>392</v>
      </c>
      <c r="CQ120" s="1007"/>
      <c r="CR120" s="1007"/>
      <c r="CS120" s="1007"/>
      <c r="CT120" s="1007"/>
      <c r="CU120" s="1007"/>
      <c r="CV120" s="1007"/>
      <c r="CW120" s="1007"/>
      <c r="CX120" s="1007"/>
      <c r="CY120" s="1007"/>
      <c r="CZ120" s="1007"/>
      <c r="DA120" s="1007"/>
      <c r="DB120" s="1007"/>
      <c r="DC120" s="1007"/>
      <c r="DD120" s="1007"/>
      <c r="DE120" s="1007"/>
      <c r="DF120" s="1008"/>
      <c r="DG120" s="922" t="s">
        <v>122</v>
      </c>
      <c r="DH120" s="923"/>
      <c r="DI120" s="923"/>
      <c r="DJ120" s="923"/>
      <c r="DK120" s="923"/>
      <c r="DL120" s="923" t="s">
        <v>122</v>
      </c>
      <c r="DM120" s="923"/>
      <c r="DN120" s="923"/>
      <c r="DO120" s="923"/>
      <c r="DP120" s="923"/>
      <c r="DQ120" s="923">
        <v>204392</v>
      </c>
      <c r="DR120" s="923"/>
      <c r="DS120" s="923"/>
      <c r="DT120" s="923"/>
      <c r="DU120" s="923"/>
      <c r="DV120" s="924">
        <v>5.2</v>
      </c>
      <c r="DW120" s="924"/>
      <c r="DX120" s="924"/>
      <c r="DY120" s="924"/>
      <c r="DZ120" s="925"/>
    </row>
    <row r="121" spans="1:130" s="212" customFormat="1" ht="26.25" customHeight="1" x14ac:dyDescent="0.2">
      <c r="A121" s="1049"/>
      <c r="B121" s="941"/>
      <c r="C121" s="966" t="s">
        <v>445</v>
      </c>
      <c r="D121" s="967"/>
      <c r="E121" s="967"/>
      <c r="F121" s="967"/>
      <c r="G121" s="967"/>
      <c r="H121" s="967"/>
      <c r="I121" s="967"/>
      <c r="J121" s="967"/>
      <c r="K121" s="967"/>
      <c r="L121" s="967"/>
      <c r="M121" s="967"/>
      <c r="N121" s="967"/>
      <c r="O121" s="967"/>
      <c r="P121" s="967"/>
      <c r="Q121" s="967"/>
      <c r="R121" s="967"/>
      <c r="S121" s="967"/>
      <c r="T121" s="967"/>
      <c r="U121" s="967"/>
      <c r="V121" s="967"/>
      <c r="W121" s="967"/>
      <c r="X121" s="967"/>
      <c r="Y121" s="967"/>
      <c r="Z121" s="968"/>
      <c r="AA121" s="950" t="s">
        <v>122</v>
      </c>
      <c r="AB121" s="951"/>
      <c r="AC121" s="951"/>
      <c r="AD121" s="951"/>
      <c r="AE121" s="952"/>
      <c r="AF121" s="953" t="s">
        <v>122</v>
      </c>
      <c r="AG121" s="951"/>
      <c r="AH121" s="951"/>
      <c r="AI121" s="951"/>
      <c r="AJ121" s="952"/>
      <c r="AK121" s="953" t="s">
        <v>122</v>
      </c>
      <c r="AL121" s="951"/>
      <c r="AM121" s="951"/>
      <c r="AN121" s="951"/>
      <c r="AO121" s="952"/>
      <c r="AP121" s="954" t="s">
        <v>122</v>
      </c>
      <c r="AQ121" s="955"/>
      <c r="AR121" s="955"/>
      <c r="AS121" s="955"/>
      <c r="AT121" s="956"/>
      <c r="AU121" s="986"/>
      <c r="AV121" s="987"/>
      <c r="AW121" s="987"/>
      <c r="AX121" s="987"/>
      <c r="AY121" s="988"/>
      <c r="AZ121" s="914" t="s">
        <v>446</v>
      </c>
      <c r="BA121" s="915"/>
      <c r="BB121" s="915"/>
      <c r="BC121" s="915"/>
      <c r="BD121" s="915"/>
      <c r="BE121" s="915"/>
      <c r="BF121" s="915"/>
      <c r="BG121" s="915"/>
      <c r="BH121" s="915"/>
      <c r="BI121" s="915"/>
      <c r="BJ121" s="915"/>
      <c r="BK121" s="915"/>
      <c r="BL121" s="915"/>
      <c r="BM121" s="915"/>
      <c r="BN121" s="915"/>
      <c r="BO121" s="915"/>
      <c r="BP121" s="916"/>
      <c r="BQ121" s="917" t="s">
        <v>122</v>
      </c>
      <c r="BR121" s="918"/>
      <c r="BS121" s="918"/>
      <c r="BT121" s="918"/>
      <c r="BU121" s="918"/>
      <c r="BV121" s="918" t="s">
        <v>122</v>
      </c>
      <c r="BW121" s="918"/>
      <c r="BX121" s="918"/>
      <c r="BY121" s="918"/>
      <c r="BZ121" s="918"/>
      <c r="CA121" s="918" t="s">
        <v>122</v>
      </c>
      <c r="CB121" s="918"/>
      <c r="CC121" s="918"/>
      <c r="CD121" s="918"/>
      <c r="CE121" s="918"/>
      <c r="CF121" s="912" t="s">
        <v>122</v>
      </c>
      <c r="CG121" s="913"/>
      <c r="CH121" s="913"/>
      <c r="CI121" s="913"/>
      <c r="CJ121" s="913"/>
      <c r="CK121" s="1001"/>
      <c r="CL121" s="1002"/>
      <c r="CM121" s="1002"/>
      <c r="CN121" s="1002"/>
      <c r="CO121" s="1003"/>
      <c r="CP121" s="1011" t="s">
        <v>390</v>
      </c>
      <c r="CQ121" s="1012"/>
      <c r="CR121" s="1012"/>
      <c r="CS121" s="1012"/>
      <c r="CT121" s="1012"/>
      <c r="CU121" s="1012"/>
      <c r="CV121" s="1012"/>
      <c r="CW121" s="1012"/>
      <c r="CX121" s="1012"/>
      <c r="CY121" s="1012"/>
      <c r="CZ121" s="1012"/>
      <c r="DA121" s="1012"/>
      <c r="DB121" s="1012"/>
      <c r="DC121" s="1012"/>
      <c r="DD121" s="1012"/>
      <c r="DE121" s="1012"/>
      <c r="DF121" s="1013"/>
      <c r="DG121" s="917" t="s">
        <v>122</v>
      </c>
      <c r="DH121" s="918"/>
      <c r="DI121" s="918"/>
      <c r="DJ121" s="918"/>
      <c r="DK121" s="918"/>
      <c r="DL121" s="918" t="s">
        <v>122</v>
      </c>
      <c r="DM121" s="918"/>
      <c r="DN121" s="918"/>
      <c r="DO121" s="918"/>
      <c r="DP121" s="918"/>
      <c r="DQ121" s="918" t="s">
        <v>122</v>
      </c>
      <c r="DR121" s="918"/>
      <c r="DS121" s="918"/>
      <c r="DT121" s="918"/>
      <c r="DU121" s="918"/>
      <c r="DV121" s="919" t="s">
        <v>122</v>
      </c>
      <c r="DW121" s="919"/>
      <c r="DX121" s="919"/>
      <c r="DY121" s="919"/>
      <c r="DZ121" s="920"/>
    </row>
    <row r="122" spans="1:130" s="212" customFormat="1" ht="26.25" customHeight="1" x14ac:dyDescent="0.2">
      <c r="A122" s="1049"/>
      <c r="B122" s="941"/>
      <c r="C122" s="914" t="s">
        <v>428</v>
      </c>
      <c r="D122" s="915"/>
      <c r="E122" s="915"/>
      <c r="F122" s="915"/>
      <c r="G122" s="915"/>
      <c r="H122" s="915"/>
      <c r="I122" s="915"/>
      <c r="J122" s="915"/>
      <c r="K122" s="915"/>
      <c r="L122" s="915"/>
      <c r="M122" s="915"/>
      <c r="N122" s="915"/>
      <c r="O122" s="915"/>
      <c r="P122" s="915"/>
      <c r="Q122" s="915"/>
      <c r="R122" s="915"/>
      <c r="S122" s="915"/>
      <c r="T122" s="915"/>
      <c r="U122" s="915"/>
      <c r="V122" s="915"/>
      <c r="W122" s="915"/>
      <c r="X122" s="915"/>
      <c r="Y122" s="915"/>
      <c r="Z122" s="916"/>
      <c r="AA122" s="950" t="s">
        <v>122</v>
      </c>
      <c r="AB122" s="951"/>
      <c r="AC122" s="951"/>
      <c r="AD122" s="951"/>
      <c r="AE122" s="952"/>
      <c r="AF122" s="953" t="s">
        <v>122</v>
      </c>
      <c r="AG122" s="951"/>
      <c r="AH122" s="951"/>
      <c r="AI122" s="951"/>
      <c r="AJ122" s="952"/>
      <c r="AK122" s="953" t="s">
        <v>122</v>
      </c>
      <c r="AL122" s="951"/>
      <c r="AM122" s="951"/>
      <c r="AN122" s="951"/>
      <c r="AO122" s="952"/>
      <c r="AP122" s="954" t="s">
        <v>122</v>
      </c>
      <c r="AQ122" s="955"/>
      <c r="AR122" s="955"/>
      <c r="AS122" s="955"/>
      <c r="AT122" s="956"/>
      <c r="AU122" s="986"/>
      <c r="AV122" s="987"/>
      <c r="AW122" s="987"/>
      <c r="AX122" s="987"/>
      <c r="AY122" s="988"/>
      <c r="AZ122" s="965" t="s">
        <v>447</v>
      </c>
      <c r="BA122" s="957"/>
      <c r="BB122" s="957"/>
      <c r="BC122" s="957"/>
      <c r="BD122" s="957"/>
      <c r="BE122" s="957"/>
      <c r="BF122" s="957"/>
      <c r="BG122" s="957"/>
      <c r="BH122" s="957"/>
      <c r="BI122" s="957"/>
      <c r="BJ122" s="957"/>
      <c r="BK122" s="957"/>
      <c r="BL122" s="957"/>
      <c r="BM122" s="957"/>
      <c r="BN122" s="957"/>
      <c r="BO122" s="957"/>
      <c r="BP122" s="958"/>
      <c r="BQ122" s="991">
        <v>4220685</v>
      </c>
      <c r="BR122" s="992"/>
      <c r="BS122" s="992"/>
      <c r="BT122" s="992"/>
      <c r="BU122" s="992"/>
      <c r="BV122" s="992">
        <v>3776087</v>
      </c>
      <c r="BW122" s="992"/>
      <c r="BX122" s="992"/>
      <c r="BY122" s="992"/>
      <c r="BZ122" s="992"/>
      <c r="CA122" s="992">
        <v>3503576</v>
      </c>
      <c r="CB122" s="992"/>
      <c r="CC122" s="992"/>
      <c r="CD122" s="992"/>
      <c r="CE122" s="992"/>
      <c r="CF122" s="1009">
        <v>89.6</v>
      </c>
      <c r="CG122" s="1010"/>
      <c r="CH122" s="1010"/>
      <c r="CI122" s="1010"/>
      <c r="CJ122" s="1010"/>
      <c r="CK122" s="1001"/>
      <c r="CL122" s="1002"/>
      <c r="CM122" s="1002"/>
      <c r="CN122" s="1002"/>
      <c r="CO122" s="1003"/>
      <c r="CP122" s="1011" t="s">
        <v>391</v>
      </c>
      <c r="CQ122" s="1012"/>
      <c r="CR122" s="1012"/>
      <c r="CS122" s="1012"/>
      <c r="CT122" s="1012"/>
      <c r="CU122" s="1012"/>
      <c r="CV122" s="1012"/>
      <c r="CW122" s="1012"/>
      <c r="CX122" s="1012"/>
      <c r="CY122" s="1012"/>
      <c r="CZ122" s="1012"/>
      <c r="DA122" s="1012"/>
      <c r="DB122" s="1012"/>
      <c r="DC122" s="1012"/>
      <c r="DD122" s="1012"/>
      <c r="DE122" s="1012"/>
      <c r="DF122" s="1013"/>
      <c r="DG122" s="917" t="s">
        <v>122</v>
      </c>
      <c r="DH122" s="918"/>
      <c r="DI122" s="918"/>
      <c r="DJ122" s="918"/>
      <c r="DK122" s="918"/>
      <c r="DL122" s="918" t="s">
        <v>122</v>
      </c>
      <c r="DM122" s="918"/>
      <c r="DN122" s="918"/>
      <c r="DO122" s="918"/>
      <c r="DP122" s="918"/>
      <c r="DQ122" s="918" t="s">
        <v>122</v>
      </c>
      <c r="DR122" s="918"/>
      <c r="DS122" s="918"/>
      <c r="DT122" s="918"/>
      <c r="DU122" s="918"/>
      <c r="DV122" s="919" t="s">
        <v>122</v>
      </c>
      <c r="DW122" s="919"/>
      <c r="DX122" s="919"/>
      <c r="DY122" s="919"/>
      <c r="DZ122" s="920"/>
    </row>
    <row r="123" spans="1:130" s="212" customFormat="1" ht="26.25" customHeight="1" x14ac:dyDescent="0.2">
      <c r="A123" s="1049"/>
      <c r="B123" s="941"/>
      <c r="C123" s="914" t="s">
        <v>434</v>
      </c>
      <c r="D123" s="915"/>
      <c r="E123" s="915"/>
      <c r="F123" s="915"/>
      <c r="G123" s="915"/>
      <c r="H123" s="915"/>
      <c r="I123" s="915"/>
      <c r="J123" s="915"/>
      <c r="K123" s="915"/>
      <c r="L123" s="915"/>
      <c r="M123" s="915"/>
      <c r="N123" s="915"/>
      <c r="O123" s="915"/>
      <c r="P123" s="915"/>
      <c r="Q123" s="915"/>
      <c r="R123" s="915"/>
      <c r="S123" s="915"/>
      <c r="T123" s="915"/>
      <c r="U123" s="915"/>
      <c r="V123" s="915"/>
      <c r="W123" s="915"/>
      <c r="X123" s="915"/>
      <c r="Y123" s="915"/>
      <c r="Z123" s="916"/>
      <c r="AA123" s="950" t="s">
        <v>122</v>
      </c>
      <c r="AB123" s="951"/>
      <c r="AC123" s="951"/>
      <c r="AD123" s="951"/>
      <c r="AE123" s="952"/>
      <c r="AF123" s="953" t="s">
        <v>122</v>
      </c>
      <c r="AG123" s="951"/>
      <c r="AH123" s="951"/>
      <c r="AI123" s="951"/>
      <c r="AJ123" s="952"/>
      <c r="AK123" s="953" t="s">
        <v>122</v>
      </c>
      <c r="AL123" s="951"/>
      <c r="AM123" s="951"/>
      <c r="AN123" s="951"/>
      <c r="AO123" s="952"/>
      <c r="AP123" s="954" t="s">
        <v>122</v>
      </c>
      <c r="AQ123" s="955"/>
      <c r="AR123" s="955"/>
      <c r="AS123" s="955"/>
      <c r="AT123" s="956"/>
      <c r="AU123" s="989"/>
      <c r="AV123" s="990"/>
      <c r="AW123" s="990"/>
      <c r="AX123" s="990"/>
      <c r="AY123" s="990"/>
      <c r="AZ123" s="232" t="s">
        <v>178</v>
      </c>
      <c r="BA123" s="232"/>
      <c r="BB123" s="232"/>
      <c r="BC123" s="232"/>
      <c r="BD123" s="232"/>
      <c r="BE123" s="232"/>
      <c r="BF123" s="232"/>
      <c r="BG123" s="232"/>
      <c r="BH123" s="232"/>
      <c r="BI123" s="232"/>
      <c r="BJ123" s="232"/>
      <c r="BK123" s="232"/>
      <c r="BL123" s="232"/>
      <c r="BM123" s="232"/>
      <c r="BN123" s="232"/>
      <c r="BO123" s="969" t="s">
        <v>448</v>
      </c>
      <c r="BP123" s="997"/>
      <c r="BQ123" s="1055">
        <v>8391679</v>
      </c>
      <c r="BR123" s="1056"/>
      <c r="BS123" s="1056"/>
      <c r="BT123" s="1056"/>
      <c r="BU123" s="1056"/>
      <c r="BV123" s="1056">
        <v>8333975</v>
      </c>
      <c r="BW123" s="1056"/>
      <c r="BX123" s="1056"/>
      <c r="BY123" s="1056"/>
      <c r="BZ123" s="1056"/>
      <c r="CA123" s="1056">
        <v>8269844</v>
      </c>
      <c r="CB123" s="1056"/>
      <c r="CC123" s="1056"/>
      <c r="CD123" s="1056"/>
      <c r="CE123" s="1056"/>
      <c r="CF123" s="993"/>
      <c r="CG123" s="994"/>
      <c r="CH123" s="994"/>
      <c r="CI123" s="994"/>
      <c r="CJ123" s="995"/>
      <c r="CK123" s="1001"/>
      <c r="CL123" s="1002"/>
      <c r="CM123" s="1002"/>
      <c r="CN123" s="1002"/>
      <c r="CO123" s="1003"/>
      <c r="CP123" s="1011" t="s">
        <v>389</v>
      </c>
      <c r="CQ123" s="1012"/>
      <c r="CR123" s="1012"/>
      <c r="CS123" s="1012"/>
      <c r="CT123" s="1012"/>
      <c r="CU123" s="1012"/>
      <c r="CV123" s="1012"/>
      <c r="CW123" s="1012"/>
      <c r="CX123" s="1012"/>
      <c r="CY123" s="1012"/>
      <c r="CZ123" s="1012"/>
      <c r="DA123" s="1012"/>
      <c r="DB123" s="1012"/>
      <c r="DC123" s="1012"/>
      <c r="DD123" s="1012"/>
      <c r="DE123" s="1012"/>
      <c r="DF123" s="1013"/>
      <c r="DG123" s="950" t="s">
        <v>122</v>
      </c>
      <c r="DH123" s="951"/>
      <c r="DI123" s="951"/>
      <c r="DJ123" s="951"/>
      <c r="DK123" s="952"/>
      <c r="DL123" s="953" t="s">
        <v>122</v>
      </c>
      <c r="DM123" s="951"/>
      <c r="DN123" s="951"/>
      <c r="DO123" s="951"/>
      <c r="DP123" s="952"/>
      <c r="DQ123" s="953" t="s">
        <v>122</v>
      </c>
      <c r="DR123" s="951"/>
      <c r="DS123" s="951"/>
      <c r="DT123" s="951"/>
      <c r="DU123" s="952"/>
      <c r="DV123" s="954" t="s">
        <v>122</v>
      </c>
      <c r="DW123" s="955"/>
      <c r="DX123" s="955"/>
      <c r="DY123" s="955"/>
      <c r="DZ123" s="956"/>
    </row>
    <row r="124" spans="1:130" s="212" customFormat="1" ht="26.25" customHeight="1" thickBot="1" x14ac:dyDescent="0.25">
      <c r="A124" s="1049"/>
      <c r="B124" s="941"/>
      <c r="C124" s="914" t="s">
        <v>437</v>
      </c>
      <c r="D124" s="915"/>
      <c r="E124" s="915"/>
      <c r="F124" s="915"/>
      <c r="G124" s="915"/>
      <c r="H124" s="915"/>
      <c r="I124" s="915"/>
      <c r="J124" s="915"/>
      <c r="K124" s="915"/>
      <c r="L124" s="915"/>
      <c r="M124" s="915"/>
      <c r="N124" s="915"/>
      <c r="O124" s="915"/>
      <c r="P124" s="915"/>
      <c r="Q124" s="915"/>
      <c r="R124" s="915"/>
      <c r="S124" s="915"/>
      <c r="T124" s="915"/>
      <c r="U124" s="915"/>
      <c r="V124" s="915"/>
      <c r="W124" s="915"/>
      <c r="X124" s="915"/>
      <c r="Y124" s="915"/>
      <c r="Z124" s="916"/>
      <c r="AA124" s="950" t="s">
        <v>122</v>
      </c>
      <c r="AB124" s="951"/>
      <c r="AC124" s="951"/>
      <c r="AD124" s="951"/>
      <c r="AE124" s="952"/>
      <c r="AF124" s="953" t="s">
        <v>122</v>
      </c>
      <c r="AG124" s="951"/>
      <c r="AH124" s="951"/>
      <c r="AI124" s="951"/>
      <c r="AJ124" s="952"/>
      <c r="AK124" s="953" t="s">
        <v>122</v>
      </c>
      <c r="AL124" s="951"/>
      <c r="AM124" s="951"/>
      <c r="AN124" s="951"/>
      <c r="AO124" s="952"/>
      <c r="AP124" s="954" t="s">
        <v>122</v>
      </c>
      <c r="AQ124" s="955"/>
      <c r="AR124" s="955"/>
      <c r="AS124" s="955"/>
      <c r="AT124" s="956"/>
      <c r="AU124" s="1051" t="s">
        <v>449</v>
      </c>
      <c r="AV124" s="1052"/>
      <c r="AW124" s="1052"/>
      <c r="AX124" s="1052"/>
      <c r="AY124" s="1052"/>
      <c r="AZ124" s="1052"/>
      <c r="BA124" s="1052"/>
      <c r="BB124" s="1052"/>
      <c r="BC124" s="1052"/>
      <c r="BD124" s="1052"/>
      <c r="BE124" s="1052"/>
      <c r="BF124" s="1052"/>
      <c r="BG124" s="1052"/>
      <c r="BH124" s="1052"/>
      <c r="BI124" s="1052"/>
      <c r="BJ124" s="1052"/>
      <c r="BK124" s="1052"/>
      <c r="BL124" s="1052"/>
      <c r="BM124" s="1052"/>
      <c r="BN124" s="1052"/>
      <c r="BO124" s="1052"/>
      <c r="BP124" s="1053"/>
      <c r="BQ124" s="1054" t="s">
        <v>122</v>
      </c>
      <c r="BR124" s="1019"/>
      <c r="BS124" s="1019"/>
      <c r="BT124" s="1019"/>
      <c r="BU124" s="1019"/>
      <c r="BV124" s="1019" t="s">
        <v>122</v>
      </c>
      <c r="BW124" s="1019"/>
      <c r="BX124" s="1019"/>
      <c r="BY124" s="1019"/>
      <c r="BZ124" s="1019"/>
      <c r="CA124" s="1019" t="s">
        <v>122</v>
      </c>
      <c r="CB124" s="1019"/>
      <c r="CC124" s="1019"/>
      <c r="CD124" s="1019"/>
      <c r="CE124" s="1019"/>
      <c r="CF124" s="1020"/>
      <c r="CG124" s="1021"/>
      <c r="CH124" s="1021"/>
      <c r="CI124" s="1021"/>
      <c r="CJ124" s="1022"/>
      <c r="CK124" s="1004"/>
      <c r="CL124" s="1004"/>
      <c r="CM124" s="1004"/>
      <c r="CN124" s="1004"/>
      <c r="CO124" s="1005"/>
      <c r="CP124" s="1011" t="s">
        <v>450</v>
      </c>
      <c r="CQ124" s="1012"/>
      <c r="CR124" s="1012"/>
      <c r="CS124" s="1012"/>
      <c r="CT124" s="1012"/>
      <c r="CU124" s="1012"/>
      <c r="CV124" s="1012"/>
      <c r="CW124" s="1012"/>
      <c r="CX124" s="1012"/>
      <c r="CY124" s="1012"/>
      <c r="CZ124" s="1012"/>
      <c r="DA124" s="1012"/>
      <c r="DB124" s="1012"/>
      <c r="DC124" s="1012"/>
      <c r="DD124" s="1012"/>
      <c r="DE124" s="1012"/>
      <c r="DF124" s="1013"/>
      <c r="DG124" s="996">
        <v>369484</v>
      </c>
      <c r="DH124" s="978"/>
      <c r="DI124" s="978"/>
      <c r="DJ124" s="978"/>
      <c r="DK124" s="979"/>
      <c r="DL124" s="977">
        <v>289009</v>
      </c>
      <c r="DM124" s="978"/>
      <c r="DN124" s="978"/>
      <c r="DO124" s="978"/>
      <c r="DP124" s="979"/>
      <c r="DQ124" s="977" t="s">
        <v>122</v>
      </c>
      <c r="DR124" s="978"/>
      <c r="DS124" s="978"/>
      <c r="DT124" s="978"/>
      <c r="DU124" s="979"/>
      <c r="DV124" s="980" t="s">
        <v>122</v>
      </c>
      <c r="DW124" s="981"/>
      <c r="DX124" s="981"/>
      <c r="DY124" s="981"/>
      <c r="DZ124" s="982"/>
    </row>
    <row r="125" spans="1:130" s="212" customFormat="1" ht="26.25" customHeight="1" x14ac:dyDescent="0.2">
      <c r="A125" s="1049"/>
      <c r="B125" s="941"/>
      <c r="C125" s="914" t="s">
        <v>439</v>
      </c>
      <c r="D125" s="915"/>
      <c r="E125" s="915"/>
      <c r="F125" s="915"/>
      <c r="G125" s="915"/>
      <c r="H125" s="915"/>
      <c r="I125" s="915"/>
      <c r="J125" s="915"/>
      <c r="K125" s="915"/>
      <c r="L125" s="915"/>
      <c r="M125" s="915"/>
      <c r="N125" s="915"/>
      <c r="O125" s="915"/>
      <c r="P125" s="915"/>
      <c r="Q125" s="915"/>
      <c r="R125" s="915"/>
      <c r="S125" s="915"/>
      <c r="T125" s="915"/>
      <c r="U125" s="915"/>
      <c r="V125" s="915"/>
      <c r="W125" s="915"/>
      <c r="X125" s="915"/>
      <c r="Y125" s="915"/>
      <c r="Z125" s="916"/>
      <c r="AA125" s="950" t="s">
        <v>122</v>
      </c>
      <c r="AB125" s="951"/>
      <c r="AC125" s="951"/>
      <c r="AD125" s="951"/>
      <c r="AE125" s="952"/>
      <c r="AF125" s="953" t="s">
        <v>122</v>
      </c>
      <c r="AG125" s="951"/>
      <c r="AH125" s="951"/>
      <c r="AI125" s="951"/>
      <c r="AJ125" s="952"/>
      <c r="AK125" s="953" t="s">
        <v>122</v>
      </c>
      <c r="AL125" s="951"/>
      <c r="AM125" s="951"/>
      <c r="AN125" s="951"/>
      <c r="AO125" s="952"/>
      <c r="AP125" s="954" t="s">
        <v>122</v>
      </c>
      <c r="AQ125" s="955"/>
      <c r="AR125" s="955"/>
      <c r="AS125" s="955"/>
      <c r="AT125" s="956"/>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5"/>
      <c r="CK125" s="1014" t="s">
        <v>451</v>
      </c>
      <c r="CL125" s="999"/>
      <c r="CM125" s="999"/>
      <c r="CN125" s="999"/>
      <c r="CO125" s="1000"/>
      <c r="CP125" s="921" t="s">
        <v>452</v>
      </c>
      <c r="CQ125" s="889"/>
      <c r="CR125" s="889"/>
      <c r="CS125" s="889"/>
      <c r="CT125" s="889"/>
      <c r="CU125" s="889"/>
      <c r="CV125" s="889"/>
      <c r="CW125" s="889"/>
      <c r="CX125" s="889"/>
      <c r="CY125" s="889"/>
      <c r="CZ125" s="889"/>
      <c r="DA125" s="889"/>
      <c r="DB125" s="889"/>
      <c r="DC125" s="889"/>
      <c r="DD125" s="889"/>
      <c r="DE125" s="889"/>
      <c r="DF125" s="890"/>
      <c r="DG125" s="922" t="s">
        <v>122</v>
      </c>
      <c r="DH125" s="923"/>
      <c r="DI125" s="923"/>
      <c r="DJ125" s="923"/>
      <c r="DK125" s="923"/>
      <c r="DL125" s="923" t="s">
        <v>122</v>
      </c>
      <c r="DM125" s="923"/>
      <c r="DN125" s="923"/>
      <c r="DO125" s="923"/>
      <c r="DP125" s="923"/>
      <c r="DQ125" s="923" t="s">
        <v>122</v>
      </c>
      <c r="DR125" s="923"/>
      <c r="DS125" s="923"/>
      <c r="DT125" s="923"/>
      <c r="DU125" s="923"/>
      <c r="DV125" s="924" t="s">
        <v>122</v>
      </c>
      <c r="DW125" s="924"/>
      <c r="DX125" s="924"/>
      <c r="DY125" s="924"/>
      <c r="DZ125" s="925"/>
    </row>
    <row r="126" spans="1:130" s="212" customFormat="1" ht="26.25" customHeight="1" thickBot="1" x14ac:dyDescent="0.25">
      <c r="A126" s="1049"/>
      <c r="B126" s="941"/>
      <c r="C126" s="914" t="s">
        <v>441</v>
      </c>
      <c r="D126" s="915"/>
      <c r="E126" s="915"/>
      <c r="F126" s="915"/>
      <c r="G126" s="915"/>
      <c r="H126" s="915"/>
      <c r="I126" s="915"/>
      <c r="J126" s="915"/>
      <c r="K126" s="915"/>
      <c r="L126" s="915"/>
      <c r="M126" s="915"/>
      <c r="N126" s="915"/>
      <c r="O126" s="915"/>
      <c r="P126" s="915"/>
      <c r="Q126" s="915"/>
      <c r="R126" s="915"/>
      <c r="S126" s="915"/>
      <c r="T126" s="915"/>
      <c r="U126" s="915"/>
      <c r="V126" s="915"/>
      <c r="W126" s="915"/>
      <c r="X126" s="915"/>
      <c r="Y126" s="915"/>
      <c r="Z126" s="916"/>
      <c r="AA126" s="950" t="s">
        <v>122</v>
      </c>
      <c r="AB126" s="951"/>
      <c r="AC126" s="951"/>
      <c r="AD126" s="951"/>
      <c r="AE126" s="952"/>
      <c r="AF126" s="953" t="s">
        <v>122</v>
      </c>
      <c r="AG126" s="951"/>
      <c r="AH126" s="951"/>
      <c r="AI126" s="951"/>
      <c r="AJ126" s="952"/>
      <c r="AK126" s="953" t="s">
        <v>122</v>
      </c>
      <c r="AL126" s="951"/>
      <c r="AM126" s="951"/>
      <c r="AN126" s="951"/>
      <c r="AO126" s="952"/>
      <c r="AP126" s="954" t="s">
        <v>122</v>
      </c>
      <c r="AQ126" s="955"/>
      <c r="AR126" s="955"/>
      <c r="AS126" s="955"/>
      <c r="AT126" s="95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6"/>
      <c r="CE126" s="236"/>
      <c r="CF126" s="236"/>
      <c r="CG126" s="214"/>
      <c r="CH126" s="214"/>
      <c r="CI126" s="214"/>
      <c r="CJ126" s="235"/>
      <c r="CK126" s="1015"/>
      <c r="CL126" s="1002"/>
      <c r="CM126" s="1002"/>
      <c r="CN126" s="1002"/>
      <c r="CO126" s="1003"/>
      <c r="CP126" s="914" t="s">
        <v>453</v>
      </c>
      <c r="CQ126" s="915"/>
      <c r="CR126" s="915"/>
      <c r="CS126" s="915"/>
      <c r="CT126" s="915"/>
      <c r="CU126" s="915"/>
      <c r="CV126" s="915"/>
      <c r="CW126" s="915"/>
      <c r="CX126" s="915"/>
      <c r="CY126" s="915"/>
      <c r="CZ126" s="915"/>
      <c r="DA126" s="915"/>
      <c r="DB126" s="915"/>
      <c r="DC126" s="915"/>
      <c r="DD126" s="915"/>
      <c r="DE126" s="915"/>
      <c r="DF126" s="916"/>
      <c r="DG126" s="917" t="s">
        <v>122</v>
      </c>
      <c r="DH126" s="918"/>
      <c r="DI126" s="918"/>
      <c r="DJ126" s="918"/>
      <c r="DK126" s="918"/>
      <c r="DL126" s="918" t="s">
        <v>122</v>
      </c>
      <c r="DM126" s="918"/>
      <c r="DN126" s="918"/>
      <c r="DO126" s="918"/>
      <c r="DP126" s="918"/>
      <c r="DQ126" s="918" t="s">
        <v>122</v>
      </c>
      <c r="DR126" s="918"/>
      <c r="DS126" s="918"/>
      <c r="DT126" s="918"/>
      <c r="DU126" s="918"/>
      <c r="DV126" s="919" t="s">
        <v>122</v>
      </c>
      <c r="DW126" s="919"/>
      <c r="DX126" s="919"/>
      <c r="DY126" s="919"/>
      <c r="DZ126" s="920"/>
    </row>
    <row r="127" spans="1:130" s="212" customFormat="1" ht="26.25" customHeight="1" x14ac:dyDescent="0.2">
      <c r="A127" s="1050"/>
      <c r="B127" s="943"/>
      <c r="C127" s="965" t="s">
        <v>454</v>
      </c>
      <c r="D127" s="957"/>
      <c r="E127" s="957"/>
      <c r="F127" s="957"/>
      <c r="G127" s="957"/>
      <c r="H127" s="957"/>
      <c r="I127" s="957"/>
      <c r="J127" s="957"/>
      <c r="K127" s="957"/>
      <c r="L127" s="957"/>
      <c r="M127" s="957"/>
      <c r="N127" s="957"/>
      <c r="O127" s="957"/>
      <c r="P127" s="957"/>
      <c r="Q127" s="957"/>
      <c r="R127" s="957"/>
      <c r="S127" s="957"/>
      <c r="T127" s="957"/>
      <c r="U127" s="957"/>
      <c r="V127" s="957"/>
      <c r="W127" s="957"/>
      <c r="X127" s="957"/>
      <c r="Y127" s="957"/>
      <c r="Z127" s="958"/>
      <c r="AA127" s="950">
        <v>301</v>
      </c>
      <c r="AB127" s="951"/>
      <c r="AC127" s="951"/>
      <c r="AD127" s="951"/>
      <c r="AE127" s="952"/>
      <c r="AF127" s="953">
        <v>430</v>
      </c>
      <c r="AG127" s="951"/>
      <c r="AH127" s="951"/>
      <c r="AI127" s="951"/>
      <c r="AJ127" s="952"/>
      <c r="AK127" s="953">
        <v>583</v>
      </c>
      <c r="AL127" s="951"/>
      <c r="AM127" s="951"/>
      <c r="AN127" s="951"/>
      <c r="AO127" s="952"/>
      <c r="AP127" s="954">
        <v>0</v>
      </c>
      <c r="AQ127" s="955"/>
      <c r="AR127" s="955"/>
      <c r="AS127" s="955"/>
      <c r="AT127" s="956"/>
      <c r="AU127" s="214"/>
      <c r="AV127" s="214"/>
      <c r="AW127" s="214"/>
      <c r="AX127" s="1023" t="s">
        <v>455</v>
      </c>
      <c r="AY127" s="1024"/>
      <c r="AZ127" s="1024"/>
      <c r="BA127" s="1024"/>
      <c r="BB127" s="1024"/>
      <c r="BC127" s="1024"/>
      <c r="BD127" s="1024"/>
      <c r="BE127" s="1025"/>
      <c r="BF127" s="1026" t="s">
        <v>456</v>
      </c>
      <c r="BG127" s="1024"/>
      <c r="BH127" s="1024"/>
      <c r="BI127" s="1024"/>
      <c r="BJ127" s="1024"/>
      <c r="BK127" s="1024"/>
      <c r="BL127" s="1025"/>
      <c r="BM127" s="1026" t="s">
        <v>457</v>
      </c>
      <c r="BN127" s="1024"/>
      <c r="BO127" s="1024"/>
      <c r="BP127" s="1024"/>
      <c r="BQ127" s="1024"/>
      <c r="BR127" s="1024"/>
      <c r="BS127" s="1025"/>
      <c r="BT127" s="1026" t="s">
        <v>458</v>
      </c>
      <c r="BU127" s="1024"/>
      <c r="BV127" s="1024"/>
      <c r="BW127" s="1024"/>
      <c r="BX127" s="1024"/>
      <c r="BY127" s="1024"/>
      <c r="BZ127" s="1047"/>
      <c r="CA127" s="214"/>
      <c r="CB127" s="214"/>
      <c r="CC127" s="214"/>
      <c r="CD127" s="236"/>
      <c r="CE127" s="236"/>
      <c r="CF127" s="236"/>
      <c r="CG127" s="214"/>
      <c r="CH127" s="214"/>
      <c r="CI127" s="214"/>
      <c r="CJ127" s="235"/>
      <c r="CK127" s="1015"/>
      <c r="CL127" s="1002"/>
      <c r="CM127" s="1002"/>
      <c r="CN127" s="1002"/>
      <c r="CO127" s="1003"/>
      <c r="CP127" s="914" t="s">
        <v>459</v>
      </c>
      <c r="CQ127" s="915"/>
      <c r="CR127" s="915"/>
      <c r="CS127" s="915"/>
      <c r="CT127" s="915"/>
      <c r="CU127" s="915"/>
      <c r="CV127" s="915"/>
      <c r="CW127" s="915"/>
      <c r="CX127" s="915"/>
      <c r="CY127" s="915"/>
      <c r="CZ127" s="915"/>
      <c r="DA127" s="915"/>
      <c r="DB127" s="915"/>
      <c r="DC127" s="915"/>
      <c r="DD127" s="915"/>
      <c r="DE127" s="915"/>
      <c r="DF127" s="916"/>
      <c r="DG127" s="917" t="s">
        <v>122</v>
      </c>
      <c r="DH127" s="918"/>
      <c r="DI127" s="918"/>
      <c r="DJ127" s="918"/>
      <c r="DK127" s="918"/>
      <c r="DL127" s="918" t="s">
        <v>122</v>
      </c>
      <c r="DM127" s="918"/>
      <c r="DN127" s="918"/>
      <c r="DO127" s="918"/>
      <c r="DP127" s="918"/>
      <c r="DQ127" s="918" t="s">
        <v>122</v>
      </c>
      <c r="DR127" s="918"/>
      <c r="DS127" s="918"/>
      <c r="DT127" s="918"/>
      <c r="DU127" s="918"/>
      <c r="DV127" s="919" t="s">
        <v>122</v>
      </c>
      <c r="DW127" s="919"/>
      <c r="DX127" s="919"/>
      <c r="DY127" s="919"/>
      <c r="DZ127" s="920"/>
    </row>
    <row r="128" spans="1:130" s="212" customFormat="1" ht="26.25" customHeight="1" thickBot="1" x14ac:dyDescent="0.25">
      <c r="A128" s="1033" t="s">
        <v>460</v>
      </c>
      <c r="B128" s="1034"/>
      <c r="C128" s="1034"/>
      <c r="D128" s="1034"/>
      <c r="E128" s="1034"/>
      <c r="F128" s="1034"/>
      <c r="G128" s="1034"/>
      <c r="H128" s="1034"/>
      <c r="I128" s="1034"/>
      <c r="J128" s="1034"/>
      <c r="K128" s="1034"/>
      <c r="L128" s="1034"/>
      <c r="M128" s="1034"/>
      <c r="N128" s="1034"/>
      <c r="O128" s="1034"/>
      <c r="P128" s="1034"/>
      <c r="Q128" s="1034"/>
      <c r="R128" s="1034"/>
      <c r="S128" s="1034"/>
      <c r="T128" s="1034"/>
      <c r="U128" s="1034"/>
      <c r="V128" s="1034"/>
      <c r="W128" s="1035" t="s">
        <v>461</v>
      </c>
      <c r="X128" s="1035"/>
      <c r="Y128" s="1035"/>
      <c r="Z128" s="1036"/>
      <c r="AA128" s="1037" t="s">
        <v>122</v>
      </c>
      <c r="AB128" s="1038"/>
      <c r="AC128" s="1038"/>
      <c r="AD128" s="1038"/>
      <c r="AE128" s="1039"/>
      <c r="AF128" s="1040" t="s">
        <v>122</v>
      </c>
      <c r="AG128" s="1038"/>
      <c r="AH128" s="1038"/>
      <c r="AI128" s="1038"/>
      <c r="AJ128" s="1039"/>
      <c r="AK128" s="1040" t="s">
        <v>122</v>
      </c>
      <c r="AL128" s="1038"/>
      <c r="AM128" s="1038"/>
      <c r="AN128" s="1038"/>
      <c r="AO128" s="1039"/>
      <c r="AP128" s="1041"/>
      <c r="AQ128" s="1042"/>
      <c r="AR128" s="1042"/>
      <c r="AS128" s="1042"/>
      <c r="AT128" s="1043"/>
      <c r="AU128" s="214"/>
      <c r="AV128" s="214"/>
      <c r="AW128" s="214"/>
      <c r="AX128" s="888" t="s">
        <v>462</v>
      </c>
      <c r="AY128" s="889"/>
      <c r="AZ128" s="889"/>
      <c r="BA128" s="889"/>
      <c r="BB128" s="889"/>
      <c r="BC128" s="889"/>
      <c r="BD128" s="889"/>
      <c r="BE128" s="890"/>
      <c r="BF128" s="1044" t="s">
        <v>122</v>
      </c>
      <c r="BG128" s="1045"/>
      <c r="BH128" s="1045"/>
      <c r="BI128" s="1045"/>
      <c r="BJ128" s="1045"/>
      <c r="BK128" s="1045"/>
      <c r="BL128" s="1046"/>
      <c r="BM128" s="1044">
        <v>15</v>
      </c>
      <c r="BN128" s="1045"/>
      <c r="BO128" s="1045"/>
      <c r="BP128" s="1045"/>
      <c r="BQ128" s="1045"/>
      <c r="BR128" s="1045"/>
      <c r="BS128" s="1046"/>
      <c r="BT128" s="1044">
        <v>20</v>
      </c>
      <c r="BU128" s="1045"/>
      <c r="BV128" s="1045"/>
      <c r="BW128" s="1045"/>
      <c r="BX128" s="1045"/>
      <c r="BY128" s="1045"/>
      <c r="BZ128" s="1068"/>
      <c r="CA128" s="236"/>
      <c r="CB128" s="236"/>
      <c r="CC128" s="236"/>
      <c r="CD128" s="236"/>
      <c r="CE128" s="236"/>
      <c r="CF128" s="236"/>
      <c r="CG128" s="214"/>
      <c r="CH128" s="214"/>
      <c r="CI128" s="214"/>
      <c r="CJ128" s="235"/>
      <c r="CK128" s="1016"/>
      <c r="CL128" s="1017"/>
      <c r="CM128" s="1017"/>
      <c r="CN128" s="1017"/>
      <c r="CO128" s="1018"/>
      <c r="CP128" s="1027" t="s">
        <v>463</v>
      </c>
      <c r="CQ128" s="716"/>
      <c r="CR128" s="716"/>
      <c r="CS128" s="716"/>
      <c r="CT128" s="716"/>
      <c r="CU128" s="716"/>
      <c r="CV128" s="716"/>
      <c r="CW128" s="716"/>
      <c r="CX128" s="716"/>
      <c r="CY128" s="716"/>
      <c r="CZ128" s="716"/>
      <c r="DA128" s="716"/>
      <c r="DB128" s="716"/>
      <c r="DC128" s="716"/>
      <c r="DD128" s="716"/>
      <c r="DE128" s="716"/>
      <c r="DF128" s="1028"/>
      <c r="DG128" s="1029">
        <v>6962</v>
      </c>
      <c r="DH128" s="1030"/>
      <c r="DI128" s="1030"/>
      <c r="DJ128" s="1030"/>
      <c r="DK128" s="1030"/>
      <c r="DL128" s="1030">
        <v>6729</v>
      </c>
      <c r="DM128" s="1030"/>
      <c r="DN128" s="1030"/>
      <c r="DO128" s="1030"/>
      <c r="DP128" s="1030"/>
      <c r="DQ128" s="1030">
        <v>6494</v>
      </c>
      <c r="DR128" s="1030"/>
      <c r="DS128" s="1030"/>
      <c r="DT128" s="1030"/>
      <c r="DU128" s="1030"/>
      <c r="DV128" s="1031">
        <v>0.2</v>
      </c>
      <c r="DW128" s="1031"/>
      <c r="DX128" s="1031"/>
      <c r="DY128" s="1031"/>
      <c r="DZ128" s="1032"/>
    </row>
    <row r="129" spans="1:131" s="212" customFormat="1" ht="26.25" customHeight="1" x14ac:dyDescent="0.2">
      <c r="A129" s="926" t="s">
        <v>103</v>
      </c>
      <c r="B129" s="927"/>
      <c r="C129" s="927"/>
      <c r="D129" s="927"/>
      <c r="E129" s="927"/>
      <c r="F129" s="927"/>
      <c r="G129" s="927"/>
      <c r="H129" s="927"/>
      <c r="I129" s="927"/>
      <c r="J129" s="927"/>
      <c r="K129" s="927"/>
      <c r="L129" s="927"/>
      <c r="M129" s="927"/>
      <c r="N129" s="927"/>
      <c r="O129" s="927"/>
      <c r="P129" s="927"/>
      <c r="Q129" s="927"/>
      <c r="R129" s="927"/>
      <c r="S129" s="927"/>
      <c r="T129" s="927"/>
      <c r="U129" s="927"/>
      <c r="V129" s="927"/>
      <c r="W129" s="1062" t="s">
        <v>464</v>
      </c>
      <c r="X129" s="1063"/>
      <c r="Y129" s="1063"/>
      <c r="Z129" s="1064"/>
      <c r="AA129" s="950">
        <v>4193188</v>
      </c>
      <c r="AB129" s="951"/>
      <c r="AC129" s="951"/>
      <c r="AD129" s="951"/>
      <c r="AE129" s="952"/>
      <c r="AF129" s="953">
        <v>4239419</v>
      </c>
      <c r="AG129" s="951"/>
      <c r="AH129" s="951"/>
      <c r="AI129" s="951"/>
      <c r="AJ129" s="952"/>
      <c r="AK129" s="953">
        <v>4290932</v>
      </c>
      <c r="AL129" s="951"/>
      <c r="AM129" s="951"/>
      <c r="AN129" s="951"/>
      <c r="AO129" s="952"/>
      <c r="AP129" s="1065"/>
      <c r="AQ129" s="1066"/>
      <c r="AR129" s="1066"/>
      <c r="AS129" s="1066"/>
      <c r="AT129" s="1067"/>
      <c r="AU129" s="215"/>
      <c r="AV129" s="215"/>
      <c r="AW129" s="215"/>
      <c r="AX129" s="1057" t="s">
        <v>465</v>
      </c>
      <c r="AY129" s="915"/>
      <c r="AZ129" s="915"/>
      <c r="BA129" s="915"/>
      <c r="BB129" s="915"/>
      <c r="BC129" s="915"/>
      <c r="BD129" s="915"/>
      <c r="BE129" s="916"/>
      <c r="BF129" s="1058" t="s">
        <v>122</v>
      </c>
      <c r="BG129" s="1059"/>
      <c r="BH129" s="1059"/>
      <c r="BI129" s="1059"/>
      <c r="BJ129" s="1059"/>
      <c r="BK129" s="1059"/>
      <c r="BL129" s="1060"/>
      <c r="BM129" s="1058">
        <v>20</v>
      </c>
      <c r="BN129" s="1059"/>
      <c r="BO129" s="1059"/>
      <c r="BP129" s="1059"/>
      <c r="BQ129" s="1059"/>
      <c r="BR129" s="1059"/>
      <c r="BS129" s="1060"/>
      <c r="BT129" s="1058">
        <v>30</v>
      </c>
      <c r="BU129" s="1059"/>
      <c r="BV129" s="1059"/>
      <c r="BW129" s="1059"/>
      <c r="BX129" s="1059"/>
      <c r="BY129" s="1059"/>
      <c r="BZ129" s="1061"/>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15"/>
      <c r="DQ129" s="215"/>
      <c r="DR129" s="215"/>
      <c r="DS129" s="215"/>
      <c r="DT129" s="215"/>
      <c r="DU129" s="215"/>
      <c r="DV129" s="215"/>
      <c r="DW129" s="215"/>
      <c r="DX129" s="215"/>
      <c r="DY129" s="215"/>
      <c r="DZ129" s="215"/>
    </row>
    <row r="130" spans="1:131" s="212" customFormat="1" ht="26.25" customHeight="1" x14ac:dyDescent="0.2">
      <c r="A130" s="926" t="s">
        <v>466</v>
      </c>
      <c r="B130" s="927"/>
      <c r="C130" s="927"/>
      <c r="D130" s="927"/>
      <c r="E130" s="927"/>
      <c r="F130" s="927"/>
      <c r="G130" s="927"/>
      <c r="H130" s="927"/>
      <c r="I130" s="927"/>
      <c r="J130" s="927"/>
      <c r="K130" s="927"/>
      <c r="L130" s="927"/>
      <c r="M130" s="927"/>
      <c r="N130" s="927"/>
      <c r="O130" s="927"/>
      <c r="P130" s="927"/>
      <c r="Q130" s="927"/>
      <c r="R130" s="927"/>
      <c r="S130" s="927"/>
      <c r="T130" s="927"/>
      <c r="U130" s="927"/>
      <c r="V130" s="927"/>
      <c r="W130" s="1062" t="s">
        <v>467</v>
      </c>
      <c r="X130" s="1063"/>
      <c r="Y130" s="1063"/>
      <c r="Z130" s="1064"/>
      <c r="AA130" s="950">
        <v>391930</v>
      </c>
      <c r="AB130" s="951"/>
      <c r="AC130" s="951"/>
      <c r="AD130" s="951"/>
      <c r="AE130" s="952"/>
      <c r="AF130" s="953">
        <v>394167</v>
      </c>
      <c r="AG130" s="951"/>
      <c r="AH130" s="951"/>
      <c r="AI130" s="951"/>
      <c r="AJ130" s="952"/>
      <c r="AK130" s="953">
        <v>382049</v>
      </c>
      <c r="AL130" s="951"/>
      <c r="AM130" s="951"/>
      <c r="AN130" s="951"/>
      <c r="AO130" s="952"/>
      <c r="AP130" s="1065"/>
      <c r="AQ130" s="1066"/>
      <c r="AR130" s="1066"/>
      <c r="AS130" s="1066"/>
      <c r="AT130" s="1067"/>
      <c r="AU130" s="215"/>
      <c r="AV130" s="215"/>
      <c r="AW130" s="215"/>
      <c r="AX130" s="1057" t="s">
        <v>468</v>
      </c>
      <c r="AY130" s="915"/>
      <c r="AZ130" s="915"/>
      <c r="BA130" s="915"/>
      <c r="BB130" s="915"/>
      <c r="BC130" s="915"/>
      <c r="BD130" s="915"/>
      <c r="BE130" s="916"/>
      <c r="BF130" s="1093">
        <v>6.3</v>
      </c>
      <c r="BG130" s="1094"/>
      <c r="BH130" s="1094"/>
      <c r="BI130" s="1094"/>
      <c r="BJ130" s="1094"/>
      <c r="BK130" s="1094"/>
      <c r="BL130" s="1095"/>
      <c r="BM130" s="1093">
        <v>25</v>
      </c>
      <c r="BN130" s="1094"/>
      <c r="BO130" s="1094"/>
      <c r="BP130" s="1094"/>
      <c r="BQ130" s="1094"/>
      <c r="BR130" s="1094"/>
      <c r="BS130" s="1095"/>
      <c r="BT130" s="1093">
        <v>35</v>
      </c>
      <c r="BU130" s="1094"/>
      <c r="BV130" s="1094"/>
      <c r="BW130" s="1094"/>
      <c r="BX130" s="1094"/>
      <c r="BY130" s="1094"/>
      <c r="BZ130" s="1096"/>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15"/>
      <c r="DQ130" s="215"/>
      <c r="DR130" s="215"/>
      <c r="DS130" s="215"/>
      <c r="DT130" s="215"/>
      <c r="DU130" s="215"/>
      <c r="DV130" s="215"/>
      <c r="DW130" s="215"/>
      <c r="DX130" s="215"/>
      <c r="DY130" s="215"/>
      <c r="DZ130" s="215"/>
    </row>
    <row r="131" spans="1:131" s="212" customFormat="1" ht="26.25" customHeight="1" thickBot="1" x14ac:dyDescent="0.25">
      <c r="A131" s="1097"/>
      <c r="B131" s="1098"/>
      <c r="C131" s="1098"/>
      <c r="D131" s="1098"/>
      <c r="E131" s="1098"/>
      <c r="F131" s="1098"/>
      <c r="G131" s="1098"/>
      <c r="H131" s="1098"/>
      <c r="I131" s="1098"/>
      <c r="J131" s="1098"/>
      <c r="K131" s="1098"/>
      <c r="L131" s="1098"/>
      <c r="M131" s="1098"/>
      <c r="N131" s="1098"/>
      <c r="O131" s="1098"/>
      <c r="P131" s="1098"/>
      <c r="Q131" s="1098"/>
      <c r="R131" s="1098"/>
      <c r="S131" s="1098"/>
      <c r="T131" s="1098"/>
      <c r="U131" s="1098"/>
      <c r="V131" s="1098"/>
      <c r="W131" s="1099" t="s">
        <v>469</v>
      </c>
      <c r="X131" s="1100"/>
      <c r="Y131" s="1100"/>
      <c r="Z131" s="1101"/>
      <c r="AA131" s="996">
        <v>3801258</v>
      </c>
      <c r="AB131" s="978"/>
      <c r="AC131" s="978"/>
      <c r="AD131" s="978"/>
      <c r="AE131" s="979"/>
      <c r="AF131" s="977">
        <v>3845252</v>
      </c>
      <c r="AG131" s="978"/>
      <c r="AH131" s="978"/>
      <c r="AI131" s="978"/>
      <c r="AJ131" s="979"/>
      <c r="AK131" s="977">
        <v>3908883</v>
      </c>
      <c r="AL131" s="978"/>
      <c r="AM131" s="978"/>
      <c r="AN131" s="978"/>
      <c r="AO131" s="979"/>
      <c r="AP131" s="1102"/>
      <c r="AQ131" s="1103"/>
      <c r="AR131" s="1103"/>
      <c r="AS131" s="1103"/>
      <c r="AT131" s="1104"/>
      <c r="AU131" s="215"/>
      <c r="AV131" s="215"/>
      <c r="AW131" s="215"/>
      <c r="AX131" s="1075" t="s">
        <v>470</v>
      </c>
      <c r="AY131" s="716"/>
      <c r="AZ131" s="716"/>
      <c r="BA131" s="716"/>
      <c r="BB131" s="716"/>
      <c r="BC131" s="716"/>
      <c r="BD131" s="716"/>
      <c r="BE131" s="1028"/>
      <c r="BF131" s="1076" t="s">
        <v>122</v>
      </c>
      <c r="BG131" s="1077"/>
      <c r="BH131" s="1077"/>
      <c r="BI131" s="1077"/>
      <c r="BJ131" s="1077"/>
      <c r="BK131" s="1077"/>
      <c r="BL131" s="1078"/>
      <c r="BM131" s="1076">
        <v>350</v>
      </c>
      <c r="BN131" s="1077"/>
      <c r="BO131" s="1077"/>
      <c r="BP131" s="1077"/>
      <c r="BQ131" s="1077"/>
      <c r="BR131" s="1077"/>
      <c r="BS131" s="1078"/>
      <c r="BT131" s="1079"/>
      <c r="BU131" s="1080"/>
      <c r="BV131" s="1080"/>
      <c r="BW131" s="1080"/>
      <c r="BX131" s="1080"/>
      <c r="BY131" s="1080"/>
      <c r="BZ131" s="1081"/>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15"/>
      <c r="DQ131" s="215"/>
      <c r="DR131" s="215"/>
      <c r="DS131" s="215"/>
      <c r="DT131" s="215"/>
      <c r="DU131" s="215"/>
      <c r="DV131" s="215"/>
      <c r="DW131" s="215"/>
      <c r="DX131" s="215"/>
      <c r="DY131" s="215"/>
      <c r="DZ131" s="215"/>
    </row>
    <row r="132" spans="1:131" s="212" customFormat="1" ht="26.25" customHeight="1" x14ac:dyDescent="0.2">
      <c r="A132" s="1082" t="s">
        <v>471</v>
      </c>
      <c r="B132" s="1083"/>
      <c r="C132" s="1083"/>
      <c r="D132" s="1083"/>
      <c r="E132" s="1083"/>
      <c r="F132" s="1083"/>
      <c r="G132" s="1083"/>
      <c r="H132" s="1083"/>
      <c r="I132" s="1083"/>
      <c r="J132" s="1083"/>
      <c r="K132" s="1083"/>
      <c r="L132" s="1083"/>
      <c r="M132" s="1083"/>
      <c r="N132" s="1083"/>
      <c r="O132" s="1083"/>
      <c r="P132" s="1083"/>
      <c r="Q132" s="1083"/>
      <c r="R132" s="1083"/>
      <c r="S132" s="1083"/>
      <c r="T132" s="1083"/>
      <c r="U132" s="1083"/>
      <c r="V132" s="1086" t="s">
        <v>472</v>
      </c>
      <c r="W132" s="1086"/>
      <c r="X132" s="1086"/>
      <c r="Y132" s="1086"/>
      <c r="Z132" s="1087"/>
      <c r="AA132" s="1088">
        <v>6.3310356729999997</v>
      </c>
      <c r="AB132" s="1089"/>
      <c r="AC132" s="1089"/>
      <c r="AD132" s="1089"/>
      <c r="AE132" s="1090"/>
      <c r="AF132" s="1091">
        <v>6.1964209370000001</v>
      </c>
      <c r="AG132" s="1089"/>
      <c r="AH132" s="1089"/>
      <c r="AI132" s="1089"/>
      <c r="AJ132" s="1090"/>
      <c r="AK132" s="1091">
        <v>6.4788841210000001</v>
      </c>
      <c r="AL132" s="1089"/>
      <c r="AM132" s="1089"/>
      <c r="AN132" s="1089"/>
      <c r="AO132" s="1090"/>
      <c r="AP132" s="993"/>
      <c r="AQ132" s="994"/>
      <c r="AR132" s="994"/>
      <c r="AS132" s="994"/>
      <c r="AT132" s="1092"/>
      <c r="AU132" s="238"/>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5"/>
      <c r="DQ132" s="215"/>
      <c r="DR132" s="215"/>
      <c r="DS132" s="215"/>
      <c r="DT132" s="215"/>
      <c r="DU132" s="215"/>
      <c r="DV132" s="215"/>
      <c r="DW132" s="215"/>
      <c r="DX132" s="215"/>
      <c r="DY132" s="215"/>
      <c r="DZ132" s="215"/>
    </row>
    <row r="133" spans="1:131" s="212" customFormat="1" ht="26.25" customHeight="1" thickBot="1" x14ac:dyDescent="0.25">
      <c r="A133" s="1084"/>
      <c r="B133" s="1085"/>
      <c r="C133" s="1085"/>
      <c r="D133" s="1085"/>
      <c r="E133" s="1085"/>
      <c r="F133" s="1085"/>
      <c r="G133" s="1085"/>
      <c r="H133" s="1085"/>
      <c r="I133" s="1085"/>
      <c r="J133" s="1085"/>
      <c r="K133" s="1085"/>
      <c r="L133" s="1085"/>
      <c r="M133" s="1085"/>
      <c r="N133" s="1085"/>
      <c r="O133" s="1085"/>
      <c r="P133" s="1085"/>
      <c r="Q133" s="1085"/>
      <c r="R133" s="1085"/>
      <c r="S133" s="1085"/>
      <c r="T133" s="1085"/>
      <c r="U133" s="1085"/>
      <c r="V133" s="1069" t="s">
        <v>473</v>
      </c>
      <c r="W133" s="1069"/>
      <c r="X133" s="1069"/>
      <c r="Y133" s="1069"/>
      <c r="Z133" s="1070"/>
      <c r="AA133" s="1071">
        <v>6.5</v>
      </c>
      <c r="AB133" s="1072"/>
      <c r="AC133" s="1072"/>
      <c r="AD133" s="1072"/>
      <c r="AE133" s="1073"/>
      <c r="AF133" s="1071">
        <v>6.3</v>
      </c>
      <c r="AG133" s="1072"/>
      <c r="AH133" s="1072"/>
      <c r="AI133" s="1072"/>
      <c r="AJ133" s="1073"/>
      <c r="AK133" s="1071">
        <v>6.3</v>
      </c>
      <c r="AL133" s="1072"/>
      <c r="AM133" s="1072"/>
      <c r="AN133" s="1072"/>
      <c r="AO133" s="1073"/>
      <c r="AP133" s="1020"/>
      <c r="AQ133" s="1021"/>
      <c r="AR133" s="1021"/>
      <c r="AS133" s="1021"/>
      <c r="AT133" s="107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5"/>
      <c r="DQ133" s="215"/>
      <c r="DR133" s="215"/>
      <c r="DS133" s="215"/>
      <c r="DT133" s="215"/>
      <c r="DU133" s="215"/>
      <c r="DV133" s="215"/>
      <c r="DW133" s="215"/>
      <c r="DX133" s="215"/>
      <c r="DY133" s="215"/>
      <c r="DZ133" s="215"/>
    </row>
    <row r="134" spans="1:131" ht="11.25" customHeight="1" x14ac:dyDescent="0.2">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15"/>
      <c r="AV134" s="215"/>
      <c r="AW134" s="215"/>
      <c r="AX134" s="215"/>
      <c r="AY134" s="215"/>
      <c r="AZ134" s="215"/>
      <c r="BA134" s="215"/>
      <c r="BB134" s="215"/>
      <c r="BC134" s="215"/>
      <c r="BD134" s="215"/>
      <c r="BE134" s="215"/>
      <c r="BF134" s="215"/>
      <c r="BG134" s="215"/>
      <c r="BH134" s="215"/>
      <c r="BI134" s="215"/>
      <c r="BJ134" s="215"/>
      <c r="BK134" s="215"/>
      <c r="BL134" s="215"/>
      <c r="BM134" s="215"/>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5"/>
      <c r="DQ134" s="215"/>
      <c r="DR134" s="215"/>
      <c r="DS134" s="215"/>
      <c r="DT134" s="215"/>
      <c r="DU134" s="215"/>
      <c r="DV134" s="215"/>
      <c r="DW134" s="215"/>
      <c r="DX134" s="215"/>
      <c r="DY134" s="215"/>
      <c r="DZ134" s="215"/>
      <c r="EA134" s="212"/>
    </row>
    <row r="135" spans="1:131" ht="14" hidden="1" x14ac:dyDescent="0.2">
      <c r="AU135" s="239"/>
      <c r="AV135" s="239"/>
      <c r="AW135" s="239"/>
      <c r="AX135" s="239"/>
      <c r="AY135" s="239"/>
      <c r="AZ135" s="239"/>
      <c r="BA135" s="239"/>
      <c r="BB135" s="239"/>
      <c r="BC135" s="239"/>
      <c r="BD135" s="239"/>
      <c r="BE135" s="239"/>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239"/>
      <c r="DL135" s="239"/>
      <c r="DM135" s="239"/>
      <c r="DN135" s="239"/>
      <c r="DO135" s="239"/>
      <c r="DP135" s="239"/>
      <c r="DQ135" s="239"/>
      <c r="DR135" s="239"/>
      <c r="DS135" s="239"/>
      <c r="DT135" s="239"/>
      <c r="DU135" s="239"/>
      <c r="DV135" s="239"/>
      <c r="DW135" s="239"/>
      <c r="DX135" s="239"/>
      <c r="DY135" s="239"/>
      <c r="DZ135" s="239"/>
    </row>
  </sheetData>
  <sheetProtection algorithmName="SHA-512" hashValue="Fo5Sf/FIDV77MJpqlvIitL5Vm7BCFIB9CKFdPJleGdPjtX/PJXlUcYePMbaX4pkoy+MjFNo8hfWVno/NsFVs/A==" saltValue="LiKWkkK/lKm3Iy6B1suyk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1" customWidth="1"/>
    <col min="121" max="121" width="0" style="240" hidden="1" customWidth="1"/>
    <col min="122" max="16384" width="9" style="240" hidden="1"/>
  </cols>
  <sheetData>
    <row r="1" spans="1:120" ht="13"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0"/>
    </row>
    <row r="17" spans="119:120" ht="13" x14ac:dyDescent="0.2">
      <c r="DP17" s="240"/>
    </row>
    <row r="18" spans="119:120" ht="13" x14ac:dyDescent="0.2"/>
    <row r="19" spans="119:120" ht="13" x14ac:dyDescent="0.2"/>
    <row r="20" spans="119:120" ht="13" x14ac:dyDescent="0.2">
      <c r="DO20" s="240"/>
      <c r="DP20" s="240"/>
    </row>
    <row r="21" spans="119:120" ht="13" x14ac:dyDescent="0.2">
      <c r="DP21" s="240"/>
    </row>
    <row r="22" spans="119:120" ht="13" x14ac:dyDescent="0.2"/>
    <row r="23" spans="119:120" ht="13" x14ac:dyDescent="0.2">
      <c r="DO23" s="240"/>
      <c r="DP23" s="240"/>
    </row>
    <row r="24" spans="119:120" ht="13" x14ac:dyDescent="0.2">
      <c r="DP24" s="240"/>
    </row>
    <row r="25" spans="119:120" ht="13" x14ac:dyDescent="0.2">
      <c r="DP25" s="240"/>
    </row>
    <row r="26" spans="119:120" ht="13" x14ac:dyDescent="0.2">
      <c r="DO26" s="240"/>
      <c r="DP26" s="240"/>
    </row>
    <row r="27" spans="119:120" ht="13" x14ac:dyDescent="0.2"/>
    <row r="28" spans="119:120" ht="13" x14ac:dyDescent="0.2">
      <c r="DO28" s="240"/>
      <c r="DP28" s="240"/>
    </row>
    <row r="29" spans="119:120" ht="13" x14ac:dyDescent="0.2">
      <c r="DP29" s="240"/>
    </row>
    <row r="30" spans="119:120" ht="13" x14ac:dyDescent="0.2"/>
    <row r="31" spans="119:120" ht="13" x14ac:dyDescent="0.2">
      <c r="DO31" s="240"/>
      <c r="DP31" s="240"/>
    </row>
    <row r="32" spans="119:120" ht="13" x14ac:dyDescent="0.2"/>
    <row r="33" spans="98:120" ht="13" x14ac:dyDescent="0.2">
      <c r="DO33" s="240"/>
      <c r="DP33" s="240"/>
    </row>
    <row r="34" spans="98:120" ht="13" x14ac:dyDescent="0.2">
      <c r="DM34" s="240"/>
    </row>
    <row r="35" spans="98:120" ht="13" x14ac:dyDescent="0.2">
      <c r="CT35" s="240"/>
      <c r="CU35" s="240"/>
      <c r="CV35" s="240"/>
      <c r="CY35" s="240"/>
      <c r="CZ35" s="240"/>
      <c r="DA35" s="240"/>
      <c r="DD35" s="240"/>
      <c r="DE35" s="240"/>
      <c r="DF35" s="240"/>
      <c r="DI35" s="240"/>
      <c r="DJ35" s="240"/>
      <c r="DK35" s="240"/>
      <c r="DM35" s="240"/>
      <c r="DN35" s="240"/>
      <c r="DO35" s="240"/>
      <c r="DP35" s="240"/>
    </row>
    <row r="36" spans="98:120" ht="13" x14ac:dyDescent="0.2"/>
    <row r="37" spans="98:120" ht="13" x14ac:dyDescent="0.2">
      <c r="CW37" s="240"/>
      <c r="DB37" s="240"/>
      <c r="DG37" s="240"/>
      <c r="DL37" s="240"/>
      <c r="DP37" s="240"/>
    </row>
    <row r="38" spans="98:120" ht="13" x14ac:dyDescent="0.2">
      <c r="CT38" s="240"/>
      <c r="CU38" s="240"/>
      <c r="CV38" s="240"/>
      <c r="CW38" s="240"/>
      <c r="CY38" s="240"/>
      <c r="CZ38" s="240"/>
      <c r="DA38" s="240"/>
      <c r="DB38" s="240"/>
      <c r="DD38" s="240"/>
      <c r="DE38" s="240"/>
      <c r="DF38" s="240"/>
      <c r="DG38" s="240"/>
      <c r="DI38" s="240"/>
      <c r="DJ38" s="240"/>
      <c r="DK38" s="240"/>
      <c r="DL38" s="240"/>
      <c r="DN38" s="240"/>
      <c r="DO38" s="240"/>
      <c r="DP38" s="240"/>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0"/>
      <c r="DO49" s="240"/>
      <c r="DP49" s="240"/>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0"/>
      <c r="CS63" s="240"/>
      <c r="CX63" s="240"/>
      <c r="DC63" s="240"/>
      <c r="DH63" s="240"/>
    </row>
    <row r="64" spans="22:120" ht="13" x14ac:dyDescent="0.2">
      <c r="V64" s="240"/>
    </row>
    <row r="65" spans="15:120" ht="13" x14ac:dyDescent="0.2">
      <c r="X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U65" s="240"/>
      <c r="CZ65" s="240"/>
      <c r="DE65" s="240"/>
      <c r="DJ65" s="240"/>
    </row>
    <row r="66" spans="15:120" ht="13" x14ac:dyDescent="0.2">
      <c r="Q66" s="240"/>
      <c r="S66" s="240"/>
      <c r="U66" s="240"/>
      <c r="DM66" s="240"/>
    </row>
    <row r="67" spans="15:120" ht="13" x14ac:dyDescent="0.2">
      <c r="O67" s="240"/>
      <c r="P67" s="240"/>
      <c r="R67" s="240"/>
      <c r="T67" s="240"/>
      <c r="Y67" s="240"/>
      <c r="CT67" s="240"/>
      <c r="CV67" s="240"/>
      <c r="CW67" s="240"/>
      <c r="CY67" s="240"/>
      <c r="DA67" s="240"/>
      <c r="DB67" s="240"/>
      <c r="DD67" s="240"/>
      <c r="DF67" s="240"/>
      <c r="DG67" s="240"/>
      <c r="DI67" s="240"/>
      <c r="DK67" s="240"/>
      <c r="DL67" s="240"/>
      <c r="DN67" s="240"/>
      <c r="DO67" s="240"/>
      <c r="DP67" s="240"/>
    </row>
    <row r="68" spans="15:120" ht="13" x14ac:dyDescent="0.2"/>
    <row r="69" spans="15:120" ht="13" x14ac:dyDescent="0.2"/>
    <row r="70" spans="15:120" ht="13" x14ac:dyDescent="0.2"/>
    <row r="71" spans="15:120" ht="13" x14ac:dyDescent="0.2"/>
    <row r="72" spans="15:120" ht="13" x14ac:dyDescent="0.2">
      <c r="DP72" s="240"/>
    </row>
    <row r="73" spans="15:120" ht="13" x14ac:dyDescent="0.2">
      <c r="DP73" s="240"/>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0"/>
      <c r="CX96" s="240"/>
      <c r="DC96" s="240"/>
      <c r="DH96" s="240"/>
    </row>
    <row r="97" spans="24:120" ht="13" x14ac:dyDescent="0.2">
      <c r="CS97" s="240"/>
      <c r="CX97" s="240"/>
      <c r="DC97" s="240"/>
      <c r="DH97" s="240"/>
      <c r="DP97" s="241" t="s">
        <v>474</v>
      </c>
    </row>
    <row r="98" spans="24:120" ht="13" hidden="1" x14ac:dyDescent="0.2">
      <c r="CS98" s="240"/>
      <c r="CX98" s="240"/>
      <c r="DC98" s="240"/>
      <c r="DH98" s="240"/>
    </row>
    <row r="99" spans="24:120" ht="13" hidden="1" x14ac:dyDescent="0.2">
      <c r="CS99" s="240"/>
      <c r="CX99" s="240"/>
      <c r="DC99" s="240"/>
      <c r="DH99" s="240"/>
    </row>
    <row r="101" spans="24:120" ht="12" hidden="1" customHeight="1" x14ac:dyDescent="0.2">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U101" s="240"/>
      <c r="CZ101" s="240"/>
      <c r="DE101" s="240"/>
      <c r="DJ101" s="240"/>
    </row>
    <row r="102" spans="24:120" ht="1.5" hidden="1" customHeight="1" x14ac:dyDescent="0.2">
      <c r="CU102" s="240"/>
      <c r="CZ102" s="240"/>
      <c r="DE102" s="240"/>
      <c r="DJ102" s="240"/>
      <c r="DM102" s="240"/>
    </row>
    <row r="103" spans="24:120" ht="13" hidden="1" x14ac:dyDescent="0.2">
      <c r="CT103" s="240"/>
      <c r="CV103" s="240"/>
      <c r="CW103" s="240"/>
      <c r="CY103" s="240"/>
      <c r="DA103" s="240"/>
      <c r="DB103" s="240"/>
      <c r="DD103" s="240"/>
      <c r="DF103" s="240"/>
      <c r="DG103" s="240"/>
      <c r="DI103" s="240"/>
      <c r="DK103" s="240"/>
      <c r="DL103" s="240"/>
      <c r="DM103" s="240"/>
      <c r="DN103" s="240"/>
      <c r="DO103" s="240"/>
      <c r="DP103" s="240"/>
    </row>
    <row r="104" spans="24:120" ht="13" hidden="1" x14ac:dyDescent="0.2">
      <c r="CV104" s="240"/>
      <c r="CW104" s="240"/>
      <c r="DA104" s="240"/>
      <c r="DB104" s="240"/>
      <c r="DF104" s="240"/>
      <c r="DG104" s="240"/>
      <c r="DK104" s="240"/>
      <c r="DL104" s="240"/>
      <c r="DN104" s="240"/>
      <c r="DO104" s="240"/>
      <c r="DP104" s="240"/>
    </row>
    <row r="105" spans="24:120" ht="12.75" hidden="1" customHeight="1" x14ac:dyDescent="0.2"/>
  </sheetData>
  <sheetProtection algorithmName="SHA-512" hashValue="8LsxtBVDXW13T42XBwOd9GgsHSrB6d2gc84nta9FHv2OMwRvIAeAoFrZDAldLFT74ipv5naxTIhaV1TSbpyjyQ==" saltValue="/pyPUf4/aKNUep5GMN3r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1" customWidth="1"/>
    <col min="117" max="16384" width="9" style="240" hidden="1"/>
  </cols>
  <sheetData>
    <row r="1" spans="2:116" ht="13"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row>
    <row r="2" spans="2:116" ht="13" x14ac:dyDescent="0.2"/>
    <row r="3" spans="2:116" ht="13" x14ac:dyDescent="0.2"/>
    <row r="4" spans="2:116" ht="13" x14ac:dyDescent="0.2">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row>
    <row r="5" spans="2:116" ht="13" x14ac:dyDescent="0.2">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row>
    <row r="19" spans="9:116" ht="13" x14ac:dyDescent="0.2"/>
    <row r="20" spans="9:116" ht="13" x14ac:dyDescent="0.2"/>
    <row r="21" spans="9:116" ht="13" x14ac:dyDescent="0.2">
      <c r="DL21" s="240"/>
    </row>
    <row r="22" spans="9:116" ht="13" x14ac:dyDescent="0.2">
      <c r="DI22" s="240"/>
      <c r="DJ22" s="240"/>
      <c r="DK22" s="240"/>
      <c r="DL22" s="240"/>
    </row>
    <row r="23" spans="9:116" ht="13" x14ac:dyDescent="0.2">
      <c r="CY23" s="240"/>
      <c r="CZ23" s="240"/>
      <c r="DA23" s="240"/>
      <c r="DB23" s="240"/>
      <c r="DC23" s="240"/>
      <c r="DD23" s="240"/>
      <c r="DE23" s="240"/>
      <c r="DF23" s="240"/>
      <c r="DG23" s="240"/>
      <c r="DH23" s="240"/>
      <c r="DI23" s="240"/>
      <c r="DJ23" s="240"/>
      <c r="DK23" s="240"/>
      <c r="DL23" s="240"/>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0"/>
      <c r="DA35" s="240"/>
      <c r="DB35" s="240"/>
      <c r="DC35" s="240"/>
      <c r="DD35" s="240"/>
      <c r="DE35" s="240"/>
      <c r="DF35" s="240"/>
      <c r="DG35" s="240"/>
      <c r="DH35" s="240"/>
      <c r="DI35" s="240"/>
      <c r="DJ35" s="240"/>
      <c r="DK35" s="240"/>
      <c r="DL35" s="240"/>
    </row>
    <row r="36" spans="15:116" ht="13" x14ac:dyDescent="0.2"/>
    <row r="37" spans="15:116" ht="13" x14ac:dyDescent="0.2">
      <c r="DL37" s="240"/>
    </row>
    <row r="38" spans="15:116" ht="13" x14ac:dyDescent="0.2">
      <c r="DI38" s="240"/>
      <c r="DJ38" s="240"/>
      <c r="DK38" s="240"/>
      <c r="DL38" s="240"/>
    </row>
    <row r="39" spans="15:116" ht="13" x14ac:dyDescent="0.2"/>
    <row r="40" spans="15:116" ht="13" x14ac:dyDescent="0.2"/>
    <row r="41" spans="15:116" ht="13" x14ac:dyDescent="0.2"/>
    <row r="42" spans="15:116" ht="13" x14ac:dyDescent="0.2"/>
    <row r="43" spans="15:116" ht="13" x14ac:dyDescent="0.2">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row>
    <row r="44" spans="15:116" ht="13" x14ac:dyDescent="0.2">
      <c r="DL44" s="240"/>
    </row>
    <row r="45" spans="15:116" ht="13" x14ac:dyDescent="0.2"/>
    <row r="46" spans="15:116" ht="13" x14ac:dyDescent="0.2">
      <c r="DA46" s="240"/>
      <c r="DB46" s="240"/>
      <c r="DC46" s="240"/>
      <c r="DD46" s="240"/>
      <c r="DE46" s="240"/>
      <c r="DF46" s="240"/>
      <c r="DG46" s="240"/>
      <c r="DH46" s="240"/>
      <c r="DI46" s="240"/>
      <c r="DJ46" s="240"/>
      <c r="DK46" s="240"/>
      <c r="DL46" s="240"/>
    </row>
    <row r="47" spans="15:116" ht="13" x14ac:dyDescent="0.2"/>
    <row r="48" spans="15:116" ht="13" x14ac:dyDescent="0.2"/>
    <row r="49" spans="104:116" ht="13" x14ac:dyDescent="0.2"/>
    <row r="50" spans="104:116" ht="13" x14ac:dyDescent="0.2">
      <c r="CZ50" s="240"/>
      <c r="DA50" s="240"/>
      <c r="DB50" s="240"/>
      <c r="DC50" s="240"/>
      <c r="DD50" s="240"/>
      <c r="DE50" s="240"/>
      <c r="DF50" s="240"/>
      <c r="DG50" s="240"/>
      <c r="DH50" s="240"/>
      <c r="DI50" s="240"/>
      <c r="DJ50" s="240"/>
      <c r="DK50" s="240"/>
      <c r="DL50" s="240"/>
    </row>
    <row r="51" spans="104:116" ht="13" x14ac:dyDescent="0.2"/>
    <row r="52" spans="104:116" ht="13" x14ac:dyDescent="0.2"/>
    <row r="53" spans="104:116" ht="13" x14ac:dyDescent="0.2">
      <c r="DL53" s="240"/>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0"/>
      <c r="DD67" s="240"/>
      <c r="DE67" s="240"/>
      <c r="DF67" s="240"/>
      <c r="DG67" s="240"/>
      <c r="DH67" s="240"/>
      <c r="DI67" s="240"/>
      <c r="DJ67" s="240"/>
      <c r="DK67" s="240"/>
      <c r="DL67" s="240"/>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9guqLMsW1E5njQWDzRLCO7K2EJgQV92+S/tGcUthtbkrcNpcs0z93q1QfRluL4WGfAaMTRnQlk5xaJKHeETW/Q==" saltValue="WewAz50eFNuc7JDCS02DC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2" customWidth="1"/>
    <col min="37" max="44" width="17" style="242" customWidth="1"/>
    <col min="45" max="45" width="6.08984375" style="248" customWidth="1"/>
    <col min="46" max="46" width="3" style="246" customWidth="1"/>
    <col min="47" max="47" width="19.08984375" style="242" hidden="1" customWidth="1"/>
    <col min="48" max="52" width="12.6328125" style="242" hidden="1" customWidth="1"/>
    <col min="53" max="16384" width="8.6328125" style="242" hidden="1"/>
  </cols>
  <sheetData>
    <row r="1" spans="1:46" ht="13" x14ac:dyDescent="0.2">
      <c r="AS1" s="242"/>
      <c r="AT1" s="242"/>
    </row>
    <row r="2" spans="1:46" ht="13" x14ac:dyDescent="0.2">
      <c r="AS2" s="242"/>
      <c r="AT2" s="242"/>
    </row>
    <row r="3" spans="1:46" ht="13" x14ac:dyDescent="0.2">
      <c r="AS3" s="242"/>
      <c r="AT3" s="242"/>
    </row>
    <row r="4" spans="1:46" ht="13" x14ac:dyDescent="0.2">
      <c r="AS4" s="242"/>
      <c r="AT4" s="242"/>
    </row>
    <row r="5" spans="1:46" ht="16.5" x14ac:dyDescent="0.2">
      <c r="A5" s="243" t="s">
        <v>475</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5"/>
    </row>
    <row r="6" spans="1:46" ht="13" x14ac:dyDescent="0.2">
      <c r="A6" s="246"/>
      <c r="AK6" s="247" t="s">
        <v>476</v>
      </c>
      <c r="AL6" s="247"/>
      <c r="AM6" s="247"/>
      <c r="AN6" s="247"/>
    </row>
    <row r="7" spans="1:46" ht="13.5" customHeight="1" x14ac:dyDescent="0.2">
      <c r="A7" s="246"/>
      <c r="AK7" s="249"/>
      <c r="AL7" s="250"/>
      <c r="AM7" s="250"/>
      <c r="AN7" s="251"/>
      <c r="AO7" s="1106" t="s">
        <v>477</v>
      </c>
      <c r="AP7" s="252"/>
      <c r="AQ7" s="253" t="s">
        <v>478</v>
      </c>
      <c r="AR7" s="254"/>
    </row>
    <row r="8" spans="1:46" ht="13" x14ac:dyDescent="0.2">
      <c r="A8" s="246"/>
      <c r="AK8" s="255"/>
      <c r="AL8" s="256"/>
      <c r="AM8" s="256"/>
      <c r="AN8" s="257"/>
      <c r="AO8" s="1107"/>
      <c r="AP8" s="258" t="s">
        <v>479</v>
      </c>
      <c r="AQ8" s="259" t="s">
        <v>480</v>
      </c>
      <c r="AR8" s="260" t="s">
        <v>481</v>
      </c>
    </row>
    <row r="9" spans="1:46" ht="13" x14ac:dyDescent="0.2">
      <c r="A9" s="246"/>
      <c r="AK9" s="1108" t="s">
        <v>482</v>
      </c>
      <c r="AL9" s="1109"/>
      <c r="AM9" s="1109"/>
      <c r="AN9" s="1110"/>
      <c r="AO9" s="261">
        <v>1329943</v>
      </c>
      <c r="AP9" s="261">
        <v>98800</v>
      </c>
      <c r="AQ9" s="262">
        <v>118131</v>
      </c>
      <c r="AR9" s="263">
        <v>-16.399999999999999</v>
      </c>
    </row>
    <row r="10" spans="1:46" ht="13.5" customHeight="1" x14ac:dyDescent="0.2">
      <c r="A10" s="246"/>
      <c r="AK10" s="1108" t="s">
        <v>483</v>
      </c>
      <c r="AL10" s="1109"/>
      <c r="AM10" s="1109"/>
      <c r="AN10" s="1110"/>
      <c r="AO10" s="264">
        <v>222539</v>
      </c>
      <c r="AP10" s="264">
        <v>16532</v>
      </c>
      <c r="AQ10" s="265">
        <v>19338</v>
      </c>
      <c r="AR10" s="266">
        <v>-14.5</v>
      </c>
    </row>
    <row r="11" spans="1:46" ht="13.5" customHeight="1" x14ac:dyDescent="0.2">
      <c r="A11" s="246"/>
      <c r="AK11" s="1108" t="s">
        <v>484</v>
      </c>
      <c r="AL11" s="1109"/>
      <c r="AM11" s="1109"/>
      <c r="AN11" s="1110"/>
      <c r="AO11" s="264" t="s">
        <v>485</v>
      </c>
      <c r="AP11" s="264" t="s">
        <v>485</v>
      </c>
      <c r="AQ11" s="265">
        <v>1486</v>
      </c>
      <c r="AR11" s="266" t="s">
        <v>485</v>
      </c>
    </row>
    <row r="12" spans="1:46" ht="13.5" customHeight="1" x14ac:dyDescent="0.2">
      <c r="A12" s="246"/>
      <c r="AK12" s="1108" t="s">
        <v>486</v>
      </c>
      <c r="AL12" s="1109"/>
      <c r="AM12" s="1109"/>
      <c r="AN12" s="1110"/>
      <c r="AO12" s="264" t="s">
        <v>485</v>
      </c>
      <c r="AP12" s="264" t="s">
        <v>485</v>
      </c>
      <c r="AQ12" s="265" t="s">
        <v>485</v>
      </c>
      <c r="AR12" s="266" t="s">
        <v>485</v>
      </c>
    </row>
    <row r="13" spans="1:46" ht="13.5" customHeight="1" x14ac:dyDescent="0.2">
      <c r="A13" s="246"/>
      <c r="AK13" s="1108" t="s">
        <v>487</v>
      </c>
      <c r="AL13" s="1109"/>
      <c r="AM13" s="1109"/>
      <c r="AN13" s="1110"/>
      <c r="AO13" s="264">
        <v>67023</v>
      </c>
      <c r="AP13" s="264">
        <v>4979</v>
      </c>
      <c r="AQ13" s="265">
        <v>4880</v>
      </c>
      <c r="AR13" s="266">
        <v>2</v>
      </c>
    </row>
    <row r="14" spans="1:46" ht="13.5" customHeight="1" x14ac:dyDescent="0.2">
      <c r="A14" s="246"/>
      <c r="AK14" s="1108" t="s">
        <v>488</v>
      </c>
      <c r="AL14" s="1109"/>
      <c r="AM14" s="1109"/>
      <c r="AN14" s="1110"/>
      <c r="AO14" s="264">
        <v>17397</v>
      </c>
      <c r="AP14" s="264">
        <v>1292</v>
      </c>
      <c r="AQ14" s="265">
        <v>1912</v>
      </c>
      <c r="AR14" s="266">
        <v>-32.4</v>
      </c>
    </row>
    <row r="15" spans="1:46" ht="13.5" customHeight="1" x14ac:dyDescent="0.2">
      <c r="A15" s="246"/>
      <c r="AK15" s="1111" t="s">
        <v>489</v>
      </c>
      <c r="AL15" s="1112"/>
      <c r="AM15" s="1112"/>
      <c r="AN15" s="1113"/>
      <c r="AO15" s="264">
        <v>-74172</v>
      </c>
      <c r="AP15" s="264">
        <v>-5510</v>
      </c>
      <c r="AQ15" s="265">
        <v>-7094</v>
      </c>
      <c r="AR15" s="266">
        <v>-22.3</v>
      </c>
    </row>
    <row r="16" spans="1:46" ht="13" x14ac:dyDescent="0.2">
      <c r="A16" s="246"/>
      <c r="AK16" s="1111" t="s">
        <v>178</v>
      </c>
      <c r="AL16" s="1112"/>
      <c r="AM16" s="1112"/>
      <c r="AN16" s="1113"/>
      <c r="AO16" s="264">
        <v>1562730</v>
      </c>
      <c r="AP16" s="264">
        <v>116093</v>
      </c>
      <c r="AQ16" s="265">
        <v>138653</v>
      </c>
      <c r="AR16" s="266">
        <v>-16.3</v>
      </c>
    </row>
    <row r="17" spans="1:46" ht="13" x14ac:dyDescent="0.2">
      <c r="A17" s="246"/>
    </row>
    <row r="18" spans="1:46" ht="13" x14ac:dyDescent="0.2">
      <c r="A18" s="246"/>
      <c r="AQ18" s="267"/>
      <c r="AR18" s="267"/>
    </row>
    <row r="19" spans="1:46" ht="13" x14ac:dyDescent="0.2">
      <c r="A19" s="246"/>
      <c r="AK19" s="242" t="s">
        <v>490</v>
      </c>
    </row>
    <row r="20" spans="1:46" ht="13" x14ac:dyDescent="0.2">
      <c r="A20" s="246"/>
      <c r="AK20" s="268"/>
      <c r="AL20" s="269"/>
      <c r="AM20" s="269"/>
      <c r="AN20" s="270"/>
      <c r="AO20" s="271" t="s">
        <v>491</v>
      </c>
      <c r="AP20" s="272" t="s">
        <v>492</v>
      </c>
      <c r="AQ20" s="273" t="s">
        <v>493</v>
      </c>
      <c r="AR20" s="274"/>
    </row>
    <row r="21" spans="1:46" s="247" customFormat="1" ht="13" x14ac:dyDescent="0.2">
      <c r="A21" s="275"/>
      <c r="AK21" s="1114" t="s">
        <v>494</v>
      </c>
      <c r="AL21" s="1115"/>
      <c r="AM21" s="1115"/>
      <c r="AN21" s="1116"/>
      <c r="AO21" s="276">
        <v>8.84</v>
      </c>
      <c r="AP21" s="277">
        <v>11.03</v>
      </c>
      <c r="AQ21" s="278">
        <v>-2.19</v>
      </c>
      <c r="AS21" s="279"/>
      <c r="AT21" s="275"/>
    </row>
    <row r="22" spans="1:46" s="247" customFormat="1" ht="13" x14ac:dyDescent="0.2">
      <c r="A22" s="275"/>
      <c r="AK22" s="1114" t="s">
        <v>495</v>
      </c>
      <c r="AL22" s="1115"/>
      <c r="AM22" s="1115"/>
      <c r="AN22" s="1116"/>
      <c r="AO22" s="280">
        <v>94.9</v>
      </c>
      <c r="AP22" s="281">
        <v>96.9</v>
      </c>
      <c r="AQ22" s="282">
        <v>-2</v>
      </c>
      <c r="AR22" s="267"/>
      <c r="AS22" s="279"/>
      <c r="AT22" s="275"/>
    </row>
    <row r="23" spans="1:46" s="247" customFormat="1" ht="13" x14ac:dyDescent="0.2">
      <c r="A23" s="275"/>
      <c r="AP23" s="267"/>
      <c r="AQ23" s="267"/>
      <c r="AR23" s="267"/>
      <c r="AS23" s="279"/>
      <c r="AT23" s="275"/>
    </row>
    <row r="24" spans="1:46" s="247" customFormat="1" ht="13" x14ac:dyDescent="0.2">
      <c r="A24" s="275"/>
      <c r="AP24" s="267"/>
      <c r="AQ24" s="267"/>
      <c r="AR24" s="267"/>
      <c r="AS24" s="279"/>
      <c r="AT24" s="275"/>
    </row>
    <row r="25" spans="1:46" s="247" customFormat="1" ht="13" x14ac:dyDescent="0.2">
      <c r="A25" s="283"/>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285"/>
      <c r="AR25" s="285"/>
      <c r="AS25" s="286"/>
      <c r="AT25" s="275"/>
    </row>
    <row r="26" spans="1:46" s="247" customFormat="1" ht="13" x14ac:dyDescent="0.2">
      <c r="A26" s="1105" t="s">
        <v>496</v>
      </c>
      <c r="B26" s="1105"/>
      <c r="C26" s="1105"/>
      <c r="D26" s="1105"/>
      <c r="E26" s="1105"/>
      <c r="F26" s="1105"/>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row>
    <row r="27" spans="1:46" ht="13" x14ac:dyDescent="0.2">
      <c r="A27" s="287"/>
      <c r="AS27" s="242"/>
      <c r="AT27" s="242"/>
    </row>
    <row r="28" spans="1:46" ht="16.5" x14ac:dyDescent="0.2">
      <c r="A28" s="243" t="s">
        <v>497</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88"/>
    </row>
    <row r="29" spans="1:46" ht="13" x14ac:dyDescent="0.2">
      <c r="A29" s="246"/>
      <c r="AK29" s="247" t="s">
        <v>498</v>
      </c>
      <c r="AL29" s="247"/>
      <c r="AM29" s="247"/>
      <c r="AN29" s="247"/>
      <c r="AS29" s="289"/>
    </row>
    <row r="30" spans="1:46" ht="13.5" customHeight="1" x14ac:dyDescent="0.2">
      <c r="A30" s="246"/>
      <c r="AK30" s="249"/>
      <c r="AL30" s="250"/>
      <c r="AM30" s="250"/>
      <c r="AN30" s="251"/>
      <c r="AO30" s="1106" t="s">
        <v>477</v>
      </c>
      <c r="AP30" s="252"/>
      <c r="AQ30" s="253" t="s">
        <v>478</v>
      </c>
      <c r="AR30" s="254"/>
    </row>
    <row r="31" spans="1:46" ht="13" x14ac:dyDescent="0.2">
      <c r="A31" s="246"/>
      <c r="AK31" s="255"/>
      <c r="AL31" s="256"/>
      <c r="AM31" s="256"/>
      <c r="AN31" s="257"/>
      <c r="AO31" s="1107"/>
      <c r="AP31" s="258" t="s">
        <v>479</v>
      </c>
      <c r="AQ31" s="259" t="s">
        <v>480</v>
      </c>
      <c r="AR31" s="260" t="s">
        <v>481</v>
      </c>
    </row>
    <row r="32" spans="1:46" ht="27" customHeight="1" x14ac:dyDescent="0.2">
      <c r="A32" s="246"/>
      <c r="AK32" s="1122" t="s">
        <v>499</v>
      </c>
      <c r="AL32" s="1123"/>
      <c r="AM32" s="1123"/>
      <c r="AN32" s="1124"/>
      <c r="AO32" s="290">
        <v>424324</v>
      </c>
      <c r="AP32" s="290">
        <v>31522</v>
      </c>
      <c r="AQ32" s="291">
        <v>59716</v>
      </c>
      <c r="AR32" s="292">
        <v>-47.2</v>
      </c>
    </row>
    <row r="33" spans="1:46" ht="13.5" customHeight="1" x14ac:dyDescent="0.2">
      <c r="A33" s="246"/>
      <c r="AK33" s="1122" t="s">
        <v>500</v>
      </c>
      <c r="AL33" s="1123"/>
      <c r="AM33" s="1123"/>
      <c r="AN33" s="1124"/>
      <c r="AO33" s="290" t="s">
        <v>485</v>
      </c>
      <c r="AP33" s="290" t="s">
        <v>485</v>
      </c>
      <c r="AQ33" s="291" t="s">
        <v>485</v>
      </c>
      <c r="AR33" s="292" t="s">
        <v>485</v>
      </c>
    </row>
    <row r="34" spans="1:46" ht="27" customHeight="1" x14ac:dyDescent="0.2">
      <c r="A34" s="246"/>
      <c r="AK34" s="1122" t="s">
        <v>501</v>
      </c>
      <c r="AL34" s="1123"/>
      <c r="AM34" s="1123"/>
      <c r="AN34" s="1124"/>
      <c r="AO34" s="290" t="s">
        <v>485</v>
      </c>
      <c r="AP34" s="290" t="s">
        <v>485</v>
      </c>
      <c r="AQ34" s="291" t="s">
        <v>485</v>
      </c>
      <c r="AR34" s="292" t="s">
        <v>485</v>
      </c>
    </row>
    <row r="35" spans="1:46" ht="27" customHeight="1" x14ac:dyDescent="0.2">
      <c r="A35" s="246"/>
      <c r="AK35" s="1122" t="s">
        <v>502</v>
      </c>
      <c r="AL35" s="1123"/>
      <c r="AM35" s="1123"/>
      <c r="AN35" s="1124"/>
      <c r="AO35" s="290">
        <v>92138</v>
      </c>
      <c r="AP35" s="290">
        <v>6845</v>
      </c>
      <c r="AQ35" s="291">
        <v>21226</v>
      </c>
      <c r="AR35" s="292">
        <v>-67.8</v>
      </c>
    </row>
    <row r="36" spans="1:46" ht="27" customHeight="1" x14ac:dyDescent="0.2">
      <c r="A36" s="246"/>
      <c r="AK36" s="1122" t="s">
        <v>503</v>
      </c>
      <c r="AL36" s="1123"/>
      <c r="AM36" s="1123"/>
      <c r="AN36" s="1124"/>
      <c r="AO36" s="290">
        <v>118256</v>
      </c>
      <c r="AP36" s="290">
        <v>8785</v>
      </c>
      <c r="AQ36" s="291">
        <v>5622</v>
      </c>
      <c r="AR36" s="292">
        <v>56.3</v>
      </c>
    </row>
    <row r="37" spans="1:46" ht="13.5" customHeight="1" x14ac:dyDescent="0.2">
      <c r="A37" s="246"/>
      <c r="AK37" s="1122" t="s">
        <v>504</v>
      </c>
      <c r="AL37" s="1123"/>
      <c r="AM37" s="1123"/>
      <c r="AN37" s="1124"/>
      <c r="AO37" s="290">
        <v>583</v>
      </c>
      <c r="AP37" s="290">
        <v>43</v>
      </c>
      <c r="AQ37" s="291">
        <v>447</v>
      </c>
      <c r="AR37" s="292">
        <v>-90.4</v>
      </c>
    </row>
    <row r="38" spans="1:46" ht="27" customHeight="1" x14ac:dyDescent="0.2">
      <c r="A38" s="246"/>
      <c r="AK38" s="1125" t="s">
        <v>505</v>
      </c>
      <c r="AL38" s="1126"/>
      <c r="AM38" s="1126"/>
      <c r="AN38" s="1127"/>
      <c r="AO38" s="293" t="s">
        <v>485</v>
      </c>
      <c r="AP38" s="293" t="s">
        <v>485</v>
      </c>
      <c r="AQ38" s="294">
        <v>23</v>
      </c>
      <c r="AR38" s="282" t="s">
        <v>485</v>
      </c>
      <c r="AS38" s="289"/>
    </row>
    <row r="39" spans="1:46" ht="13" x14ac:dyDescent="0.2">
      <c r="A39" s="246"/>
      <c r="AK39" s="1125" t="s">
        <v>506</v>
      </c>
      <c r="AL39" s="1126"/>
      <c r="AM39" s="1126"/>
      <c r="AN39" s="1127"/>
      <c r="AO39" s="290" t="s">
        <v>485</v>
      </c>
      <c r="AP39" s="290" t="s">
        <v>485</v>
      </c>
      <c r="AQ39" s="291">
        <v>-1646</v>
      </c>
      <c r="AR39" s="292" t="s">
        <v>485</v>
      </c>
      <c r="AS39" s="289"/>
    </row>
    <row r="40" spans="1:46" ht="27" customHeight="1" x14ac:dyDescent="0.2">
      <c r="A40" s="246"/>
      <c r="AK40" s="1122" t="s">
        <v>507</v>
      </c>
      <c r="AL40" s="1123"/>
      <c r="AM40" s="1123"/>
      <c r="AN40" s="1124"/>
      <c r="AO40" s="290">
        <v>-382049</v>
      </c>
      <c r="AP40" s="290">
        <v>-28382</v>
      </c>
      <c r="AQ40" s="291">
        <v>-57881</v>
      </c>
      <c r="AR40" s="292">
        <v>-51</v>
      </c>
      <c r="AS40" s="289"/>
    </row>
    <row r="41" spans="1:46" ht="13" x14ac:dyDescent="0.2">
      <c r="A41" s="246"/>
      <c r="AK41" s="1128" t="s">
        <v>288</v>
      </c>
      <c r="AL41" s="1129"/>
      <c r="AM41" s="1129"/>
      <c r="AN41" s="1130"/>
      <c r="AO41" s="290">
        <v>253252</v>
      </c>
      <c r="AP41" s="290">
        <v>18814</v>
      </c>
      <c r="AQ41" s="291">
        <v>27507</v>
      </c>
      <c r="AR41" s="292">
        <v>-31.6</v>
      </c>
      <c r="AS41" s="289"/>
    </row>
    <row r="42" spans="1:46" ht="13" x14ac:dyDescent="0.2">
      <c r="A42" s="246"/>
      <c r="AK42" s="295"/>
      <c r="AQ42" s="267"/>
      <c r="AR42" s="267"/>
      <c r="AS42" s="289"/>
    </row>
    <row r="43" spans="1:46" ht="13" x14ac:dyDescent="0.2">
      <c r="A43" s="246"/>
      <c r="AP43" s="296"/>
      <c r="AQ43" s="267"/>
      <c r="AS43" s="289"/>
    </row>
    <row r="44" spans="1:46" ht="13" x14ac:dyDescent="0.2">
      <c r="A44" s="246"/>
      <c r="AQ44" s="267"/>
    </row>
    <row r="45" spans="1:46" ht="13" x14ac:dyDescent="0.2">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97"/>
      <c r="AR45" s="244"/>
      <c r="AS45" s="244"/>
      <c r="AT45" s="242"/>
    </row>
    <row r="46" spans="1:46" ht="13" x14ac:dyDescent="0.2">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42"/>
    </row>
    <row r="47" spans="1:46" ht="17.25" customHeight="1" x14ac:dyDescent="0.2">
      <c r="A47" s="299" t="s">
        <v>508</v>
      </c>
    </row>
    <row r="48" spans="1:46" ht="13" x14ac:dyDescent="0.2">
      <c r="A48" s="246"/>
      <c r="AK48" s="300" t="s">
        <v>509</v>
      </c>
      <c r="AL48" s="300"/>
      <c r="AM48" s="300"/>
      <c r="AN48" s="300"/>
      <c r="AO48" s="300"/>
      <c r="AP48" s="300"/>
      <c r="AQ48" s="301"/>
      <c r="AR48" s="300"/>
    </row>
    <row r="49" spans="1:44" ht="13.5" customHeight="1" x14ac:dyDescent="0.2">
      <c r="A49" s="246"/>
      <c r="AK49" s="302"/>
      <c r="AL49" s="303"/>
      <c r="AM49" s="1117" t="s">
        <v>477</v>
      </c>
      <c r="AN49" s="1119" t="s">
        <v>510</v>
      </c>
      <c r="AO49" s="1120"/>
      <c r="AP49" s="1120"/>
      <c r="AQ49" s="1120"/>
      <c r="AR49" s="1121"/>
    </row>
    <row r="50" spans="1:44" ht="13" x14ac:dyDescent="0.2">
      <c r="A50" s="246"/>
      <c r="AK50" s="304"/>
      <c r="AL50" s="305"/>
      <c r="AM50" s="1118"/>
      <c r="AN50" s="306" t="s">
        <v>511</v>
      </c>
      <c r="AO50" s="307" t="s">
        <v>512</v>
      </c>
      <c r="AP50" s="308" t="s">
        <v>513</v>
      </c>
      <c r="AQ50" s="309" t="s">
        <v>514</v>
      </c>
      <c r="AR50" s="310" t="s">
        <v>515</v>
      </c>
    </row>
    <row r="51" spans="1:44" ht="13" x14ac:dyDescent="0.2">
      <c r="A51" s="246"/>
      <c r="AK51" s="302" t="s">
        <v>516</v>
      </c>
      <c r="AL51" s="303"/>
      <c r="AM51" s="311">
        <v>300489</v>
      </c>
      <c r="AN51" s="312">
        <v>20981</v>
      </c>
      <c r="AO51" s="313">
        <v>-5</v>
      </c>
      <c r="AP51" s="314">
        <v>120302</v>
      </c>
      <c r="AQ51" s="315">
        <v>6.1</v>
      </c>
      <c r="AR51" s="316">
        <v>-11.1</v>
      </c>
    </row>
    <row r="52" spans="1:44" ht="13" x14ac:dyDescent="0.2">
      <c r="A52" s="246"/>
      <c r="AK52" s="317"/>
      <c r="AL52" s="318" t="s">
        <v>517</v>
      </c>
      <c r="AM52" s="319">
        <v>193380</v>
      </c>
      <c r="AN52" s="320">
        <v>13502</v>
      </c>
      <c r="AO52" s="321">
        <v>-7.4</v>
      </c>
      <c r="AP52" s="322">
        <v>59328</v>
      </c>
      <c r="AQ52" s="323">
        <v>1</v>
      </c>
      <c r="AR52" s="324">
        <v>-8.4</v>
      </c>
    </row>
    <row r="53" spans="1:44" ht="13" x14ac:dyDescent="0.2">
      <c r="A53" s="246"/>
      <c r="AK53" s="302" t="s">
        <v>518</v>
      </c>
      <c r="AL53" s="303"/>
      <c r="AM53" s="311">
        <v>318816</v>
      </c>
      <c r="AN53" s="312">
        <v>22669</v>
      </c>
      <c r="AO53" s="313">
        <v>8</v>
      </c>
      <c r="AP53" s="314">
        <v>85942</v>
      </c>
      <c r="AQ53" s="315">
        <v>-28.6</v>
      </c>
      <c r="AR53" s="316">
        <v>36.6</v>
      </c>
    </row>
    <row r="54" spans="1:44" ht="13" x14ac:dyDescent="0.2">
      <c r="A54" s="246"/>
      <c r="AK54" s="317"/>
      <c r="AL54" s="318" t="s">
        <v>517</v>
      </c>
      <c r="AM54" s="319">
        <v>225417</v>
      </c>
      <c r="AN54" s="320">
        <v>16028</v>
      </c>
      <c r="AO54" s="321">
        <v>18.7</v>
      </c>
      <c r="AP54" s="322">
        <v>48630</v>
      </c>
      <c r="AQ54" s="323">
        <v>-18</v>
      </c>
      <c r="AR54" s="324">
        <v>36.700000000000003</v>
      </c>
    </row>
    <row r="55" spans="1:44" ht="13" x14ac:dyDescent="0.2">
      <c r="A55" s="246"/>
      <c r="AK55" s="302" t="s">
        <v>519</v>
      </c>
      <c r="AL55" s="303"/>
      <c r="AM55" s="311">
        <v>650504</v>
      </c>
      <c r="AN55" s="312">
        <v>46866</v>
      </c>
      <c r="AO55" s="313">
        <v>106.7</v>
      </c>
      <c r="AP55" s="314">
        <v>95007</v>
      </c>
      <c r="AQ55" s="315">
        <v>10.5</v>
      </c>
      <c r="AR55" s="316">
        <v>96.2</v>
      </c>
    </row>
    <row r="56" spans="1:44" ht="13" x14ac:dyDescent="0.2">
      <c r="A56" s="246"/>
      <c r="AK56" s="317"/>
      <c r="AL56" s="318" t="s">
        <v>517</v>
      </c>
      <c r="AM56" s="319">
        <v>239138</v>
      </c>
      <c r="AN56" s="320">
        <v>17229</v>
      </c>
      <c r="AO56" s="321">
        <v>7.5</v>
      </c>
      <c r="AP56" s="322">
        <v>48509</v>
      </c>
      <c r="AQ56" s="323">
        <v>-0.2</v>
      </c>
      <c r="AR56" s="324">
        <v>7.7</v>
      </c>
    </row>
    <row r="57" spans="1:44" ht="13" x14ac:dyDescent="0.2">
      <c r="A57" s="246"/>
      <c r="AK57" s="302" t="s">
        <v>520</v>
      </c>
      <c r="AL57" s="303"/>
      <c r="AM57" s="311">
        <v>388237</v>
      </c>
      <c r="AN57" s="312">
        <v>28242</v>
      </c>
      <c r="AO57" s="313">
        <v>-39.700000000000003</v>
      </c>
      <c r="AP57" s="314">
        <v>98176</v>
      </c>
      <c r="AQ57" s="315">
        <v>3.3</v>
      </c>
      <c r="AR57" s="316">
        <v>-43</v>
      </c>
    </row>
    <row r="58" spans="1:44" ht="13" x14ac:dyDescent="0.2">
      <c r="A58" s="246"/>
      <c r="AK58" s="317"/>
      <c r="AL58" s="318" t="s">
        <v>517</v>
      </c>
      <c r="AM58" s="319">
        <v>260303</v>
      </c>
      <c r="AN58" s="320">
        <v>18935</v>
      </c>
      <c r="AO58" s="321">
        <v>9.9</v>
      </c>
      <c r="AP58" s="322">
        <v>58489</v>
      </c>
      <c r="AQ58" s="323">
        <v>20.6</v>
      </c>
      <c r="AR58" s="324">
        <v>-10.7</v>
      </c>
    </row>
    <row r="59" spans="1:44" ht="13" x14ac:dyDescent="0.2">
      <c r="A59" s="246"/>
      <c r="AK59" s="302" t="s">
        <v>521</v>
      </c>
      <c r="AL59" s="303"/>
      <c r="AM59" s="311">
        <v>432803</v>
      </c>
      <c r="AN59" s="312">
        <v>32152</v>
      </c>
      <c r="AO59" s="313">
        <v>13.8</v>
      </c>
      <c r="AP59" s="314">
        <v>119283</v>
      </c>
      <c r="AQ59" s="315">
        <v>21.5</v>
      </c>
      <c r="AR59" s="316">
        <v>-7.7</v>
      </c>
    </row>
    <row r="60" spans="1:44" ht="13" x14ac:dyDescent="0.2">
      <c r="A60" s="246"/>
      <c r="AK60" s="317"/>
      <c r="AL60" s="318" t="s">
        <v>517</v>
      </c>
      <c r="AM60" s="319">
        <v>329708</v>
      </c>
      <c r="AN60" s="320">
        <v>24494</v>
      </c>
      <c r="AO60" s="321">
        <v>29.4</v>
      </c>
      <c r="AP60" s="322">
        <v>64747</v>
      </c>
      <c r="AQ60" s="323">
        <v>10.7</v>
      </c>
      <c r="AR60" s="324">
        <v>18.7</v>
      </c>
    </row>
    <row r="61" spans="1:44" ht="13" x14ac:dyDescent="0.2">
      <c r="A61" s="246"/>
      <c r="AK61" s="302" t="s">
        <v>522</v>
      </c>
      <c r="AL61" s="325"/>
      <c r="AM61" s="311">
        <v>418170</v>
      </c>
      <c r="AN61" s="312">
        <v>30182</v>
      </c>
      <c r="AO61" s="313">
        <v>16.8</v>
      </c>
      <c r="AP61" s="314">
        <v>103742</v>
      </c>
      <c r="AQ61" s="326">
        <v>2.6</v>
      </c>
      <c r="AR61" s="316">
        <v>14.2</v>
      </c>
    </row>
    <row r="62" spans="1:44" ht="13" x14ac:dyDescent="0.2">
      <c r="A62" s="246"/>
      <c r="AK62" s="317"/>
      <c r="AL62" s="318" t="s">
        <v>517</v>
      </c>
      <c r="AM62" s="319">
        <v>249589</v>
      </c>
      <c r="AN62" s="320">
        <v>18038</v>
      </c>
      <c r="AO62" s="321">
        <v>11.6</v>
      </c>
      <c r="AP62" s="322">
        <v>55941</v>
      </c>
      <c r="AQ62" s="323">
        <v>2.8</v>
      </c>
      <c r="AR62" s="324">
        <v>8.8000000000000007</v>
      </c>
    </row>
    <row r="63" spans="1:44" ht="13" x14ac:dyDescent="0.2">
      <c r="A63" s="246"/>
    </row>
    <row r="64" spans="1:44" ht="13" x14ac:dyDescent="0.2">
      <c r="A64" s="246"/>
    </row>
    <row r="65" spans="1:46" ht="13" x14ac:dyDescent="0.2">
      <c r="A65" s="246"/>
    </row>
    <row r="66" spans="1:46" ht="13" x14ac:dyDescent="0.2">
      <c r="A66" s="32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328"/>
    </row>
    <row r="67" spans="1:46" ht="13.5" hidden="1" customHeight="1" x14ac:dyDescent="0.2">
      <c r="AS67" s="242"/>
      <c r="AT67" s="242"/>
    </row>
    <row r="70" spans="1:46" ht="13" hidden="1" x14ac:dyDescent="0.2"/>
    <row r="71" spans="1:46" ht="13" hidden="1" x14ac:dyDescent="0.2"/>
    <row r="72" spans="1:46" ht="13" hidden="1" x14ac:dyDescent="0.2"/>
    <row r="73" spans="1:46" ht="13" hidden="1" x14ac:dyDescent="0.2"/>
  </sheetData>
  <sheetProtection algorithmName="SHA-512" hashValue="lUk5KO8aNDrcMHeBxTPtbCg1T7fpV9idkECbsYiY+Pgn3EZFLEoPCZy1b76/XrlK+uprW+2eVvaxHzUnv8MsMw==" saltValue="QxsBrdth6GeWlicWWpoUZ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1" customWidth="1"/>
    <col min="126" max="16384" width="9" style="240" hidden="1"/>
  </cols>
  <sheetData>
    <row r="1" spans="2:125"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2:125" ht="13" x14ac:dyDescent="0.2">
      <c r="B2" s="240"/>
      <c r="DG2" s="240"/>
    </row>
    <row r="3" spans="2:125" ht="13" x14ac:dyDescent="0.2">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H3" s="240"/>
      <c r="DI3" s="240"/>
      <c r="DJ3" s="240"/>
      <c r="DK3" s="240"/>
      <c r="DL3" s="240"/>
      <c r="DM3" s="240"/>
      <c r="DN3" s="240"/>
      <c r="DO3" s="240"/>
      <c r="DP3" s="240"/>
      <c r="DQ3" s="240"/>
      <c r="DR3" s="240"/>
      <c r="DS3" s="240"/>
      <c r="DT3" s="240"/>
      <c r="DU3" s="240"/>
    </row>
    <row r="4" spans="2:125" ht="13" x14ac:dyDescent="0.2"/>
    <row r="5" spans="2:125" ht="13" x14ac:dyDescent="0.2"/>
    <row r="6" spans="2:125" ht="13" x14ac:dyDescent="0.2"/>
    <row r="7" spans="2:125" ht="13" x14ac:dyDescent="0.2"/>
    <row r="8" spans="2:125" ht="13" x14ac:dyDescent="0.2"/>
    <row r="9" spans="2:125" ht="13" x14ac:dyDescent="0.2">
      <c r="DU9" s="240"/>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0"/>
    </row>
    <row r="18" spans="125:125" ht="13" x14ac:dyDescent="0.2"/>
    <row r="19" spans="125:125" ht="13" x14ac:dyDescent="0.2"/>
    <row r="20" spans="125:125" ht="13" x14ac:dyDescent="0.2">
      <c r="DU20" s="240"/>
    </row>
    <row r="21" spans="125:125" ht="13" x14ac:dyDescent="0.2">
      <c r="DU21" s="240"/>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0"/>
    </row>
    <row r="29" spans="125:125" ht="13" x14ac:dyDescent="0.2"/>
    <row r="30" spans="125:125" ht="13" x14ac:dyDescent="0.2"/>
    <row r="31" spans="125:125" ht="13" x14ac:dyDescent="0.2"/>
    <row r="32" spans="125:125" ht="13" x14ac:dyDescent="0.2"/>
    <row r="33" spans="2:125" ht="13" x14ac:dyDescent="0.2">
      <c r="B33" s="240"/>
      <c r="G33" s="240"/>
      <c r="I33" s="240"/>
    </row>
    <row r="34" spans="2:125" ht="13" x14ac:dyDescent="0.2">
      <c r="C34" s="240"/>
      <c r="P34" s="240"/>
      <c r="DE34" s="240"/>
      <c r="DH34" s="240"/>
    </row>
    <row r="35" spans="2:125" ht="13" x14ac:dyDescent="0.2">
      <c r="D35" s="240"/>
      <c r="E35" s="240"/>
      <c r="DG35" s="240"/>
      <c r="DJ35" s="240"/>
      <c r="DP35" s="240"/>
      <c r="DQ35" s="240"/>
      <c r="DR35" s="240"/>
      <c r="DS35" s="240"/>
      <c r="DT35" s="240"/>
      <c r="DU35" s="240"/>
    </row>
    <row r="36" spans="2:125" ht="13" x14ac:dyDescent="0.2">
      <c r="F36" s="240"/>
      <c r="H36" s="240"/>
      <c r="J36" s="240"/>
      <c r="K36" s="240"/>
      <c r="L36" s="240"/>
      <c r="M36" s="240"/>
      <c r="N36" s="240"/>
      <c r="O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F36" s="240"/>
      <c r="DI36" s="240"/>
      <c r="DK36" s="240"/>
      <c r="DL36" s="240"/>
      <c r="DM36" s="240"/>
      <c r="DN36" s="240"/>
      <c r="DO36" s="240"/>
      <c r="DP36" s="240"/>
      <c r="DQ36" s="240"/>
      <c r="DR36" s="240"/>
      <c r="DS36" s="240"/>
      <c r="DT36" s="240"/>
      <c r="DU36" s="240"/>
    </row>
    <row r="37" spans="2:125" ht="13" x14ac:dyDescent="0.2">
      <c r="DU37" s="240"/>
    </row>
    <row r="38" spans="2:125" ht="13" x14ac:dyDescent="0.2">
      <c r="DT38" s="240"/>
      <c r="DU38" s="240"/>
    </row>
    <row r="39" spans="2:125" ht="13" x14ac:dyDescent="0.2"/>
    <row r="40" spans="2:125" ht="13" x14ac:dyDescent="0.2">
      <c r="DH40" s="240"/>
    </row>
    <row r="41" spans="2:125" ht="13" x14ac:dyDescent="0.2">
      <c r="DE41" s="240"/>
    </row>
    <row r="42" spans="2:125" ht="13" x14ac:dyDescent="0.2">
      <c r="DG42" s="240"/>
      <c r="DJ42" s="240"/>
    </row>
    <row r="43" spans="2:125" ht="13" x14ac:dyDescent="0.2">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F43" s="240"/>
      <c r="DI43" s="240"/>
      <c r="DK43" s="240"/>
      <c r="DL43" s="240"/>
      <c r="DM43" s="240"/>
      <c r="DN43" s="240"/>
      <c r="DO43" s="240"/>
      <c r="DP43" s="240"/>
      <c r="DQ43" s="240"/>
      <c r="DR43" s="240"/>
      <c r="DS43" s="240"/>
      <c r="DT43" s="240"/>
      <c r="DU43" s="240"/>
    </row>
    <row r="44" spans="2:125" ht="13" x14ac:dyDescent="0.2">
      <c r="DU44" s="240"/>
    </row>
    <row r="45" spans="2:125" ht="13" x14ac:dyDescent="0.2"/>
    <row r="46" spans="2:125" ht="13" x14ac:dyDescent="0.2"/>
    <row r="47" spans="2:125" ht="13" x14ac:dyDescent="0.2"/>
    <row r="48" spans="2:125" ht="13" x14ac:dyDescent="0.2">
      <c r="DT48" s="240"/>
      <c r="DU48" s="240"/>
    </row>
    <row r="49" spans="120:125" ht="13" x14ac:dyDescent="0.2">
      <c r="DU49" s="240"/>
    </row>
    <row r="50" spans="120:125" ht="13" x14ac:dyDescent="0.2">
      <c r="DU50" s="240"/>
    </row>
    <row r="51" spans="120:125" ht="13" x14ac:dyDescent="0.2">
      <c r="DP51" s="240"/>
      <c r="DQ51" s="240"/>
      <c r="DR51" s="240"/>
      <c r="DS51" s="240"/>
      <c r="DT51" s="240"/>
      <c r="DU51" s="240"/>
    </row>
    <row r="52" spans="120:125" ht="13" x14ac:dyDescent="0.2"/>
    <row r="53" spans="120:125" ht="13" x14ac:dyDescent="0.2"/>
    <row r="54" spans="120:125" ht="13" x14ac:dyDescent="0.2">
      <c r="DU54" s="240"/>
    </row>
    <row r="55" spans="120:125" ht="13" x14ac:dyDescent="0.2"/>
    <row r="56" spans="120:125" ht="13" x14ac:dyDescent="0.2"/>
    <row r="57" spans="120:125" ht="13" x14ac:dyDescent="0.2"/>
    <row r="58" spans="120:125" ht="13" x14ac:dyDescent="0.2">
      <c r="DU58" s="240"/>
    </row>
    <row r="59" spans="120:125" ht="13" x14ac:dyDescent="0.2"/>
    <row r="60" spans="120:125" ht="13" x14ac:dyDescent="0.2"/>
    <row r="61" spans="120:125" ht="13" x14ac:dyDescent="0.2"/>
    <row r="62" spans="120:125" ht="13" x14ac:dyDescent="0.2"/>
    <row r="63" spans="120:125" ht="13" x14ac:dyDescent="0.2">
      <c r="DU63" s="240"/>
    </row>
    <row r="64" spans="120:125" ht="13" x14ac:dyDescent="0.2">
      <c r="DT64" s="240"/>
      <c r="DU64" s="240"/>
    </row>
    <row r="65" spans="123:125" ht="13" x14ac:dyDescent="0.2"/>
    <row r="66" spans="123:125" ht="13" x14ac:dyDescent="0.2"/>
    <row r="67" spans="123:125" ht="13" x14ac:dyDescent="0.2"/>
    <row r="68" spans="123:125" ht="13" x14ac:dyDescent="0.2"/>
    <row r="69" spans="123:125" ht="13" x14ac:dyDescent="0.2">
      <c r="DS69" s="240"/>
      <c r="DT69" s="240"/>
      <c r="DU69" s="240"/>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0"/>
    </row>
    <row r="83" spans="116:125" ht="13" x14ac:dyDescent="0.2">
      <c r="DM83" s="240"/>
      <c r="DN83" s="240"/>
      <c r="DO83" s="240"/>
      <c r="DP83" s="240"/>
      <c r="DQ83" s="240"/>
      <c r="DR83" s="240"/>
      <c r="DS83" s="240"/>
      <c r="DT83" s="240"/>
      <c r="DU83" s="240"/>
    </row>
    <row r="84" spans="116:125" ht="13" x14ac:dyDescent="0.2"/>
    <row r="85" spans="116:125" ht="13" x14ac:dyDescent="0.2"/>
    <row r="86" spans="116:125" ht="13" x14ac:dyDescent="0.2"/>
    <row r="87" spans="116:125" ht="13" x14ac:dyDescent="0.2"/>
    <row r="88" spans="116:125" ht="13" x14ac:dyDescent="0.2">
      <c r="DU88" s="240"/>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0"/>
      <c r="DT94" s="240"/>
      <c r="DU94" s="240"/>
    </row>
    <row r="95" spans="116:125" ht="13.5" customHeight="1" x14ac:dyDescent="0.2">
      <c r="DU95" s="24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0"/>
    </row>
    <row r="102" spans="124:125" ht="13.5" customHeight="1" x14ac:dyDescent="0.2"/>
    <row r="103" spans="124:125" ht="13.5" customHeight="1" x14ac:dyDescent="0.2"/>
    <row r="104" spans="124:125" ht="13.5" customHeight="1" x14ac:dyDescent="0.2">
      <c r="DT104" s="240"/>
      <c r="DU104" s="24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0" t="s">
        <v>474</v>
      </c>
    </row>
    <row r="121" spans="125:125" ht="13.5" hidden="1" customHeight="1" x14ac:dyDescent="0.2">
      <c r="DU121" s="240"/>
    </row>
  </sheetData>
  <sheetProtection algorithmName="SHA-512" hashValue="bDPzlbHvgNgNqwpgLE5pYgWa4zPoO73ZqHPlCO8slJT4+I/1TMFhuJSzdbWcsiI6CKU23Mk9yS08GkA0IZJLVA==" saltValue="nSoSI8R5m7IX9BE4DbLI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1" customWidth="1"/>
    <col min="126" max="142" width="0" style="240" hidden="1" customWidth="1"/>
    <col min="143" max="16384" width="9" style="240" hidden="1"/>
  </cols>
  <sheetData>
    <row r="1" spans="1:125"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1:125" ht="13" x14ac:dyDescent="0.2">
      <c r="B2" s="240"/>
      <c r="T2" s="240"/>
    </row>
    <row r="3" spans="1:125" ht="13"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0"/>
      <c r="G33" s="240"/>
      <c r="I33" s="240"/>
    </row>
    <row r="34" spans="2:125" ht="13" x14ac:dyDescent="0.2">
      <c r="C34" s="240"/>
      <c r="P34" s="240"/>
      <c r="R34" s="240"/>
      <c r="U34" s="240"/>
    </row>
    <row r="35" spans="2:125" ht="13" x14ac:dyDescent="0.2">
      <c r="D35" s="240"/>
      <c r="E35" s="240"/>
      <c r="T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row>
    <row r="36" spans="2:125" ht="13" x14ac:dyDescent="0.2">
      <c r="F36" s="240"/>
      <c r="H36" s="240"/>
      <c r="J36" s="240"/>
      <c r="K36" s="240"/>
      <c r="L36" s="240"/>
      <c r="M36" s="240"/>
      <c r="N36" s="240"/>
      <c r="O36" s="240"/>
      <c r="Q36" s="240"/>
      <c r="S36" s="240"/>
      <c r="V36" s="240"/>
    </row>
    <row r="37" spans="2:125" ht="13" x14ac:dyDescent="0.2"/>
    <row r="38" spans="2:125" ht="13" x14ac:dyDescent="0.2"/>
    <row r="39" spans="2:125" ht="13" x14ac:dyDescent="0.2"/>
    <row r="40" spans="2:125" ht="13" x14ac:dyDescent="0.2">
      <c r="U40" s="240"/>
    </row>
    <row r="41" spans="2:125" ht="13" x14ac:dyDescent="0.2">
      <c r="R41" s="240"/>
    </row>
    <row r="42" spans="2:125" ht="13" x14ac:dyDescent="0.2">
      <c r="T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row>
    <row r="43" spans="2:125" ht="13" x14ac:dyDescent="0.2">
      <c r="Q43" s="240"/>
      <c r="S43" s="240"/>
      <c r="V43" s="240"/>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sheetData>
  <sheetProtection algorithmName="SHA-512" hashValue="0gf28yWITjrw0U4i/SPh0P9O77/AGHtCob0TumkpX8XjJ17LP4E4zNKSLRNr0++YTV5PLt3LdJLSKpD+IlUF7A==" saltValue="aGel21+YtaZ9fYxtRBtvW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31" t="s">
        <v>3</v>
      </c>
      <c r="D47" s="1131"/>
      <c r="E47" s="1132"/>
      <c r="F47" s="11">
        <v>58.64</v>
      </c>
      <c r="G47" s="12">
        <v>65.88</v>
      </c>
      <c r="H47" s="12">
        <v>79.61</v>
      </c>
      <c r="I47" s="12">
        <v>84.97</v>
      </c>
      <c r="J47" s="13">
        <v>87.77</v>
      </c>
    </row>
    <row r="48" spans="2:10" ht="57.75" customHeight="1" x14ac:dyDescent="0.2">
      <c r="B48" s="14"/>
      <c r="C48" s="1133" t="s">
        <v>4</v>
      </c>
      <c r="D48" s="1133"/>
      <c r="E48" s="1134"/>
      <c r="F48" s="15">
        <v>17.420000000000002</v>
      </c>
      <c r="G48" s="16">
        <v>19.97</v>
      </c>
      <c r="H48" s="16">
        <v>15.54</v>
      </c>
      <c r="I48" s="16">
        <v>9.8699999999999992</v>
      </c>
      <c r="J48" s="17">
        <v>11.27</v>
      </c>
    </row>
    <row r="49" spans="2:10" ht="57.75" customHeight="1" thickBot="1" x14ac:dyDescent="0.25">
      <c r="B49" s="18"/>
      <c r="C49" s="1135" t="s">
        <v>5</v>
      </c>
      <c r="D49" s="1135"/>
      <c r="E49" s="1136"/>
      <c r="F49" s="19">
        <v>4.6100000000000003</v>
      </c>
      <c r="G49" s="20">
        <v>14.08</v>
      </c>
      <c r="H49" s="20">
        <v>6.93</v>
      </c>
      <c r="I49" s="20">
        <v>0.73</v>
      </c>
      <c r="J49" s="21">
        <v>5.34</v>
      </c>
    </row>
    <row r="50" spans="2:10" ht="13" x14ac:dyDescent="0.2"/>
  </sheetData>
  <sheetProtection algorithmName="SHA-512" hashValue="PZCVK3dK3hXXsmRD+z5OHBX/Z2gOsJQf6q2EKSEvgvUWzVx7DX210YXLqUlqghSyWkDOG5vS/+cNOXM+3F7mxA==" saltValue="mukLu7mR5viybUFxOU5r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41" t="s">
        <v>529</v>
      </c>
      <c r="D34" s="1141"/>
      <c r="E34" s="1142"/>
      <c r="F34" s="32">
        <v>17.41</v>
      </c>
      <c r="G34" s="33">
        <v>19.96</v>
      </c>
      <c r="H34" s="33">
        <v>15.53</v>
      </c>
      <c r="I34" s="33">
        <v>9.8699999999999992</v>
      </c>
      <c r="J34" s="34">
        <v>11.27</v>
      </c>
      <c r="K34" s="22"/>
      <c r="L34" s="22"/>
      <c r="M34" s="22"/>
      <c r="N34" s="22"/>
      <c r="O34" s="22"/>
      <c r="P34" s="22"/>
    </row>
    <row r="35" spans="1:16" ht="39" customHeight="1" x14ac:dyDescent="0.2">
      <c r="A35" s="22"/>
      <c r="B35" s="35"/>
      <c r="C35" s="1137" t="s">
        <v>530</v>
      </c>
      <c r="D35" s="1137"/>
      <c r="E35" s="1138"/>
      <c r="F35" s="36">
        <v>0.93</v>
      </c>
      <c r="G35" s="37">
        <v>1.92</v>
      </c>
      <c r="H35" s="37">
        <v>1.83</v>
      </c>
      <c r="I35" s="37">
        <v>1.89</v>
      </c>
      <c r="J35" s="38">
        <v>1.34</v>
      </c>
      <c r="K35" s="22"/>
      <c r="L35" s="22"/>
      <c r="M35" s="22"/>
      <c r="N35" s="22"/>
      <c r="O35" s="22"/>
      <c r="P35" s="22"/>
    </row>
    <row r="36" spans="1:16" ht="39" customHeight="1" x14ac:dyDescent="0.2">
      <c r="A36" s="22"/>
      <c r="B36" s="35"/>
      <c r="C36" s="1137" t="s">
        <v>531</v>
      </c>
      <c r="D36" s="1137"/>
      <c r="E36" s="1138"/>
      <c r="F36" s="36" t="s">
        <v>485</v>
      </c>
      <c r="G36" s="37" t="s">
        <v>485</v>
      </c>
      <c r="H36" s="37" t="s">
        <v>485</v>
      </c>
      <c r="I36" s="37" t="s">
        <v>485</v>
      </c>
      <c r="J36" s="38">
        <v>1.3</v>
      </c>
      <c r="K36" s="22"/>
      <c r="L36" s="22"/>
      <c r="M36" s="22"/>
      <c r="N36" s="22"/>
      <c r="O36" s="22"/>
      <c r="P36" s="22"/>
    </row>
    <row r="37" spans="1:16" ht="39" customHeight="1" x14ac:dyDescent="0.2">
      <c r="A37" s="22"/>
      <c r="B37" s="35"/>
      <c r="C37" s="1137" t="s">
        <v>532</v>
      </c>
      <c r="D37" s="1137"/>
      <c r="E37" s="1138"/>
      <c r="F37" s="36">
        <v>1.1100000000000001</v>
      </c>
      <c r="G37" s="37">
        <v>0.94</v>
      </c>
      <c r="H37" s="37">
        <v>1.05</v>
      </c>
      <c r="I37" s="37">
        <v>0.47</v>
      </c>
      <c r="J37" s="38">
        <v>0.73</v>
      </c>
      <c r="K37" s="22"/>
      <c r="L37" s="22"/>
      <c r="M37" s="22"/>
      <c r="N37" s="22"/>
      <c r="O37" s="22"/>
      <c r="P37" s="22"/>
    </row>
    <row r="38" spans="1:16" ht="39" customHeight="1" x14ac:dyDescent="0.2">
      <c r="A38" s="22"/>
      <c r="B38" s="35"/>
      <c r="C38" s="1137" t="s">
        <v>533</v>
      </c>
      <c r="D38" s="1137"/>
      <c r="E38" s="1138"/>
      <c r="F38" s="36">
        <v>0.04</v>
      </c>
      <c r="G38" s="37">
        <v>0.05</v>
      </c>
      <c r="H38" s="37">
        <v>0.06</v>
      </c>
      <c r="I38" s="37">
        <v>0.05</v>
      </c>
      <c r="J38" s="38">
        <v>0.06</v>
      </c>
      <c r="K38" s="22"/>
      <c r="L38" s="22"/>
      <c r="M38" s="22"/>
      <c r="N38" s="22"/>
      <c r="O38" s="22"/>
      <c r="P38" s="22"/>
    </row>
    <row r="39" spans="1:16" ht="39" customHeight="1" x14ac:dyDescent="0.2">
      <c r="A39" s="22"/>
      <c r="B39" s="35"/>
      <c r="C39" s="1137"/>
      <c r="D39" s="1137"/>
      <c r="E39" s="1138"/>
      <c r="F39" s="36"/>
      <c r="G39" s="37"/>
      <c r="H39" s="37"/>
      <c r="I39" s="37"/>
      <c r="J39" s="38"/>
      <c r="K39" s="22"/>
      <c r="L39" s="22"/>
      <c r="M39" s="22"/>
      <c r="N39" s="22"/>
      <c r="O39" s="22"/>
      <c r="P39" s="22"/>
    </row>
    <row r="40" spans="1:16" ht="39" customHeight="1" x14ac:dyDescent="0.2">
      <c r="A40" s="22"/>
      <c r="B40" s="35"/>
      <c r="C40" s="1137"/>
      <c r="D40" s="1137"/>
      <c r="E40" s="1138"/>
      <c r="F40" s="36"/>
      <c r="G40" s="37"/>
      <c r="H40" s="37"/>
      <c r="I40" s="37"/>
      <c r="J40" s="38"/>
      <c r="K40" s="22"/>
      <c r="L40" s="22"/>
      <c r="M40" s="22"/>
      <c r="N40" s="22"/>
      <c r="O40" s="22"/>
      <c r="P40" s="22"/>
    </row>
    <row r="41" spans="1:16" ht="39" customHeight="1" x14ac:dyDescent="0.2">
      <c r="A41" s="22"/>
      <c r="B41" s="35"/>
      <c r="C41" s="1137"/>
      <c r="D41" s="1137"/>
      <c r="E41" s="1138"/>
      <c r="F41" s="36"/>
      <c r="G41" s="37"/>
      <c r="H41" s="37"/>
      <c r="I41" s="37"/>
      <c r="J41" s="38"/>
      <c r="K41" s="22"/>
      <c r="L41" s="22"/>
      <c r="M41" s="22"/>
      <c r="N41" s="22"/>
      <c r="O41" s="22"/>
      <c r="P41" s="22"/>
    </row>
    <row r="42" spans="1:16" ht="39" customHeight="1" x14ac:dyDescent="0.2">
      <c r="A42" s="22"/>
      <c r="B42" s="39"/>
      <c r="C42" s="1137" t="s">
        <v>534</v>
      </c>
      <c r="D42" s="1137"/>
      <c r="E42" s="1138"/>
      <c r="F42" s="36" t="s">
        <v>485</v>
      </c>
      <c r="G42" s="37" t="s">
        <v>485</v>
      </c>
      <c r="H42" s="37" t="s">
        <v>485</v>
      </c>
      <c r="I42" s="37" t="s">
        <v>485</v>
      </c>
      <c r="J42" s="38" t="s">
        <v>485</v>
      </c>
      <c r="K42" s="22"/>
      <c r="L42" s="22"/>
      <c r="M42" s="22"/>
      <c r="N42" s="22"/>
      <c r="O42" s="22"/>
      <c r="P42" s="22"/>
    </row>
    <row r="43" spans="1:16" ht="39" customHeight="1" thickBot="1" x14ac:dyDescent="0.25">
      <c r="A43" s="22"/>
      <c r="B43" s="40"/>
      <c r="C43" s="1139" t="s">
        <v>535</v>
      </c>
      <c r="D43" s="1139"/>
      <c r="E43" s="1140"/>
      <c r="F43" s="41">
        <v>0.56999999999999995</v>
      </c>
      <c r="G43" s="42">
        <v>0.46</v>
      </c>
      <c r="H43" s="42">
        <v>1</v>
      </c>
      <c r="I43" s="42">
        <v>0.52</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YA/xGqFBGl5mv8blJNDELlbVZEonQDhg3+43ZsTo5fzsyEUcF1taAZKD0OhkpF2U2Y/HxPCBZpWY95jpdJAtA==" saltValue="soBXM9f3mqUD5HCWrU8F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43" t="s">
        <v>9</v>
      </c>
      <c r="C45" s="1144"/>
      <c r="D45" s="56"/>
      <c r="E45" s="1149" t="s">
        <v>10</v>
      </c>
      <c r="F45" s="1149"/>
      <c r="G45" s="1149"/>
      <c r="H45" s="1149"/>
      <c r="I45" s="1149"/>
      <c r="J45" s="1150"/>
      <c r="K45" s="57">
        <v>428</v>
      </c>
      <c r="L45" s="58">
        <v>434</v>
      </c>
      <c r="M45" s="58">
        <v>427</v>
      </c>
      <c r="N45" s="58">
        <v>425</v>
      </c>
      <c r="O45" s="59">
        <v>424</v>
      </c>
      <c r="P45" s="46"/>
      <c r="Q45" s="46"/>
      <c r="R45" s="46"/>
      <c r="S45" s="46"/>
      <c r="T45" s="46"/>
      <c r="U45" s="46"/>
    </row>
    <row r="46" spans="1:21" ht="30.75" customHeight="1" x14ac:dyDescent="0.2">
      <c r="A46" s="46"/>
      <c r="B46" s="1145"/>
      <c r="C46" s="1146"/>
      <c r="D46" s="60"/>
      <c r="E46" s="1151" t="s">
        <v>11</v>
      </c>
      <c r="F46" s="1151"/>
      <c r="G46" s="1151"/>
      <c r="H46" s="1151"/>
      <c r="I46" s="1151"/>
      <c r="J46" s="1152"/>
      <c r="K46" s="61" t="s">
        <v>485</v>
      </c>
      <c r="L46" s="62" t="s">
        <v>485</v>
      </c>
      <c r="M46" s="62" t="s">
        <v>485</v>
      </c>
      <c r="N46" s="62" t="s">
        <v>485</v>
      </c>
      <c r="O46" s="63" t="s">
        <v>485</v>
      </c>
      <c r="P46" s="46"/>
      <c r="Q46" s="46"/>
      <c r="R46" s="46"/>
      <c r="S46" s="46"/>
      <c r="T46" s="46"/>
      <c r="U46" s="46"/>
    </row>
    <row r="47" spans="1:21" ht="30.75" customHeight="1" x14ac:dyDescent="0.2">
      <c r="A47" s="46"/>
      <c r="B47" s="1145"/>
      <c r="C47" s="1146"/>
      <c r="D47" s="60"/>
      <c r="E47" s="1151" t="s">
        <v>12</v>
      </c>
      <c r="F47" s="1151"/>
      <c r="G47" s="1151"/>
      <c r="H47" s="1151"/>
      <c r="I47" s="1151"/>
      <c r="J47" s="1152"/>
      <c r="K47" s="61" t="s">
        <v>485</v>
      </c>
      <c r="L47" s="62" t="s">
        <v>485</v>
      </c>
      <c r="M47" s="62" t="s">
        <v>485</v>
      </c>
      <c r="N47" s="62" t="s">
        <v>485</v>
      </c>
      <c r="O47" s="63" t="s">
        <v>485</v>
      </c>
      <c r="P47" s="46"/>
      <c r="Q47" s="46"/>
      <c r="R47" s="46"/>
      <c r="S47" s="46"/>
      <c r="T47" s="46"/>
      <c r="U47" s="46"/>
    </row>
    <row r="48" spans="1:21" ht="30.75" customHeight="1" x14ac:dyDescent="0.2">
      <c r="A48" s="46"/>
      <c r="B48" s="1145"/>
      <c r="C48" s="1146"/>
      <c r="D48" s="60"/>
      <c r="E48" s="1151" t="s">
        <v>13</v>
      </c>
      <c r="F48" s="1151"/>
      <c r="G48" s="1151"/>
      <c r="H48" s="1151"/>
      <c r="I48" s="1151"/>
      <c r="J48" s="1152"/>
      <c r="K48" s="61">
        <v>95</v>
      </c>
      <c r="L48" s="62">
        <v>98</v>
      </c>
      <c r="M48" s="62">
        <v>98</v>
      </c>
      <c r="N48" s="62">
        <v>98</v>
      </c>
      <c r="O48" s="63">
        <v>92</v>
      </c>
      <c r="P48" s="46"/>
      <c r="Q48" s="46"/>
      <c r="R48" s="46"/>
      <c r="S48" s="46"/>
      <c r="T48" s="46"/>
      <c r="U48" s="46"/>
    </row>
    <row r="49" spans="1:21" ht="30.75" customHeight="1" x14ac:dyDescent="0.2">
      <c r="A49" s="46"/>
      <c r="B49" s="1145"/>
      <c r="C49" s="1146"/>
      <c r="D49" s="60"/>
      <c r="E49" s="1151" t="s">
        <v>14</v>
      </c>
      <c r="F49" s="1151"/>
      <c r="G49" s="1151"/>
      <c r="H49" s="1151"/>
      <c r="I49" s="1151"/>
      <c r="J49" s="1152"/>
      <c r="K49" s="61">
        <v>103</v>
      </c>
      <c r="L49" s="62">
        <v>106</v>
      </c>
      <c r="M49" s="62">
        <v>107</v>
      </c>
      <c r="N49" s="62">
        <v>109</v>
      </c>
      <c r="O49" s="63">
        <v>118</v>
      </c>
      <c r="P49" s="46"/>
      <c r="Q49" s="46"/>
      <c r="R49" s="46"/>
      <c r="S49" s="46"/>
      <c r="T49" s="46"/>
      <c r="U49" s="46"/>
    </row>
    <row r="50" spans="1:21" ht="30.75" customHeight="1" x14ac:dyDescent="0.2">
      <c r="A50" s="46"/>
      <c r="B50" s="1145"/>
      <c r="C50" s="1146"/>
      <c r="D50" s="60"/>
      <c r="E50" s="1151" t="s">
        <v>15</v>
      </c>
      <c r="F50" s="1151"/>
      <c r="G50" s="1151"/>
      <c r="H50" s="1151"/>
      <c r="I50" s="1151"/>
      <c r="J50" s="1152"/>
      <c r="K50" s="61">
        <v>0</v>
      </c>
      <c r="L50" s="62">
        <v>0</v>
      </c>
      <c r="M50" s="62">
        <v>0</v>
      </c>
      <c r="N50" s="62">
        <v>0</v>
      </c>
      <c r="O50" s="63">
        <v>1</v>
      </c>
      <c r="P50" s="46"/>
      <c r="Q50" s="46"/>
      <c r="R50" s="46"/>
      <c r="S50" s="46"/>
      <c r="T50" s="46"/>
      <c r="U50" s="46"/>
    </row>
    <row r="51" spans="1:21" ht="30.75" customHeight="1" x14ac:dyDescent="0.2">
      <c r="A51" s="46"/>
      <c r="B51" s="1147"/>
      <c r="C51" s="1148"/>
      <c r="D51" s="64"/>
      <c r="E51" s="1151" t="s">
        <v>16</v>
      </c>
      <c r="F51" s="1151"/>
      <c r="G51" s="1151"/>
      <c r="H51" s="1151"/>
      <c r="I51" s="1151"/>
      <c r="J51" s="1152"/>
      <c r="K51" s="61" t="s">
        <v>485</v>
      </c>
      <c r="L51" s="62" t="s">
        <v>485</v>
      </c>
      <c r="M51" s="62" t="s">
        <v>485</v>
      </c>
      <c r="N51" s="62" t="s">
        <v>485</v>
      </c>
      <c r="O51" s="63" t="s">
        <v>485</v>
      </c>
      <c r="P51" s="46"/>
      <c r="Q51" s="46"/>
      <c r="R51" s="46"/>
      <c r="S51" s="46"/>
      <c r="T51" s="46"/>
      <c r="U51" s="46"/>
    </row>
    <row r="52" spans="1:21" ht="30.75" customHeight="1" x14ac:dyDescent="0.2">
      <c r="A52" s="46"/>
      <c r="B52" s="1153" t="s">
        <v>17</v>
      </c>
      <c r="C52" s="1154"/>
      <c r="D52" s="64"/>
      <c r="E52" s="1151" t="s">
        <v>18</v>
      </c>
      <c r="F52" s="1151"/>
      <c r="G52" s="1151"/>
      <c r="H52" s="1151"/>
      <c r="I52" s="1151"/>
      <c r="J52" s="1152"/>
      <c r="K52" s="61">
        <v>373</v>
      </c>
      <c r="L52" s="62">
        <v>380</v>
      </c>
      <c r="M52" s="62">
        <v>392</v>
      </c>
      <c r="N52" s="62">
        <v>394</v>
      </c>
      <c r="O52" s="63">
        <v>382</v>
      </c>
      <c r="P52" s="46"/>
      <c r="Q52" s="46"/>
      <c r="R52" s="46"/>
      <c r="S52" s="46"/>
      <c r="T52" s="46"/>
      <c r="U52" s="46"/>
    </row>
    <row r="53" spans="1:21" ht="30.75" customHeight="1" thickBot="1" x14ac:dyDescent="0.25">
      <c r="A53" s="46"/>
      <c r="B53" s="1155" t="s">
        <v>19</v>
      </c>
      <c r="C53" s="1156"/>
      <c r="D53" s="65"/>
      <c r="E53" s="1157" t="s">
        <v>20</v>
      </c>
      <c r="F53" s="1157"/>
      <c r="G53" s="1157"/>
      <c r="H53" s="1157"/>
      <c r="I53" s="1157"/>
      <c r="J53" s="1158"/>
      <c r="K53" s="66">
        <v>253</v>
      </c>
      <c r="L53" s="67">
        <v>258</v>
      </c>
      <c r="M53" s="67">
        <v>240</v>
      </c>
      <c r="N53" s="67">
        <v>238</v>
      </c>
      <c r="O53" s="68">
        <v>253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59" t="s">
        <v>24</v>
      </c>
      <c r="C58" s="1160"/>
      <c r="D58" s="1165" t="s">
        <v>25</v>
      </c>
      <c r="E58" s="1166"/>
      <c r="F58" s="1166"/>
      <c r="G58" s="1166"/>
      <c r="H58" s="1166"/>
      <c r="I58" s="1166"/>
      <c r="J58" s="1167"/>
      <c r="K58" s="81"/>
      <c r="L58" s="82"/>
      <c r="M58" s="82"/>
      <c r="N58" s="82"/>
      <c r="O58" s="83"/>
    </row>
    <row r="59" spans="1:21" ht="31.5" customHeight="1" x14ac:dyDescent="0.2">
      <c r="B59" s="1161"/>
      <c r="C59" s="1162"/>
      <c r="D59" s="1168" t="s">
        <v>26</v>
      </c>
      <c r="E59" s="1169"/>
      <c r="F59" s="1169"/>
      <c r="G59" s="1169"/>
      <c r="H59" s="1169"/>
      <c r="I59" s="1169"/>
      <c r="J59" s="1170"/>
      <c r="K59" s="84"/>
      <c r="L59" s="85"/>
      <c r="M59" s="85"/>
      <c r="N59" s="85"/>
      <c r="O59" s="86"/>
    </row>
    <row r="60" spans="1:21" ht="31.5" customHeight="1" thickBot="1" x14ac:dyDescent="0.25">
      <c r="B60" s="1163"/>
      <c r="C60" s="1164"/>
      <c r="D60" s="1171" t="s">
        <v>27</v>
      </c>
      <c r="E60" s="1172"/>
      <c r="F60" s="1172"/>
      <c r="G60" s="1172"/>
      <c r="H60" s="1172"/>
      <c r="I60" s="1172"/>
      <c r="J60" s="117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NC8Dz3WBpj36TRLk2wY0GlDaAPw2BdYcjdyEh17aqYHTOmBTIsb7UdHxPbZWVwBdEMtrkAJejCWF08FcnXQyQ==" saltValue="1jXRMIZjPCC2XZeV7Qcz9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74" t="s">
        <v>30</v>
      </c>
      <c r="C41" s="1175"/>
      <c r="D41" s="103"/>
      <c r="E41" s="1180" t="s">
        <v>31</v>
      </c>
      <c r="F41" s="1180"/>
      <c r="G41" s="1180"/>
      <c r="H41" s="1181"/>
      <c r="I41" s="329">
        <v>4359</v>
      </c>
      <c r="J41" s="330">
        <v>4293</v>
      </c>
      <c r="K41" s="330">
        <v>4208</v>
      </c>
      <c r="L41" s="330">
        <v>3877</v>
      </c>
      <c r="M41" s="331">
        <v>3596</v>
      </c>
    </row>
    <row r="42" spans="2:13" ht="27.75" customHeight="1" x14ac:dyDescent="0.2">
      <c r="B42" s="1176"/>
      <c r="C42" s="1177"/>
      <c r="D42" s="104"/>
      <c r="E42" s="1182" t="s">
        <v>32</v>
      </c>
      <c r="F42" s="1182"/>
      <c r="G42" s="1182"/>
      <c r="H42" s="1183"/>
      <c r="I42" s="332">
        <v>1</v>
      </c>
      <c r="J42" s="333">
        <v>1</v>
      </c>
      <c r="K42" s="333">
        <v>2</v>
      </c>
      <c r="L42" s="333">
        <v>2</v>
      </c>
      <c r="M42" s="334">
        <v>3</v>
      </c>
    </row>
    <row r="43" spans="2:13" ht="27.75" customHeight="1" x14ac:dyDescent="0.2">
      <c r="B43" s="1176"/>
      <c r="C43" s="1177"/>
      <c r="D43" s="104"/>
      <c r="E43" s="1182" t="s">
        <v>33</v>
      </c>
      <c r="F43" s="1182"/>
      <c r="G43" s="1182"/>
      <c r="H43" s="1183"/>
      <c r="I43" s="332">
        <v>534</v>
      </c>
      <c r="J43" s="333">
        <v>455</v>
      </c>
      <c r="K43" s="333">
        <v>369</v>
      </c>
      <c r="L43" s="333">
        <v>289</v>
      </c>
      <c r="M43" s="334">
        <v>204</v>
      </c>
    </row>
    <row r="44" spans="2:13" ht="27.75" customHeight="1" x14ac:dyDescent="0.2">
      <c r="B44" s="1176"/>
      <c r="C44" s="1177"/>
      <c r="D44" s="104"/>
      <c r="E44" s="1182" t="s">
        <v>34</v>
      </c>
      <c r="F44" s="1182"/>
      <c r="G44" s="1182"/>
      <c r="H44" s="1183"/>
      <c r="I44" s="332">
        <v>1300</v>
      </c>
      <c r="J44" s="333">
        <v>1238</v>
      </c>
      <c r="K44" s="333">
        <v>1342</v>
      </c>
      <c r="L44" s="333">
        <v>1315</v>
      </c>
      <c r="M44" s="334">
        <v>1219</v>
      </c>
    </row>
    <row r="45" spans="2:13" ht="27.75" customHeight="1" x14ac:dyDescent="0.2">
      <c r="B45" s="1176"/>
      <c r="C45" s="1177"/>
      <c r="D45" s="104"/>
      <c r="E45" s="1182" t="s">
        <v>35</v>
      </c>
      <c r="F45" s="1182"/>
      <c r="G45" s="1182"/>
      <c r="H45" s="1183"/>
      <c r="I45" s="332">
        <v>1117</v>
      </c>
      <c r="J45" s="333">
        <v>1104</v>
      </c>
      <c r="K45" s="333">
        <v>1093</v>
      </c>
      <c r="L45" s="333">
        <v>1078</v>
      </c>
      <c r="M45" s="334">
        <v>1023</v>
      </c>
    </row>
    <row r="46" spans="2:13" ht="27.75" customHeight="1" x14ac:dyDescent="0.2">
      <c r="B46" s="1176"/>
      <c r="C46" s="1177"/>
      <c r="D46" s="105"/>
      <c r="E46" s="1182" t="s">
        <v>36</v>
      </c>
      <c r="F46" s="1182"/>
      <c r="G46" s="1182"/>
      <c r="H46" s="1183"/>
      <c r="I46" s="332">
        <v>7</v>
      </c>
      <c r="J46" s="333">
        <v>7</v>
      </c>
      <c r="K46" s="333">
        <v>7</v>
      </c>
      <c r="L46" s="333">
        <v>7</v>
      </c>
      <c r="M46" s="334">
        <v>6</v>
      </c>
    </row>
    <row r="47" spans="2:13" ht="27.75" customHeight="1" x14ac:dyDescent="0.2">
      <c r="B47" s="1176"/>
      <c r="C47" s="1177"/>
      <c r="D47" s="106"/>
      <c r="E47" s="1184" t="s">
        <v>37</v>
      </c>
      <c r="F47" s="1185"/>
      <c r="G47" s="1185"/>
      <c r="H47" s="1186"/>
      <c r="I47" s="332" t="s">
        <v>485</v>
      </c>
      <c r="J47" s="333" t="s">
        <v>485</v>
      </c>
      <c r="K47" s="333" t="s">
        <v>485</v>
      </c>
      <c r="L47" s="333" t="s">
        <v>485</v>
      </c>
      <c r="M47" s="334" t="s">
        <v>485</v>
      </c>
    </row>
    <row r="48" spans="2:13" ht="27.75" customHeight="1" x14ac:dyDescent="0.2">
      <c r="B48" s="1176"/>
      <c r="C48" s="1177"/>
      <c r="D48" s="104"/>
      <c r="E48" s="1182" t="s">
        <v>38</v>
      </c>
      <c r="F48" s="1182"/>
      <c r="G48" s="1182"/>
      <c r="H48" s="1183"/>
      <c r="I48" s="332" t="s">
        <v>485</v>
      </c>
      <c r="J48" s="333" t="s">
        <v>485</v>
      </c>
      <c r="K48" s="333" t="s">
        <v>485</v>
      </c>
      <c r="L48" s="333" t="s">
        <v>485</v>
      </c>
      <c r="M48" s="334" t="s">
        <v>485</v>
      </c>
    </row>
    <row r="49" spans="2:13" ht="27.75" customHeight="1" x14ac:dyDescent="0.2">
      <c r="B49" s="1178"/>
      <c r="C49" s="1179"/>
      <c r="D49" s="104"/>
      <c r="E49" s="1182" t="s">
        <v>39</v>
      </c>
      <c r="F49" s="1182"/>
      <c r="G49" s="1182"/>
      <c r="H49" s="1183"/>
      <c r="I49" s="332" t="s">
        <v>485</v>
      </c>
      <c r="J49" s="333" t="s">
        <v>485</v>
      </c>
      <c r="K49" s="333" t="s">
        <v>485</v>
      </c>
      <c r="L49" s="333" t="s">
        <v>485</v>
      </c>
      <c r="M49" s="334" t="s">
        <v>485</v>
      </c>
    </row>
    <row r="50" spans="2:13" ht="27.75" customHeight="1" x14ac:dyDescent="0.2">
      <c r="B50" s="1187" t="s">
        <v>40</v>
      </c>
      <c r="C50" s="1188"/>
      <c r="D50" s="107"/>
      <c r="E50" s="1182" t="s">
        <v>41</v>
      </c>
      <c r="F50" s="1182"/>
      <c r="G50" s="1182"/>
      <c r="H50" s="1183"/>
      <c r="I50" s="332">
        <v>3121</v>
      </c>
      <c r="J50" s="333">
        <v>3620</v>
      </c>
      <c r="K50" s="333">
        <v>4171</v>
      </c>
      <c r="L50" s="333">
        <v>4558</v>
      </c>
      <c r="M50" s="334">
        <v>4766</v>
      </c>
    </row>
    <row r="51" spans="2:13" ht="27.75" customHeight="1" x14ac:dyDescent="0.2">
      <c r="B51" s="1176"/>
      <c r="C51" s="1177"/>
      <c r="D51" s="104"/>
      <c r="E51" s="1182" t="s">
        <v>42</v>
      </c>
      <c r="F51" s="1182"/>
      <c r="G51" s="1182"/>
      <c r="H51" s="1183"/>
      <c r="I51" s="332" t="s">
        <v>485</v>
      </c>
      <c r="J51" s="333" t="s">
        <v>485</v>
      </c>
      <c r="K51" s="333" t="s">
        <v>485</v>
      </c>
      <c r="L51" s="333" t="s">
        <v>485</v>
      </c>
      <c r="M51" s="334" t="s">
        <v>485</v>
      </c>
    </row>
    <row r="52" spans="2:13" ht="27.75" customHeight="1" x14ac:dyDescent="0.2">
      <c r="B52" s="1178"/>
      <c r="C52" s="1179"/>
      <c r="D52" s="104"/>
      <c r="E52" s="1182" t="s">
        <v>43</v>
      </c>
      <c r="F52" s="1182"/>
      <c r="G52" s="1182"/>
      <c r="H52" s="1183"/>
      <c r="I52" s="332">
        <v>4475</v>
      </c>
      <c r="J52" s="333">
        <v>4363</v>
      </c>
      <c r="K52" s="333">
        <v>4221</v>
      </c>
      <c r="L52" s="333">
        <v>3776</v>
      </c>
      <c r="M52" s="334">
        <v>3504</v>
      </c>
    </row>
    <row r="53" spans="2:13" ht="27.75" customHeight="1" thickBot="1" x14ac:dyDescent="0.25">
      <c r="B53" s="1189" t="s">
        <v>19</v>
      </c>
      <c r="C53" s="1190"/>
      <c r="D53" s="108"/>
      <c r="E53" s="1191" t="s">
        <v>44</v>
      </c>
      <c r="F53" s="1191"/>
      <c r="G53" s="1191"/>
      <c r="H53" s="1192"/>
      <c r="I53" s="335">
        <v>-277</v>
      </c>
      <c r="J53" s="336">
        <v>-885</v>
      </c>
      <c r="K53" s="336">
        <v>-1370</v>
      </c>
      <c r="L53" s="336">
        <v>-1767</v>
      </c>
      <c r="M53" s="337">
        <v>-2218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FdYi/7ZeecuhqsYaqFJwS6Cp9ik9GshdEnupxDgSZmfeEdpYc0wSsPh4xatBc7DzzMPelV1MJiTwdTd2QdS3Q==" saltValue="x689atI3wtXTpULM/+eY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01" t="s">
        <v>46</v>
      </c>
      <c r="D55" s="1201"/>
      <c r="E55" s="1202"/>
      <c r="F55" s="338">
        <v>3338</v>
      </c>
      <c r="G55" s="338">
        <v>3602</v>
      </c>
      <c r="H55" s="339">
        <v>3766</v>
      </c>
    </row>
    <row r="56" spans="2:8" ht="52.5" customHeight="1" x14ac:dyDescent="0.2">
      <c r="B56" s="120"/>
      <c r="C56" s="1203" t="s">
        <v>47</v>
      </c>
      <c r="D56" s="1203"/>
      <c r="E56" s="1204"/>
      <c r="F56" s="340">
        <v>69</v>
      </c>
      <c r="G56" s="340">
        <v>69</v>
      </c>
      <c r="H56" s="341">
        <v>95</v>
      </c>
    </row>
    <row r="57" spans="2:8" ht="53.25" customHeight="1" x14ac:dyDescent="0.2">
      <c r="B57" s="120"/>
      <c r="C57" s="1205" t="s">
        <v>48</v>
      </c>
      <c r="D57" s="1205"/>
      <c r="E57" s="1206"/>
      <c r="F57" s="342">
        <v>325</v>
      </c>
      <c r="G57" s="342">
        <v>426</v>
      </c>
      <c r="H57" s="343">
        <v>428</v>
      </c>
    </row>
    <row r="58" spans="2:8" ht="45.75" customHeight="1" x14ac:dyDescent="0.2">
      <c r="B58" s="121"/>
      <c r="C58" s="1193" t="s">
        <v>541</v>
      </c>
      <c r="D58" s="1194"/>
      <c r="E58" s="1195"/>
      <c r="F58" s="344">
        <v>263</v>
      </c>
      <c r="G58" s="344">
        <v>363</v>
      </c>
      <c r="H58" s="345">
        <v>363</v>
      </c>
    </row>
    <row r="59" spans="2:8" ht="45.75" customHeight="1" x14ac:dyDescent="0.2">
      <c r="B59" s="121"/>
      <c r="C59" s="1193" t="s">
        <v>542</v>
      </c>
      <c r="D59" s="1194"/>
      <c r="E59" s="1195"/>
      <c r="F59" s="344">
        <v>31</v>
      </c>
      <c r="G59" s="344">
        <v>31</v>
      </c>
      <c r="H59" s="345">
        <v>31</v>
      </c>
    </row>
    <row r="60" spans="2:8" ht="45.75" customHeight="1" x14ac:dyDescent="0.2">
      <c r="B60" s="121"/>
      <c r="C60" s="1193" t="s">
        <v>543</v>
      </c>
      <c r="D60" s="1194"/>
      <c r="E60" s="1195"/>
      <c r="F60" s="344">
        <v>25</v>
      </c>
      <c r="G60" s="344">
        <v>25</v>
      </c>
      <c r="H60" s="345">
        <v>25</v>
      </c>
    </row>
    <row r="61" spans="2:8" ht="45.75" customHeight="1" x14ac:dyDescent="0.2">
      <c r="B61" s="121"/>
      <c r="C61" s="1193" t="s">
        <v>544</v>
      </c>
      <c r="D61" s="1194"/>
      <c r="E61" s="1195"/>
      <c r="F61" s="344">
        <v>5</v>
      </c>
      <c r="G61" s="344">
        <v>6</v>
      </c>
      <c r="H61" s="345">
        <v>7</v>
      </c>
    </row>
    <row r="62" spans="2:8" ht="45.75" customHeight="1" thickBot="1" x14ac:dyDescent="0.25">
      <c r="B62" s="122"/>
      <c r="C62" s="1196" t="s">
        <v>545</v>
      </c>
      <c r="D62" s="1197"/>
      <c r="E62" s="1198"/>
      <c r="F62" s="346">
        <v>1</v>
      </c>
      <c r="G62" s="346">
        <v>1</v>
      </c>
      <c r="H62" s="347">
        <v>1</v>
      </c>
    </row>
    <row r="63" spans="2:8" ht="52.5" customHeight="1" thickBot="1" x14ac:dyDescent="0.25">
      <c r="B63" s="123"/>
      <c r="C63" s="1199" t="s">
        <v>49</v>
      </c>
      <c r="D63" s="1199"/>
      <c r="E63" s="1200"/>
      <c r="F63" s="348">
        <v>3732</v>
      </c>
      <c r="G63" s="348">
        <v>4098</v>
      </c>
      <c r="H63" s="349">
        <v>4289</v>
      </c>
    </row>
    <row r="64" spans="2:8" ht="13" x14ac:dyDescent="0.2"/>
  </sheetData>
  <sheetProtection algorithmName="SHA-512" hashValue="oKANeSdkIPYj7Fa0xRSDgaqZMHsFcXqUTkllt4WqSDMmgEqTx2TgpHvOUTVPlaU2rvwT+scdG1LW5NTwSVbFYQ==" saltValue="Y0wOlZgtovrpW1Xo3E3n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9DE4-5613-4676-A9E3-01DA30BF543F}">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1209" customWidth="1"/>
    <col min="2" max="107" width="2.453125" style="1209" customWidth="1"/>
    <col min="108" max="108" width="6.08984375" style="1217" customWidth="1"/>
    <col min="109" max="109" width="5.90625" style="1216" customWidth="1"/>
    <col min="110" max="110" width="8.6328125" style="1209" hidden="1" customWidth="1"/>
    <col min="111" max="16384" width="8.6328125" style="1209" hidden="1"/>
  </cols>
  <sheetData>
    <row r="1" spans="1:109" ht="42.75" customHeight="1" x14ac:dyDescent="0.2">
      <c r="A1" s="1207"/>
      <c r="B1" s="1208"/>
      <c r="DD1" s="1209"/>
      <c r="DE1" s="1209"/>
    </row>
    <row r="2" spans="1:109" ht="25.5" customHeight="1" x14ac:dyDescent="0.2">
      <c r="A2" s="1210"/>
      <c r="C2" s="1210"/>
      <c r="O2" s="1210"/>
      <c r="P2" s="1210"/>
      <c r="Q2" s="1210"/>
      <c r="R2" s="1210"/>
      <c r="S2" s="1210"/>
      <c r="T2" s="1210"/>
      <c r="U2" s="1210"/>
      <c r="V2" s="1210"/>
      <c r="W2" s="1210"/>
      <c r="X2" s="1210"/>
      <c r="Y2" s="1210"/>
      <c r="Z2" s="1210"/>
      <c r="AA2" s="1210"/>
      <c r="AB2" s="1210"/>
      <c r="AC2" s="1210"/>
      <c r="AD2" s="1210"/>
      <c r="AE2" s="1210"/>
      <c r="AF2" s="1210"/>
      <c r="AG2" s="1210"/>
      <c r="AH2" s="1210"/>
      <c r="AI2" s="1210"/>
      <c r="AU2" s="1210"/>
      <c r="BG2" s="1210"/>
      <c r="BS2" s="1210"/>
      <c r="CE2" s="1210"/>
      <c r="CQ2" s="1210"/>
      <c r="DD2" s="1209"/>
      <c r="DE2" s="1209"/>
    </row>
    <row r="3" spans="1:109" ht="25.5" customHeight="1" x14ac:dyDescent="0.2">
      <c r="A3" s="1210"/>
      <c r="C3" s="1210"/>
      <c r="O3" s="1210"/>
      <c r="P3" s="1210"/>
      <c r="Q3" s="1210"/>
      <c r="R3" s="1210"/>
      <c r="S3" s="1210"/>
      <c r="T3" s="1210"/>
      <c r="U3" s="1210"/>
      <c r="V3" s="1210"/>
      <c r="W3" s="1210"/>
      <c r="X3" s="1210"/>
      <c r="Y3" s="1210"/>
      <c r="Z3" s="1210"/>
      <c r="AA3" s="1210"/>
      <c r="AB3" s="1210"/>
      <c r="AC3" s="1210"/>
      <c r="AD3" s="1210"/>
      <c r="AE3" s="1210"/>
      <c r="AF3" s="1210"/>
      <c r="AG3" s="1210"/>
      <c r="AH3" s="1210"/>
      <c r="AI3" s="1210"/>
      <c r="AU3" s="1210"/>
      <c r="BG3" s="1210"/>
      <c r="BS3" s="1210"/>
      <c r="CE3" s="1210"/>
      <c r="CQ3" s="1210"/>
      <c r="DD3" s="1209"/>
      <c r="DE3" s="1209"/>
    </row>
    <row r="4" spans="1:109" s="1211" customFormat="1" ht="13" x14ac:dyDescent="0.2">
      <c r="A4" s="1210"/>
      <c r="B4" s="1210"/>
      <c r="C4" s="1210"/>
      <c r="D4" s="1210"/>
      <c r="E4" s="1210"/>
      <c r="F4" s="1210"/>
      <c r="G4" s="1210"/>
      <c r="H4" s="1210"/>
      <c r="I4" s="1210"/>
      <c r="J4" s="1210"/>
      <c r="K4" s="1210"/>
      <c r="L4" s="1210"/>
      <c r="M4" s="1210"/>
      <c r="N4" s="1210"/>
      <c r="O4" s="1210"/>
      <c r="P4" s="1210"/>
      <c r="Q4" s="1210"/>
      <c r="R4" s="1210"/>
      <c r="S4" s="1210"/>
      <c r="T4" s="1210"/>
      <c r="U4" s="1210"/>
      <c r="V4" s="1210"/>
      <c r="W4" s="1210"/>
      <c r="X4" s="1210"/>
      <c r="Y4" s="1210"/>
      <c r="Z4" s="1210"/>
      <c r="AA4" s="1210"/>
      <c r="AB4" s="1210"/>
      <c r="AC4" s="1210"/>
      <c r="AD4" s="1210"/>
      <c r="AE4" s="1210"/>
      <c r="AF4" s="1210"/>
      <c r="AG4" s="1210"/>
      <c r="AH4" s="1210"/>
      <c r="AI4" s="1210"/>
      <c r="AJ4" s="1210"/>
      <c r="AK4" s="1210"/>
      <c r="AL4" s="1210"/>
      <c r="AM4" s="1210"/>
      <c r="AN4" s="1210"/>
      <c r="AO4" s="1210"/>
      <c r="AP4" s="1210"/>
      <c r="AQ4" s="1210"/>
      <c r="AR4" s="1210"/>
      <c r="AS4" s="1210"/>
      <c r="AT4" s="1210"/>
      <c r="AU4" s="1210"/>
      <c r="AV4" s="1210"/>
      <c r="AW4" s="1210"/>
      <c r="AX4" s="1210"/>
      <c r="AY4" s="1210"/>
      <c r="AZ4" s="1210"/>
      <c r="BA4" s="1210"/>
      <c r="BB4" s="1210"/>
      <c r="BC4" s="1210"/>
      <c r="BD4" s="1210"/>
      <c r="BE4" s="1210"/>
      <c r="BF4" s="1210"/>
      <c r="BG4" s="1210"/>
      <c r="BH4" s="1210"/>
      <c r="BI4" s="1210"/>
      <c r="BJ4" s="1210"/>
      <c r="BK4" s="1210"/>
      <c r="BL4" s="1210"/>
      <c r="BM4" s="1210"/>
      <c r="BN4" s="1210"/>
      <c r="BO4" s="1210"/>
      <c r="BP4" s="1210"/>
      <c r="BQ4" s="1210"/>
      <c r="BR4" s="1210"/>
      <c r="BS4" s="1210"/>
      <c r="BT4" s="1210"/>
      <c r="BU4" s="1210"/>
      <c r="BV4" s="1210"/>
      <c r="BW4" s="1210"/>
      <c r="BX4" s="1210"/>
      <c r="BY4" s="1210"/>
      <c r="BZ4" s="1210"/>
      <c r="CA4" s="1210"/>
      <c r="CB4" s="1210"/>
      <c r="CC4" s="1210"/>
      <c r="CD4" s="1210"/>
      <c r="CE4" s="1210"/>
      <c r="CF4" s="1210"/>
      <c r="CG4" s="1210"/>
      <c r="CH4" s="1210"/>
      <c r="CI4" s="1210"/>
      <c r="CJ4" s="1210"/>
      <c r="CK4" s="1210"/>
      <c r="CL4" s="1210"/>
      <c r="CM4" s="1210"/>
      <c r="CN4" s="1210"/>
      <c r="CO4" s="1210"/>
      <c r="CP4" s="1210"/>
      <c r="CQ4" s="1210"/>
      <c r="CR4" s="1210"/>
      <c r="CS4" s="1210"/>
      <c r="CT4" s="1210"/>
      <c r="CU4" s="1210"/>
      <c r="CV4" s="1210"/>
      <c r="CW4" s="1210"/>
      <c r="CX4" s="1210"/>
      <c r="CY4" s="1210"/>
      <c r="CZ4" s="1210"/>
      <c r="DA4" s="1210"/>
      <c r="DB4" s="1210"/>
      <c r="DC4" s="1210"/>
      <c r="DD4" s="1210"/>
      <c r="DE4" s="1210"/>
    </row>
    <row r="5" spans="1:109" s="1211" customFormat="1" ht="13" x14ac:dyDescent="0.2">
      <c r="A5" s="1210"/>
      <c r="B5" s="1210"/>
      <c r="C5" s="1210"/>
      <c r="D5" s="1210"/>
      <c r="E5" s="1210"/>
      <c r="F5" s="1210"/>
      <c r="G5" s="1210"/>
      <c r="H5" s="1210"/>
      <c r="I5" s="1210"/>
      <c r="J5" s="1210"/>
      <c r="K5" s="1210"/>
      <c r="L5" s="1210"/>
      <c r="M5" s="1210"/>
      <c r="N5" s="1210"/>
      <c r="O5" s="1210"/>
      <c r="P5" s="1210"/>
      <c r="Q5" s="1210"/>
      <c r="R5" s="1210"/>
      <c r="S5" s="1210"/>
      <c r="T5" s="1210"/>
      <c r="U5" s="1210"/>
      <c r="V5" s="1210"/>
      <c r="W5" s="1210"/>
      <c r="X5" s="1210"/>
      <c r="Y5" s="1210"/>
      <c r="Z5" s="1210"/>
      <c r="AA5" s="1210"/>
      <c r="AB5" s="1210"/>
      <c r="AC5" s="1210"/>
      <c r="AD5" s="1210"/>
      <c r="AE5" s="1210"/>
      <c r="AF5" s="1210"/>
      <c r="AG5" s="1210"/>
      <c r="AH5" s="1210"/>
      <c r="AI5" s="1210"/>
      <c r="AJ5" s="1210"/>
      <c r="AK5" s="1210"/>
      <c r="AL5" s="1210"/>
      <c r="AM5" s="1210"/>
      <c r="AN5" s="1210"/>
      <c r="AO5" s="1210"/>
      <c r="AP5" s="1210"/>
      <c r="AQ5" s="1210"/>
      <c r="AR5" s="1210"/>
      <c r="AS5" s="1210"/>
      <c r="AT5" s="1210"/>
      <c r="AU5" s="1210"/>
      <c r="AV5" s="1210"/>
      <c r="AW5" s="1210"/>
      <c r="AX5" s="1210"/>
      <c r="AY5" s="1210"/>
      <c r="AZ5" s="1210"/>
      <c r="BA5" s="1210"/>
      <c r="BB5" s="1210"/>
      <c r="BC5" s="1210"/>
      <c r="BD5" s="1210"/>
      <c r="BE5" s="1210"/>
      <c r="BF5" s="1210"/>
      <c r="BG5" s="1210"/>
      <c r="BH5" s="1210"/>
      <c r="BI5" s="1210"/>
      <c r="BJ5" s="1210"/>
      <c r="BK5" s="1210"/>
      <c r="BL5" s="1210"/>
      <c r="BM5" s="1210"/>
      <c r="BN5" s="1210"/>
      <c r="BO5" s="1210"/>
      <c r="BP5" s="1210"/>
      <c r="BQ5" s="1210"/>
      <c r="BR5" s="1210"/>
      <c r="BS5" s="1210"/>
      <c r="BT5" s="1210"/>
      <c r="BU5" s="1210"/>
      <c r="BV5" s="1210"/>
      <c r="BW5" s="1210"/>
      <c r="BX5" s="1210"/>
      <c r="BY5" s="1210"/>
      <c r="BZ5" s="1210"/>
      <c r="CA5" s="1210"/>
      <c r="CB5" s="1210"/>
      <c r="CC5" s="1210"/>
      <c r="CD5" s="1210"/>
      <c r="CE5" s="1210"/>
      <c r="CF5" s="1210"/>
      <c r="CG5" s="1210"/>
      <c r="CH5" s="1210"/>
      <c r="CI5" s="1210"/>
      <c r="CJ5" s="1210"/>
      <c r="CK5" s="1210"/>
      <c r="CL5" s="1210"/>
      <c r="CM5" s="1210"/>
      <c r="CN5" s="1210"/>
      <c r="CO5" s="1210"/>
      <c r="CP5" s="1210"/>
      <c r="CQ5" s="1210"/>
      <c r="CR5" s="1210"/>
      <c r="CS5" s="1210"/>
      <c r="CT5" s="1210"/>
      <c r="CU5" s="1210"/>
      <c r="CV5" s="1210"/>
      <c r="CW5" s="1210"/>
      <c r="CX5" s="1210"/>
      <c r="CY5" s="1210"/>
      <c r="CZ5" s="1210"/>
      <c r="DA5" s="1210"/>
      <c r="DB5" s="1210"/>
      <c r="DC5" s="1210"/>
      <c r="DD5" s="1210"/>
      <c r="DE5" s="1210"/>
    </row>
    <row r="6" spans="1:109" s="1211" customFormat="1" ht="13" x14ac:dyDescent="0.2">
      <c r="A6" s="1210"/>
      <c r="B6" s="1210"/>
      <c r="C6" s="1210"/>
      <c r="D6" s="1210"/>
      <c r="E6" s="1210"/>
      <c r="F6" s="1210"/>
      <c r="G6" s="1210"/>
      <c r="H6" s="1210"/>
      <c r="I6" s="1210"/>
      <c r="J6" s="1210"/>
      <c r="K6" s="1210"/>
      <c r="L6" s="1210"/>
      <c r="M6" s="1210"/>
      <c r="N6" s="1210"/>
      <c r="O6" s="1210"/>
      <c r="P6" s="1210"/>
      <c r="Q6" s="1210"/>
      <c r="R6" s="1210"/>
      <c r="S6" s="1210"/>
      <c r="T6" s="1210"/>
      <c r="U6" s="1210"/>
      <c r="V6" s="1210"/>
      <c r="W6" s="1210"/>
      <c r="X6" s="1210"/>
      <c r="Y6" s="1210"/>
      <c r="Z6" s="1210"/>
      <c r="AA6" s="1210"/>
      <c r="AB6" s="1210"/>
      <c r="AC6" s="1210"/>
      <c r="AD6" s="1210"/>
      <c r="AE6" s="1210"/>
      <c r="AF6" s="1210"/>
      <c r="AG6" s="1210"/>
      <c r="AH6" s="1210"/>
      <c r="AI6" s="1210"/>
      <c r="AJ6" s="1210"/>
      <c r="AK6" s="1210"/>
      <c r="AL6" s="1210"/>
      <c r="AM6" s="1210"/>
      <c r="AN6" s="1210"/>
      <c r="AO6" s="1210"/>
      <c r="AP6" s="1210"/>
      <c r="AQ6" s="1210"/>
      <c r="AR6" s="1210"/>
      <c r="AS6" s="1210"/>
      <c r="AT6" s="1210"/>
      <c r="AU6" s="1210"/>
      <c r="AV6" s="1210"/>
      <c r="AW6" s="1210"/>
      <c r="AX6" s="1210"/>
      <c r="AY6" s="1210"/>
      <c r="AZ6" s="1210"/>
      <c r="BA6" s="1210"/>
      <c r="BB6" s="1210"/>
      <c r="BC6" s="1210"/>
      <c r="BD6" s="1210"/>
      <c r="BE6" s="1210"/>
      <c r="BF6" s="1210"/>
      <c r="BG6" s="1210"/>
      <c r="BH6" s="1210"/>
      <c r="BI6" s="1210"/>
      <c r="BJ6" s="1210"/>
      <c r="BK6" s="1210"/>
      <c r="BL6" s="1210"/>
      <c r="BM6" s="1210"/>
      <c r="BN6" s="1210"/>
      <c r="BO6" s="1210"/>
      <c r="BP6" s="1210"/>
      <c r="BQ6" s="1210"/>
      <c r="BR6" s="1210"/>
      <c r="BS6" s="1210"/>
      <c r="BT6" s="1210"/>
      <c r="BU6" s="1210"/>
      <c r="BV6" s="1210"/>
      <c r="BW6" s="1210"/>
      <c r="BX6" s="1210"/>
      <c r="BY6" s="1210"/>
      <c r="BZ6" s="1210"/>
      <c r="CA6" s="1210"/>
      <c r="CB6" s="1210"/>
      <c r="CC6" s="1210"/>
      <c r="CD6" s="1210"/>
      <c r="CE6" s="1210"/>
      <c r="CF6" s="1210"/>
      <c r="CG6" s="1210"/>
      <c r="CH6" s="1210"/>
      <c r="CI6" s="1210"/>
      <c r="CJ6" s="1210"/>
      <c r="CK6" s="1210"/>
      <c r="CL6" s="1210"/>
      <c r="CM6" s="1210"/>
      <c r="CN6" s="1210"/>
      <c r="CO6" s="1210"/>
      <c r="CP6" s="1210"/>
      <c r="CQ6" s="1210"/>
      <c r="CR6" s="1210"/>
      <c r="CS6" s="1210"/>
      <c r="CT6" s="1210"/>
      <c r="CU6" s="1210"/>
      <c r="CV6" s="1210"/>
      <c r="CW6" s="1210"/>
      <c r="CX6" s="1210"/>
      <c r="CY6" s="1210"/>
      <c r="CZ6" s="1210"/>
      <c r="DA6" s="1210"/>
      <c r="DB6" s="1210"/>
      <c r="DC6" s="1210"/>
      <c r="DD6" s="1210"/>
      <c r="DE6" s="1210"/>
    </row>
    <row r="7" spans="1:109" s="1211" customFormat="1" ht="13" x14ac:dyDescent="0.2">
      <c r="A7" s="1210"/>
      <c r="B7" s="1210"/>
      <c r="C7" s="1210"/>
      <c r="D7" s="1210"/>
      <c r="E7" s="1210"/>
      <c r="F7" s="1210"/>
      <c r="G7" s="1210"/>
      <c r="H7" s="1210"/>
      <c r="I7" s="1210"/>
      <c r="J7" s="1210"/>
      <c r="K7" s="1210"/>
      <c r="L7" s="1210"/>
      <c r="M7" s="1210"/>
      <c r="N7" s="1210"/>
      <c r="O7" s="1210"/>
      <c r="P7" s="1210"/>
      <c r="Q7" s="1210"/>
      <c r="R7" s="1210"/>
      <c r="S7" s="1210"/>
      <c r="T7" s="1210"/>
      <c r="U7" s="1210"/>
      <c r="V7" s="1210"/>
      <c r="W7" s="1210"/>
      <c r="X7" s="1210"/>
      <c r="Y7" s="1210"/>
      <c r="Z7" s="1210"/>
      <c r="AA7" s="1210"/>
      <c r="AB7" s="1210"/>
      <c r="AC7" s="1210"/>
      <c r="AD7" s="1210"/>
      <c r="AE7" s="1210"/>
      <c r="AF7" s="1210"/>
      <c r="AG7" s="1210"/>
      <c r="AH7" s="1210"/>
      <c r="AI7" s="1210"/>
      <c r="AJ7" s="1210"/>
      <c r="AK7" s="1210"/>
      <c r="AL7" s="1210"/>
      <c r="AM7" s="1210"/>
      <c r="AN7" s="1210"/>
      <c r="AO7" s="1210"/>
      <c r="AP7" s="1210"/>
      <c r="AQ7" s="1210"/>
      <c r="AR7" s="1210"/>
      <c r="AS7" s="1210"/>
      <c r="AT7" s="1210"/>
      <c r="AU7" s="1210"/>
      <c r="AV7" s="1210"/>
      <c r="AW7" s="1210"/>
      <c r="AX7" s="1210"/>
      <c r="AY7" s="1210"/>
      <c r="AZ7" s="1210"/>
      <c r="BA7" s="1210"/>
      <c r="BB7" s="1210"/>
      <c r="BC7" s="1210"/>
      <c r="BD7" s="1210"/>
      <c r="BE7" s="1210"/>
      <c r="BF7" s="1210"/>
      <c r="BG7" s="1210"/>
      <c r="BH7" s="1210"/>
      <c r="BI7" s="1210"/>
      <c r="BJ7" s="1210"/>
      <c r="BK7" s="1210"/>
      <c r="BL7" s="1210"/>
      <c r="BM7" s="1210"/>
      <c r="BN7" s="1210"/>
      <c r="BO7" s="1210"/>
      <c r="BP7" s="1210"/>
      <c r="BQ7" s="1210"/>
      <c r="BR7" s="1210"/>
      <c r="BS7" s="1210"/>
      <c r="BT7" s="1210"/>
      <c r="BU7" s="1210"/>
      <c r="BV7" s="1210"/>
      <c r="BW7" s="1210"/>
      <c r="BX7" s="1210"/>
      <c r="BY7" s="1210"/>
      <c r="BZ7" s="1210"/>
      <c r="CA7" s="1210"/>
      <c r="CB7" s="1210"/>
      <c r="CC7" s="1210"/>
      <c r="CD7" s="1210"/>
      <c r="CE7" s="1210"/>
      <c r="CF7" s="1210"/>
      <c r="CG7" s="1210"/>
      <c r="CH7" s="1210"/>
      <c r="CI7" s="1210"/>
      <c r="CJ7" s="1210"/>
      <c r="CK7" s="1210"/>
      <c r="CL7" s="1210"/>
      <c r="CM7" s="1210"/>
      <c r="CN7" s="1210"/>
      <c r="CO7" s="1210"/>
      <c r="CP7" s="1210"/>
      <c r="CQ7" s="1210"/>
      <c r="CR7" s="1210"/>
      <c r="CS7" s="1210"/>
      <c r="CT7" s="1210"/>
      <c r="CU7" s="1210"/>
      <c r="CV7" s="1210"/>
      <c r="CW7" s="1210"/>
      <c r="CX7" s="1210"/>
      <c r="CY7" s="1210"/>
      <c r="CZ7" s="1210"/>
      <c r="DA7" s="1210"/>
      <c r="DB7" s="1210"/>
      <c r="DC7" s="1210"/>
      <c r="DD7" s="1210"/>
      <c r="DE7" s="1210"/>
    </row>
    <row r="8" spans="1:109" s="1211" customFormat="1" ht="13" x14ac:dyDescent="0.2">
      <c r="A8" s="1210"/>
      <c r="B8" s="1210"/>
      <c r="C8" s="1210"/>
      <c r="D8" s="1210"/>
      <c r="E8" s="1210"/>
      <c r="F8" s="1210"/>
      <c r="G8" s="1210"/>
      <c r="H8" s="1210"/>
      <c r="I8" s="1210"/>
      <c r="J8" s="1210"/>
      <c r="K8" s="1210"/>
      <c r="L8" s="1210"/>
      <c r="M8" s="1210"/>
      <c r="N8" s="1210"/>
      <c r="O8" s="1210"/>
      <c r="P8" s="1210"/>
      <c r="Q8" s="1210"/>
      <c r="R8" s="1210"/>
      <c r="S8" s="1210"/>
      <c r="T8" s="1210"/>
      <c r="U8" s="1210"/>
      <c r="V8" s="1210"/>
      <c r="W8" s="1210"/>
      <c r="X8" s="1210"/>
      <c r="Y8" s="1210"/>
      <c r="Z8" s="1210"/>
      <c r="AA8" s="1210"/>
      <c r="AB8" s="1210"/>
      <c r="AC8" s="1210"/>
      <c r="AD8" s="1210"/>
      <c r="AE8" s="1210"/>
      <c r="AF8" s="1210"/>
      <c r="AG8" s="1210"/>
      <c r="AH8" s="1210"/>
      <c r="AI8" s="1210"/>
      <c r="AJ8" s="1210"/>
      <c r="AK8" s="1210"/>
      <c r="AL8" s="1210"/>
      <c r="AM8" s="1210"/>
      <c r="AN8" s="1210"/>
      <c r="AO8" s="1210"/>
      <c r="AP8" s="1210"/>
      <c r="AQ8" s="1210"/>
      <c r="AR8" s="1210"/>
      <c r="AS8" s="1210"/>
      <c r="AT8" s="1210"/>
      <c r="AU8" s="1210"/>
      <c r="AV8" s="1210"/>
      <c r="AW8" s="1210"/>
      <c r="AX8" s="1210"/>
      <c r="AY8" s="1210"/>
      <c r="AZ8" s="1210"/>
      <c r="BA8" s="1210"/>
      <c r="BB8" s="1210"/>
      <c r="BC8" s="1210"/>
      <c r="BD8" s="1210"/>
      <c r="BE8" s="1210"/>
      <c r="BF8" s="1210"/>
      <c r="BG8" s="1210"/>
      <c r="BH8" s="1210"/>
      <c r="BI8" s="1210"/>
      <c r="BJ8" s="1210"/>
      <c r="BK8" s="1210"/>
      <c r="BL8" s="1210"/>
      <c r="BM8" s="1210"/>
      <c r="BN8" s="1210"/>
      <c r="BO8" s="1210"/>
      <c r="BP8" s="1210"/>
      <c r="BQ8" s="1210"/>
      <c r="BR8" s="1210"/>
      <c r="BS8" s="1210"/>
      <c r="BT8" s="1210"/>
      <c r="BU8" s="1210"/>
      <c r="BV8" s="1210"/>
      <c r="BW8" s="1210"/>
      <c r="BX8" s="1210"/>
      <c r="BY8" s="1210"/>
      <c r="BZ8" s="1210"/>
      <c r="CA8" s="1210"/>
      <c r="CB8" s="1210"/>
      <c r="CC8" s="1210"/>
      <c r="CD8" s="1210"/>
      <c r="CE8" s="1210"/>
      <c r="CF8" s="1210"/>
      <c r="CG8" s="1210"/>
      <c r="CH8" s="1210"/>
      <c r="CI8" s="1210"/>
      <c r="CJ8" s="1210"/>
      <c r="CK8" s="1210"/>
      <c r="CL8" s="1210"/>
      <c r="CM8" s="1210"/>
      <c r="CN8" s="1210"/>
      <c r="CO8" s="1210"/>
      <c r="CP8" s="1210"/>
      <c r="CQ8" s="1210"/>
      <c r="CR8" s="1210"/>
      <c r="CS8" s="1210"/>
      <c r="CT8" s="1210"/>
      <c r="CU8" s="1210"/>
      <c r="CV8" s="1210"/>
      <c r="CW8" s="1210"/>
      <c r="CX8" s="1210"/>
      <c r="CY8" s="1210"/>
      <c r="CZ8" s="1210"/>
      <c r="DA8" s="1210"/>
      <c r="DB8" s="1210"/>
      <c r="DC8" s="1210"/>
      <c r="DD8" s="1210"/>
      <c r="DE8" s="1210"/>
    </row>
    <row r="9" spans="1:109" s="1211" customFormat="1" ht="13" x14ac:dyDescent="0.2">
      <c r="A9" s="1210"/>
      <c r="B9" s="1210"/>
      <c r="C9" s="1210"/>
      <c r="D9" s="1210"/>
      <c r="E9" s="1210"/>
      <c r="F9" s="1210"/>
      <c r="G9" s="1210"/>
      <c r="H9" s="1210"/>
      <c r="I9" s="1210"/>
      <c r="J9" s="1210"/>
      <c r="K9" s="1210"/>
      <c r="L9" s="1210"/>
      <c r="M9" s="1210"/>
      <c r="N9" s="1210"/>
      <c r="O9" s="1210"/>
      <c r="P9" s="1210"/>
      <c r="Q9" s="1210"/>
      <c r="R9" s="1210"/>
      <c r="S9" s="1210"/>
      <c r="T9" s="1210"/>
      <c r="U9" s="1210"/>
      <c r="V9" s="1210"/>
      <c r="W9" s="1210"/>
      <c r="X9" s="1210"/>
      <c r="Y9" s="1210"/>
      <c r="Z9" s="1210"/>
      <c r="AA9" s="1210"/>
      <c r="AB9" s="1210"/>
      <c r="AC9" s="1210"/>
      <c r="AD9" s="1210"/>
      <c r="AE9" s="1210"/>
      <c r="AF9" s="1210"/>
      <c r="AG9" s="1210"/>
      <c r="AH9" s="1210"/>
      <c r="AI9" s="1210"/>
      <c r="AJ9" s="1210"/>
      <c r="AK9" s="1210"/>
      <c r="AL9" s="1210"/>
      <c r="AM9" s="1210"/>
      <c r="AN9" s="1210"/>
      <c r="AO9" s="1210"/>
      <c r="AP9" s="1210"/>
      <c r="AQ9" s="1210"/>
      <c r="AR9" s="1210"/>
      <c r="AS9" s="1210"/>
      <c r="AT9" s="1210"/>
      <c r="AU9" s="1210"/>
      <c r="AV9" s="1210"/>
      <c r="AW9" s="1210"/>
      <c r="AX9" s="1210"/>
      <c r="AY9" s="1210"/>
      <c r="AZ9" s="1210"/>
      <c r="BA9" s="1210"/>
      <c r="BB9" s="1210"/>
      <c r="BC9" s="1210"/>
      <c r="BD9" s="1210"/>
      <c r="BE9" s="1210"/>
      <c r="BF9" s="1210"/>
      <c r="BG9" s="1210"/>
      <c r="BH9" s="1210"/>
      <c r="BI9" s="1210"/>
      <c r="BJ9" s="1210"/>
      <c r="BK9" s="1210"/>
      <c r="BL9" s="1210"/>
      <c r="BM9" s="1210"/>
      <c r="BN9" s="1210"/>
      <c r="BO9" s="1210"/>
      <c r="BP9" s="1210"/>
      <c r="BQ9" s="1210"/>
      <c r="BR9" s="1210"/>
      <c r="BS9" s="1210"/>
      <c r="BT9" s="1210"/>
      <c r="BU9" s="1210"/>
      <c r="BV9" s="1210"/>
      <c r="BW9" s="1210"/>
      <c r="BX9" s="1210"/>
      <c r="BY9" s="1210"/>
      <c r="BZ9" s="1210"/>
      <c r="CA9" s="1210"/>
      <c r="CB9" s="1210"/>
      <c r="CC9" s="1210"/>
      <c r="CD9" s="1210"/>
      <c r="CE9" s="1210"/>
      <c r="CF9" s="1210"/>
      <c r="CG9" s="1210"/>
      <c r="CH9" s="1210"/>
      <c r="CI9" s="1210"/>
      <c r="CJ9" s="1210"/>
      <c r="CK9" s="1210"/>
      <c r="CL9" s="1210"/>
      <c r="CM9" s="1210"/>
      <c r="CN9" s="1210"/>
      <c r="CO9" s="1210"/>
      <c r="CP9" s="1210"/>
      <c r="CQ9" s="1210"/>
      <c r="CR9" s="1210"/>
      <c r="CS9" s="1210"/>
      <c r="CT9" s="1210"/>
      <c r="CU9" s="1210"/>
      <c r="CV9" s="1210"/>
      <c r="CW9" s="1210"/>
      <c r="CX9" s="1210"/>
      <c r="CY9" s="1210"/>
      <c r="CZ9" s="1210"/>
      <c r="DA9" s="1210"/>
      <c r="DB9" s="1210"/>
      <c r="DC9" s="1210"/>
      <c r="DD9" s="1210"/>
      <c r="DE9" s="1210"/>
    </row>
    <row r="10" spans="1:109" s="1211" customFormat="1" ht="13" x14ac:dyDescent="0.2">
      <c r="A10" s="1210"/>
      <c r="B10" s="1210"/>
      <c r="C10" s="1210"/>
      <c r="D10" s="1210"/>
      <c r="E10" s="1210"/>
      <c r="F10" s="1210"/>
      <c r="G10" s="1210"/>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c r="CQ10" s="1210"/>
      <c r="CR10" s="1210"/>
      <c r="CS10" s="1210"/>
      <c r="CT10" s="1210"/>
      <c r="CU10" s="1210"/>
      <c r="CV10" s="1210"/>
      <c r="CW10" s="1210"/>
      <c r="CX10" s="1210"/>
      <c r="CY10" s="1210"/>
      <c r="CZ10" s="1210"/>
      <c r="DA10" s="1210"/>
      <c r="DB10" s="1210"/>
      <c r="DC10" s="1210"/>
      <c r="DD10" s="1210"/>
      <c r="DE10" s="1210"/>
    </row>
    <row r="11" spans="1:109" s="1211" customFormat="1" ht="13" x14ac:dyDescent="0.2">
      <c r="A11" s="1210"/>
      <c r="B11" s="1210"/>
      <c r="C11" s="1210"/>
      <c r="D11" s="1210"/>
      <c r="E11" s="1210"/>
      <c r="F11" s="1210"/>
      <c r="G11" s="1210"/>
      <c r="H11" s="1210"/>
      <c r="I11" s="1210"/>
      <c r="J11" s="1210"/>
      <c r="K11" s="1210"/>
      <c r="L11" s="1210"/>
      <c r="M11" s="1210"/>
      <c r="N11" s="1210"/>
      <c r="O11" s="1210"/>
      <c r="P11" s="1210"/>
      <c r="Q11" s="1210"/>
      <c r="R11" s="1210"/>
      <c r="S11" s="1210"/>
      <c r="T11" s="1210"/>
      <c r="U11" s="1210"/>
      <c r="V11" s="1210"/>
      <c r="W11" s="1210"/>
      <c r="X11" s="1210"/>
      <c r="Y11" s="1210"/>
      <c r="Z11" s="1210"/>
      <c r="AA11" s="1210"/>
      <c r="AB11" s="1210"/>
      <c r="AC11" s="1210"/>
      <c r="AD11" s="1210"/>
      <c r="AE11" s="1210"/>
      <c r="AF11" s="1210"/>
      <c r="AG11" s="1210"/>
      <c r="AH11" s="1210"/>
      <c r="AI11" s="1210"/>
      <c r="AJ11" s="1210"/>
      <c r="AK11" s="1210"/>
      <c r="AL11" s="1210"/>
      <c r="AM11" s="1210"/>
      <c r="AN11" s="1210"/>
      <c r="AO11" s="1210"/>
      <c r="AP11" s="1210"/>
      <c r="AQ11" s="1210"/>
      <c r="AR11" s="1210"/>
      <c r="AS11" s="1210"/>
      <c r="AT11" s="1210"/>
      <c r="AU11" s="1210"/>
      <c r="AV11" s="1210"/>
      <c r="AW11" s="1210"/>
      <c r="AX11" s="1210"/>
      <c r="AY11" s="1210"/>
      <c r="AZ11" s="1210"/>
      <c r="BA11" s="1210"/>
      <c r="BB11" s="1210"/>
      <c r="BC11" s="1210"/>
      <c r="BD11" s="1210"/>
      <c r="BE11" s="1210"/>
      <c r="BF11" s="1210"/>
      <c r="BG11" s="1210"/>
      <c r="BH11" s="1210"/>
      <c r="BI11" s="1210"/>
      <c r="BJ11" s="1210"/>
      <c r="BK11" s="1210"/>
      <c r="BL11" s="1210"/>
      <c r="BM11" s="1210"/>
      <c r="BN11" s="1210"/>
      <c r="BO11" s="1210"/>
      <c r="BP11" s="1210"/>
      <c r="BQ11" s="1210"/>
      <c r="BR11" s="1210"/>
      <c r="BS11" s="1210"/>
      <c r="BT11" s="1210"/>
      <c r="BU11" s="1210"/>
      <c r="BV11" s="1210"/>
      <c r="BW11" s="1210"/>
      <c r="BX11" s="1210"/>
      <c r="BY11" s="1210"/>
      <c r="BZ11" s="1210"/>
      <c r="CA11" s="1210"/>
      <c r="CB11" s="1210"/>
      <c r="CC11" s="1210"/>
      <c r="CD11" s="1210"/>
      <c r="CE11" s="1210"/>
      <c r="CF11" s="1210"/>
      <c r="CG11" s="1210"/>
      <c r="CH11" s="1210"/>
      <c r="CI11" s="1210"/>
      <c r="CJ11" s="1210"/>
      <c r="CK11" s="1210"/>
      <c r="CL11" s="1210"/>
      <c r="CM11" s="1210"/>
      <c r="CN11" s="1210"/>
      <c r="CO11" s="1210"/>
      <c r="CP11" s="1210"/>
      <c r="CQ11" s="1210"/>
      <c r="CR11" s="1210"/>
      <c r="CS11" s="1210"/>
      <c r="CT11" s="1210"/>
      <c r="CU11" s="1210"/>
      <c r="CV11" s="1210"/>
      <c r="CW11" s="1210"/>
      <c r="CX11" s="1210"/>
      <c r="CY11" s="1210"/>
      <c r="CZ11" s="1210"/>
      <c r="DA11" s="1210"/>
      <c r="DB11" s="1210"/>
      <c r="DC11" s="1210"/>
      <c r="DD11" s="1210"/>
      <c r="DE11" s="1210"/>
    </row>
    <row r="12" spans="1:109" s="1211" customFormat="1" ht="13" x14ac:dyDescent="0.2">
      <c r="A12" s="1210"/>
      <c r="B12" s="1210"/>
      <c r="C12" s="1210"/>
      <c r="D12" s="1210"/>
      <c r="E12" s="1210"/>
      <c r="F12" s="1210"/>
      <c r="G12" s="1210"/>
      <c r="H12" s="1210"/>
      <c r="I12" s="1210"/>
      <c r="J12" s="1210"/>
      <c r="K12" s="1210"/>
      <c r="L12" s="1210"/>
      <c r="M12" s="1210"/>
      <c r="N12" s="1210"/>
      <c r="O12" s="1210"/>
      <c r="P12" s="1210"/>
      <c r="Q12" s="1210"/>
      <c r="R12" s="1210"/>
      <c r="S12" s="1210"/>
      <c r="T12" s="1210"/>
      <c r="U12" s="1210"/>
      <c r="V12" s="1210"/>
      <c r="W12" s="1210"/>
      <c r="X12" s="1210"/>
      <c r="Y12" s="1210"/>
      <c r="Z12" s="1210"/>
      <c r="AA12" s="1210"/>
      <c r="AB12" s="1210"/>
      <c r="AC12" s="1210"/>
      <c r="AD12" s="1210"/>
      <c r="AE12" s="1210"/>
      <c r="AF12" s="1210"/>
      <c r="AG12" s="1210"/>
      <c r="AH12" s="1210"/>
      <c r="AI12" s="1210"/>
      <c r="AJ12" s="1210"/>
      <c r="AK12" s="1210"/>
      <c r="AL12" s="1210"/>
      <c r="AM12" s="1210"/>
      <c r="AN12" s="1210"/>
      <c r="AO12" s="1210"/>
      <c r="AP12" s="1210"/>
      <c r="AQ12" s="1210"/>
      <c r="AR12" s="1210"/>
      <c r="AS12" s="1210"/>
      <c r="AT12" s="1210"/>
      <c r="AU12" s="1210"/>
      <c r="AV12" s="1210"/>
      <c r="AW12" s="1210"/>
      <c r="AX12" s="1210"/>
      <c r="AY12" s="1210"/>
      <c r="AZ12" s="1210"/>
      <c r="BA12" s="1210"/>
      <c r="BB12" s="1210"/>
      <c r="BC12" s="1210"/>
      <c r="BD12" s="1210"/>
      <c r="BE12" s="1210"/>
      <c r="BF12" s="1210"/>
      <c r="BG12" s="1210"/>
      <c r="BH12" s="1210"/>
      <c r="BI12" s="1210"/>
      <c r="BJ12" s="1210"/>
      <c r="BK12" s="1210"/>
      <c r="BL12" s="1210"/>
      <c r="BM12" s="1210"/>
      <c r="BN12" s="1210"/>
      <c r="BO12" s="1210"/>
      <c r="BP12" s="1210"/>
      <c r="BQ12" s="1210"/>
      <c r="BR12" s="1210"/>
      <c r="BS12" s="1210"/>
      <c r="BT12" s="1210"/>
      <c r="BU12" s="1210"/>
      <c r="BV12" s="1210"/>
      <c r="BW12" s="1210"/>
      <c r="BX12" s="1210"/>
      <c r="BY12" s="1210"/>
      <c r="BZ12" s="1210"/>
      <c r="CA12" s="1210"/>
      <c r="CB12" s="1210"/>
      <c r="CC12" s="1210"/>
      <c r="CD12" s="1210"/>
      <c r="CE12" s="1210"/>
      <c r="CF12" s="1210"/>
      <c r="CG12" s="1210"/>
      <c r="CH12" s="1210"/>
      <c r="CI12" s="1210"/>
      <c r="CJ12" s="1210"/>
      <c r="CK12" s="1210"/>
      <c r="CL12" s="1210"/>
      <c r="CM12" s="1210"/>
      <c r="CN12" s="1210"/>
      <c r="CO12" s="1210"/>
      <c r="CP12" s="1210"/>
      <c r="CQ12" s="1210"/>
      <c r="CR12" s="1210"/>
      <c r="CS12" s="1210"/>
      <c r="CT12" s="1210"/>
      <c r="CU12" s="1210"/>
      <c r="CV12" s="1210"/>
      <c r="CW12" s="1210"/>
      <c r="CX12" s="1210"/>
      <c r="CY12" s="1210"/>
      <c r="CZ12" s="1210"/>
      <c r="DA12" s="1210"/>
      <c r="DB12" s="1210"/>
      <c r="DC12" s="1210"/>
      <c r="DD12" s="1210"/>
      <c r="DE12" s="1210"/>
    </row>
    <row r="13" spans="1:109" s="1211" customFormat="1" ht="13" x14ac:dyDescent="0.2">
      <c r="A13" s="1210"/>
      <c r="B13" s="1210"/>
      <c r="C13" s="1210"/>
      <c r="D13" s="1210"/>
      <c r="E13" s="1210"/>
      <c r="F13" s="1210"/>
      <c r="G13" s="1210"/>
      <c r="H13" s="1210"/>
      <c r="I13" s="1210"/>
      <c r="J13" s="1210"/>
      <c r="K13" s="1210"/>
      <c r="L13" s="1210"/>
      <c r="M13" s="1210"/>
      <c r="N13" s="1210"/>
      <c r="O13" s="1210"/>
      <c r="P13" s="1210"/>
      <c r="Q13" s="1210"/>
      <c r="R13" s="1210"/>
      <c r="S13" s="1210"/>
      <c r="T13" s="1210"/>
      <c r="U13" s="1210"/>
      <c r="V13" s="1210"/>
      <c r="W13" s="1210"/>
      <c r="X13" s="1210"/>
      <c r="Y13" s="1210"/>
      <c r="Z13" s="1210"/>
      <c r="AA13" s="1210"/>
      <c r="AB13" s="1210"/>
      <c r="AC13" s="1210"/>
      <c r="AD13" s="1210"/>
      <c r="AE13" s="1210"/>
      <c r="AF13" s="1210"/>
      <c r="AG13" s="1210"/>
      <c r="AH13" s="1210"/>
      <c r="AI13" s="1210"/>
      <c r="AJ13" s="1210"/>
      <c r="AK13" s="1210"/>
      <c r="AL13" s="1210"/>
      <c r="AM13" s="1210"/>
      <c r="AN13" s="1210"/>
      <c r="AO13" s="1210"/>
      <c r="AP13" s="1210"/>
      <c r="AQ13" s="1210"/>
      <c r="AR13" s="1210"/>
      <c r="AS13" s="1210"/>
      <c r="AT13" s="1210"/>
      <c r="AU13" s="1210"/>
      <c r="AV13" s="1210"/>
      <c r="AW13" s="1210"/>
      <c r="AX13" s="1210"/>
      <c r="AY13" s="1210"/>
      <c r="AZ13" s="1210"/>
      <c r="BA13" s="1210"/>
      <c r="BB13" s="1210"/>
      <c r="BC13" s="1210"/>
      <c r="BD13" s="1210"/>
      <c r="BE13" s="1210"/>
      <c r="BF13" s="1210"/>
      <c r="BG13" s="1210"/>
      <c r="BH13" s="1210"/>
      <c r="BI13" s="1210"/>
      <c r="BJ13" s="1210"/>
      <c r="BK13" s="1210"/>
      <c r="BL13" s="1210"/>
      <c r="BM13" s="1210"/>
      <c r="BN13" s="1210"/>
      <c r="BO13" s="1210"/>
      <c r="BP13" s="1210"/>
      <c r="BQ13" s="1210"/>
      <c r="BR13" s="1210"/>
      <c r="BS13" s="1210"/>
      <c r="BT13" s="1210"/>
      <c r="BU13" s="1210"/>
      <c r="BV13" s="1210"/>
      <c r="BW13" s="1210"/>
      <c r="BX13" s="1210"/>
      <c r="BY13" s="1210"/>
      <c r="BZ13" s="1210"/>
      <c r="CA13" s="1210"/>
      <c r="CB13" s="1210"/>
      <c r="CC13" s="1210"/>
      <c r="CD13" s="1210"/>
      <c r="CE13" s="1210"/>
      <c r="CF13" s="1210"/>
      <c r="CG13" s="1210"/>
      <c r="CH13" s="1210"/>
      <c r="CI13" s="1210"/>
      <c r="CJ13" s="1210"/>
      <c r="CK13" s="1210"/>
      <c r="CL13" s="1210"/>
      <c r="CM13" s="1210"/>
      <c r="CN13" s="1210"/>
      <c r="CO13" s="1210"/>
      <c r="CP13" s="1210"/>
      <c r="CQ13" s="1210"/>
      <c r="CR13" s="1210"/>
      <c r="CS13" s="1210"/>
      <c r="CT13" s="1210"/>
      <c r="CU13" s="1210"/>
      <c r="CV13" s="1210"/>
      <c r="CW13" s="1210"/>
      <c r="CX13" s="1210"/>
      <c r="CY13" s="1210"/>
      <c r="CZ13" s="1210"/>
      <c r="DA13" s="1210"/>
      <c r="DB13" s="1210"/>
      <c r="DC13" s="1210"/>
      <c r="DD13" s="1210"/>
      <c r="DE13" s="1210"/>
    </row>
    <row r="14" spans="1:109" s="1211" customFormat="1" ht="13" x14ac:dyDescent="0.2">
      <c r="A14" s="1210"/>
      <c r="B14" s="1210"/>
      <c r="C14" s="1210"/>
      <c r="D14" s="1210"/>
      <c r="E14" s="1210"/>
      <c r="F14" s="1210"/>
      <c r="G14" s="1210"/>
      <c r="H14" s="1210"/>
      <c r="I14" s="1210"/>
      <c r="J14" s="1210"/>
      <c r="K14" s="1210"/>
      <c r="L14" s="1210"/>
      <c r="M14" s="1210"/>
      <c r="N14" s="1210"/>
      <c r="O14" s="1210"/>
      <c r="P14" s="1210"/>
      <c r="Q14" s="1210"/>
      <c r="R14" s="1210"/>
      <c r="S14" s="1210"/>
      <c r="T14" s="1210"/>
      <c r="U14" s="1210"/>
      <c r="V14" s="1210"/>
      <c r="W14" s="1210"/>
      <c r="X14" s="1210"/>
      <c r="Y14" s="1210"/>
      <c r="Z14" s="1210"/>
      <c r="AA14" s="1210"/>
      <c r="AB14" s="1210"/>
      <c r="AC14" s="1210"/>
      <c r="AD14" s="1210"/>
      <c r="AE14" s="1210"/>
      <c r="AF14" s="1210"/>
      <c r="AG14" s="1210"/>
      <c r="AH14" s="1210"/>
      <c r="AI14" s="1210"/>
      <c r="AJ14" s="1210"/>
      <c r="AK14" s="1210"/>
      <c r="AL14" s="1210"/>
      <c r="AM14" s="1210"/>
      <c r="AN14" s="1210"/>
      <c r="AO14" s="1210"/>
      <c r="AP14" s="1210"/>
      <c r="AQ14" s="1210"/>
      <c r="AR14" s="1210"/>
      <c r="AS14" s="1210"/>
      <c r="AT14" s="1210"/>
      <c r="AU14" s="1210"/>
      <c r="AV14" s="1210"/>
      <c r="AW14" s="1210"/>
      <c r="AX14" s="1210"/>
      <c r="AY14" s="1210"/>
      <c r="AZ14" s="1210"/>
      <c r="BA14" s="1210"/>
      <c r="BB14" s="1210"/>
      <c r="BC14" s="1210"/>
      <c r="BD14" s="1210"/>
      <c r="BE14" s="1210"/>
      <c r="BF14" s="1210"/>
      <c r="BG14" s="1210"/>
      <c r="BH14" s="1210"/>
      <c r="BI14" s="1210"/>
      <c r="BJ14" s="1210"/>
      <c r="BK14" s="1210"/>
      <c r="BL14" s="1210"/>
      <c r="BM14" s="1210"/>
      <c r="BN14" s="1210"/>
      <c r="BO14" s="1210"/>
      <c r="BP14" s="1210"/>
      <c r="BQ14" s="1210"/>
      <c r="BR14" s="1210"/>
      <c r="BS14" s="1210"/>
      <c r="BT14" s="1210"/>
      <c r="BU14" s="1210"/>
      <c r="BV14" s="1210"/>
      <c r="BW14" s="1210"/>
      <c r="BX14" s="1210"/>
      <c r="BY14" s="1210"/>
      <c r="BZ14" s="1210"/>
      <c r="CA14" s="1210"/>
      <c r="CB14" s="1210"/>
      <c r="CC14" s="1210"/>
      <c r="CD14" s="1210"/>
      <c r="CE14" s="1210"/>
      <c r="CF14" s="1210"/>
      <c r="CG14" s="1210"/>
      <c r="CH14" s="1210"/>
      <c r="CI14" s="1210"/>
      <c r="CJ14" s="1210"/>
      <c r="CK14" s="1210"/>
      <c r="CL14" s="1210"/>
      <c r="CM14" s="1210"/>
      <c r="CN14" s="1210"/>
      <c r="CO14" s="1210"/>
      <c r="CP14" s="1210"/>
      <c r="CQ14" s="1210"/>
      <c r="CR14" s="1210"/>
      <c r="CS14" s="1210"/>
      <c r="CT14" s="1210"/>
      <c r="CU14" s="1210"/>
      <c r="CV14" s="1210"/>
      <c r="CW14" s="1210"/>
      <c r="CX14" s="1210"/>
      <c r="CY14" s="1210"/>
      <c r="CZ14" s="1210"/>
      <c r="DA14" s="1210"/>
      <c r="DB14" s="1210"/>
      <c r="DC14" s="1210"/>
      <c r="DD14" s="1210"/>
      <c r="DE14" s="1210"/>
    </row>
    <row r="15" spans="1:109" s="1211" customFormat="1" ht="13" x14ac:dyDescent="0.2">
      <c r="A15" s="1209"/>
      <c r="B15" s="1210"/>
      <c r="C15" s="1210"/>
      <c r="D15" s="1210"/>
      <c r="E15" s="1210"/>
      <c r="F15" s="1210"/>
      <c r="G15" s="1210"/>
      <c r="H15" s="1210"/>
      <c r="I15" s="1210"/>
      <c r="J15" s="1210"/>
      <c r="K15" s="1210"/>
      <c r="L15" s="1210"/>
      <c r="M15" s="1210"/>
      <c r="N15" s="1210"/>
      <c r="O15" s="1210"/>
      <c r="P15" s="1210"/>
      <c r="Q15" s="1210"/>
      <c r="R15" s="1210"/>
      <c r="S15" s="1210"/>
      <c r="T15" s="1210"/>
      <c r="U15" s="1210"/>
      <c r="V15" s="1210"/>
      <c r="W15" s="1210"/>
      <c r="X15" s="1210"/>
      <c r="Y15" s="1210"/>
      <c r="Z15" s="1210"/>
      <c r="AA15" s="1210"/>
      <c r="AB15" s="1210"/>
      <c r="AC15" s="1210"/>
      <c r="AD15" s="1210"/>
      <c r="AE15" s="1210"/>
      <c r="AF15" s="1210"/>
      <c r="AG15" s="1210"/>
      <c r="AH15" s="1210"/>
      <c r="AI15" s="1210"/>
      <c r="AJ15" s="1210"/>
      <c r="AK15" s="1210"/>
      <c r="AL15" s="1210"/>
      <c r="AM15" s="1210"/>
      <c r="AN15" s="1210"/>
      <c r="AO15" s="1210"/>
      <c r="AP15" s="1210"/>
      <c r="AQ15" s="1210"/>
      <c r="AR15" s="1210"/>
      <c r="AS15" s="1210"/>
      <c r="AT15" s="1210"/>
      <c r="AU15" s="1210"/>
      <c r="AV15" s="1210"/>
      <c r="AW15" s="1210"/>
      <c r="AX15" s="1210"/>
      <c r="AY15" s="1210"/>
      <c r="AZ15" s="1210"/>
      <c r="BA15" s="1210"/>
      <c r="BB15" s="1210"/>
      <c r="BC15" s="1210"/>
      <c r="BD15" s="1210"/>
      <c r="BE15" s="1210"/>
      <c r="BF15" s="1210"/>
      <c r="BG15" s="1210"/>
      <c r="BH15" s="1210"/>
      <c r="BI15" s="1210"/>
      <c r="BJ15" s="1210"/>
      <c r="BK15" s="1210"/>
      <c r="BL15" s="1210"/>
      <c r="BM15" s="1210"/>
      <c r="BN15" s="1210"/>
      <c r="BO15" s="1210"/>
      <c r="BP15" s="1210"/>
      <c r="BQ15" s="1210"/>
      <c r="BR15" s="1210"/>
      <c r="BS15" s="1210"/>
      <c r="BT15" s="1210"/>
      <c r="BU15" s="1210"/>
      <c r="BV15" s="1210"/>
      <c r="BW15" s="1210"/>
      <c r="BX15" s="1210"/>
      <c r="BY15" s="1210"/>
      <c r="BZ15" s="1210"/>
      <c r="CA15" s="1210"/>
      <c r="CB15" s="1210"/>
      <c r="CC15" s="1210"/>
      <c r="CD15" s="1210"/>
      <c r="CE15" s="1210"/>
      <c r="CF15" s="1210"/>
      <c r="CG15" s="1210"/>
      <c r="CH15" s="1210"/>
      <c r="CI15" s="1210"/>
      <c r="CJ15" s="1210"/>
      <c r="CK15" s="1210"/>
      <c r="CL15" s="1210"/>
      <c r="CM15" s="1210"/>
      <c r="CN15" s="1210"/>
      <c r="CO15" s="1210"/>
      <c r="CP15" s="1210"/>
      <c r="CQ15" s="1210"/>
      <c r="CR15" s="1210"/>
      <c r="CS15" s="1210"/>
      <c r="CT15" s="1210"/>
      <c r="CU15" s="1210"/>
      <c r="CV15" s="1210"/>
      <c r="CW15" s="1210"/>
      <c r="CX15" s="1210"/>
      <c r="CY15" s="1210"/>
      <c r="CZ15" s="1210"/>
      <c r="DA15" s="1210"/>
      <c r="DB15" s="1210"/>
      <c r="DC15" s="1210"/>
      <c r="DD15" s="1210"/>
      <c r="DE15" s="1210"/>
    </row>
    <row r="16" spans="1:109" s="1211" customFormat="1" ht="13" x14ac:dyDescent="0.2">
      <c r="A16" s="1209"/>
      <c r="B16" s="1210"/>
      <c r="C16" s="1210"/>
      <c r="D16" s="1210"/>
      <c r="E16" s="1210"/>
      <c r="F16" s="1210"/>
      <c r="G16" s="1210"/>
      <c r="H16" s="1210"/>
      <c r="I16" s="1210"/>
      <c r="J16" s="1210"/>
      <c r="K16" s="1210"/>
      <c r="L16" s="1210"/>
      <c r="M16" s="1210"/>
      <c r="N16" s="1210"/>
      <c r="O16" s="1210"/>
      <c r="P16" s="1210"/>
      <c r="Q16" s="1210"/>
      <c r="R16" s="1210"/>
      <c r="S16" s="1210"/>
      <c r="T16" s="1210"/>
      <c r="U16" s="1210"/>
      <c r="V16" s="1210"/>
      <c r="W16" s="1210"/>
      <c r="X16" s="1210"/>
      <c r="Y16" s="1210"/>
      <c r="Z16" s="1210"/>
      <c r="AA16" s="1210"/>
      <c r="AB16" s="1210"/>
      <c r="AC16" s="1210"/>
      <c r="AD16" s="1210"/>
      <c r="AE16" s="1210"/>
      <c r="AF16" s="1210"/>
      <c r="AG16" s="1210"/>
      <c r="AH16" s="1210"/>
      <c r="AI16" s="1210"/>
      <c r="AJ16" s="1210"/>
      <c r="AK16" s="1210"/>
      <c r="AL16" s="1210"/>
      <c r="AM16" s="1210"/>
      <c r="AN16" s="1210"/>
      <c r="AO16" s="1210"/>
      <c r="AP16" s="1210"/>
      <c r="AQ16" s="1210"/>
      <c r="AR16" s="1210"/>
      <c r="AS16" s="1210"/>
      <c r="AT16" s="1210"/>
      <c r="AU16" s="1210"/>
      <c r="AV16" s="1210"/>
      <c r="AW16" s="1210"/>
      <c r="AX16" s="1210"/>
      <c r="AY16" s="1210"/>
      <c r="AZ16" s="1210"/>
      <c r="BA16" s="1210"/>
      <c r="BB16" s="1210"/>
      <c r="BC16" s="1210"/>
      <c r="BD16" s="1210"/>
      <c r="BE16" s="1210"/>
      <c r="BF16" s="1210"/>
      <c r="BG16" s="1210"/>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1210"/>
      <c r="CR16" s="1210"/>
      <c r="CS16" s="1210"/>
      <c r="CT16" s="1210"/>
      <c r="CU16" s="1210"/>
      <c r="CV16" s="1210"/>
      <c r="CW16" s="1210"/>
      <c r="CX16" s="1210"/>
      <c r="CY16" s="1210"/>
      <c r="CZ16" s="1210"/>
      <c r="DA16" s="1210"/>
      <c r="DB16" s="1210"/>
      <c r="DC16" s="1210"/>
      <c r="DD16" s="1210"/>
      <c r="DE16" s="1210"/>
    </row>
    <row r="17" spans="1:109" s="1211" customFormat="1" ht="13" x14ac:dyDescent="0.2">
      <c r="A17" s="1209"/>
      <c r="B17" s="1210"/>
      <c r="C17" s="1210"/>
      <c r="D17" s="1210"/>
      <c r="E17" s="1210"/>
      <c r="F17" s="1210"/>
      <c r="G17" s="1210"/>
      <c r="H17" s="1210"/>
      <c r="I17" s="1210"/>
      <c r="J17" s="1210"/>
      <c r="K17" s="1210"/>
      <c r="L17" s="1210"/>
      <c r="M17" s="1210"/>
      <c r="N17" s="1210"/>
      <c r="O17" s="1210"/>
      <c r="P17" s="1210"/>
      <c r="Q17" s="1210"/>
      <c r="R17" s="1210"/>
      <c r="S17" s="1210"/>
      <c r="T17" s="1210"/>
      <c r="U17" s="1210"/>
      <c r="V17" s="1210"/>
      <c r="W17" s="1210"/>
      <c r="X17" s="1210"/>
      <c r="Y17" s="1210"/>
      <c r="Z17" s="1210"/>
      <c r="AA17" s="1210"/>
      <c r="AB17" s="1210"/>
      <c r="AC17" s="1210"/>
      <c r="AD17" s="1210"/>
      <c r="AE17" s="1210"/>
      <c r="AF17" s="1210"/>
      <c r="AG17" s="1210"/>
      <c r="AH17" s="1210"/>
      <c r="AI17" s="1210"/>
      <c r="AJ17" s="1210"/>
      <c r="AK17" s="1210"/>
      <c r="AL17" s="1210"/>
      <c r="AM17" s="1210"/>
      <c r="AN17" s="1210"/>
      <c r="AO17" s="1210"/>
      <c r="AP17" s="1210"/>
      <c r="AQ17" s="1210"/>
      <c r="AR17" s="1210"/>
      <c r="AS17" s="1210"/>
      <c r="AT17" s="1210"/>
      <c r="AU17" s="1210"/>
      <c r="AV17" s="1210"/>
      <c r="AW17" s="1210"/>
      <c r="AX17" s="1210"/>
      <c r="AY17" s="1210"/>
      <c r="AZ17" s="1210"/>
      <c r="BA17" s="1210"/>
      <c r="BB17" s="1210"/>
      <c r="BC17" s="1210"/>
      <c r="BD17" s="1210"/>
      <c r="BE17" s="1210"/>
      <c r="BF17" s="1210"/>
      <c r="BG17" s="1210"/>
      <c r="BH17" s="1210"/>
      <c r="BI17" s="1210"/>
      <c r="BJ17" s="1210"/>
      <c r="BK17" s="1210"/>
      <c r="BL17" s="1210"/>
      <c r="BM17" s="1210"/>
      <c r="BN17" s="1210"/>
      <c r="BO17" s="1210"/>
      <c r="BP17" s="1210"/>
      <c r="BQ17" s="1210"/>
      <c r="BR17" s="1210"/>
      <c r="BS17" s="1210"/>
      <c r="BT17" s="1210"/>
      <c r="BU17" s="1210"/>
      <c r="BV17" s="1210"/>
      <c r="BW17" s="1210"/>
      <c r="BX17" s="1210"/>
      <c r="BY17" s="1210"/>
      <c r="BZ17" s="1210"/>
      <c r="CA17" s="1210"/>
      <c r="CB17" s="1210"/>
      <c r="CC17" s="1210"/>
      <c r="CD17" s="1210"/>
      <c r="CE17" s="1210"/>
      <c r="CF17" s="1210"/>
      <c r="CG17" s="1210"/>
      <c r="CH17" s="1210"/>
      <c r="CI17" s="1210"/>
      <c r="CJ17" s="1210"/>
      <c r="CK17" s="1210"/>
      <c r="CL17" s="1210"/>
      <c r="CM17" s="1210"/>
      <c r="CN17" s="1210"/>
      <c r="CO17" s="1210"/>
      <c r="CP17" s="1210"/>
      <c r="CQ17" s="1210"/>
      <c r="CR17" s="1210"/>
      <c r="CS17" s="1210"/>
      <c r="CT17" s="1210"/>
      <c r="CU17" s="1210"/>
      <c r="CV17" s="1210"/>
      <c r="CW17" s="1210"/>
      <c r="CX17" s="1210"/>
      <c r="CY17" s="1210"/>
      <c r="CZ17" s="1210"/>
      <c r="DA17" s="1210"/>
      <c r="DB17" s="1210"/>
      <c r="DC17" s="1210"/>
      <c r="DD17" s="1210"/>
      <c r="DE17" s="1210"/>
    </row>
    <row r="18" spans="1:109" s="1211" customFormat="1" ht="13" x14ac:dyDescent="0.2">
      <c r="A18" s="1209"/>
      <c r="B18" s="1210"/>
      <c r="C18" s="1210"/>
      <c r="D18" s="1210"/>
      <c r="E18" s="1210"/>
      <c r="F18" s="1210"/>
      <c r="G18" s="1210"/>
      <c r="H18" s="1210"/>
      <c r="I18" s="1210"/>
      <c r="J18" s="1210"/>
      <c r="K18" s="1210"/>
      <c r="L18" s="1210"/>
      <c r="M18" s="1210"/>
      <c r="N18" s="1210"/>
      <c r="O18" s="1210"/>
      <c r="P18" s="1210"/>
      <c r="Q18" s="1210"/>
      <c r="R18" s="1210"/>
      <c r="S18" s="1210"/>
      <c r="T18" s="1210"/>
      <c r="U18" s="1210"/>
      <c r="V18" s="1210"/>
      <c r="W18" s="1210"/>
      <c r="X18" s="1210"/>
      <c r="Y18" s="1210"/>
      <c r="Z18" s="1210"/>
      <c r="AA18" s="1210"/>
      <c r="AB18" s="1210"/>
      <c r="AC18" s="1210"/>
      <c r="AD18" s="1210"/>
      <c r="AE18" s="1210"/>
      <c r="AF18" s="1210"/>
      <c r="AG18" s="1210"/>
      <c r="AH18" s="1210"/>
      <c r="AI18" s="1210"/>
      <c r="AJ18" s="1210"/>
      <c r="AK18" s="1210"/>
      <c r="AL18" s="1210"/>
      <c r="AM18" s="1210"/>
      <c r="AN18" s="1210"/>
      <c r="AO18" s="1210"/>
      <c r="AP18" s="1210"/>
      <c r="AQ18" s="1210"/>
      <c r="AR18" s="1210"/>
      <c r="AS18" s="1210"/>
      <c r="AT18" s="1210"/>
      <c r="AU18" s="1210"/>
      <c r="AV18" s="1210"/>
      <c r="AW18" s="1210"/>
      <c r="AX18" s="1210"/>
      <c r="AY18" s="1210"/>
      <c r="AZ18" s="1210"/>
      <c r="BA18" s="1210"/>
      <c r="BB18" s="1210"/>
      <c r="BC18" s="1210"/>
      <c r="BD18" s="1210"/>
      <c r="BE18" s="1210"/>
      <c r="BF18" s="1210"/>
      <c r="BG18" s="1210"/>
      <c r="BH18" s="1210"/>
      <c r="BI18" s="1210"/>
      <c r="BJ18" s="1210"/>
      <c r="BK18" s="1210"/>
      <c r="BL18" s="1210"/>
      <c r="BM18" s="1210"/>
      <c r="BN18" s="1210"/>
      <c r="BO18" s="1210"/>
      <c r="BP18" s="1210"/>
      <c r="BQ18" s="1210"/>
      <c r="BR18" s="1210"/>
      <c r="BS18" s="1210"/>
      <c r="BT18" s="1210"/>
      <c r="BU18" s="1210"/>
      <c r="BV18" s="1210"/>
      <c r="BW18" s="1210"/>
      <c r="BX18" s="1210"/>
      <c r="BY18" s="1210"/>
      <c r="BZ18" s="1210"/>
      <c r="CA18" s="1210"/>
      <c r="CB18" s="1210"/>
      <c r="CC18" s="1210"/>
      <c r="CD18" s="1210"/>
      <c r="CE18" s="1210"/>
      <c r="CF18" s="1210"/>
      <c r="CG18" s="1210"/>
      <c r="CH18" s="1210"/>
      <c r="CI18" s="1210"/>
      <c r="CJ18" s="1210"/>
      <c r="CK18" s="1210"/>
      <c r="CL18" s="1210"/>
      <c r="CM18" s="1210"/>
      <c r="CN18" s="1210"/>
      <c r="CO18" s="1210"/>
      <c r="CP18" s="1210"/>
      <c r="CQ18" s="1210"/>
      <c r="CR18" s="1210"/>
      <c r="CS18" s="1210"/>
      <c r="CT18" s="1210"/>
      <c r="CU18" s="1210"/>
      <c r="CV18" s="1210"/>
      <c r="CW18" s="1210"/>
      <c r="CX18" s="1210"/>
      <c r="CY18" s="1210"/>
      <c r="CZ18" s="1210"/>
      <c r="DA18" s="1210"/>
      <c r="DB18" s="1210"/>
      <c r="DC18" s="1210"/>
      <c r="DD18" s="1210"/>
      <c r="DE18" s="1210"/>
    </row>
    <row r="19" spans="1:109" ht="13" x14ac:dyDescent="0.2">
      <c r="DD19" s="1209"/>
      <c r="DE19" s="1209"/>
    </row>
    <row r="20" spans="1:109" ht="13" x14ac:dyDescent="0.2">
      <c r="DD20" s="1209"/>
      <c r="DE20" s="1209"/>
    </row>
    <row r="21" spans="1:109" ht="17.25" customHeight="1" x14ac:dyDescent="0.2">
      <c r="B21" s="1212"/>
      <c r="C21" s="1213"/>
      <c r="D21" s="1213"/>
      <c r="E21" s="1213"/>
      <c r="F21" s="1213"/>
      <c r="G21" s="1213"/>
      <c r="H21" s="1213"/>
      <c r="I21" s="1213"/>
      <c r="J21" s="1213"/>
      <c r="K21" s="1213"/>
      <c r="L21" s="1213"/>
      <c r="M21" s="1213"/>
      <c r="N21" s="1214"/>
      <c r="O21" s="1213"/>
      <c r="P21" s="1213"/>
      <c r="Q21" s="1213"/>
      <c r="R21" s="1213"/>
      <c r="S21" s="1213"/>
      <c r="T21" s="1213"/>
      <c r="U21" s="1213"/>
      <c r="V21" s="1213"/>
      <c r="W21" s="1213"/>
      <c r="X21" s="1213"/>
      <c r="Y21" s="1213"/>
      <c r="Z21" s="1213"/>
      <c r="AA21" s="1213"/>
      <c r="AB21" s="1213"/>
      <c r="AC21" s="1213"/>
      <c r="AD21" s="1213"/>
      <c r="AE21" s="1213"/>
      <c r="AF21" s="1213"/>
      <c r="AG21" s="1213"/>
      <c r="AH21" s="1213"/>
      <c r="AI21" s="1213"/>
      <c r="AJ21" s="1213"/>
      <c r="AK21" s="1213"/>
      <c r="AL21" s="1213"/>
      <c r="AM21" s="1213"/>
      <c r="AN21" s="1213"/>
      <c r="AO21" s="1213"/>
      <c r="AP21" s="1213"/>
      <c r="AQ21" s="1213"/>
      <c r="AR21" s="1213"/>
      <c r="AS21" s="1213"/>
      <c r="AT21" s="1214"/>
      <c r="AU21" s="1213"/>
      <c r="AV21" s="1213"/>
      <c r="AW21" s="1213"/>
      <c r="AX21" s="1213"/>
      <c r="AY21" s="1213"/>
      <c r="AZ21" s="1213"/>
      <c r="BA21" s="1213"/>
      <c r="BB21" s="1213"/>
      <c r="BC21" s="1213"/>
      <c r="BD21" s="1213"/>
      <c r="BE21" s="1213"/>
      <c r="BF21" s="1214"/>
      <c r="BG21" s="1213"/>
      <c r="BH21" s="1213"/>
      <c r="BI21" s="1213"/>
      <c r="BJ21" s="1213"/>
      <c r="BK21" s="1213"/>
      <c r="BL21" s="1213"/>
      <c r="BM21" s="1213"/>
      <c r="BN21" s="1213"/>
      <c r="BO21" s="1213"/>
      <c r="BP21" s="1213"/>
      <c r="BQ21" s="1213"/>
      <c r="BR21" s="1214"/>
      <c r="BS21" s="1213"/>
      <c r="BT21" s="1213"/>
      <c r="BU21" s="1213"/>
      <c r="BV21" s="1213"/>
      <c r="BW21" s="1213"/>
      <c r="BX21" s="1213"/>
      <c r="BY21" s="1213"/>
      <c r="BZ21" s="1213"/>
      <c r="CA21" s="1213"/>
      <c r="CB21" s="1213"/>
      <c r="CC21" s="1213"/>
      <c r="CD21" s="1214"/>
      <c r="CE21" s="1213"/>
      <c r="CF21" s="1213"/>
      <c r="CG21" s="1213"/>
      <c r="CH21" s="1213"/>
      <c r="CI21" s="1213"/>
      <c r="CJ21" s="1213"/>
      <c r="CK21" s="1213"/>
      <c r="CL21" s="1213"/>
      <c r="CM21" s="1213"/>
      <c r="CN21" s="1213"/>
      <c r="CO21" s="1213"/>
      <c r="CP21" s="1214"/>
      <c r="CQ21" s="1213"/>
      <c r="CR21" s="1213"/>
      <c r="CS21" s="1213"/>
      <c r="CT21" s="1213"/>
      <c r="CU21" s="1213"/>
      <c r="CV21" s="1213"/>
      <c r="CW21" s="1213"/>
      <c r="CX21" s="1213"/>
      <c r="CY21" s="1213"/>
      <c r="CZ21" s="1213"/>
      <c r="DA21" s="1213"/>
      <c r="DB21" s="1214"/>
      <c r="DC21" s="1213"/>
      <c r="DD21" s="1215"/>
      <c r="DE21" s="1209"/>
    </row>
    <row r="22" spans="1:109" ht="17.25" customHeight="1" x14ac:dyDescent="0.2">
      <c r="B22" s="1216"/>
    </row>
    <row r="23" spans="1:109" ht="13" x14ac:dyDescent="0.2">
      <c r="B23" s="1216"/>
    </row>
    <row r="24" spans="1:109" ht="13" x14ac:dyDescent="0.2">
      <c r="B24" s="1216"/>
    </row>
    <row r="25" spans="1:109" ht="13" x14ac:dyDescent="0.2">
      <c r="B25" s="1216"/>
    </row>
    <row r="26" spans="1:109" ht="13" x14ac:dyDescent="0.2">
      <c r="B26" s="1216"/>
    </row>
    <row r="27" spans="1:109" ht="13" x14ac:dyDescent="0.2">
      <c r="B27" s="1216"/>
    </row>
    <row r="28" spans="1:109" ht="13" x14ac:dyDescent="0.2">
      <c r="B28" s="1216"/>
    </row>
    <row r="29" spans="1:109" ht="13" x14ac:dyDescent="0.2">
      <c r="B29" s="1216"/>
    </row>
    <row r="30" spans="1:109" ht="13" x14ac:dyDescent="0.2">
      <c r="B30" s="1216"/>
    </row>
    <row r="31" spans="1:109" ht="13" x14ac:dyDescent="0.2">
      <c r="B31" s="1216"/>
    </row>
    <row r="32" spans="1:109" ht="13" x14ac:dyDescent="0.2">
      <c r="B32" s="1216"/>
    </row>
    <row r="33" spans="2:109" ht="13" x14ac:dyDescent="0.2">
      <c r="B33" s="1216"/>
    </row>
    <row r="34" spans="2:109" ht="13" x14ac:dyDescent="0.2">
      <c r="B34" s="1216"/>
    </row>
    <row r="35" spans="2:109" ht="13" x14ac:dyDescent="0.2">
      <c r="B35" s="1216"/>
    </row>
    <row r="36" spans="2:109" ht="13" x14ac:dyDescent="0.2">
      <c r="B36" s="1216"/>
    </row>
    <row r="37" spans="2:109" ht="13" x14ac:dyDescent="0.2">
      <c r="B37" s="1216"/>
    </row>
    <row r="38" spans="2:109" ht="13" x14ac:dyDescent="0.2">
      <c r="B38" s="1216"/>
    </row>
    <row r="39" spans="2:109" ht="13" x14ac:dyDescent="0.2">
      <c r="B39" s="1218"/>
      <c r="C39" s="1219"/>
      <c r="D39" s="1219"/>
      <c r="E39" s="1219"/>
      <c r="F39" s="1219"/>
      <c r="G39" s="1219"/>
      <c r="H39" s="1219"/>
      <c r="I39" s="1219"/>
      <c r="J39" s="1219"/>
      <c r="K39" s="1219"/>
      <c r="L39" s="1219"/>
      <c r="M39" s="1219"/>
      <c r="N39" s="1219"/>
      <c r="O39" s="1219"/>
      <c r="P39" s="1219"/>
      <c r="Q39" s="1219"/>
      <c r="R39" s="1219"/>
      <c r="S39" s="1219"/>
      <c r="T39" s="1219"/>
      <c r="U39" s="1219"/>
      <c r="V39" s="1219"/>
      <c r="W39" s="1219"/>
      <c r="X39" s="1219"/>
      <c r="Y39" s="1219"/>
      <c r="Z39" s="1219"/>
      <c r="AA39" s="1219"/>
      <c r="AB39" s="1219"/>
      <c r="AC39" s="1219"/>
      <c r="AD39" s="1219"/>
      <c r="AE39" s="1219"/>
      <c r="AF39" s="1219"/>
      <c r="AG39" s="1219"/>
      <c r="AH39" s="1219"/>
      <c r="AI39" s="1219"/>
      <c r="AJ39" s="1219"/>
      <c r="AK39" s="1219"/>
      <c r="AL39" s="1219"/>
      <c r="AM39" s="1219"/>
      <c r="AN39" s="1219"/>
      <c r="AO39" s="1219"/>
      <c r="AP39" s="1219"/>
      <c r="AQ39" s="1219"/>
      <c r="AR39" s="1219"/>
      <c r="AS39" s="1219"/>
      <c r="AT39" s="1219"/>
      <c r="AU39" s="1219"/>
      <c r="AV39" s="1219"/>
      <c r="AW39" s="1219"/>
      <c r="AX39" s="1219"/>
      <c r="AY39" s="1219"/>
      <c r="AZ39" s="1219"/>
      <c r="BA39" s="1219"/>
      <c r="BB39" s="1219"/>
      <c r="BC39" s="1219"/>
      <c r="BD39" s="1219"/>
      <c r="BE39" s="1219"/>
      <c r="BF39" s="1219"/>
      <c r="BG39" s="1219"/>
      <c r="BH39" s="1219"/>
      <c r="BI39" s="1219"/>
      <c r="BJ39" s="1219"/>
      <c r="BK39" s="1219"/>
      <c r="BL39" s="1219"/>
      <c r="BM39" s="1219"/>
      <c r="BN39" s="1219"/>
      <c r="BO39" s="1219"/>
      <c r="BP39" s="1219"/>
      <c r="BQ39" s="1219"/>
      <c r="BR39" s="1219"/>
      <c r="BS39" s="1219"/>
      <c r="BT39" s="1219"/>
      <c r="BU39" s="1219"/>
      <c r="BV39" s="1219"/>
      <c r="BW39" s="1219"/>
      <c r="BX39" s="1219"/>
      <c r="BY39" s="1219"/>
      <c r="BZ39" s="1219"/>
      <c r="CA39" s="1219"/>
      <c r="CB39" s="1219"/>
      <c r="CC39" s="1219"/>
      <c r="CD39" s="1219"/>
      <c r="CE39" s="1219"/>
      <c r="CF39" s="1219"/>
      <c r="CG39" s="1219"/>
      <c r="CH39" s="1219"/>
      <c r="CI39" s="1219"/>
      <c r="CJ39" s="1219"/>
      <c r="CK39" s="1219"/>
      <c r="CL39" s="1219"/>
      <c r="CM39" s="1219"/>
      <c r="CN39" s="1219"/>
      <c r="CO39" s="1219"/>
      <c r="CP39" s="1219"/>
      <c r="CQ39" s="1219"/>
      <c r="CR39" s="1219"/>
      <c r="CS39" s="1219"/>
      <c r="CT39" s="1219"/>
      <c r="CU39" s="1219"/>
      <c r="CV39" s="1219"/>
      <c r="CW39" s="1219"/>
      <c r="CX39" s="1219"/>
      <c r="CY39" s="1219"/>
      <c r="CZ39" s="1219"/>
      <c r="DA39" s="1219"/>
      <c r="DB39" s="1219"/>
      <c r="DC39" s="1219"/>
      <c r="DD39" s="1220"/>
    </row>
    <row r="40" spans="2:109" ht="13" x14ac:dyDescent="0.2">
      <c r="B40" s="1221"/>
      <c r="DD40" s="1221"/>
      <c r="DE40" s="1209"/>
    </row>
    <row r="41" spans="2:109" ht="16.5" x14ac:dyDescent="0.2">
      <c r="B41" s="1222" t="s">
        <v>559</v>
      </c>
      <c r="C41" s="1213"/>
      <c r="D41" s="1213"/>
      <c r="E41" s="1213"/>
      <c r="F41" s="1213"/>
      <c r="G41" s="1213"/>
      <c r="H41" s="1213"/>
      <c r="I41" s="1213"/>
      <c r="J41" s="1213"/>
      <c r="K41" s="1213"/>
      <c r="L41" s="1213"/>
      <c r="M41" s="1213"/>
      <c r="N41" s="1213"/>
      <c r="O41" s="1213"/>
      <c r="P41" s="1213"/>
      <c r="Q41" s="1213"/>
      <c r="R41" s="1213"/>
      <c r="S41" s="1213"/>
      <c r="T41" s="1213"/>
      <c r="U41" s="1213"/>
      <c r="V41" s="1213"/>
      <c r="W41" s="1213"/>
      <c r="X41" s="1213"/>
      <c r="Y41" s="1213"/>
      <c r="Z41" s="1213"/>
      <c r="AA41" s="1213"/>
      <c r="AB41" s="1213"/>
      <c r="AC41" s="1213"/>
      <c r="AD41" s="1213"/>
      <c r="AE41" s="1213"/>
      <c r="AF41" s="1213"/>
      <c r="AG41" s="1213"/>
      <c r="AH41" s="1213"/>
      <c r="AI41" s="1213"/>
      <c r="AJ41" s="1213"/>
      <c r="AK41" s="1213"/>
      <c r="AL41" s="1213"/>
      <c r="AM41" s="1213"/>
      <c r="AN41" s="1213"/>
      <c r="AO41" s="1213"/>
      <c r="AP41" s="1213"/>
      <c r="AQ41" s="1213"/>
      <c r="AR41" s="1213"/>
      <c r="AS41" s="1213"/>
      <c r="AT41" s="1213"/>
      <c r="AU41" s="1213"/>
      <c r="AV41" s="1213"/>
      <c r="AW41" s="1213"/>
      <c r="AX41" s="1213"/>
      <c r="AY41" s="1213"/>
      <c r="AZ41" s="1213"/>
      <c r="BA41" s="1213"/>
      <c r="BB41" s="1213"/>
      <c r="BC41" s="1213"/>
      <c r="BD41" s="1213"/>
      <c r="BE41" s="1213"/>
      <c r="BF41" s="1213"/>
      <c r="BG41" s="1213"/>
      <c r="BH41" s="1213"/>
      <c r="BI41" s="1213"/>
      <c r="BJ41" s="1213"/>
      <c r="BK41" s="1213"/>
      <c r="BL41" s="1213"/>
      <c r="BM41" s="1213"/>
      <c r="BN41" s="1213"/>
      <c r="BO41" s="1213"/>
      <c r="BP41" s="1213"/>
      <c r="BQ41" s="1213"/>
      <c r="BR41" s="1213"/>
      <c r="BS41" s="1213"/>
      <c r="BT41" s="1213"/>
      <c r="BU41" s="1213"/>
      <c r="BV41" s="1213"/>
      <c r="BW41" s="1213"/>
      <c r="BX41" s="1213"/>
      <c r="BY41" s="1213"/>
      <c r="BZ41" s="1213"/>
      <c r="CA41" s="1213"/>
      <c r="CB41" s="1213"/>
      <c r="CC41" s="1213"/>
      <c r="CD41" s="1213"/>
      <c r="CE41" s="1213"/>
      <c r="CF41" s="1213"/>
      <c r="CG41" s="1213"/>
      <c r="CH41" s="1213"/>
      <c r="CI41" s="1213"/>
      <c r="CJ41" s="1213"/>
      <c r="CK41" s="1213"/>
      <c r="CL41" s="1213"/>
      <c r="CM41" s="1213"/>
      <c r="CN41" s="1213"/>
      <c r="CO41" s="1213"/>
      <c r="CP41" s="1213"/>
      <c r="CQ41" s="1213"/>
      <c r="CR41" s="1213"/>
      <c r="CS41" s="1213"/>
      <c r="CT41" s="1213"/>
      <c r="CU41" s="1213"/>
      <c r="CV41" s="1213"/>
      <c r="CW41" s="1213"/>
      <c r="CX41" s="1213"/>
      <c r="CY41" s="1213"/>
      <c r="CZ41" s="1213"/>
      <c r="DA41" s="1213"/>
      <c r="DB41" s="1213"/>
      <c r="DC41" s="1213"/>
      <c r="DD41" s="1215"/>
    </row>
    <row r="42" spans="2:109" ht="13" x14ac:dyDescent="0.2">
      <c r="B42" s="1216"/>
      <c r="G42" s="1223"/>
      <c r="I42" s="1224"/>
      <c r="J42" s="1224"/>
      <c r="K42" s="1224"/>
      <c r="AM42" s="1223"/>
      <c r="AN42" s="1223" t="s">
        <v>560</v>
      </c>
      <c r="AP42" s="1224"/>
      <c r="AQ42" s="1224"/>
      <c r="AR42" s="1224"/>
      <c r="AY42" s="1223"/>
      <c r="BA42" s="1224"/>
      <c r="BB42" s="1224"/>
      <c r="BC42" s="1224"/>
      <c r="BK42" s="1223"/>
      <c r="BM42" s="1224"/>
      <c r="BN42" s="1224"/>
      <c r="BO42" s="1224"/>
      <c r="BW42" s="1223"/>
      <c r="BY42" s="1224"/>
      <c r="BZ42" s="1224"/>
      <c r="CA42" s="1224"/>
      <c r="CI42" s="1223"/>
      <c r="CK42" s="1224"/>
      <c r="CL42" s="1224"/>
      <c r="CM42" s="1224"/>
      <c r="CU42" s="1223"/>
      <c r="CW42" s="1224"/>
      <c r="CX42" s="1224"/>
      <c r="CY42" s="1224"/>
    </row>
    <row r="43" spans="2:109" ht="13.5" customHeight="1" x14ac:dyDescent="0.2">
      <c r="B43" s="1216"/>
      <c r="AN43" s="1225" t="s">
        <v>561</v>
      </c>
      <c r="AO43" s="1226"/>
      <c r="AP43" s="1226"/>
      <c r="AQ43" s="1226"/>
      <c r="AR43" s="1226"/>
      <c r="AS43" s="1226"/>
      <c r="AT43" s="1226"/>
      <c r="AU43" s="1226"/>
      <c r="AV43" s="1226"/>
      <c r="AW43" s="1226"/>
      <c r="AX43" s="1226"/>
      <c r="AY43" s="1226"/>
      <c r="AZ43" s="1226"/>
      <c r="BA43" s="1226"/>
      <c r="BB43" s="1226"/>
      <c r="BC43" s="1226"/>
      <c r="BD43" s="1226"/>
      <c r="BE43" s="1226"/>
      <c r="BF43" s="1226"/>
      <c r="BG43" s="1226"/>
      <c r="BH43" s="1226"/>
      <c r="BI43" s="1226"/>
      <c r="BJ43" s="1226"/>
      <c r="BK43" s="1226"/>
      <c r="BL43" s="1226"/>
      <c r="BM43" s="1226"/>
      <c r="BN43" s="1226"/>
      <c r="BO43" s="1226"/>
      <c r="BP43" s="1226"/>
      <c r="BQ43" s="1226"/>
      <c r="BR43" s="1226"/>
      <c r="BS43" s="1226"/>
      <c r="BT43" s="1226"/>
      <c r="BU43" s="1226"/>
      <c r="BV43" s="1226"/>
      <c r="BW43" s="1226"/>
      <c r="BX43" s="1226"/>
      <c r="BY43" s="1226"/>
      <c r="BZ43" s="1226"/>
      <c r="CA43" s="1226"/>
      <c r="CB43" s="1226"/>
      <c r="CC43" s="1226"/>
      <c r="CD43" s="1226"/>
      <c r="CE43" s="1226"/>
      <c r="CF43" s="1226"/>
      <c r="CG43" s="1226"/>
      <c r="CH43" s="1226"/>
      <c r="CI43" s="1226"/>
      <c r="CJ43" s="1226"/>
      <c r="CK43" s="1226"/>
      <c r="CL43" s="1226"/>
      <c r="CM43" s="1226"/>
      <c r="CN43" s="1226"/>
      <c r="CO43" s="1226"/>
      <c r="CP43" s="1226"/>
      <c r="CQ43" s="1226"/>
      <c r="CR43" s="1226"/>
      <c r="CS43" s="1226"/>
      <c r="CT43" s="1226"/>
      <c r="CU43" s="1226"/>
      <c r="CV43" s="1226"/>
      <c r="CW43" s="1226"/>
      <c r="CX43" s="1226"/>
      <c r="CY43" s="1226"/>
      <c r="CZ43" s="1226"/>
      <c r="DA43" s="1226"/>
      <c r="DB43" s="1226"/>
      <c r="DC43" s="1227"/>
    </row>
    <row r="44" spans="2:109" ht="13" x14ac:dyDescent="0.2">
      <c r="B44" s="1216"/>
      <c r="AN44" s="1228"/>
      <c r="AO44" s="1229"/>
      <c r="AP44" s="1229"/>
      <c r="AQ44" s="1229"/>
      <c r="AR44" s="1229"/>
      <c r="AS44" s="1229"/>
      <c r="AT44" s="1229"/>
      <c r="AU44" s="1229"/>
      <c r="AV44" s="1229"/>
      <c r="AW44" s="1229"/>
      <c r="AX44" s="1229"/>
      <c r="AY44" s="1229"/>
      <c r="AZ44" s="1229"/>
      <c r="BA44" s="1229"/>
      <c r="BB44" s="1229"/>
      <c r="BC44" s="1229"/>
      <c r="BD44" s="1229"/>
      <c r="BE44" s="1229"/>
      <c r="BF44" s="1229"/>
      <c r="BG44" s="1229"/>
      <c r="BH44" s="1229"/>
      <c r="BI44" s="1229"/>
      <c r="BJ44" s="1229"/>
      <c r="BK44" s="1229"/>
      <c r="BL44" s="1229"/>
      <c r="BM44" s="1229"/>
      <c r="BN44" s="1229"/>
      <c r="BO44" s="1229"/>
      <c r="BP44" s="1229"/>
      <c r="BQ44" s="1229"/>
      <c r="BR44" s="1229"/>
      <c r="BS44" s="1229"/>
      <c r="BT44" s="1229"/>
      <c r="BU44" s="1229"/>
      <c r="BV44" s="1229"/>
      <c r="BW44" s="1229"/>
      <c r="BX44" s="1229"/>
      <c r="BY44" s="1229"/>
      <c r="BZ44" s="1229"/>
      <c r="CA44" s="1229"/>
      <c r="CB44" s="1229"/>
      <c r="CC44" s="1229"/>
      <c r="CD44" s="1229"/>
      <c r="CE44" s="1229"/>
      <c r="CF44" s="1229"/>
      <c r="CG44" s="1229"/>
      <c r="CH44" s="1229"/>
      <c r="CI44" s="1229"/>
      <c r="CJ44" s="1229"/>
      <c r="CK44" s="1229"/>
      <c r="CL44" s="1229"/>
      <c r="CM44" s="1229"/>
      <c r="CN44" s="1229"/>
      <c r="CO44" s="1229"/>
      <c r="CP44" s="1229"/>
      <c r="CQ44" s="1229"/>
      <c r="CR44" s="1229"/>
      <c r="CS44" s="1229"/>
      <c r="CT44" s="1229"/>
      <c r="CU44" s="1229"/>
      <c r="CV44" s="1229"/>
      <c r="CW44" s="1229"/>
      <c r="CX44" s="1229"/>
      <c r="CY44" s="1229"/>
      <c r="CZ44" s="1229"/>
      <c r="DA44" s="1229"/>
      <c r="DB44" s="1229"/>
      <c r="DC44" s="1230"/>
    </row>
    <row r="45" spans="2:109" ht="13" x14ac:dyDescent="0.2">
      <c r="B45" s="1216"/>
      <c r="AN45" s="1228"/>
      <c r="AO45" s="1229"/>
      <c r="AP45" s="1229"/>
      <c r="AQ45" s="1229"/>
      <c r="AR45" s="1229"/>
      <c r="AS45" s="1229"/>
      <c r="AT45" s="1229"/>
      <c r="AU45" s="1229"/>
      <c r="AV45" s="1229"/>
      <c r="AW45" s="1229"/>
      <c r="AX45" s="1229"/>
      <c r="AY45" s="1229"/>
      <c r="AZ45" s="1229"/>
      <c r="BA45" s="1229"/>
      <c r="BB45" s="1229"/>
      <c r="BC45" s="1229"/>
      <c r="BD45" s="1229"/>
      <c r="BE45" s="1229"/>
      <c r="BF45" s="1229"/>
      <c r="BG45" s="1229"/>
      <c r="BH45" s="1229"/>
      <c r="BI45" s="1229"/>
      <c r="BJ45" s="1229"/>
      <c r="BK45" s="1229"/>
      <c r="BL45" s="1229"/>
      <c r="BM45" s="1229"/>
      <c r="BN45" s="1229"/>
      <c r="BO45" s="1229"/>
      <c r="BP45" s="1229"/>
      <c r="BQ45" s="1229"/>
      <c r="BR45" s="1229"/>
      <c r="BS45" s="1229"/>
      <c r="BT45" s="1229"/>
      <c r="BU45" s="1229"/>
      <c r="BV45" s="1229"/>
      <c r="BW45" s="1229"/>
      <c r="BX45" s="1229"/>
      <c r="BY45" s="1229"/>
      <c r="BZ45" s="1229"/>
      <c r="CA45" s="1229"/>
      <c r="CB45" s="1229"/>
      <c r="CC45" s="1229"/>
      <c r="CD45" s="1229"/>
      <c r="CE45" s="1229"/>
      <c r="CF45" s="1229"/>
      <c r="CG45" s="1229"/>
      <c r="CH45" s="1229"/>
      <c r="CI45" s="1229"/>
      <c r="CJ45" s="1229"/>
      <c r="CK45" s="1229"/>
      <c r="CL45" s="1229"/>
      <c r="CM45" s="1229"/>
      <c r="CN45" s="1229"/>
      <c r="CO45" s="1229"/>
      <c r="CP45" s="1229"/>
      <c r="CQ45" s="1229"/>
      <c r="CR45" s="1229"/>
      <c r="CS45" s="1229"/>
      <c r="CT45" s="1229"/>
      <c r="CU45" s="1229"/>
      <c r="CV45" s="1229"/>
      <c r="CW45" s="1229"/>
      <c r="CX45" s="1229"/>
      <c r="CY45" s="1229"/>
      <c r="CZ45" s="1229"/>
      <c r="DA45" s="1229"/>
      <c r="DB45" s="1229"/>
      <c r="DC45" s="1230"/>
    </row>
    <row r="46" spans="2:109" ht="13" x14ac:dyDescent="0.2">
      <c r="B46" s="1216"/>
      <c r="AN46" s="1228"/>
      <c r="AO46" s="1229"/>
      <c r="AP46" s="1229"/>
      <c r="AQ46" s="1229"/>
      <c r="AR46" s="1229"/>
      <c r="AS46" s="1229"/>
      <c r="AT46" s="1229"/>
      <c r="AU46" s="1229"/>
      <c r="AV46" s="1229"/>
      <c r="AW46" s="1229"/>
      <c r="AX46" s="1229"/>
      <c r="AY46" s="1229"/>
      <c r="AZ46" s="1229"/>
      <c r="BA46" s="1229"/>
      <c r="BB46" s="1229"/>
      <c r="BC46" s="1229"/>
      <c r="BD46" s="1229"/>
      <c r="BE46" s="1229"/>
      <c r="BF46" s="1229"/>
      <c r="BG46" s="1229"/>
      <c r="BH46" s="1229"/>
      <c r="BI46" s="1229"/>
      <c r="BJ46" s="1229"/>
      <c r="BK46" s="1229"/>
      <c r="BL46" s="1229"/>
      <c r="BM46" s="1229"/>
      <c r="BN46" s="1229"/>
      <c r="BO46" s="1229"/>
      <c r="BP46" s="1229"/>
      <c r="BQ46" s="1229"/>
      <c r="BR46" s="1229"/>
      <c r="BS46" s="1229"/>
      <c r="BT46" s="1229"/>
      <c r="BU46" s="1229"/>
      <c r="BV46" s="1229"/>
      <c r="BW46" s="1229"/>
      <c r="BX46" s="1229"/>
      <c r="BY46" s="1229"/>
      <c r="BZ46" s="1229"/>
      <c r="CA46" s="1229"/>
      <c r="CB46" s="1229"/>
      <c r="CC46" s="1229"/>
      <c r="CD46" s="1229"/>
      <c r="CE46" s="1229"/>
      <c r="CF46" s="1229"/>
      <c r="CG46" s="1229"/>
      <c r="CH46" s="1229"/>
      <c r="CI46" s="1229"/>
      <c r="CJ46" s="1229"/>
      <c r="CK46" s="1229"/>
      <c r="CL46" s="1229"/>
      <c r="CM46" s="1229"/>
      <c r="CN46" s="1229"/>
      <c r="CO46" s="1229"/>
      <c r="CP46" s="1229"/>
      <c r="CQ46" s="1229"/>
      <c r="CR46" s="1229"/>
      <c r="CS46" s="1229"/>
      <c r="CT46" s="1229"/>
      <c r="CU46" s="1229"/>
      <c r="CV46" s="1229"/>
      <c r="CW46" s="1229"/>
      <c r="CX46" s="1229"/>
      <c r="CY46" s="1229"/>
      <c r="CZ46" s="1229"/>
      <c r="DA46" s="1229"/>
      <c r="DB46" s="1229"/>
      <c r="DC46" s="1230"/>
    </row>
    <row r="47" spans="2:109" ht="13" x14ac:dyDescent="0.2">
      <c r="B47" s="1216"/>
      <c r="AN47" s="1231"/>
      <c r="AO47" s="1232"/>
      <c r="AP47" s="1232"/>
      <c r="AQ47" s="1232"/>
      <c r="AR47" s="1232"/>
      <c r="AS47" s="1232"/>
      <c r="AT47" s="1232"/>
      <c r="AU47" s="1232"/>
      <c r="AV47" s="1232"/>
      <c r="AW47" s="1232"/>
      <c r="AX47" s="1232"/>
      <c r="AY47" s="1232"/>
      <c r="AZ47" s="1232"/>
      <c r="BA47" s="1232"/>
      <c r="BB47" s="1232"/>
      <c r="BC47" s="1232"/>
      <c r="BD47" s="1232"/>
      <c r="BE47" s="1232"/>
      <c r="BF47" s="1232"/>
      <c r="BG47" s="1232"/>
      <c r="BH47" s="1232"/>
      <c r="BI47" s="1232"/>
      <c r="BJ47" s="1232"/>
      <c r="BK47" s="1232"/>
      <c r="BL47" s="1232"/>
      <c r="BM47" s="1232"/>
      <c r="BN47" s="1232"/>
      <c r="BO47" s="1232"/>
      <c r="BP47" s="1232"/>
      <c r="BQ47" s="1232"/>
      <c r="BR47" s="1232"/>
      <c r="BS47" s="1232"/>
      <c r="BT47" s="1232"/>
      <c r="BU47" s="1232"/>
      <c r="BV47" s="1232"/>
      <c r="BW47" s="1232"/>
      <c r="BX47" s="1232"/>
      <c r="BY47" s="1232"/>
      <c r="BZ47" s="1232"/>
      <c r="CA47" s="1232"/>
      <c r="CB47" s="1232"/>
      <c r="CC47" s="1232"/>
      <c r="CD47" s="1232"/>
      <c r="CE47" s="1232"/>
      <c r="CF47" s="1232"/>
      <c r="CG47" s="1232"/>
      <c r="CH47" s="1232"/>
      <c r="CI47" s="1232"/>
      <c r="CJ47" s="1232"/>
      <c r="CK47" s="1232"/>
      <c r="CL47" s="1232"/>
      <c r="CM47" s="1232"/>
      <c r="CN47" s="1232"/>
      <c r="CO47" s="1232"/>
      <c r="CP47" s="1232"/>
      <c r="CQ47" s="1232"/>
      <c r="CR47" s="1232"/>
      <c r="CS47" s="1232"/>
      <c r="CT47" s="1232"/>
      <c r="CU47" s="1232"/>
      <c r="CV47" s="1232"/>
      <c r="CW47" s="1232"/>
      <c r="CX47" s="1232"/>
      <c r="CY47" s="1232"/>
      <c r="CZ47" s="1232"/>
      <c r="DA47" s="1232"/>
      <c r="DB47" s="1232"/>
      <c r="DC47" s="1233"/>
    </row>
    <row r="48" spans="2:109" ht="13" x14ac:dyDescent="0.2">
      <c r="B48" s="1216"/>
      <c r="H48" s="1234"/>
      <c r="I48" s="1234"/>
      <c r="J48" s="1234"/>
      <c r="AN48" s="1234"/>
      <c r="AO48" s="1234"/>
      <c r="AP48" s="1234"/>
      <c r="AZ48" s="1234"/>
      <c r="BA48" s="1234"/>
      <c r="BB48" s="1234"/>
      <c r="BL48" s="1234"/>
      <c r="BM48" s="1234"/>
      <c r="BN48" s="1234"/>
      <c r="BX48" s="1234"/>
      <c r="BY48" s="1234"/>
      <c r="BZ48" s="1234"/>
      <c r="CJ48" s="1234"/>
      <c r="CK48" s="1234"/>
      <c r="CL48" s="1234"/>
      <c r="CV48" s="1234"/>
      <c r="CW48" s="1234"/>
      <c r="CX48" s="1234"/>
    </row>
    <row r="49" spans="1:109" ht="13" x14ac:dyDescent="0.2">
      <c r="B49" s="1216"/>
      <c r="AN49" s="1209" t="s">
        <v>562</v>
      </c>
    </row>
    <row r="50" spans="1:109" ht="13" x14ac:dyDescent="0.2">
      <c r="B50" s="1216"/>
      <c r="G50" s="1235"/>
      <c r="H50" s="1235"/>
      <c r="I50" s="1235"/>
      <c r="J50" s="1235"/>
      <c r="K50" s="1236"/>
      <c r="L50" s="1236"/>
      <c r="M50" s="1237"/>
      <c r="N50" s="1237"/>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1216"/>
      <c r="G51" s="1242"/>
      <c r="H51" s="1242"/>
      <c r="I51" s="1243"/>
      <c r="J51" s="1243"/>
      <c r="K51" s="1244"/>
      <c r="L51" s="1244"/>
      <c r="M51" s="1244"/>
      <c r="N51" s="1244"/>
      <c r="AM51" s="1234"/>
      <c r="AN51" s="1245" t="s">
        <v>563</v>
      </c>
      <c r="AO51" s="1245"/>
      <c r="AP51" s="1245"/>
      <c r="AQ51" s="1245"/>
      <c r="AR51" s="1245"/>
      <c r="AS51" s="1245"/>
      <c r="AT51" s="1245"/>
      <c r="AU51" s="1245"/>
      <c r="AV51" s="1245"/>
      <c r="AW51" s="1245"/>
      <c r="AX51" s="1245"/>
      <c r="AY51" s="1245"/>
      <c r="AZ51" s="1245"/>
      <c r="BA51" s="1245"/>
      <c r="BB51" s="1245" t="s">
        <v>564</v>
      </c>
      <c r="BC51" s="1245"/>
      <c r="BD51" s="1245"/>
      <c r="BE51" s="1245"/>
      <c r="BF51" s="1245"/>
      <c r="BG51" s="1245"/>
      <c r="BH51" s="1245"/>
      <c r="BI51" s="1245"/>
      <c r="BJ51" s="1245"/>
      <c r="BK51" s="1245"/>
      <c r="BL51" s="1245"/>
      <c r="BM51" s="1245"/>
      <c r="BN51" s="1245"/>
      <c r="BO51" s="1245"/>
      <c r="BP51" s="1246"/>
      <c r="BQ51" s="1246"/>
      <c r="BR51" s="1246"/>
      <c r="BS51" s="1246"/>
      <c r="BT51" s="1246"/>
      <c r="BU51" s="1246"/>
      <c r="BV51" s="1246"/>
      <c r="BW51" s="1246"/>
      <c r="BX51" s="1246"/>
      <c r="BY51" s="1246"/>
      <c r="BZ51" s="1246"/>
      <c r="CA51" s="1246"/>
      <c r="CB51" s="1246"/>
      <c r="CC51" s="1246"/>
      <c r="CD51" s="1246"/>
      <c r="CE51" s="1246"/>
      <c r="CF51" s="1246"/>
      <c r="CG51" s="1246"/>
      <c r="CH51" s="1246"/>
      <c r="CI51" s="1246"/>
      <c r="CJ51" s="1246"/>
      <c r="CK51" s="1246"/>
      <c r="CL51" s="1246"/>
      <c r="CM51" s="1246"/>
      <c r="CN51" s="1246"/>
      <c r="CO51" s="1246"/>
      <c r="CP51" s="1246"/>
      <c r="CQ51" s="1246"/>
      <c r="CR51" s="1246"/>
      <c r="CS51" s="1246"/>
      <c r="CT51" s="1246"/>
      <c r="CU51" s="1246"/>
      <c r="CV51" s="1246"/>
      <c r="CW51" s="1246"/>
      <c r="CX51" s="1246"/>
      <c r="CY51" s="1246"/>
      <c r="CZ51" s="1246"/>
      <c r="DA51" s="1246"/>
      <c r="DB51" s="1246"/>
      <c r="DC51" s="1246"/>
    </row>
    <row r="52" spans="1:109" ht="13" x14ac:dyDescent="0.2">
      <c r="B52" s="1216"/>
      <c r="G52" s="1242"/>
      <c r="H52" s="1242"/>
      <c r="I52" s="1243"/>
      <c r="J52" s="1243"/>
      <c r="K52" s="1244"/>
      <c r="L52" s="1244"/>
      <c r="M52" s="1244"/>
      <c r="N52" s="1244"/>
      <c r="AM52" s="1234"/>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6"/>
      <c r="BQ52" s="1246"/>
      <c r="BR52" s="1246"/>
      <c r="BS52" s="1246"/>
      <c r="BT52" s="1246"/>
      <c r="BU52" s="1246"/>
      <c r="BV52" s="1246"/>
      <c r="BW52" s="1246"/>
      <c r="BX52" s="1246"/>
      <c r="BY52" s="1246"/>
      <c r="BZ52" s="1246"/>
      <c r="CA52" s="1246"/>
      <c r="CB52" s="1246"/>
      <c r="CC52" s="1246"/>
      <c r="CD52" s="1246"/>
      <c r="CE52" s="1246"/>
      <c r="CF52" s="1246"/>
      <c r="CG52" s="1246"/>
      <c r="CH52" s="1246"/>
      <c r="CI52" s="1246"/>
      <c r="CJ52" s="1246"/>
      <c r="CK52" s="1246"/>
      <c r="CL52" s="1246"/>
      <c r="CM52" s="1246"/>
      <c r="CN52" s="1246"/>
      <c r="CO52" s="1246"/>
      <c r="CP52" s="1246"/>
      <c r="CQ52" s="1246"/>
      <c r="CR52" s="1246"/>
      <c r="CS52" s="1246"/>
      <c r="CT52" s="1246"/>
      <c r="CU52" s="1246"/>
      <c r="CV52" s="1246"/>
      <c r="CW52" s="1246"/>
      <c r="CX52" s="1246"/>
      <c r="CY52" s="1246"/>
      <c r="CZ52" s="1246"/>
      <c r="DA52" s="1246"/>
      <c r="DB52" s="1246"/>
      <c r="DC52" s="1246"/>
    </row>
    <row r="53" spans="1:109" ht="13" x14ac:dyDescent="0.2">
      <c r="A53" s="1224"/>
      <c r="B53" s="1216"/>
      <c r="G53" s="1242"/>
      <c r="H53" s="1242"/>
      <c r="I53" s="1235"/>
      <c r="J53" s="1235"/>
      <c r="K53" s="1244"/>
      <c r="L53" s="1244"/>
      <c r="M53" s="1244"/>
      <c r="N53" s="1244"/>
      <c r="AM53" s="1234"/>
      <c r="AN53" s="1245"/>
      <c r="AO53" s="1245"/>
      <c r="AP53" s="1245"/>
      <c r="AQ53" s="1245"/>
      <c r="AR53" s="1245"/>
      <c r="AS53" s="1245"/>
      <c r="AT53" s="1245"/>
      <c r="AU53" s="1245"/>
      <c r="AV53" s="1245"/>
      <c r="AW53" s="1245"/>
      <c r="AX53" s="1245"/>
      <c r="AY53" s="1245"/>
      <c r="AZ53" s="1245"/>
      <c r="BA53" s="1245"/>
      <c r="BB53" s="1245" t="s">
        <v>565</v>
      </c>
      <c r="BC53" s="1245"/>
      <c r="BD53" s="1245"/>
      <c r="BE53" s="1245"/>
      <c r="BF53" s="1245"/>
      <c r="BG53" s="1245"/>
      <c r="BH53" s="1245"/>
      <c r="BI53" s="1245"/>
      <c r="BJ53" s="1245"/>
      <c r="BK53" s="1245"/>
      <c r="BL53" s="1245"/>
      <c r="BM53" s="1245"/>
      <c r="BN53" s="1245"/>
      <c r="BO53" s="1245"/>
      <c r="BP53" s="1246">
        <v>60.4</v>
      </c>
      <c r="BQ53" s="1246"/>
      <c r="BR53" s="1246"/>
      <c r="BS53" s="1246"/>
      <c r="BT53" s="1246"/>
      <c r="BU53" s="1246"/>
      <c r="BV53" s="1246"/>
      <c r="BW53" s="1246"/>
      <c r="BX53" s="1246">
        <v>62.3</v>
      </c>
      <c r="BY53" s="1246"/>
      <c r="BZ53" s="1246"/>
      <c r="CA53" s="1246"/>
      <c r="CB53" s="1246"/>
      <c r="CC53" s="1246"/>
      <c r="CD53" s="1246"/>
      <c r="CE53" s="1246"/>
      <c r="CF53" s="1246">
        <v>63.7</v>
      </c>
      <c r="CG53" s="1246"/>
      <c r="CH53" s="1246"/>
      <c r="CI53" s="1246"/>
      <c r="CJ53" s="1246"/>
      <c r="CK53" s="1246"/>
      <c r="CL53" s="1246"/>
      <c r="CM53" s="1246"/>
      <c r="CN53" s="1246">
        <v>65.5</v>
      </c>
      <c r="CO53" s="1246"/>
      <c r="CP53" s="1246"/>
      <c r="CQ53" s="1246"/>
      <c r="CR53" s="1246"/>
      <c r="CS53" s="1246"/>
      <c r="CT53" s="1246"/>
      <c r="CU53" s="1246"/>
      <c r="CV53" s="1246">
        <v>66.8</v>
      </c>
      <c r="CW53" s="1246"/>
      <c r="CX53" s="1246"/>
      <c r="CY53" s="1246"/>
      <c r="CZ53" s="1246"/>
      <c r="DA53" s="1246"/>
      <c r="DB53" s="1246"/>
      <c r="DC53" s="1246"/>
    </row>
    <row r="54" spans="1:109" ht="13" x14ac:dyDescent="0.2">
      <c r="A54" s="1224"/>
      <c r="B54" s="1216"/>
      <c r="G54" s="1242"/>
      <c r="H54" s="1242"/>
      <c r="I54" s="1235"/>
      <c r="J54" s="1235"/>
      <c r="K54" s="1244"/>
      <c r="L54" s="1244"/>
      <c r="M54" s="1244"/>
      <c r="N54" s="1244"/>
      <c r="AM54" s="1234"/>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6"/>
      <c r="BQ54" s="1246"/>
      <c r="BR54" s="1246"/>
      <c r="BS54" s="1246"/>
      <c r="BT54" s="1246"/>
      <c r="BU54" s="1246"/>
      <c r="BV54" s="1246"/>
      <c r="BW54" s="1246"/>
      <c r="BX54" s="1246"/>
      <c r="BY54" s="1246"/>
      <c r="BZ54" s="1246"/>
      <c r="CA54" s="1246"/>
      <c r="CB54" s="1246"/>
      <c r="CC54" s="1246"/>
      <c r="CD54" s="1246"/>
      <c r="CE54" s="1246"/>
      <c r="CF54" s="1246"/>
      <c r="CG54" s="1246"/>
      <c r="CH54" s="1246"/>
      <c r="CI54" s="1246"/>
      <c r="CJ54" s="1246"/>
      <c r="CK54" s="1246"/>
      <c r="CL54" s="1246"/>
      <c r="CM54" s="1246"/>
      <c r="CN54" s="1246"/>
      <c r="CO54" s="1246"/>
      <c r="CP54" s="1246"/>
      <c r="CQ54" s="1246"/>
      <c r="CR54" s="1246"/>
      <c r="CS54" s="1246"/>
      <c r="CT54" s="1246"/>
      <c r="CU54" s="1246"/>
      <c r="CV54" s="1246"/>
      <c r="CW54" s="1246"/>
      <c r="CX54" s="1246"/>
      <c r="CY54" s="1246"/>
      <c r="CZ54" s="1246"/>
      <c r="DA54" s="1246"/>
      <c r="DB54" s="1246"/>
      <c r="DC54" s="1246"/>
    </row>
    <row r="55" spans="1:109" ht="13" x14ac:dyDescent="0.2">
      <c r="A55" s="1224"/>
      <c r="B55" s="1216"/>
      <c r="G55" s="1235"/>
      <c r="H55" s="1235"/>
      <c r="I55" s="1235"/>
      <c r="J55" s="1235"/>
      <c r="K55" s="1244"/>
      <c r="L55" s="1244"/>
      <c r="M55" s="1244"/>
      <c r="N55" s="1244"/>
      <c r="AN55" s="1241" t="s">
        <v>566</v>
      </c>
      <c r="AO55" s="1241"/>
      <c r="AP55" s="1241"/>
      <c r="AQ55" s="1241"/>
      <c r="AR55" s="1241"/>
      <c r="AS55" s="1241"/>
      <c r="AT55" s="1241"/>
      <c r="AU55" s="1241"/>
      <c r="AV55" s="1241"/>
      <c r="AW55" s="1241"/>
      <c r="AX55" s="1241"/>
      <c r="AY55" s="1241"/>
      <c r="AZ55" s="1241"/>
      <c r="BA55" s="1241"/>
      <c r="BB55" s="1245" t="s">
        <v>564</v>
      </c>
      <c r="BC55" s="1245"/>
      <c r="BD55" s="1245"/>
      <c r="BE55" s="1245"/>
      <c r="BF55" s="1245"/>
      <c r="BG55" s="1245"/>
      <c r="BH55" s="1245"/>
      <c r="BI55" s="1245"/>
      <c r="BJ55" s="1245"/>
      <c r="BK55" s="1245"/>
      <c r="BL55" s="1245"/>
      <c r="BM55" s="1245"/>
      <c r="BN55" s="1245"/>
      <c r="BO55" s="1245"/>
      <c r="BP55" s="1246">
        <v>32.4</v>
      </c>
      <c r="BQ55" s="1246"/>
      <c r="BR55" s="1246"/>
      <c r="BS55" s="1246"/>
      <c r="BT55" s="1246"/>
      <c r="BU55" s="1246"/>
      <c r="BV55" s="1246"/>
      <c r="BW55" s="1246"/>
      <c r="BX55" s="1246">
        <v>8.5</v>
      </c>
      <c r="BY55" s="1246"/>
      <c r="BZ55" s="1246"/>
      <c r="CA55" s="1246"/>
      <c r="CB55" s="1246"/>
      <c r="CC55" s="1246"/>
      <c r="CD55" s="1246"/>
      <c r="CE55" s="1246"/>
      <c r="CF55" s="1246">
        <v>0</v>
      </c>
      <c r="CG55" s="1246"/>
      <c r="CH55" s="1246"/>
      <c r="CI55" s="1246"/>
      <c r="CJ55" s="1246"/>
      <c r="CK55" s="1246"/>
      <c r="CL55" s="1246"/>
      <c r="CM55" s="1246"/>
      <c r="CN55" s="1246">
        <v>0</v>
      </c>
      <c r="CO55" s="1246"/>
      <c r="CP55" s="1246"/>
      <c r="CQ55" s="1246"/>
      <c r="CR55" s="1246"/>
      <c r="CS55" s="1246"/>
      <c r="CT55" s="1246"/>
      <c r="CU55" s="1246"/>
      <c r="CV55" s="1246">
        <v>0</v>
      </c>
      <c r="CW55" s="1246"/>
      <c r="CX55" s="1246"/>
      <c r="CY55" s="1246"/>
      <c r="CZ55" s="1246"/>
      <c r="DA55" s="1246"/>
      <c r="DB55" s="1246"/>
      <c r="DC55" s="1246"/>
    </row>
    <row r="56" spans="1:109" ht="13" x14ac:dyDescent="0.2">
      <c r="A56" s="1224"/>
      <c r="B56" s="1216"/>
      <c r="G56" s="1235"/>
      <c r="H56" s="1235"/>
      <c r="I56" s="1235"/>
      <c r="J56" s="1235"/>
      <c r="K56" s="1244"/>
      <c r="L56" s="1244"/>
      <c r="M56" s="1244"/>
      <c r="N56" s="1244"/>
      <c r="AN56" s="1241"/>
      <c r="AO56" s="1241"/>
      <c r="AP56" s="1241"/>
      <c r="AQ56" s="1241"/>
      <c r="AR56" s="1241"/>
      <c r="AS56" s="1241"/>
      <c r="AT56" s="1241"/>
      <c r="AU56" s="1241"/>
      <c r="AV56" s="1241"/>
      <c r="AW56" s="1241"/>
      <c r="AX56" s="1241"/>
      <c r="AY56" s="1241"/>
      <c r="AZ56" s="1241"/>
      <c r="BA56" s="1241"/>
      <c r="BB56" s="1245"/>
      <c r="BC56" s="1245"/>
      <c r="BD56" s="1245"/>
      <c r="BE56" s="1245"/>
      <c r="BF56" s="1245"/>
      <c r="BG56" s="1245"/>
      <c r="BH56" s="1245"/>
      <c r="BI56" s="1245"/>
      <c r="BJ56" s="1245"/>
      <c r="BK56" s="1245"/>
      <c r="BL56" s="1245"/>
      <c r="BM56" s="1245"/>
      <c r="BN56" s="1245"/>
      <c r="BO56" s="1245"/>
      <c r="BP56" s="1246"/>
      <c r="BQ56" s="1246"/>
      <c r="BR56" s="1246"/>
      <c r="BS56" s="1246"/>
      <c r="BT56" s="1246"/>
      <c r="BU56" s="1246"/>
      <c r="BV56" s="1246"/>
      <c r="BW56" s="1246"/>
      <c r="BX56" s="1246"/>
      <c r="BY56" s="1246"/>
      <c r="BZ56" s="1246"/>
      <c r="CA56" s="1246"/>
      <c r="CB56" s="1246"/>
      <c r="CC56" s="1246"/>
      <c r="CD56" s="1246"/>
      <c r="CE56" s="1246"/>
      <c r="CF56" s="1246"/>
      <c r="CG56" s="1246"/>
      <c r="CH56" s="1246"/>
      <c r="CI56" s="1246"/>
      <c r="CJ56" s="1246"/>
      <c r="CK56" s="1246"/>
      <c r="CL56" s="1246"/>
      <c r="CM56" s="1246"/>
      <c r="CN56" s="1246"/>
      <c r="CO56" s="1246"/>
      <c r="CP56" s="1246"/>
      <c r="CQ56" s="1246"/>
      <c r="CR56" s="1246"/>
      <c r="CS56" s="1246"/>
      <c r="CT56" s="1246"/>
      <c r="CU56" s="1246"/>
      <c r="CV56" s="1246"/>
      <c r="CW56" s="1246"/>
      <c r="CX56" s="1246"/>
      <c r="CY56" s="1246"/>
      <c r="CZ56" s="1246"/>
      <c r="DA56" s="1246"/>
      <c r="DB56" s="1246"/>
      <c r="DC56" s="1246"/>
    </row>
    <row r="57" spans="1:109" s="1224" customFormat="1" ht="13" x14ac:dyDescent="0.2">
      <c r="B57" s="1247"/>
      <c r="G57" s="1235"/>
      <c r="H57" s="1235"/>
      <c r="I57" s="1248"/>
      <c r="J57" s="1248"/>
      <c r="K57" s="1244"/>
      <c r="L57" s="1244"/>
      <c r="M57" s="1244"/>
      <c r="N57" s="1244"/>
      <c r="AM57" s="1209"/>
      <c r="AN57" s="1241"/>
      <c r="AO57" s="1241"/>
      <c r="AP57" s="1241"/>
      <c r="AQ57" s="1241"/>
      <c r="AR57" s="1241"/>
      <c r="AS57" s="1241"/>
      <c r="AT57" s="1241"/>
      <c r="AU57" s="1241"/>
      <c r="AV57" s="1241"/>
      <c r="AW57" s="1241"/>
      <c r="AX57" s="1241"/>
      <c r="AY57" s="1241"/>
      <c r="AZ57" s="1241"/>
      <c r="BA57" s="1241"/>
      <c r="BB57" s="1245" t="s">
        <v>565</v>
      </c>
      <c r="BC57" s="1245"/>
      <c r="BD57" s="1245"/>
      <c r="BE57" s="1245"/>
      <c r="BF57" s="1245"/>
      <c r="BG57" s="1245"/>
      <c r="BH57" s="1245"/>
      <c r="BI57" s="1245"/>
      <c r="BJ57" s="1245"/>
      <c r="BK57" s="1245"/>
      <c r="BL57" s="1245"/>
      <c r="BM57" s="1245"/>
      <c r="BN57" s="1245"/>
      <c r="BO57" s="1245"/>
      <c r="BP57" s="1246">
        <v>64.2</v>
      </c>
      <c r="BQ57" s="1246"/>
      <c r="BR57" s="1246"/>
      <c r="BS57" s="1246"/>
      <c r="BT57" s="1246"/>
      <c r="BU57" s="1246"/>
      <c r="BV57" s="1246"/>
      <c r="BW57" s="1246"/>
      <c r="BX57" s="1246">
        <v>61.6</v>
      </c>
      <c r="BY57" s="1246"/>
      <c r="BZ57" s="1246"/>
      <c r="CA57" s="1246"/>
      <c r="CB57" s="1246"/>
      <c r="CC57" s="1246"/>
      <c r="CD57" s="1246"/>
      <c r="CE57" s="1246"/>
      <c r="CF57" s="1246">
        <v>63</v>
      </c>
      <c r="CG57" s="1246"/>
      <c r="CH57" s="1246"/>
      <c r="CI57" s="1246"/>
      <c r="CJ57" s="1246"/>
      <c r="CK57" s="1246"/>
      <c r="CL57" s="1246"/>
      <c r="CM57" s="1246"/>
      <c r="CN57" s="1246">
        <v>63.9</v>
      </c>
      <c r="CO57" s="1246"/>
      <c r="CP57" s="1246"/>
      <c r="CQ57" s="1246"/>
      <c r="CR57" s="1246"/>
      <c r="CS57" s="1246"/>
      <c r="CT57" s="1246"/>
      <c r="CU57" s="1246"/>
      <c r="CV57" s="1246">
        <v>64.2</v>
      </c>
      <c r="CW57" s="1246"/>
      <c r="CX57" s="1246"/>
      <c r="CY57" s="1246"/>
      <c r="CZ57" s="1246"/>
      <c r="DA57" s="1246"/>
      <c r="DB57" s="1246"/>
      <c r="DC57" s="1246"/>
      <c r="DD57" s="1249"/>
      <c r="DE57" s="1247"/>
    </row>
    <row r="58" spans="1:109" s="1224" customFormat="1" ht="13" x14ac:dyDescent="0.2">
      <c r="A58" s="1209"/>
      <c r="B58" s="1247"/>
      <c r="G58" s="1235"/>
      <c r="H58" s="1235"/>
      <c r="I58" s="1248"/>
      <c r="J58" s="1248"/>
      <c r="K58" s="1244"/>
      <c r="L58" s="1244"/>
      <c r="M58" s="1244"/>
      <c r="N58" s="1244"/>
      <c r="AM58" s="1209"/>
      <c r="AN58" s="1241"/>
      <c r="AO58" s="1241"/>
      <c r="AP58" s="1241"/>
      <c r="AQ58" s="1241"/>
      <c r="AR58" s="1241"/>
      <c r="AS58" s="1241"/>
      <c r="AT58" s="1241"/>
      <c r="AU58" s="1241"/>
      <c r="AV58" s="1241"/>
      <c r="AW58" s="1241"/>
      <c r="AX58" s="1241"/>
      <c r="AY58" s="1241"/>
      <c r="AZ58" s="1241"/>
      <c r="BA58" s="1241"/>
      <c r="BB58" s="1245"/>
      <c r="BC58" s="1245"/>
      <c r="BD58" s="1245"/>
      <c r="BE58" s="1245"/>
      <c r="BF58" s="1245"/>
      <c r="BG58" s="1245"/>
      <c r="BH58" s="1245"/>
      <c r="BI58" s="1245"/>
      <c r="BJ58" s="1245"/>
      <c r="BK58" s="1245"/>
      <c r="BL58" s="1245"/>
      <c r="BM58" s="1245"/>
      <c r="BN58" s="1245"/>
      <c r="BO58" s="1245"/>
      <c r="BP58" s="1246"/>
      <c r="BQ58" s="1246"/>
      <c r="BR58" s="1246"/>
      <c r="BS58" s="1246"/>
      <c r="BT58" s="1246"/>
      <c r="BU58" s="1246"/>
      <c r="BV58" s="1246"/>
      <c r="BW58" s="1246"/>
      <c r="BX58" s="1246"/>
      <c r="BY58" s="1246"/>
      <c r="BZ58" s="1246"/>
      <c r="CA58" s="1246"/>
      <c r="CB58" s="1246"/>
      <c r="CC58" s="1246"/>
      <c r="CD58" s="1246"/>
      <c r="CE58" s="1246"/>
      <c r="CF58" s="1246"/>
      <c r="CG58" s="1246"/>
      <c r="CH58" s="1246"/>
      <c r="CI58" s="1246"/>
      <c r="CJ58" s="1246"/>
      <c r="CK58" s="1246"/>
      <c r="CL58" s="1246"/>
      <c r="CM58" s="1246"/>
      <c r="CN58" s="1246"/>
      <c r="CO58" s="1246"/>
      <c r="CP58" s="1246"/>
      <c r="CQ58" s="1246"/>
      <c r="CR58" s="1246"/>
      <c r="CS58" s="1246"/>
      <c r="CT58" s="1246"/>
      <c r="CU58" s="1246"/>
      <c r="CV58" s="1246"/>
      <c r="CW58" s="1246"/>
      <c r="CX58" s="1246"/>
      <c r="CY58" s="1246"/>
      <c r="CZ58" s="1246"/>
      <c r="DA58" s="1246"/>
      <c r="DB58" s="1246"/>
      <c r="DC58" s="1246"/>
      <c r="DD58" s="1249"/>
      <c r="DE58" s="1247"/>
    </row>
    <row r="59" spans="1:109" s="1224" customFormat="1" ht="13" x14ac:dyDescent="0.2">
      <c r="A59" s="1209"/>
      <c r="B59" s="1247"/>
      <c r="K59" s="1250"/>
      <c r="L59" s="1250"/>
      <c r="M59" s="1250"/>
      <c r="N59" s="1250"/>
      <c r="AQ59" s="1250"/>
      <c r="AR59" s="1250"/>
      <c r="AS59" s="1250"/>
      <c r="AT59" s="1250"/>
      <c r="BC59" s="1250"/>
      <c r="BD59" s="1250"/>
      <c r="BE59" s="1250"/>
      <c r="BF59" s="1250"/>
      <c r="BO59" s="1250"/>
      <c r="BP59" s="1250"/>
      <c r="BQ59" s="1250"/>
      <c r="BR59" s="1250"/>
      <c r="CA59" s="1250"/>
      <c r="CB59" s="1250"/>
      <c r="CC59" s="1250"/>
      <c r="CD59" s="1250"/>
      <c r="CM59" s="1250"/>
      <c r="CN59" s="1250"/>
      <c r="CO59" s="1250"/>
      <c r="CP59" s="1250"/>
      <c r="CY59" s="1250"/>
      <c r="CZ59" s="1250"/>
      <c r="DA59" s="1250"/>
      <c r="DB59" s="1250"/>
      <c r="DC59" s="1250"/>
      <c r="DD59" s="1249"/>
      <c r="DE59" s="1247"/>
    </row>
    <row r="60" spans="1:109" s="1224" customFormat="1" ht="13" x14ac:dyDescent="0.2">
      <c r="A60" s="1209"/>
      <c r="B60" s="1247"/>
      <c r="K60" s="1250"/>
      <c r="L60" s="1250"/>
      <c r="M60" s="1250"/>
      <c r="N60" s="1250"/>
      <c r="AQ60" s="1250"/>
      <c r="AR60" s="1250"/>
      <c r="AS60" s="1250"/>
      <c r="AT60" s="1250"/>
      <c r="BC60" s="1250"/>
      <c r="BD60" s="1250"/>
      <c r="BE60" s="1250"/>
      <c r="BF60" s="1250"/>
      <c r="BO60" s="1250"/>
      <c r="BP60" s="1250"/>
      <c r="BQ60" s="1250"/>
      <c r="BR60" s="1250"/>
      <c r="CA60" s="1250"/>
      <c r="CB60" s="1250"/>
      <c r="CC60" s="1250"/>
      <c r="CD60" s="1250"/>
      <c r="CM60" s="1250"/>
      <c r="CN60" s="1250"/>
      <c r="CO60" s="1250"/>
      <c r="CP60" s="1250"/>
      <c r="CY60" s="1250"/>
      <c r="CZ60" s="1250"/>
      <c r="DA60" s="1250"/>
      <c r="DB60" s="1250"/>
      <c r="DC60" s="1250"/>
      <c r="DD60" s="1249"/>
      <c r="DE60" s="1247"/>
    </row>
    <row r="61" spans="1:109" s="1224" customFormat="1" ht="13" x14ac:dyDescent="0.2">
      <c r="A61" s="1209"/>
      <c r="B61" s="1251"/>
      <c r="C61" s="1252"/>
      <c r="D61" s="1252"/>
      <c r="E61" s="1252"/>
      <c r="F61" s="1252"/>
      <c r="G61" s="1252"/>
      <c r="H61" s="1252"/>
      <c r="I61" s="1252"/>
      <c r="J61" s="1252"/>
      <c r="K61" s="1252"/>
      <c r="L61" s="1252"/>
      <c r="M61" s="1253"/>
      <c r="N61" s="1253"/>
      <c r="O61" s="1252"/>
      <c r="P61" s="1252"/>
      <c r="Q61" s="1252"/>
      <c r="R61" s="1252"/>
      <c r="S61" s="1252"/>
      <c r="T61" s="1252"/>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3"/>
      <c r="AT61" s="1253"/>
      <c r="AU61" s="1252"/>
      <c r="AV61" s="1252"/>
      <c r="AW61" s="1252"/>
      <c r="AX61" s="1252"/>
      <c r="AY61" s="1252"/>
      <c r="AZ61" s="1252"/>
      <c r="BA61" s="1252"/>
      <c r="BB61" s="1252"/>
      <c r="BC61" s="1252"/>
      <c r="BD61" s="1252"/>
      <c r="BE61" s="1253"/>
      <c r="BF61" s="1253"/>
      <c r="BG61" s="1252"/>
      <c r="BH61" s="1252"/>
      <c r="BI61" s="1252"/>
      <c r="BJ61" s="1252"/>
      <c r="BK61" s="1252"/>
      <c r="BL61" s="1252"/>
      <c r="BM61" s="1252"/>
      <c r="BN61" s="1252"/>
      <c r="BO61" s="1252"/>
      <c r="BP61" s="1252"/>
      <c r="BQ61" s="1253"/>
      <c r="BR61" s="1253"/>
      <c r="BS61" s="1252"/>
      <c r="BT61" s="1252"/>
      <c r="BU61" s="1252"/>
      <c r="BV61" s="1252"/>
      <c r="BW61" s="1252"/>
      <c r="BX61" s="1252"/>
      <c r="BY61" s="1252"/>
      <c r="BZ61" s="1252"/>
      <c r="CA61" s="1252"/>
      <c r="CB61" s="1252"/>
      <c r="CC61" s="1253"/>
      <c r="CD61" s="1253"/>
      <c r="CE61" s="1252"/>
      <c r="CF61" s="1252"/>
      <c r="CG61" s="1252"/>
      <c r="CH61" s="1252"/>
      <c r="CI61" s="1252"/>
      <c r="CJ61" s="1252"/>
      <c r="CK61" s="1252"/>
      <c r="CL61" s="1252"/>
      <c r="CM61" s="1252"/>
      <c r="CN61" s="1252"/>
      <c r="CO61" s="1253"/>
      <c r="CP61" s="1253"/>
      <c r="CQ61" s="1252"/>
      <c r="CR61" s="1252"/>
      <c r="CS61" s="1252"/>
      <c r="CT61" s="1252"/>
      <c r="CU61" s="1252"/>
      <c r="CV61" s="1252"/>
      <c r="CW61" s="1252"/>
      <c r="CX61" s="1252"/>
      <c r="CY61" s="1252"/>
      <c r="CZ61" s="1252"/>
      <c r="DA61" s="1253"/>
      <c r="DB61" s="1253"/>
      <c r="DC61" s="1253"/>
      <c r="DD61" s="1254"/>
      <c r="DE61" s="1247"/>
    </row>
    <row r="62" spans="1:109" ht="13" x14ac:dyDescent="0.2">
      <c r="B62" s="1221"/>
      <c r="C62" s="1221"/>
      <c r="D62" s="1221"/>
      <c r="E62" s="1221"/>
      <c r="F62" s="1221"/>
      <c r="G62" s="1221"/>
      <c r="H62" s="1221"/>
      <c r="I62" s="1221"/>
      <c r="J62" s="1221"/>
      <c r="K62" s="1221"/>
      <c r="L62" s="1221"/>
      <c r="M62" s="1221"/>
      <c r="N62" s="1221"/>
      <c r="O62" s="1221"/>
      <c r="P62" s="1221"/>
      <c r="Q62" s="1221"/>
      <c r="R62" s="1221"/>
      <c r="S62" s="1221"/>
      <c r="T62" s="1221"/>
      <c r="U62" s="1221"/>
      <c r="V62" s="1221"/>
      <c r="W62" s="1221"/>
      <c r="X62" s="1221"/>
      <c r="Y62" s="1221"/>
      <c r="Z62" s="1221"/>
      <c r="AA62" s="1221"/>
      <c r="AB62" s="1221"/>
      <c r="AC62" s="1221"/>
      <c r="AD62" s="1221"/>
      <c r="AE62" s="1221"/>
      <c r="AF62" s="1221"/>
      <c r="AG62" s="1221"/>
      <c r="AH62" s="1221"/>
      <c r="AI62" s="1221"/>
      <c r="AJ62" s="1221"/>
      <c r="AK62" s="1221"/>
      <c r="AL62" s="1221"/>
      <c r="AM62" s="1221"/>
      <c r="AN62" s="1221"/>
      <c r="AO62" s="1221"/>
      <c r="AP62" s="1221"/>
      <c r="AQ62" s="1221"/>
      <c r="AR62" s="1221"/>
      <c r="AS62" s="1221"/>
      <c r="AT62" s="1221"/>
      <c r="AU62" s="1221"/>
      <c r="AV62" s="1221"/>
      <c r="AW62" s="1221"/>
      <c r="AX62" s="1221"/>
      <c r="AY62" s="1221"/>
      <c r="AZ62" s="1221"/>
      <c r="BA62" s="1221"/>
      <c r="BB62" s="1221"/>
      <c r="BC62" s="1221"/>
      <c r="BD62" s="1221"/>
      <c r="BE62" s="1221"/>
      <c r="BF62" s="1221"/>
      <c r="BG62" s="1221"/>
      <c r="BH62" s="1221"/>
      <c r="BI62" s="1221"/>
      <c r="BJ62" s="1221"/>
      <c r="BK62" s="1221"/>
      <c r="BL62" s="1221"/>
      <c r="BM62" s="1221"/>
      <c r="BN62" s="1221"/>
      <c r="BO62" s="1221"/>
      <c r="BP62" s="1221"/>
      <c r="BQ62" s="1221"/>
      <c r="BR62" s="1221"/>
      <c r="BS62" s="1221"/>
      <c r="BT62" s="1221"/>
      <c r="BU62" s="1221"/>
      <c r="BV62" s="1221"/>
      <c r="BW62" s="1221"/>
      <c r="BX62" s="1221"/>
      <c r="BY62" s="1221"/>
      <c r="BZ62" s="1221"/>
      <c r="CA62" s="1221"/>
      <c r="CB62" s="1221"/>
      <c r="CC62" s="1221"/>
      <c r="CD62" s="1221"/>
      <c r="CE62" s="1221"/>
      <c r="CF62" s="1221"/>
      <c r="CG62" s="1221"/>
      <c r="CH62" s="1221"/>
      <c r="CI62" s="1221"/>
      <c r="CJ62" s="1221"/>
      <c r="CK62" s="1221"/>
      <c r="CL62" s="1221"/>
      <c r="CM62" s="1221"/>
      <c r="CN62" s="1221"/>
      <c r="CO62" s="1221"/>
      <c r="CP62" s="1221"/>
      <c r="CQ62" s="1221"/>
      <c r="CR62" s="1221"/>
      <c r="CS62" s="1221"/>
      <c r="CT62" s="1221"/>
      <c r="CU62" s="1221"/>
      <c r="CV62" s="1221"/>
      <c r="CW62" s="1221"/>
      <c r="CX62" s="1221"/>
      <c r="CY62" s="1221"/>
      <c r="CZ62" s="1221"/>
      <c r="DA62" s="1221"/>
      <c r="DB62" s="1221"/>
      <c r="DC62" s="1221"/>
      <c r="DD62" s="1221"/>
      <c r="DE62" s="1209"/>
    </row>
    <row r="63" spans="1:109" ht="16.5" x14ac:dyDescent="0.2">
      <c r="B63" s="1255" t="s">
        <v>567</v>
      </c>
    </row>
    <row r="64" spans="1:109" ht="13" x14ac:dyDescent="0.2">
      <c r="B64" s="1216"/>
      <c r="G64" s="1223"/>
      <c r="N64" s="1256"/>
      <c r="AM64" s="1223"/>
      <c r="AN64" s="1223" t="s">
        <v>560</v>
      </c>
      <c r="AP64" s="1224"/>
      <c r="AQ64" s="1224"/>
      <c r="AR64" s="1224"/>
      <c r="AY64" s="1223"/>
      <c r="BA64" s="1224"/>
      <c r="BB64" s="1224"/>
      <c r="BC64" s="1224"/>
      <c r="BK64" s="1223"/>
      <c r="BM64" s="1224"/>
      <c r="BN64" s="1224"/>
      <c r="BO64" s="1224"/>
      <c r="BW64" s="1223"/>
      <c r="BY64" s="1224"/>
      <c r="BZ64" s="1224"/>
      <c r="CA64" s="1224"/>
      <c r="CI64" s="1223"/>
      <c r="CK64" s="1224"/>
      <c r="CL64" s="1224"/>
      <c r="CM64" s="1224"/>
      <c r="CU64" s="1223"/>
      <c r="CW64" s="1224"/>
      <c r="CX64" s="1224"/>
      <c r="CY64" s="1224"/>
    </row>
    <row r="65" spans="2:107" ht="13" x14ac:dyDescent="0.2">
      <c r="B65" s="1216"/>
      <c r="AN65" s="1225" t="s">
        <v>568</v>
      </c>
      <c r="AO65" s="1226"/>
      <c r="AP65" s="1226"/>
      <c r="AQ65" s="1226"/>
      <c r="AR65" s="1226"/>
      <c r="AS65" s="1226"/>
      <c r="AT65" s="1226"/>
      <c r="AU65" s="1226"/>
      <c r="AV65" s="1226"/>
      <c r="AW65" s="1226"/>
      <c r="AX65" s="1226"/>
      <c r="AY65" s="1226"/>
      <c r="AZ65" s="1226"/>
      <c r="BA65" s="1226"/>
      <c r="BB65" s="1226"/>
      <c r="BC65" s="1226"/>
      <c r="BD65" s="1226"/>
      <c r="BE65" s="1226"/>
      <c r="BF65" s="1226"/>
      <c r="BG65" s="1226"/>
      <c r="BH65" s="1226"/>
      <c r="BI65" s="1226"/>
      <c r="BJ65" s="1226"/>
      <c r="BK65" s="1226"/>
      <c r="BL65" s="1226"/>
      <c r="BM65" s="1226"/>
      <c r="BN65" s="1226"/>
      <c r="BO65" s="1226"/>
      <c r="BP65" s="1226"/>
      <c r="BQ65" s="1226"/>
      <c r="BR65" s="1226"/>
      <c r="BS65" s="1226"/>
      <c r="BT65" s="1226"/>
      <c r="BU65" s="1226"/>
      <c r="BV65" s="1226"/>
      <c r="BW65" s="1226"/>
      <c r="BX65" s="1226"/>
      <c r="BY65" s="1226"/>
      <c r="BZ65" s="1226"/>
      <c r="CA65" s="1226"/>
      <c r="CB65" s="1226"/>
      <c r="CC65" s="1226"/>
      <c r="CD65" s="1226"/>
      <c r="CE65" s="1226"/>
      <c r="CF65" s="1226"/>
      <c r="CG65" s="1226"/>
      <c r="CH65" s="1226"/>
      <c r="CI65" s="1226"/>
      <c r="CJ65" s="1226"/>
      <c r="CK65" s="1226"/>
      <c r="CL65" s="1226"/>
      <c r="CM65" s="1226"/>
      <c r="CN65" s="1226"/>
      <c r="CO65" s="1226"/>
      <c r="CP65" s="1226"/>
      <c r="CQ65" s="1226"/>
      <c r="CR65" s="1226"/>
      <c r="CS65" s="1226"/>
      <c r="CT65" s="1226"/>
      <c r="CU65" s="1226"/>
      <c r="CV65" s="1226"/>
      <c r="CW65" s="1226"/>
      <c r="CX65" s="1226"/>
      <c r="CY65" s="1226"/>
      <c r="CZ65" s="1226"/>
      <c r="DA65" s="1226"/>
      <c r="DB65" s="1226"/>
      <c r="DC65" s="1227"/>
    </row>
    <row r="66" spans="2:107" ht="13" x14ac:dyDescent="0.2">
      <c r="B66" s="1216"/>
      <c r="AN66" s="1228"/>
      <c r="AO66" s="1229"/>
      <c r="AP66" s="1229"/>
      <c r="AQ66" s="1229"/>
      <c r="AR66" s="1229"/>
      <c r="AS66" s="1229"/>
      <c r="AT66" s="1229"/>
      <c r="AU66" s="1229"/>
      <c r="AV66" s="1229"/>
      <c r="AW66" s="1229"/>
      <c r="AX66" s="1229"/>
      <c r="AY66" s="1229"/>
      <c r="AZ66" s="1229"/>
      <c r="BA66" s="1229"/>
      <c r="BB66" s="1229"/>
      <c r="BC66" s="1229"/>
      <c r="BD66" s="1229"/>
      <c r="BE66" s="1229"/>
      <c r="BF66" s="1229"/>
      <c r="BG66" s="1229"/>
      <c r="BH66" s="1229"/>
      <c r="BI66" s="1229"/>
      <c r="BJ66" s="1229"/>
      <c r="BK66" s="1229"/>
      <c r="BL66" s="1229"/>
      <c r="BM66" s="1229"/>
      <c r="BN66" s="1229"/>
      <c r="BO66" s="1229"/>
      <c r="BP66" s="1229"/>
      <c r="BQ66" s="1229"/>
      <c r="BR66" s="1229"/>
      <c r="BS66" s="1229"/>
      <c r="BT66" s="1229"/>
      <c r="BU66" s="1229"/>
      <c r="BV66" s="1229"/>
      <c r="BW66" s="1229"/>
      <c r="BX66" s="1229"/>
      <c r="BY66" s="1229"/>
      <c r="BZ66" s="1229"/>
      <c r="CA66" s="1229"/>
      <c r="CB66" s="1229"/>
      <c r="CC66" s="1229"/>
      <c r="CD66" s="1229"/>
      <c r="CE66" s="1229"/>
      <c r="CF66" s="1229"/>
      <c r="CG66" s="1229"/>
      <c r="CH66" s="1229"/>
      <c r="CI66" s="1229"/>
      <c r="CJ66" s="1229"/>
      <c r="CK66" s="1229"/>
      <c r="CL66" s="1229"/>
      <c r="CM66" s="1229"/>
      <c r="CN66" s="1229"/>
      <c r="CO66" s="1229"/>
      <c r="CP66" s="1229"/>
      <c r="CQ66" s="1229"/>
      <c r="CR66" s="1229"/>
      <c r="CS66" s="1229"/>
      <c r="CT66" s="1229"/>
      <c r="CU66" s="1229"/>
      <c r="CV66" s="1229"/>
      <c r="CW66" s="1229"/>
      <c r="CX66" s="1229"/>
      <c r="CY66" s="1229"/>
      <c r="CZ66" s="1229"/>
      <c r="DA66" s="1229"/>
      <c r="DB66" s="1229"/>
      <c r="DC66" s="1230"/>
    </row>
    <row r="67" spans="2:107" ht="13" x14ac:dyDescent="0.2">
      <c r="B67" s="1216"/>
      <c r="AN67" s="1228"/>
      <c r="AO67" s="1229"/>
      <c r="AP67" s="1229"/>
      <c r="AQ67" s="1229"/>
      <c r="AR67" s="1229"/>
      <c r="AS67" s="1229"/>
      <c r="AT67" s="1229"/>
      <c r="AU67" s="1229"/>
      <c r="AV67" s="1229"/>
      <c r="AW67" s="1229"/>
      <c r="AX67" s="1229"/>
      <c r="AY67" s="1229"/>
      <c r="AZ67" s="1229"/>
      <c r="BA67" s="1229"/>
      <c r="BB67" s="1229"/>
      <c r="BC67" s="1229"/>
      <c r="BD67" s="1229"/>
      <c r="BE67" s="1229"/>
      <c r="BF67" s="1229"/>
      <c r="BG67" s="1229"/>
      <c r="BH67" s="1229"/>
      <c r="BI67" s="1229"/>
      <c r="BJ67" s="1229"/>
      <c r="BK67" s="1229"/>
      <c r="BL67" s="1229"/>
      <c r="BM67" s="1229"/>
      <c r="BN67" s="1229"/>
      <c r="BO67" s="1229"/>
      <c r="BP67" s="1229"/>
      <c r="BQ67" s="1229"/>
      <c r="BR67" s="1229"/>
      <c r="BS67" s="1229"/>
      <c r="BT67" s="1229"/>
      <c r="BU67" s="1229"/>
      <c r="BV67" s="1229"/>
      <c r="BW67" s="1229"/>
      <c r="BX67" s="1229"/>
      <c r="BY67" s="1229"/>
      <c r="BZ67" s="1229"/>
      <c r="CA67" s="1229"/>
      <c r="CB67" s="1229"/>
      <c r="CC67" s="1229"/>
      <c r="CD67" s="1229"/>
      <c r="CE67" s="1229"/>
      <c r="CF67" s="1229"/>
      <c r="CG67" s="1229"/>
      <c r="CH67" s="1229"/>
      <c r="CI67" s="1229"/>
      <c r="CJ67" s="1229"/>
      <c r="CK67" s="1229"/>
      <c r="CL67" s="1229"/>
      <c r="CM67" s="1229"/>
      <c r="CN67" s="1229"/>
      <c r="CO67" s="1229"/>
      <c r="CP67" s="1229"/>
      <c r="CQ67" s="1229"/>
      <c r="CR67" s="1229"/>
      <c r="CS67" s="1229"/>
      <c r="CT67" s="1229"/>
      <c r="CU67" s="1229"/>
      <c r="CV67" s="1229"/>
      <c r="CW67" s="1229"/>
      <c r="CX67" s="1229"/>
      <c r="CY67" s="1229"/>
      <c r="CZ67" s="1229"/>
      <c r="DA67" s="1229"/>
      <c r="DB67" s="1229"/>
      <c r="DC67" s="1230"/>
    </row>
    <row r="68" spans="2:107" ht="13" x14ac:dyDescent="0.2">
      <c r="B68" s="1216"/>
      <c r="AN68" s="1228"/>
      <c r="AO68" s="1229"/>
      <c r="AP68" s="1229"/>
      <c r="AQ68" s="1229"/>
      <c r="AR68" s="1229"/>
      <c r="AS68" s="1229"/>
      <c r="AT68" s="1229"/>
      <c r="AU68" s="1229"/>
      <c r="AV68" s="1229"/>
      <c r="AW68" s="1229"/>
      <c r="AX68" s="1229"/>
      <c r="AY68" s="1229"/>
      <c r="AZ68" s="1229"/>
      <c r="BA68" s="1229"/>
      <c r="BB68" s="1229"/>
      <c r="BC68" s="1229"/>
      <c r="BD68" s="1229"/>
      <c r="BE68" s="1229"/>
      <c r="BF68" s="1229"/>
      <c r="BG68" s="1229"/>
      <c r="BH68" s="1229"/>
      <c r="BI68" s="1229"/>
      <c r="BJ68" s="1229"/>
      <c r="BK68" s="1229"/>
      <c r="BL68" s="1229"/>
      <c r="BM68" s="1229"/>
      <c r="BN68" s="1229"/>
      <c r="BO68" s="1229"/>
      <c r="BP68" s="1229"/>
      <c r="BQ68" s="1229"/>
      <c r="BR68" s="1229"/>
      <c r="BS68" s="1229"/>
      <c r="BT68" s="1229"/>
      <c r="BU68" s="1229"/>
      <c r="BV68" s="1229"/>
      <c r="BW68" s="1229"/>
      <c r="BX68" s="1229"/>
      <c r="BY68" s="1229"/>
      <c r="BZ68" s="1229"/>
      <c r="CA68" s="1229"/>
      <c r="CB68" s="1229"/>
      <c r="CC68" s="1229"/>
      <c r="CD68" s="1229"/>
      <c r="CE68" s="1229"/>
      <c r="CF68" s="1229"/>
      <c r="CG68" s="1229"/>
      <c r="CH68" s="1229"/>
      <c r="CI68" s="1229"/>
      <c r="CJ68" s="1229"/>
      <c r="CK68" s="1229"/>
      <c r="CL68" s="1229"/>
      <c r="CM68" s="1229"/>
      <c r="CN68" s="1229"/>
      <c r="CO68" s="1229"/>
      <c r="CP68" s="1229"/>
      <c r="CQ68" s="1229"/>
      <c r="CR68" s="1229"/>
      <c r="CS68" s="1229"/>
      <c r="CT68" s="1229"/>
      <c r="CU68" s="1229"/>
      <c r="CV68" s="1229"/>
      <c r="CW68" s="1229"/>
      <c r="CX68" s="1229"/>
      <c r="CY68" s="1229"/>
      <c r="CZ68" s="1229"/>
      <c r="DA68" s="1229"/>
      <c r="DB68" s="1229"/>
      <c r="DC68" s="1230"/>
    </row>
    <row r="69" spans="2:107" ht="13" x14ac:dyDescent="0.2">
      <c r="B69" s="1216"/>
      <c r="AN69" s="1231"/>
      <c r="AO69" s="1232"/>
      <c r="AP69" s="1232"/>
      <c r="AQ69" s="1232"/>
      <c r="AR69" s="1232"/>
      <c r="AS69" s="1232"/>
      <c r="AT69" s="1232"/>
      <c r="AU69" s="1232"/>
      <c r="AV69" s="1232"/>
      <c r="AW69" s="1232"/>
      <c r="AX69" s="1232"/>
      <c r="AY69" s="1232"/>
      <c r="AZ69" s="1232"/>
      <c r="BA69" s="1232"/>
      <c r="BB69" s="1232"/>
      <c r="BC69" s="1232"/>
      <c r="BD69" s="1232"/>
      <c r="BE69" s="1232"/>
      <c r="BF69" s="1232"/>
      <c r="BG69" s="1232"/>
      <c r="BH69" s="1232"/>
      <c r="BI69" s="1232"/>
      <c r="BJ69" s="1232"/>
      <c r="BK69" s="1232"/>
      <c r="BL69" s="1232"/>
      <c r="BM69" s="1232"/>
      <c r="BN69" s="1232"/>
      <c r="BO69" s="1232"/>
      <c r="BP69" s="1232"/>
      <c r="BQ69" s="1232"/>
      <c r="BR69" s="1232"/>
      <c r="BS69" s="1232"/>
      <c r="BT69" s="1232"/>
      <c r="BU69" s="1232"/>
      <c r="BV69" s="1232"/>
      <c r="BW69" s="1232"/>
      <c r="BX69" s="1232"/>
      <c r="BY69" s="1232"/>
      <c r="BZ69" s="1232"/>
      <c r="CA69" s="1232"/>
      <c r="CB69" s="1232"/>
      <c r="CC69" s="1232"/>
      <c r="CD69" s="1232"/>
      <c r="CE69" s="1232"/>
      <c r="CF69" s="1232"/>
      <c r="CG69" s="1232"/>
      <c r="CH69" s="1232"/>
      <c r="CI69" s="1232"/>
      <c r="CJ69" s="1232"/>
      <c r="CK69" s="1232"/>
      <c r="CL69" s="1232"/>
      <c r="CM69" s="1232"/>
      <c r="CN69" s="1232"/>
      <c r="CO69" s="1232"/>
      <c r="CP69" s="1232"/>
      <c r="CQ69" s="1232"/>
      <c r="CR69" s="1232"/>
      <c r="CS69" s="1232"/>
      <c r="CT69" s="1232"/>
      <c r="CU69" s="1232"/>
      <c r="CV69" s="1232"/>
      <c r="CW69" s="1232"/>
      <c r="CX69" s="1232"/>
      <c r="CY69" s="1232"/>
      <c r="CZ69" s="1232"/>
      <c r="DA69" s="1232"/>
      <c r="DB69" s="1232"/>
      <c r="DC69" s="1233"/>
    </row>
    <row r="70" spans="2:107" ht="13" x14ac:dyDescent="0.2">
      <c r="B70" s="1216"/>
      <c r="H70" s="1257"/>
      <c r="I70" s="1257"/>
      <c r="J70" s="1258"/>
      <c r="K70" s="1258"/>
      <c r="L70" s="1259"/>
      <c r="M70" s="1258"/>
      <c r="N70" s="1259"/>
      <c r="AN70" s="1234"/>
      <c r="AO70" s="1234"/>
      <c r="AP70" s="1234"/>
      <c r="AZ70" s="1234"/>
      <c r="BA70" s="1234"/>
      <c r="BB70" s="1234"/>
      <c r="BL70" s="1234"/>
      <c r="BM70" s="1234"/>
      <c r="BN70" s="1234"/>
      <c r="BX70" s="1234"/>
      <c r="BY70" s="1234"/>
      <c r="BZ70" s="1234"/>
      <c r="CJ70" s="1234"/>
      <c r="CK70" s="1234"/>
      <c r="CL70" s="1234"/>
      <c r="CV70" s="1234"/>
      <c r="CW70" s="1234"/>
      <c r="CX70" s="1234"/>
    </row>
    <row r="71" spans="2:107" ht="13" x14ac:dyDescent="0.2">
      <c r="B71" s="1216"/>
      <c r="G71" s="1260"/>
      <c r="I71" s="1261"/>
      <c r="J71" s="1258"/>
      <c r="K71" s="1258"/>
      <c r="L71" s="1259"/>
      <c r="M71" s="1258"/>
      <c r="N71" s="1259"/>
      <c r="AM71" s="1260"/>
      <c r="AN71" s="1209" t="s">
        <v>562</v>
      </c>
    </row>
    <row r="72" spans="2:107" ht="13" x14ac:dyDescent="0.2">
      <c r="B72" s="1216"/>
      <c r="G72" s="1235"/>
      <c r="H72" s="1235"/>
      <c r="I72" s="1235"/>
      <c r="J72" s="1235"/>
      <c r="K72" s="1236"/>
      <c r="L72" s="1236"/>
      <c r="M72" s="1237"/>
      <c r="N72" s="1237"/>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 x14ac:dyDescent="0.2">
      <c r="B73" s="1216"/>
      <c r="G73" s="1242"/>
      <c r="H73" s="1242"/>
      <c r="I73" s="1242"/>
      <c r="J73" s="1242"/>
      <c r="K73" s="1262"/>
      <c r="L73" s="1262"/>
      <c r="M73" s="1262"/>
      <c r="N73" s="1262"/>
      <c r="AM73" s="1234"/>
      <c r="AN73" s="1245" t="s">
        <v>563</v>
      </c>
      <c r="AO73" s="1245"/>
      <c r="AP73" s="1245"/>
      <c r="AQ73" s="1245"/>
      <c r="AR73" s="1245"/>
      <c r="AS73" s="1245"/>
      <c r="AT73" s="1245"/>
      <c r="AU73" s="1245"/>
      <c r="AV73" s="1245"/>
      <c r="AW73" s="1245"/>
      <c r="AX73" s="1245"/>
      <c r="AY73" s="1245"/>
      <c r="AZ73" s="1245"/>
      <c r="BA73" s="1245"/>
      <c r="BB73" s="1245" t="s">
        <v>564</v>
      </c>
      <c r="BC73" s="1245"/>
      <c r="BD73" s="1245"/>
      <c r="BE73" s="1245"/>
      <c r="BF73" s="1245"/>
      <c r="BG73" s="1245"/>
      <c r="BH73" s="1245"/>
      <c r="BI73" s="1245"/>
      <c r="BJ73" s="1245"/>
      <c r="BK73" s="1245"/>
      <c r="BL73" s="1245"/>
      <c r="BM73" s="1245"/>
      <c r="BN73" s="1245"/>
      <c r="BO73" s="1245"/>
      <c r="BP73" s="1246"/>
      <c r="BQ73" s="1246"/>
      <c r="BR73" s="1246"/>
      <c r="BS73" s="1246"/>
      <c r="BT73" s="1246"/>
      <c r="BU73" s="1246"/>
      <c r="BV73" s="1246"/>
      <c r="BW73" s="1246"/>
      <c r="BX73" s="1246"/>
      <c r="BY73" s="1246"/>
      <c r="BZ73" s="1246"/>
      <c r="CA73" s="1246"/>
      <c r="CB73" s="1246"/>
      <c r="CC73" s="1246"/>
      <c r="CD73" s="1246"/>
      <c r="CE73" s="1246"/>
      <c r="CF73" s="1246"/>
      <c r="CG73" s="1246"/>
      <c r="CH73" s="1246"/>
      <c r="CI73" s="1246"/>
      <c r="CJ73" s="1246"/>
      <c r="CK73" s="1246"/>
      <c r="CL73" s="1246"/>
      <c r="CM73" s="1246"/>
      <c r="CN73" s="1246"/>
      <c r="CO73" s="1246"/>
      <c r="CP73" s="1246"/>
      <c r="CQ73" s="1246"/>
      <c r="CR73" s="1246"/>
      <c r="CS73" s="1246"/>
      <c r="CT73" s="1246"/>
      <c r="CU73" s="1246"/>
      <c r="CV73" s="1246"/>
      <c r="CW73" s="1246"/>
      <c r="CX73" s="1246"/>
      <c r="CY73" s="1246"/>
      <c r="CZ73" s="1246"/>
      <c r="DA73" s="1246"/>
      <c r="DB73" s="1246"/>
      <c r="DC73" s="1246"/>
    </row>
    <row r="74" spans="2:107" ht="13" x14ac:dyDescent="0.2">
      <c r="B74" s="1216"/>
      <c r="G74" s="1242"/>
      <c r="H74" s="1242"/>
      <c r="I74" s="1242"/>
      <c r="J74" s="1242"/>
      <c r="K74" s="1262"/>
      <c r="L74" s="1262"/>
      <c r="M74" s="1262"/>
      <c r="N74" s="1262"/>
      <c r="AM74" s="1234"/>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6"/>
      <c r="BQ74" s="1246"/>
      <c r="BR74" s="1246"/>
      <c r="BS74" s="1246"/>
      <c r="BT74" s="1246"/>
      <c r="BU74" s="1246"/>
      <c r="BV74" s="1246"/>
      <c r="BW74" s="1246"/>
      <c r="BX74" s="1246"/>
      <c r="BY74" s="1246"/>
      <c r="BZ74" s="1246"/>
      <c r="CA74" s="1246"/>
      <c r="CB74" s="1246"/>
      <c r="CC74" s="1246"/>
      <c r="CD74" s="1246"/>
      <c r="CE74" s="1246"/>
      <c r="CF74" s="1246"/>
      <c r="CG74" s="1246"/>
      <c r="CH74" s="1246"/>
      <c r="CI74" s="1246"/>
      <c r="CJ74" s="1246"/>
      <c r="CK74" s="1246"/>
      <c r="CL74" s="1246"/>
      <c r="CM74" s="1246"/>
      <c r="CN74" s="1246"/>
      <c r="CO74" s="1246"/>
      <c r="CP74" s="1246"/>
      <c r="CQ74" s="1246"/>
      <c r="CR74" s="1246"/>
      <c r="CS74" s="1246"/>
      <c r="CT74" s="1246"/>
      <c r="CU74" s="1246"/>
      <c r="CV74" s="1246"/>
      <c r="CW74" s="1246"/>
      <c r="CX74" s="1246"/>
      <c r="CY74" s="1246"/>
      <c r="CZ74" s="1246"/>
      <c r="DA74" s="1246"/>
      <c r="DB74" s="1246"/>
      <c r="DC74" s="1246"/>
    </row>
    <row r="75" spans="2:107" ht="13" x14ac:dyDescent="0.2">
      <c r="B75" s="1216"/>
      <c r="G75" s="1242"/>
      <c r="H75" s="1242"/>
      <c r="I75" s="1235"/>
      <c r="J75" s="1235"/>
      <c r="K75" s="1244"/>
      <c r="L75" s="1244"/>
      <c r="M75" s="1244"/>
      <c r="N75" s="1244"/>
      <c r="AM75" s="1234"/>
      <c r="AN75" s="1245"/>
      <c r="AO75" s="1245"/>
      <c r="AP75" s="1245"/>
      <c r="AQ75" s="1245"/>
      <c r="AR75" s="1245"/>
      <c r="AS75" s="1245"/>
      <c r="AT75" s="1245"/>
      <c r="AU75" s="1245"/>
      <c r="AV75" s="1245"/>
      <c r="AW75" s="1245"/>
      <c r="AX75" s="1245"/>
      <c r="AY75" s="1245"/>
      <c r="AZ75" s="1245"/>
      <c r="BA75" s="1245"/>
      <c r="BB75" s="1245" t="s">
        <v>569</v>
      </c>
      <c r="BC75" s="1245"/>
      <c r="BD75" s="1245"/>
      <c r="BE75" s="1245"/>
      <c r="BF75" s="1245"/>
      <c r="BG75" s="1245"/>
      <c r="BH75" s="1245"/>
      <c r="BI75" s="1245"/>
      <c r="BJ75" s="1245"/>
      <c r="BK75" s="1245"/>
      <c r="BL75" s="1245"/>
      <c r="BM75" s="1245"/>
      <c r="BN75" s="1245"/>
      <c r="BO75" s="1245"/>
      <c r="BP75" s="1246">
        <v>5.5</v>
      </c>
      <c r="BQ75" s="1246"/>
      <c r="BR75" s="1246"/>
      <c r="BS75" s="1246"/>
      <c r="BT75" s="1246"/>
      <c r="BU75" s="1246"/>
      <c r="BV75" s="1246"/>
      <c r="BW75" s="1246"/>
      <c r="BX75" s="1246">
        <v>6.2</v>
      </c>
      <c r="BY75" s="1246"/>
      <c r="BZ75" s="1246"/>
      <c r="CA75" s="1246"/>
      <c r="CB75" s="1246"/>
      <c r="CC75" s="1246"/>
      <c r="CD75" s="1246"/>
      <c r="CE75" s="1246"/>
      <c r="CF75" s="1246">
        <v>6.5</v>
      </c>
      <c r="CG75" s="1246"/>
      <c r="CH75" s="1246"/>
      <c r="CI75" s="1246"/>
      <c r="CJ75" s="1246"/>
      <c r="CK75" s="1246"/>
      <c r="CL75" s="1246"/>
      <c r="CM75" s="1246"/>
      <c r="CN75" s="1246">
        <v>6.3</v>
      </c>
      <c r="CO75" s="1246"/>
      <c r="CP75" s="1246"/>
      <c r="CQ75" s="1246"/>
      <c r="CR75" s="1246"/>
      <c r="CS75" s="1246"/>
      <c r="CT75" s="1246"/>
      <c r="CU75" s="1246"/>
      <c r="CV75" s="1246">
        <v>6.3</v>
      </c>
      <c r="CW75" s="1246"/>
      <c r="CX75" s="1246"/>
      <c r="CY75" s="1246"/>
      <c r="CZ75" s="1246"/>
      <c r="DA75" s="1246"/>
      <c r="DB75" s="1246"/>
      <c r="DC75" s="1246"/>
    </row>
    <row r="76" spans="2:107" ht="13" x14ac:dyDescent="0.2">
      <c r="B76" s="1216"/>
      <c r="G76" s="1242"/>
      <c r="H76" s="1242"/>
      <c r="I76" s="1235"/>
      <c r="J76" s="1235"/>
      <c r="K76" s="1244"/>
      <c r="L76" s="1244"/>
      <c r="M76" s="1244"/>
      <c r="N76" s="1244"/>
      <c r="AM76" s="1234"/>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6"/>
      <c r="BQ76" s="1246"/>
      <c r="BR76" s="1246"/>
      <c r="BS76" s="1246"/>
      <c r="BT76" s="1246"/>
      <c r="BU76" s="1246"/>
      <c r="BV76" s="1246"/>
      <c r="BW76" s="1246"/>
      <c r="BX76" s="1246"/>
      <c r="BY76" s="1246"/>
      <c r="BZ76" s="1246"/>
      <c r="CA76" s="1246"/>
      <c r="CB76" s="1246"/>
      <c r="CC76" s="1246"/>
      <c r="CD76" s="1246"/>
      <c r="CE76" s="1246"/>
      <c r="CF76" s="1246"/>
      <c r="CG76" s="1246"/>
      <c r="CH76" s="1246"/>
      <c r="CI76" s="1246"/>
      <c r="CJ76" s="1246"/>
      <c r="CK76" s="1246"/>
      <c r="CL76" s="1246"/>
      <c r="CM76" s="1246"/>
      <c r="CN76" s="1246"/>
      <c r="CO76" s="1246"/>
      <c r="CP76" s="1246"/>
      <c r="CQ76" s="1246"/>
      <c r="CR76" s="1246"/>
      <c r="CS76" s="1246"/>
      <c r="CT76" s="1246"/>
      <c r="CU76" s="1246"/>
      <c r="CV76" s="1246"/>
      <c r="CW76" s="1246"/>
      <c r="CX76" s="1246"/>
      <c r="CY76" s="1246"/>
      <c r="CZ76" s="1246"/>
      <c r="DA76" s="1246"/>
      <c r="DB76" s="1246"/>
      <c r="DC76" s="1246"/>
    </row>
    <row r="77" spans="2:107" ht="13" x14ac:dyDescent="0.2">
      <c r="B77" s="1216"/>
      <c r="G77" s="1235"/>
      <c r="H77" s="1235"/>
      <c r="I77" s="1235"/>
      <c r="J77" s="1235"/>
      <c r="K77" s="1262"/>
      <c r="L77" s="1262"/>
      <c r="M77" s="1262"/>
      <c r="N77" s="1262"/>
      <c r="AN77" s="1241" t="s">
        <v>566</v>
      </c>
      <c r="AO77" s="1241"/>
      <c r="AP77" s="1241"/>
      <c r="AQ77" s="1241"/>
      <c r="AR77" s="1241"/>
      <c r="AS77" s="1241"/>
      <c r="AT77" s="1241"/>
      <c r="AU77" s="1241"/>
      <c r="AV77" s="1241"/>
      <c r="AW77" s="1241"/>
      <c r="AX77" s="1241"/>
      <c r="AY77" s="1241"/>
      <c r="AZ77" s="1241"/>
      <c r="BA77" s="1241"/>
      <c r="BB77" s="1245" t="s">
        <v>564</v>
      </c>
      <c r="BC77" s="1245"/>
      <c r="BD77" s="1245"/>
      <c r="BE77" s="1245"/>
      <c r="BF77" s="1245"/>
      <c r="BG77" s="1245"/>
      <c r="BH77" s="1245"/>
      <c r="BI77" s="1245"/>
      <c r="BJ77" s="1245"/>
      <c r="BK77" s="1245"/>
      <c r="BL77" s="1245"/>
      <c r="BM77" s="1245"/>
      <c r="BN77" s="1245"/>
      <c r="BO77" s="1245"/>
      <c r="BP77" s="1246">
        <v>32.4</v>
      </c>
      <c r="BQ77" s="1246"/>
      <c r="BR77" s="1246"/>
      <c r="BS77" s="1246"/>
      <c r="BT77" s="1246"/>
      <c r="BU77" s="1246"/>
      <c r="BV77" s="1246"/>
      <c r="BW77" s="1246"/>
      <c r="BX77" s="1246">
        <v>8.5</v>
      </c>
      <c r="BY77" s="1246"/>
      <c r="BZ77" s="1246"/>
      <c r="CA77" s="1246"/>
      <c r="CB77" s="1246"/>
      <c r="CC77" s="1246"/>
      <c r="CD77" s="1246"/>
      <c r="CE77" s="1246"/>
      <c r="CF77" s="1246">
        <v>0</v>
      </c>
      <c r="CG77" s="1246"/>
      <c r="CH77" s="1246"/>
      <c r="CI77" s="1246"/>
      <c r="CJ77" s="1246"/>
      <c r="CK77" s="1246"/>
      <c r="CL77" s="1246"/>
      <c r="CM77" s="1246"/>
      <c r="CN77" s="1246">
        <v>0</v>
      </c>
      <c r="CO77" s="1246"/>
      <c r="CP77" s="1246"/>
      <c r="CQ77" s="1246"/>
      <c r="CR77" s="1246"/>
      <c r="CS77" s="1246"/>
      <c r="CT77" s="1246"/>
      <c r="CU77" s="1246"/>
      <c r="CV77" s="1246">
        <v>0</v>
      </c>
      <c r="CW77" s="1246"/>
      <c r="CX77" s="1246"/>
      <c r="CY77" s="1246"/>
      <c r="CZ77" s="1246"/>
      <c r="DA77" s="1246"/>
      <c r="DB77" s="1246"/>
      <c r="DC77" s="1246"/>
    </row>
    <row r="78" spans="2:107" ht="13" x14ac:dyDescent="0.2">
      <c r="B78" s="1216"/>
      <c r="G78" s="1235"/>
      <c r="H78" s="1235"/>
      <c r="I78" s="1235"/>
      <c r="J78" s="1235"/>
      <c r="K78" s="1262"/>
      <c r="L78" s="1262"/>
      <c r="M78" s="1262"/>
      <c r="N78" s="1262"/>
      <c r="AN78" s="1241"/>
      <c r="AO78" s="1241"/>
      <c r="AP78" s="1241"/>
      <c r="AQ78" s="1241"/>
      <c r="AR78" s="1241"/>
      <c r="AS78" s="1241"/>
      <c r="AT78" s="1241"/>
      <c r="AU78" s="1241"/>
      <c r="AV78" s="1241"/>
      <c r="AW78" s="1241"/>
      <c r="AX78" s="1241"/>
      <c r="AY78" s="1241"/>
      <c r="AZ78" s="1241"/>
      <c r="BA78" s="1241"/>
      <c r="BB78" s="1245"/>
      <c r="BC78" s="1245"/>
      <c r="BD78" s="1245"/>
      <c r="BE78" s="1245"/>
      <c r="BF78" s="1245"/>
      <c r="BG78" s="1245"/>
      <c r="BH78" s="1245"/>
      <c r="BI78" s="1245"/>
      <c r="BJ78" s="1245"/>
      <c r="BK78" s="1245"/>
      <c r="BL78" s="1245"/>
      <c r="BM78" s="1245"/>
      <c r="BN78" s="1245"/>
      <c r="BO78" s="1245"/>
      <c r="BP78" s="1246"/>
      <c r="BQ78" s="1246"/>
      <c r="BR78" s="1246"/>
      <c r="BS78" s="1246"/>
      <c r="BT78" s="1246"/>
      <c r="BU78" s="1246"/>
      <c r="BV78" s="1246"/>
      <c r="BW78" s="1246"/>
      <c r="BX78" s="1246"/>
      <c r="BY78" s="1246"/>
      <c r="BZ78" s="1246"/>
      <c r="CA78" s="1246"/>
      <c r="CB78" s="1246"/>
      <c r="CC78" s="1246"/>
      <c r="CD78" s="1246"/>
      <c r="CE78" s="1246"/>
      <c r="CF78" s="1246"/>
      <c r="CG78" s="1246"/>
      <c r="CH78" s="1246"/>
      <c r="CI78" s="1246"/>
      <c r="CJ78" s="1246"/>
      <c r="CK78" s="1246"/>
      <c r="CL78" s="1246"/>
      <c r="CM78" s="1246"/>
      <c r="CN78" s="1246"/>
      <c r="CO78" s="1246"/>
      <c r="CP78" s="1246"/>
      <c r="CQ78" s="1246"/>
      <c r="CR78" s="1246"/>
      <c r="CS78" s="1246"/>
      <c r="CT78" s="1246"/>
      <c r="CU78" s="1246"/>
      <c r="CV78" s="1246"/>
      <c r="CW78" s="1246"/>
      <c r="CX78" s="1246"/>
      <c r="CY78" s="1246"/>
      <c r="CZ78" s="1246"/>
      <c r="DA78" s="1246"/>
      <c r="DB78" s="1246"/>
      <c r="DC78" s="1246"/>
    </row>
    <row r="79" spans="2:107" ht="13" x14ac:dyDescent="0.2">
      <c r="B79" s="1216"/>
      <c r="G79" s="1235"/>
      <c r="H79" s="1235"/>
      <c r="I79" s="1248"/>
      <c r="J79" s="1248"/>
      <c r="K79" s="1263"/>
      <c r="L79" s="1263"/>
      <c r="M79" s="1263"/>
      <c r="N79" s="1263"/>
      <c r="AN79" s="1241"/>
      <c r="AO79" s="1241"/>
      <c r="AP79" s="1241"/>
      <c r="AQ79" s="1241"/>
      <c r="AR79" s="1241"/>
      <c r="AS79" s="1241"/>
      <c r="AT79" s="1241"/>
      <c r="AU79" s="1241"/>
      <c r="AV79" s="1241"/>
      <c r="AW79" s="1241"/>
      <c r="AX79" s="1241"/>
      <c r="AY79" s="1241"/>
      <c r="AZ79" s="1241"/>
      <c r="BA79" s="1241"/>
      <c r="BB79" s="1245" t="s">
        <v>569</v>
      </c>
      <c r="BC79" s="1245"/>
      <c r="BD79" s="1245"/>
      <c r="BE79" s="1245"/>
      <c r="BF79" s="1245"/>
      <c r="BG79" s="1245"/>
      <c r="BH79" s="1245"/>
      <c r="BI79" s="1245"/>
      <c r="BJ79" s="1245"/>
      <c r="BK79" s="1245"/>
      <c r="BL79" s="1245"/>
      <c r="BM79" s="1245"/>
      <c r="BN79" s="1245"/>
      <c r="BO79" s="1245"/>
      <c r="BP79" s="1246">
        <v>9.5</v>
      </c>
      <c r="BQ79" s="1246"/>
      <c r="BR79" s="1246"/>
      <c r="BS79" s="1246"/>
      <c r="BT79" s="1246"/>
      <c r="BU79" s="1246"/>
      <c r="BV79" s="1246"/>
      <c r="BW79" s="1246"/>
      <c r="BX79" s="1246">
        <v>8.1999999999999993</v>
      </c>
      <c r="BY79" s="1246"/>
      <c r="BZ79" s="1246"/>
      <c r="CA79" s="1246"/>
      <c r="CB79" s="1246"/>
      <c r="CC79" s="1246"/>
      <c r="CD79" s="1246"/>
      <c r="CE79" s="1246"/>
      <c r="CF79" s="1246">
        <v>8.4</v>
      </c>
      <c r="CG79" s="1246"/>
      <c r="CH79" s="1246"/>
      <c r="CI79" s="1246"/>
      <c r="CJ79" s="1246"/>
      <c r="CK79" s="1246"/>
      <c r="CL79" s="1246"/>
      <c r="CM79" s="1246"/>
      <c r="CN79" s="1246">
        <v>8.5</v>
      </c>
      <c r="CO79" s="1246"/>
      <c r="CP79" s="1246"/>
      <c r="CQ79" s="1246"/>
      <c r="CR79" s="1246"/>
      <c r="CS79" s="1246"/>
      <c r="CT79" s="1246"/>
      <c r="CU79" s="1246"/>
      <c r="CV79" s="1246">
        <v>8.1999999999999993</v>
      </c>
      <c r="CW79" s="1246"/>
      <c r="CX79" s="1246"/>
      <c r="CY79" s="1246"/>
      <c r="CZ79" s="1246"/>
      <c r="DA79" s="1246"/>
      <c r="DB79" s="1246"/>
      <c r="DC79" s="1246"/>
    </row>
    <row r="80" spans="2:107" ht="13" x14ac:dyDescent="0.2">
      <c r="B80" s="1216"/>
      <c r="G80" s="1235"/>
      <c r="H80" s="1235"/>
      <c r="I80" s="1248"/>
      <c r="J80" s="1248"/>
      <c r="K80" s="1263"/>
      <c r="L80" s="1263"/>
      <c r="M80" s="1263"/>
      <c r="N80" s="1263"/>
      <c r="AN80" s="1241"/>
      <c r="AO80" s="1241"/>
      <c r="AP80" s="1241"/>
      <c r="AQ80" s="1241"/>
      <c r="AR80" s="1241"/>
      <c r="AS80" s="1241"/>
      <c r="AT80" s="1241"/>
      <c r="AU80" s="1241"/>
      <c r="AV80" s="1241"/>
      <c r="AW80" s="1241"/>
      <c r="AX80" s="1241"/>
      <c r="AY80" s="1241"/>
      <c r="AZ80" s="1241"/>
      <c r="BA80" s="1241"/>
      <c r="BB80" s="1245"/>
      <c r="BC80" s="1245"/>
      <c r="BD80" s="1245"/>
      <c r="BE80" s="1245"/>
      <c r="BF80" s="1245"/>
      <c r="BG80" s="1245"/>
      <c r="BH80" s="1245"/>
      <c r="BI80" s="1245"/>
      <c r="BJ80" s="1245"/>
      <c r="BK80" s="1245"/>
      <c r="BL80" s="1245"/>
      <c r="BM80" s="1245"/>
      <c r="BN80" s="1245"/>
      <c r="BO80" s="1245"/>
      <c r="BP80" s="1246"/>
      <c r="BQ80" s="1246"/>
      <c r="BR80" s="1246"/>
      <c r="BS80" s="1246"/>
      <c r="BT80" s="1246"/>
      <c r="BU80" s="1246"/>
      <c r="BV80" s="1246"/>
      <c r="BW80" s="1246"/>
      <c r="BX80" s="1246"/>
      <c r="BY80" s="1246"/>
      <c r="BZ80" s="1246"/>
      <c r="CA80" s="1246"/>
      <c r="CB80" s="1246"/>
      <c r="CC80" s="1246"/>
      <c r="CD80" s="1246"/>
      <c r="CE80" s="1246"/>
      <c r="CF80" s="1246"/>
      <c r="CG80" s="1246"/>
      <c r="CH80" s="1246"/>
      <c r="CI80" s="1246"/>
      <c r="CJ80" s="1246"/>
      <c r="CK80" s="1246"/>
      <c r="CL80" s="1246"/>
      <c r="CM80" s="1246"/>
      <c r="CN80" s="1246"/>
      <c r="CO80" s="1246"/>
      <c r="CP80" s="1246"/>
      <c r="CQ80" s="1246"/>
      <c r="CR80" s="1246"/>
      <c r="CS80" s="1246"/>
      <c r="CT80" s="1246"/>
      <c r="CU80" s="1246"/>
      <c r="CV80" s="1246"/>
      <c r="CW80" s="1246"/>
      <c r="CX80" s="1246"/>
      <c r="CY80" s="1246"/>
      <c r="CZ80" s="1246"/>
      <c r="DA80" s="1246"/>
      <c r="DB80" s="1246"/>
      <c r="DC80" s="1246"/>
    </row>
    <row r="81" spans="2:109" ht="13" x14ac:dyDescent="0.2">
      <c r="B81" s="1216"/>
    </row>
    <row r="82" spans="2:109" ht="16.5" x14ac:dyDescent="0.2">
      <c r="B82" s="1216"/>
      <c r="K82" s="1264"/>
      <c r="L82" s="1264"/>
      <c r="M82" s="1264"/>
      <c r="N82" s="1264"/>
      <c r="AQ82" s="1264"/>
      <c r="AR82" s="1264"/>
      <c r="AS82" s="1264"/>
      <c r="AT82" s="1264"/>
      <c r="BC82" s="1264"/>
      <c r="BD82" s="1264"/>
      <c r="BE82" s="1264"/>
      <c r="BF82" s="1264"/>
      <c r="BO82" s="1264"/>
      <c r="BP82" s="1264"/>
      <c r="BQ82" s="1264"/>
      <c r="BR82" s="1264"/>
      <c r="CA82" s="1264"/>
      <c r="CB82" s="1264"/>
      <c r="CC82" s="1264"/>
      <c r="CD82" s="1264"/>
      <c r="CM82" s="1264"/>
      <c r="CN82" s="1264"/>
      <c r="CO82" s="1264"/>
      <c r="CP82" s="1264"/>
      <c r="CY82" s="1264"/>
      <c r="CZ82" s="1264"/>
      <c r="DA82" s="1264"/>
      <c r="DB82" s="1264"/>
      <c r="DC82" s="1264"/>
    </row>
    <row r="83" spans="2:109" ht="13" x14ac:dyDescent="0.2">
      <c r="B83" s="1218"/>
      <c r="C83" s="1219"/>
      <c r="D83" s="1219"/>
      <c r="E83" s="1219"/>
      <c r="F83" s="1219"/>
      <c r="G83" s="1219"/>
      <c r="H83" s="1219"/>
      <c r="I83" s="1219"/>
      <c r="J83" s="1219"/>
      <c r="K83" s="1219"/>
      <c r="L83" s="1219"/>
      <c r="M83" s="1219"/>
      <c r="N83" s="1219"/>
      <c r="O83" s="1219"/>
      <c r="P83" s="1219"/>
      <c r="Q83" s="1219"/>
      <c r="R83" s="1219"/>
      <c r="S83" s="1219"/>
      <c r="T83" s="1219"/>
      <c r="U83" s="1219"/>
      <c r="V83" s="1219"/>
      <c r="W83" s="1219"/>
      <c r="X83" s="1219"/>
      <c r="Y83" s="1219"/>
      <c r="Z83" s="1219"/>
      <c r="AA83" s="1219"/>
      <c r="AB83" s="1219"/>
      <c r="AC83" s="1219"/>
      <c r="AD83" s="1219"/>
      <c r="AE83" s="1219"/>
      <c r="AF83" s="1219"/>
      <c r="AG83" s="1219"/>
      <c r="AH83" s="1219"/>
      <c r="AI83" s="1219"/>
      <c r="AJ83" s="1219"/>
      <c r="AK83" s="1219"/>
      <c r="AL83" s="1219"/>
      <c r="AM83" s="1219"/>
      <c r="AN83" s="1219"/>
      <c r="AO83" s="1219"/>
      <c r="AP83" s="1219"/>
      <c r="AQ83" s="1219"/>
      <c r="AR83" s="1219"/>
      <c r="AS83" s="1219"/>
      <c r="AT83" s="1219"/>
      <c r="AU83" s="1219"/>
      <c r="AV83" s="1219"/>
      <c r="AW83" s="1219"/>
      <c r="AX83" s="1219"/>
      <c r="AY83" s="1219"/>
      <c r="AZ83" s="1219"/>
      <c r="BA83" s="1219"/>
      <c r="BB83" s="1219"/>
      <c r="BC83" s="1219"/>
      <c r="BD83" s="1219"/>
      <c r="BE83" s="1219"/>
      <c r="BF83" s="1219"/>
      <c r="BG83" s="1219"/>
      <c r="BH83" s="1219"/>
      <c r="BI83" s="1219"/>
      <c r="BJ83" s="1219"/>
      <c r="BK83" s="1219"/>
      <c r="BL83" s="1219"/>
      <c r="BM83" s="1219"/>
      <c r="BN83" s="1219"/>
      <c r="BO83" s="1219"/>
      <c r="BP83" s="1219"/>
      <c r="BQ83" s="1219"/>
      <c r="BR83" s="1219"/>
      <c r="BS83" s="1219"/>
      <c r="BT83" s="1219"/>
      <c r="BU83" s="1219"/>
      <c r="BV83" s="1219"/>
      <c r="BW83" s="1219"/>
      <c r="BX83" s="1219"/>
      <c r="BY83" s="1219"/>
      <c r="BZ83" s="1219"/>
      <c r="CA83" s="1219"/>
      <c r="CB83" s="1219"/>
      <c r="CC83" s="1219"/>
      <c r="CD83" s="1219"/>
      <c r="CE83" s="1219"/>
      <c r="CF83" s="1219"/>
      <c r="CG83" s="1219"/>
      <c r="CH83" s="1219"/>
      <c r="CI83" s="1219"/>
      <c r="CJ83" s="1219"/>
      <c r="CK83" s="1219"/>
      <c r="CL83" s="1219"/>
      <c r="CM83" s="1219"/>
      <c r="CN83" s="1219"/>
      <c r="CO83" s="1219"/>
      <c r="CP83" s="1219"/>
      <c r="CQ83" s="1219"/>
      <c r="CR83" s="1219"/>
      <c r="CS83" s="1219"/>
      <c r="CT83" s="1219"/>
      <c r="CU83" s="1219"/>
      <c r="CV83" s="1219"/>
      <c r="CW83" s="1219"/>
      <c r="CX83" s="1219"/>
      <c r="CY83" s="1219"/>
      <c r="CZ83" s="1219"/>
      <c r="DA83" s="1219"/>
      <c r="DB83" s="1219"/>
      <c r="DC83" s="1219"/>
      <c r="DD83" s="1220"/>
    </row>
    <row r="84" spans="2:109" ht="13" x14ac:dyDescent="0.2">
      <c r="DD84" s="1209"/>
      <c r="DE84" s="1209"/>
    </row>
    <row r="85" spans="2:109" ht="13" x14ac:dyDescent="0.2">
      <c r="DD85" s="1209"/>
      <c r="DE85" s="1209"/>
    </row>
  </sheetData>
  <sheetProtection algorithmName="SHA-512" hashValue="ayTKei/xzRkcHAPi2MAuh+KTXGUwM2dp5jB51agjjSE9HkcFa2lK6R+xi3u1DAAXg/o3kvlEgclJHa/NAAiJQA==" saltValue="ZHSKw3FIlZscR0+d94FmM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53B2-23B0-4931-B16D-1737A04599B4}">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1265" customWidth="1"/>
    <col min="35" max="122" width="2.453125" style="1211" customWidth="1"/>
    <col min="123" max="123" width="2.453125" style="1211" hidden="1" customWidth="1"/>
    <col min="124" max="16384" width="2.453125" style="1211" hidden="1"/>
  </cols>
  <sheetData>
    <row r="1" spans="1:34" ht="13.5" customHeight="1" x14ac:dyDescent="0.2">
      <c r="A1" s="1211"/>
      <c r="B1" s="1211"/>
      <c r="C1" s="1211"/>
      <c r="D1" s="1211"/>
      <c r="E1" s="1211"/>
      <c r="F1" s="1211"/>
      <c r="G1" s="1211"/>
      <c r="H1" s="1211"/>
      <c r="I1" s="1211"/>
      <c r="J1" s="1211"/>
      <c r="K1" s="1211"/>
      <c r="L1" s="1211"/>
      <c r="M1" s="1211"/>
      <c r="N1" s="1211"/>
      <c r="O1" s="1211"/>
      <c r="P1" s="1211"/>
      <c r="Q1" s="1211"/>
      <c r="R1" s="1211"/>
      <c r="S1" s="1211"/>
      <c r="T1" s="1211"/>
      <c r="U1" s="1211"/>
      <c r="V1" s="1211"/>
      <c r="W1" s="1211"/>
      <c r="X1" s="1211"/>
      <c r="Y1" s="1211"/>
      <c r="Z1" s="1211"/>
      <c r="AA1" s="1211"/>
      <c r="AB1" s="1211"/>
      <c r="AC1" s="1211"/>
      <c r="AD1" s="1211"/>
      <c r="AE1" s="1211"/>
      <c r="AF1" s="1211"/>
      <c r="AG1" s="1211"/>
      <c r="AH1" s="1211"/>
    </row>
    <row r="2" spans="1:34" ht="13" x14ac:dyDescent="0.2">
      <c r="S2" s="1211"/>
      <c r="AH2" s="1211"/>
    </row>
    <row r="3" spans="1:34" ht="13" x14ac:dyDescent="0.2">
      <c r="C3" s="1211"/>
      <c r="D3" s="1211"/>
      <c r="E3" s="1211"/>
      <c r="F3" s="1211"/>
      <c r="G3" s="1211"/>
      <c r="H3" s="1211"/>
      <c r="I3" s="1211"/>
      <c r="J3" s="1211"/>
      <c r="K3" s="1211"/>
      <c r="L3" s="1211"/>
      <c r="M3" s="1211"/>
      <c r="N3" s="1211"/>
      <c r="O3" s="1211"/>
      <c r="P3" s="1211"/>
      <c r="Q3" s="1211"/>
      <c r="R3" s="1211"/>
      <c r="S3" s="1211"/>
      <c r="U3" s="1211"/>
      <c r="V3" s="1211"/>
      <c r="W3" s="1211"/>
      <c r="X3" s="1211"/>
      <c r="Y3" s="1211"/>
      <c r="Z3" s="1211"/>
      <c r="AA3" s="1211"/>
      <c r="AB3" s="1211"/>
      <c r="AC3" s="1211"/>
      <c r="AD3" s="1211"/>
      <c r="AE3" s="1211"/>
      <c r="AF3" s="1211"/>
      <c r="AG3" s="1211"/>
      <c r="AH3" s="1211"/>
    </row>
    <row r="4" spans="1:34" ht="13" x14ac:dyDescent="0.2"/>
    <row r="5" spans="1:34" ht="13" x14ac:dyDescent="0.2"/>
    <row r="6" spans="1:34" ht="13" x14ac:dyDescent="0.2"/>
    <row r="7" spans="1:34" ht="13" x14ac:dyDescent="0.2"/>
    <row r="8" spans="1:34" ht="13" x14ac:dyDescent="0.2"/>
    <row r="9" spans="1:34" ht="13" x14ac:dyDescent="0.2">
      <c r="AH9" s="121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1211"/>
    </row>
    <row r="18" spans="12:34" ht="13" x14ac:dyDescent="0.2"/>
    <row r="19" spans="12:34" ht="13" x14ac:dyDescent="0.2"/>
    <row r="20" spans="12:34" ht="13" x14ac:dyDescent="0.2">
      <c r="AH20" s="1211"/>
    </row>
    <row r="21" spans="12:34" ht="13" x14ac:dyDescent="0.2">
      <c r="AH21" s="1211"/>
    </row>
    <row r="22" spans="12:34" ht="13" x14ac:dyDescent="0.2"/>
    <row r="23" spans="12:34" ht="13" x14ac:dyDescent="0.2"/>
    <row r="24" spans="12:34" ht="13" x14ac:dyDescent="0.2">
      <c r="Q24" s="1211"/>
    </row>
    <row r="25" spans="12:34" ht="13" x14ac:dyDescent="0.2"/>
    <row r="26" spans="12:34" ht="13" x14ac:dyDescent="0.2"/>
    <row r="27" spans="12:34" ht="13" x14ac:dyDescent="0.2"/>
    <row r="28" spans="12:34" ht="13" x14ac:dyDescent="0.2">
      <c r="O28" s="1211"/>
      <c r="T28" s="1211"/>
      <c r="AH28" s="1211"/>
    </row>
    <row r="29" spans="12:34" ht="13" x14ac:dyDescent="0.2"/>
    <row r="30" spans="12:34" ht="13" x14ac:dyDescent="0.2"/>
    <row r="31" spans="12:34" ht="13" x14ac:dyDescent="0.2">
      <c r="Q31" s="1211"/>
    </row>
    <row r="32" spans="12:34" ht="13" x14ac:dyDescent="0.2">
      <c r="L32" s="1211"/>
    </row>
    <row r="33" spans="2:34" ht="13" x14ac:dyDescent="0.2">
      <c r="C33" s="1211"/>
      <c r="E33" s="1211"/>
      <c r="G33" s="1211"/>
      <c r="I33" s="1211"/>
      <c r="X33" s="1211"/>
    </row>
    <row r="34" spans="2:34" ht="13" x14ac:dyDescent="0.2">
      <c r="B34" s="1211"/>
      <c r="P34" s="1211"/>
      <c r="R34" s="1211"/>
      <c r="T34" s="1211"/>
    </row>
    <row r="35" spans="2:34" ht="13" x14ac:dyDescent="0.2">
      <c r="D35" s="1211"/>
      <c r="W35" s="1211"/>
      <c r="AC35" s="1211"/>
      <c r="AD35" s="1211"/>
      <c r="AE35" s="1211"/>
      <c r="AF35" s="1211"/>
      <c r="AG35" s="1211"/>
      <c r="AH35" s="1211"/>
    </row>
    <row r="36" spans="2:34" ht="13" x14ac:dyDescent="0.2">
      <c r="H36" s="1211"/>
      <c r="J36" s="1211"/>
      <c r="K36" s="1211"/>
      <c r="M36" s="1211"/>
      <c r="Y36" s="1211"/>
      <c r="Z36" s="1211"/>
      <c r="AA36" s="1211"/>
      <c r="AB36" s="1211"/>
      <c r="AC36" s="1211"/>
      <c r="AD36" s="1211"/>
      <c r="AE36" s="1211"/>
      <c r="AF36" s="1211"/>
      <c r="AG36" s="1211"/>
      <c r="AH36" s="1211"/>
    </row>
    <row r="37" spans="2:34" ht="13" x14ac:dyDescent="0.2">
      <c r="AH37" s="1211"/>
    </row>
    <row r="38" spans="2:34" ht="13" x14ac:dyDescent="0.2">
      <c r="AG38" s="1211"/>
      <c r="AH38" s="1211"/>
    </row>
    <row r="39" spans="2:34" ht="13" x14ac:dyDescent="0.2"/>
    <row r="40" spans="2:34" ht="13" x14ac:dyDescent="0.2">
      <c r="X40" s="1211"/>
    </row>
    <row r="41" spans="2:34" ht="13" x14ac:dyDescent="0.2">
      <c r="R41" s="1211"/>
    </row>
    <row r="42" spans="2:34" ht="13" x14ac:dyDescent="0.2">
      <c r="W42" s="1211"/>
    </row>
    <row r="43" spans="2:34" ht="13" x14ac:dyDescent="0.2">
      <c r="Y43" s="1211"/>
      <c r="Z43" s="1211"/>
      <c r="AA43" s="1211"/>
      <c r="AB43" s="1211"/>
      <c r="AC43" s="1211"/>
      <c r="AD43" s="1211"/>
      <c r="AE43" s="1211"/>
      <c r="AF43" s="1211"/>
      <c r="AG43" s="1211"/>
      <c r="AH43" s="1211"/>
    </row>
    <row r="44" spans="2:34" ht="13" x14ac:dyDescent="0.2">
      <c r="AH44" s="1211"/>
    </row>
    <row r="45" spans="2:34" ht="13" x14ac:dyDescent="0.2">
      <c r="X45" s="1211"/>
    </row>
    <row r="46" spans="2:34" ht="13" x14ac:dyDescent="0.2"/>
    <row r="47" spans="2:34" ht="13" x14ac:dyDescent="0.2"/>
    <row r="48" spans="2:34" ht="13" x14ac:dyDescent="0.2">
      <c r="W48" s="1211"/>
      <c r="Y48" s="1211"/>
      <c r="Z48" s="1211"/>
      <c r="AA48" s="1211"/>
      <c r="AB48" s="1211"/>
      <c r="AC48" s="1211"/>
      <c r="AD48" s="1211"/>
      <c r="AE48" s="1211"/>
      <c r="AF48" s="1211"/>
      <c r="AG48" s="1211"/>
      <c r="AH48" s="1211"/>
    </row>
    <row r="49" spans="28:34" ht="13" x14ac:dyDescent="0.2"/>
    <row r="50" spans="28:34" ht="13" x14ac:dyDescent="0.2">
      <c r="AE50" s="1211"/>
      <c r="AF50" s="1211"/>
      <c r="AG50" s="1211"/>
      <c r="AH50" s="1211"/>
    </row>
    <row r="51" spans="28:34" ht="13" x14ac:dyDescent="0.2">
      <c r="AC51" s="1211"/>
      <c r="AD51" s="1211"/>
      <c r="AE51" s="1211"/>
      <c r="AF51" s="1211"/>
      <c r="AG51" s="1211"/>
      <c r="AH51" s="1211"/>
    </row>
    <row r="52" spans="28:34" ht="13" x14ac:dyDescent="0.2"/>
    <row r="53" spans="28:34" ht="13" x14ac:dyDescent="0.2">
      <c r="AF53" s="1211"/>
      <c r="AG53" s="1211"/>
      <c r="AH53" s="1211"/>
    </row>
    <row r="54" spans="28:34" ht="13" x14ac:dyDescent="0.2">
      <c r="AH54" s="1211"/>
    </row>
    <row r="55" spans="28:34" ht="13" x14ac:dyDescent="0.2"/>
    <row r="56" spans="28:34" ht="13" x14ac:dyDescent="0.2">
      <c r="AB56" s="1211"/>
      <c r="AC56" s="1211"/>
      <c r="AD56" s="1211"/>
      <c r="AE56" s="1211"/>
      <c r="AF56" s="1211"/>
      <c r="AG56" s="1211"/>
      <c r="AH56" s="1211"/>
    </row>
    <row r="57" spans="28:34" ht="13" x14ac:dyDescent="0.2">
      <c r="AH57" s="1211"/>
    </row>
    <row r="58" spans="28:34" ht="13" x14ac:dyDescent="0.2">
      <c r="AH58" s="1211"/>
    </row>
    <row r="59" spans="28:34" ht="13" x14ac:dyDescent="0.2"/>
    <row r="60" spans="28:34" ht="13" x14ac:dyDescent="0.2"/>
    <row r="61" spans="28:34" ht="13" x14ac:dyDescent="0.2"/>
    <row r="62" spans="28:34" ht="13" x14ac:dyDescent="0.2"/>
    <row r="63" spans="28:34" ht="13" x14ac:dyDescent="0.2">
      <c r="AH63" s="1211"/>
    </row>
    <row r="64" spans="28:34" ht="13" x14ac:dyDescent="0.2">
      <c r="AG64" s="1211"/>
      <c r="AH64" s="1211"/>
    </row>
    <row r="65" spans="28:34" ht="13" x14ac:dyDescent="0.2"/>
    <row r="66" spans="28:34" ht="13" x14ac:dyDescent="0.2"/>
    <row r="67" spans="28:34" ht="13" x14ac:dyDescent="0.2"/>
    <row r="68" spans="28:34" ht="13" x14ac:dyDescent="0.2">
      <c r="AB68" s="1211"/>
      <c r="AC68" s="1211"/>
      <c r="AD68" s="1211"/>
      <c r="AE68" s="1211"/>
      <c r="AF68" s="1211"/>
      <c r="AG68" s="1211"/>
      <c r="AH68" s="1211"/>
    </row>
    <row r="69" spans="28:34" ht="13" x14ac:dyDescent="0.2">
      <c r="AF69" s="1211"/>
      <c r="AG69" s="1211"/>
      <c r="AH69" s="1211"/>
    </row>
    <row r="70" spans="28:34" ht="13" x14ac:dyDescent="0.2"/>
    <row r="71" spans="28:34" ht="13" x14ac:dyDescent="0.2"/>
    <row r="72" spans="28:34" ht="13" x14ac:dyDescent="0.2"/>
    <row r="73" spans="28:34" ht="13" x14ac:dyDescent="0.2"/>
    <row r="74" spans="28:34" ht="13" x14ac:dyDescent="0.2"/>
    <row r="75" spans="28:34" ht="13" x14ac:dyDescent="0.2">
      <c r="AH75" s="1211"/>
    </row>
    <row r="76" spans="28:34" ht="13" x14ac:dyDescent="0.2">
      <c r="AF76" s="1211"/>
      <c r="AG76" s="1211"/>
      <c r="AH76" s="1211"/>
    </row>
    <row r="77" spans="28:34" ht="13" x14ac:dyDescent="0.2">
      <c r="AG77" s="1211"/>
      <c r="AH77" s="1211"/>
    </row>
    <row r="78" spans="28:34" ht="13" x14ac:dyDescent="0.2"/>
    <row r="79" spans="28:34" ht="13" x14ac:dyDescent="0.2"/>
    <row r="80" spans="28:34" ht="13" x14ac:dyDescent="0.2"/>
    <row r="81" spans="25:34" ht="13" x14ac:dyDescent="0.2"/>
    <row r="82" spans="25:34" ht="13" x14ac:dyDescent="0.2">
      <c r="Y82" s="1211"/>
    </row>
    <row r="83" spans="25:34" ht="13" x14ac:dyDescent="0.2">
      <c r="Y83" s="1211"/>
      <c r="Z83" s="1211"/>
      <c r="AA83" s="1211"/>
      <c r="AB83" s="1211"/>
      <c r="AC83" s="1211"/>
      <c r="AD83" s="1211"/>
      <c r="AE83" s="1211"/>
      <c r="AF83" s="1211"/>
      <c r="AG83" s="1211"/>
      <c r="AH83" s="1211"/>
    </row>
    <row r="84" spans="25:34" ht="13" x14ac:dyDescent="0.2"/>
    <row r="85" spans="25:34" ht="13" x14ac:dyDescent="0.2"/>
    <row r="86" spans="25:34" ht="13" x14ac:dyDescent="0.2"/>
    <row r="87" spans="25:34" ht="13" x14ac:dyDescent="0.2"/>
    <row r="88" spans="25:34" ht="13" x14ac:dyDescent="0.2">
      <c r="AH88" s="121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211"/>
      <c r="AG94" s="1211"/>
      <c r="AH94" s="1211"/>
    </row>
    <row r="95" spans="25:34" ht="13.5" customHeight="1" x14ac:dyDescent="0.2">
      <c r="AH95" s="121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11"/>
    </row>
    <row r="102" spans="33:34" ht="13.5" customHeight="1" x14ac:dyDescent="0.2"/>
    <row r="103" spans="33:34" ht="13.5" customHeight="1" x14ac:dyDescent="0.2"/>
    <row r="104" spans="33:34" ht="13.5" customHeight="1" x14ac:dyDescent="0.2">
      <c r="AG104" s="1211"/>
      <c r="AH104" s="121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11"/>
    </row>
    <row r="117" spans="34:122" ht="13.5" customHeight="1" x14ac:dyDescent="0.2"/>
    <row r="118" spans="34:122" ht="13.5" customHeight="1" x14ac:dyDescent="0.2"/>
    <row r="119" spans="34:122" ht="13.5" customHeight="1" x14ac:dyDescent="0.2"/>
    <row r="120" spans="34:122" ht="13.5" customHeight="1" x14ac:dyDescent="0.2">
      <c r="AH120" s="1211"/>
    </row>
    <row r="121" spans="34:122" ht="13.5" customHeight="1" x14ac:dyDescent="0.2">
      <c r="AH121" s="1211"/>
    </row>
    <row r="122" spans="34:122" ht="13.5" customHeight="1" x14ac:dyDescent="0.2"/>
    <row r="123" spans="34:122" ht="13.5" customHeight="1" x14ac:dyDescent="0.2"/>
    <row r="124" spans="34:122" ht="13.5" customHeight="1" x14ac:dyDescent="0.2"/>
    <row r="125" spans="34:122" ht="13.5" customHeight="1" x14ac:dyDescent="0.2">
      <c r="DR125" s="1211" t="s">
        <v>570</v>
      </c>
    </row>
  </sheetData>
  <sheetProtection algorithmName="SHA-512" hashValue="eYKblOV38Un75Jx/x7LErg7gW+GwCKPVcY4W+s1BFfQ09pGBQlgzYXmU4mibEpbJo1o1N3Qkx6KhRzN1aBaOIg==" saltValue="1SEZQjb+2C6ITyvV8u7bkA==" spinCount="100000" sheet="1" objects="1" scenarios="1"/>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0AD58-7503-4FDB-B453-319476ECA00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1265" customWidth="1"/>
    <col min="35" max="122" width="2.453125" style="1211" customWidth="1"/>
    <col min="123" max="123" width="2.453125" style="1211" hidden="1" customWidth="1"/>
    <col min="124" max="16384" width="2.453125" style="1211" hidden="1"/>
  </cols>
  <sheetData>
    <row r="1" spans="2:34" ht="13.5" customHeight="1" x14ac:dyDescent="0.2">
      <c r="B1" s="1211"/>
      <c r="C1" s="1211"/>
      <c r="D1" s="1211"/>
      <c r="E1" s="1211"/>
      <c r="F1" s="1211"/>
      <c r="G1" s="1211"/>
      <c r="H1" s="1211"/>
      <c r="I1" s="1211"/>
      <c r="J1" s="1211"/>
      <c r="K1" s="1211"/>
      <c r="L1" s="1211"/>
      <c r="M1" s="1211"/>
      <c r="N1" s="1211"/>
      <c r="O1" s="1211"/>
      <c r="P1" s="1211"/>
      <c r="Q1" s="1211"/>
      <c r="R1" s="1211"/>
      <c r="S1" s="1211"/>
      <c r="T1" s="1211"/>
      <c r="U1" s="1211"/>
      <c r="V1" s="1211"/>
      <c r="W1" s="1211"/>
      <c r="X1" s="1211"/>
      <c r="Y1" s="1211"/>
      <c r="Z1" s="1211"/>
      <c r="AA1" s="1211"/>
      <c r="AB1" s="1211"/>
      <c r="AC1" s="1211"/>
      <c r="AD1" s="1211"/>
      <c r="AE1" s="1211"/>
      <c r="AF1" s="1211"/>
      <c r="AG1" s="1211"/>
      <c r="AH1" s="1211"/>
    </row>
    <row r="2" spans="2:34" ht="13" x14ac:dyDescent="0.2">
      <c r="S2" s="1211"/>
      <c r="AH2" s="1211"/>
    </row>
    <row r="3" spans="2:34" ht="13" x14ac:dyDescent="0.2">
      <c r="C3" s="1211"/>
      <c r="D3" s="1211"/>
      <c r="E3" s="1211"/>
      <c r="F3" s="1211"/>
      <c r="G3" s="1211"/>
      <c r="H3" s="1211"/>
      <c r="I3" s="1211"/>
      <c r="J3" s="1211"/>
      <c r="K3" s="1211"/>
      <c r="L3" s="1211"/>
      <c r="M3" s="1211"/>
      <c r="N3" s="1211"/>
      <c r="O3" s="1211"/>
      <c r="P3" s="1211"/>
      <c r="Q3" s="1211"/>
      <c r="R3" s="1211"/>
      <c r="S3" s="1211"/>
      <c r="U3" s="1211"/>
      <c r="V3" s="1211"/>
      <c r="W3" s="1211"/>
      <c r="X3" s="1211"/>
      <c r="Y3" s="1211"/>
      <c r="Z3" s="1211"/>
      <c r="AA3" s="1211"/>
      <c r="AB3" s="1211"/>
      <c r="AC3" s="1211"/>
      <c r="AD3" s="1211"/>
      <c r="AE3" s="1211"/>
      <c r="AF3" s="1211"/>
      <c r="AG3" s="1211"/>
      <c r="AH3" s="1211"/>
    </row>
    <row r="4" spans="2:34" ht="13" x14ac:dyDescent="0.2"/>
    <row r="5" spans="2:34" ht="13" x14ac:dyDescent="0.2"/>
    <row r="6" spans="2:34" ht="13" x14ac:dyDescent="0.2"/>
    <row r="7" spans="2:34" ht="13" x14ac:dyDescent="0.2"/>
    <row r="8" spans="2:34" ht="13" x14ac:dyDescent="0.2"/>
    <row r="9" spans="2:34" ht="13" x14ac:dyDescent="0.2">
      <c r="AH9" s="121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1211"/>
    </row>
    <row r="18" spans="12:34" ht="13" x14ac:dyDescent="0.2"/>
    <row r="19" spans="12:34" ht="13" x14ac:dyDescent="0.2"/>
    <row r="20" spans="12:34" ht="13" x14ac:dyDescent="0.2">
      <c r="AH20" s="1211"/>
    </row>
    <row r="21" spans="12:34" ht="13" x14ac:dyDescent="0.2">
      <c r="AH21" s="1211"/>
    </row>
    <row r="22" spans="12:34" ht="13" x14ac:dyDescent="0.2"/>
    <row r="23" spans="12:34" ht="13" x14ac:dyDescent="0.2"/>
    <row r="24" spans="12:34" ht="13" x14ac:dyDescent="0.2">
      <c r="Q24" s="1211"/>
    </row>
    <row r="25" spans="12:34" ht="13" x14ac:dyDescent="0.2"/>
    <row r="26" spans="12:34" ht="13" x14ac:dyDescent="0.2"/>
    <row r="27" spans="12:34" ht="13" x14ac:dyDescent="0.2"/>
    <row r="28" spans="12:34" ht="13" x14ac:dyDescent="0.2">
      <c r="O28" s="1211"/>
      <c r="T28" s="1211"/>
      <c r="AH28" s="1211"/>
    </row>
    <row r="29" spans="12:34" ht="13" x14ac:dyDescent="0.2"/>
    <row r="30" spans="12:34" ht="13" x14ac:dyDescent="0.2"/>
    <row r="31" spans="12:34" ht="13" x14ac:dyDescent="0.2">
      <c r="Q31" s="1211"/>
    </row>
    <row r="32" spans="12:34" ht="13" x14ac:dyDescent="0.2">
      <c r="L32" s="1211"/>
    </row>
    <row r="33" spans="2:34" ht="13" x14ac:dyDescent="0.2">
      <c r="C33" s="1211"/>
      <c r="E33" s="1211"/>
      <c r="G33" s="1211"/>
      <c r="I33" s="1211"/>
      <c r="X33" s="1211"/>
    </row>
    <row r="34" spans="2:34" ht="13" x14ac:dyDescent="0.2">
      <c r="B34" s="1211"/>
      <c r="P34" s="1211"/>
      <c r="R34" s="1211"/>
      <c r="T34" s="1211"/>
    </row>
    <row r="35" spans="2:34" ht="13" x14ac:dyDescent="0.2">
      <c r="D35" s="1211"/>
      <c r="W35" s="1211"/>
      <c r="AC35" s="1211"/>
      <c r="AD35" s="1211"/>
      <c r="AE35" s="1211"/>
      <c r="AF35" s="1211"/>
      <c r="AG35" s="1211"/>
      <c r="AH35" s="1211"/>
    </row>
    <row r="36" spans="2:34" ht="13" x14ac:dyDescent="0.2">
      <c r="H36" s="1211"/>
      <c r="J36" s="1211"/>
      <c r="K36" s="1211"/>
      <c r="M36" s="1211"/>
      <c r="Y36" s="1211"/>
      <c r="Z36" s="1211"/>
      <c r="AA36" s="1211"/>
      <c r="AB36" s="1211"/>
      <c r="AC36" s="1211"/>
      <c r="AD36" s="1211"/>
      <c r="AE36" s="1211"/>
      <c r="AF36" s="1211"/>
      <c r="AG36" s="1211"/>
      <c r="AH36" s="1211"/>
    </row>
    <row r="37" spans="2:34" ht="13" x14ac:dyDescent="0.2">
      <c r="AH37" s="1211"/>
    </row>
    <row r="38" spans="2:34" ht="13" x14ac:dyDescent="0.2">
      <c r="AG38" s="1211"/>
      <c r="AH38" s="1211"/>
    </row>
    <row r="39" spans="2:34" ht="13" x14ac:dyDescent="0.2"/>
    <row r="40" spans="2:34" ht="13" x14ac:dyDescent="0.2">
      <c r="X40" s="1211"/>
    </row>
    <row r="41" spans="2:34" ht="13" x14ac:dyDescent="0.2">
      <c r="R41" s="1211"/>
    </row>
    <row r="42" spans="2:34" ht="13" x14ac:dyDescent="0.2">
      <c r="W42" s="1211"/>
    </row>
    <row r="43" spans="2:34" ht="13" x14ac:dyDescent="0.2">
      <c r="Y43" s="1211"/>
      <c r="Z43" s="1211"/>
      <c r="AA43" s="1211"/>
      <c r="AB43" s="1211"/>
      <c r="AC43" s="1211"/>
      <c r="AD43" s="1211"/>
      <c r="AE43" s="1211"/>
      <c r="AF43" s="1211"/>
      <c r="AG43" s="1211"/>
      <c r="AH43" s="1211"/>
    </row>
    <row r="44" spans="2:34" ht="13" x14ac:dyDescent="0.2">
      <c r="AH44" s="1211"/>
    </row>
    <row r="45" spans="2:34" ht="13" x14ac:dyDescent="0.2">
      <c r="X45" s="1211"/>
    </row>
    <row r="46" spans="2:34" ht="13" x14ac:dyDescent="0.2"/>
    <row r="47" spans="2:34" ht="13" x14ac:dyDescent="0.2"/>
    <row r="48" spans="2:34" ht="13" x14ac:dyDescent="0.2">
      <c r="W48" s="1211"/>
      <c r="Y48" s="1211"/>
      <c r="Z48" s="1211"/>
      <c r="AA48" s="1211"/>
      <c r="AB48" s="1211"/>
      <c r="AC48" s="1211"/>
      <c r="AD48" s="1211"/>
      <c r="AE48" s="1211"/>
      <c r="AF48" s="1211"/>
      <c r="AG48" s="1211"/>
      <c r="AH48" s="1211"/>
    </row>
    <row r="49" spans="28:34" ht="13" x14ac:dyDescent="0.2"/>
    <row r="50" spans="28:34" ht="13" x14ac:dyDescent="0.2">
      <c r="AE50" s="1211"/>
      <c r="AF50" s="1211"/>
      <c r="AG50" s="1211"/>
      <c r="AH50" s="1211"/>
    </row>
    <row r="51" spans="28:34" ht="13" x14ac:dyDescent="0.2">
      <c r="AC51" s="1211"/>
      <c r="AD51" s="1211"/>
      <c r="AE51" s="1211"/>
      <c r="AF51" s="1211"/>
      <c r="AG51" s="1211"/>
      <c r="AH51" s="1211"/>
    </row>
    <row r="52" spans="28:34" ht="13" x14ac:dyDescent="0.2"/>
    <row r="53" spans="28:34" ht="13" x14ac:dyDescent="0.2">
      <c r="AF53" s="1211"/>
      <c r="AG53" s="1211"/>
      <c r="AH53" s="1211"/>
    </row>
    <row r="54" spans="28:34" ht="13" x14ac:dyDescent="0.2">
      <c r="AH54" s="1211"/>
    </row>
    <row r="55" spans="28:34" ht="13" x14ac:dyDescent="0.2"/>
    <row r="56" spans="28:34" ht="13" x14ac:dyDescent="0.2">
      <c r="AB56" s="1211"/>
      <c r="AC56" s="1211"/>
      <c r="AD56" s="1211"/>
      <c r="AE56" s="1211"/>
      <c r="AF56" s="1211"/>
      <c r="AG56" s="1211"/>
      <c r="AH56" s="1211"/>
    </row>
    <row r="57" spans="28:34" ht="13" x14ac:dyDescent="0.2">
      <c r="AH57" s="1211"/>
    </row>
    <row r="58" spans="28:34" ht="13" x14ac:dyDescent="0.2">
      <c r="AH58" s="1211"/>
    </row>
    <row r="59" spans="28:34" ht="13" x14ac:dyDescent="0.2">
      <c r="AG59" s="1211"/>
      <c r="AH59" s="1211"/>
    </row>
    <row r="60" spans="28:34" ht="13" x14ac:dyDescent="0.2"/>
    <row r="61" spans="28:34" ht="13" x14ac:dyDescent="0.2"/>
    <row r="62" spans="28:34" ht="13" x14ac:dyDescent="0.2"/>
    <row r="63" spans="28:34" ht="13" x14ac:dyDescent="0.2">
      <c r="AH63" s="1211"/>
    </row>
    <row r="64" spans="28:34" ht="13" x14ac:dyDescent="0.2">
      <c r="AG64" s="1211"/>
      <c r="AH64" s="1211"/>
    </row>
    <row r="65" spans="28:34" ht="13" x14ac:dyDescent="0.2"/>
    <row r="66" spans="28:34" ht="13" x14ac:dyDescent="0.2"/>
    <row r="67" spans="28:34" ht="13" x14ac:dyDescent="0.2"/>
    <row r="68" spans="28:34" ht="13" x14ac:dyDescent="0.2">
      <c r="AB68" s="1211"/>
      <c r="AC68" s="1211"/>
      <c r="AD68" s="1211"/>
      <c r="AE68" s="1211"/>
      <c r="AF68" s="1211"/>
      <c r="AG68" s="1211"/>
      <c r="AH68" s="1211"/>
    </row>
    <row r="69" spans="28:34" ht="13" x14ac:dyDescent="0.2">
      <c r="AF69" s="1211"/>
      <c r="AG69" s="1211"/>
      <c r="AH69" s="1211"/>
    </row>
    <row r="70" spans="28:34" ht="13" x14ac:dyDescent="0.2"/>
    <row r="71" spans="28:34" ht="13" x14ac:dyDescent="0.2"/>
    <row r="72" spans="28:34" ht="13" x14ac:dyDescent="0.2"/>
    <row r="73" spans="28:34" ht="13" x14ac:dyDescent="0.2"/>
    <row r="74" spans="28:34" ht="13" x14ac:dyDescent="0.2"/>
    <row r="75" spans="28:34" ht="13" x14ac:dyDescent="0.2">
      <c r="AH75" s="1211"/>
    </row>
    <row r="76" spans="28:34" ht="13" x14ac:dyDescent="0.2">
      <c r="AF76" s="1211"/>
      <c r="AG76" s="1211"/>
      <c r="AH76" s="1211"/>
    </row>
    <row r="77" spans="28:34" ht="13" x14ac:dyDescent="0.2">
      <c r="AG77" s="1211"/>
      <c r="AH77" s="1211"/>
    </row>
    <row r="78" spans="28:34" ht="13" x14ac:dyDescent="0.2"/>
    <row r="79" spans="28:34" ht="13" x14ac:dyDescent="0.2"/>
    <row r="80" spans="28:34" ht="13" x14ac:dyDescent="0.2"/>
    <row r="81" spans="25:34" ht="13" x14ac:dyDescent="0.2"/>
    <row r="82" spans="25:34" ht="13" x14ac:dyDescent="0.2">
      <c r="Y82" s="1211"/>
    </row>
    <row r="83" spans="25:34" ht="13" x14ac:dyDescent="0.2">
      <c r="Y83" s="1211"/>
      <c r="Z83" s="1211"/>
      <c r="AA83" s="1211"/>
      <c r="AB83" s="1211"/>
      <c r="AC83" s="1211"/>
      <c r="AD83" s="1211"/>
      <c r="AE83" s="1211"/>
      <c r="AF83" s="1211"/>
      <c r="AG83" s="1211"/>
      <c r="AH83" s="1211"/>
    </row>
    <row r="84" spans="25:34" ht="13" x14ac:dyDescent="0.2"/>
    <row r="85" spans="25:34" ht="13" x14ac:dyDescent="0.2"/>
    <row r="86" spans="25:34" ht="13" x14ac:dyDescent="0.2"/>
    <row r="87" spans="25:34" ht="13" x14ac:dyDescent="0.2"/>
    <row r="88" spans="25:34" ht="13" x14ac:dyDescent="0.2">
      <c r="AH88" s="121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211"/>
      <c r="AG94" s="1211"/>
      <c r="AH94" s="1211"/>
    </row>
    <row r="95" spans="25:34" ht="13.5" customHeight="1" x14ac:dyDescent="0.2">
      <c r="AH95" s="121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11"/>
    </row>
    <row r="102" spans="33:34" ht="13.5" customHeight="1" x14ac:dyDescent="0.2"/>
    <row r="103" spans="33:34" ht="13.5" customHeight="1" x14ac:dyDescent="0.2"/>
    <row r="104" spans="33:34" ht="13.5" customHeight="1" x14ac:dyDescent="0.2">
      <c r="AG104" s="1211"/>
      <c r="AH104" s="121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11"/>
    </row>
    <row r="117" spans="34:122" ht="13.5" customHeight="1" x14ac:dyDescent="0.2"/>
    <row r="118" spans="34:122" ht="13.5" customHeight="1" x14ac:dyDescent="0.2"/>
    <row r="119" spans="34:122" ht="13.5" customHeight="1" x14ac:dyDescent="0.2"/>
    <row r="120" spans="34:122" ht="13.5" customHeight="1" x14ac:dyDescent="0.2">
      <c r="AH120" s="1211"/>
    </row>
    <row r="121" spans="34:122" ht="13.5" customHeight="1" x14ac:dyDescent="0.2">
      <c r="AH121" s="1211"/>
    </row>
    <row r="122" spans="34:122" ht="13.5" customHeight="1" x14ac:dyDescent="0.2"/>
    <row r="123" spans="34:122" ht="13.5" customHeight="1" x14ac:dyDescent="0.2"/>
    <row r="124" spans="34:122" ht="13.5" customHeight="1" x14ac:dyDescent="0.2"/>
    <row r="125" spans="34:122" ht="13.5" customHeight="1" x14ac:dyDescent="0.2">
      <c r="DR125" s="1211" t="s">
        <v>570</v>
      </c>
    </row>
  </sheetData>
  <sheetProtection algorithmName="SHA-512" hashValue="kmi4sKmIqqha3wAk5usVUHwz0X1ERwW3lbUDLe8ijmc+wPIOPB5YcLAbUAhmZDkPYYMBvlkBmqzqLuKpaMEZwQ==" saltValue="rnOMEFNEnCnFPRf11A766Q==" spinCount="100000" sheet="1" objects="1" scenarios="1"/>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20981</v>
      </c>
      <c r="E3" s="142"/>
      <c r="F3" s="143">
        <v>120302</v>
      </c>
      <c r="G3" s="144"/>
      <c r="H3" s="145"/>
    </row>
    <row r="4" spans="1:8" x14ac:dyDescent="0.2">
      <c r="A4" s="146"/>
      <c r="B4" s="147"/>
      <c r="C4" s="148"/>
      <c r="D4" s="149">
        <v>13502</v>
      </c>
      <c r="E4" s="150"/>
      <c r="F4" s="151">
        <v>59328</v>
      </c>
      <c r="G4" s="152"/>
      <c r="H4" s="153"/>
    </row>
    <row r="5" spans="1:8" x14ac:dyDescent="0.2">
      <c r="A5" s="134" t="s">
        <v>518</v>
      </c>
      <c r="B5" s="139"/>
      <c r="C5" s="140"/>
      <c r="D5" s="141">
        <v>22669</v>
      </c>
      <c r="E5" s="142"/>
      <c r="F5" s="143">
        <v>85942</v>
      </c>
      <c r="G5" s="144"/>
      <c r="H5" s="145"/>
    </row>
    <row r="6" spans="1:8" x14ac:dyDescent="0.2">
      <c r="A6" s="146"/>
      <c r="B6" s="147"/>
      <c r="C6" s="148"/>
      <c r="D6" s="149">
        <v>16028</v>
      </c>
      <c r="E6" s="150"/>
      <c r="F6" s="151">
        <v>48630</v>
      </c>
      <c r="G6" s="152"/>
      <c r="H6" s="153"/>
    </row>
    <row r="7" spans="1:8" x14ac:dyDescent="0.2">
      <c r="A7" s="134" t="s">
        <v>519</v>
      </c>
      <c r="B7" s="139"/>
      <c r="C7" s="140"/>
      <c r="D7" s="141">
        <v>46866</v>
      </c>
      <c r="E7" s="142"/>
      <c r="F7" s="143">
        <v>95007</v>
      </c>
      <c r="G7" s="144"/>
      <c r="H7" s="145"/>
    </row>
    <row r="8" spans="1:8" x14ac:dyDescent="0.2">
      <c r="A8" s="146"/>
      <c r="B8" s="147"/>
      <c r="C8" s="148"/>
      <c r="D8" s="149">
        <v>17229</v>
      </c>
      <c r="E8" s="150"/>
      <c r="F8" s="151">
        <v>48509</v>
      </c>
      <c r="G8" s="152"/>
      <c r="H8" s="153"/>
    </row>
    <row r="9" spans="1:8" x14ac:dyDescent="0.2">
      <c r="A9" s="134" t="s">
        <v>520</v>
      </c>
      <c r="B9" s="139"/>
      <c r="C9" s="140"/>
      <c r="D9" s="141">
        <v>28242</v>
      </c>
      <c r="E9" s="142"/>
      <c r="F9" s="143">
        <v>98176</v>
      </c>
      <c r="G9" s="144"/>
      <c r="H9" s="145"/>
    </row>
    <row r="10" spans="1:8" x14ac:dyDescent="0.2">
      <c r="A10" s="146"/>
      <c r="B10" s="147"/>
      <c r="C10" s="148"/>
      <c r="D10" s="149">
        <v>18935</v>
      </c>
      <c r="E10" s="150"/>
      <c r="F10" s="151">
        <v>58489</v>
      </c>
      <c r="G10" s="152"/>
      <c r="H10" s="153"/>
    </row>
    <row r="11" spans="1:8" x14ac:dyDescent="0.2">
      <c r="A11" s="134" t="s">
        <v>521</v>
      </c>
      <c r="B11" s="139"/>
      <c r="C11" s="140"/>
      <c r="D11" s="141">
        <v>32152</v>
      </c>
      <c r="E11" s="142"/>
      <c r="F11" s="143">
        <v>119283</v>
      </c>
      <c r="G11" s="144"/>
      <c r="H11" s="145"/>
    </row>
    <row r="12" spans="1:8" x14ac:dyDescent="0.2">
      <c r="A12" s="146"/>
      <c r="B12" s="147"/>
      <c r="C12" s="154"/>
      <c r="D12" s="149">
        <v>24494</v>
      </c>
      <c r="E12" s="150"/>
      <c r="F12" s="151">
        <v>64747</v>
      </c>
      <c r="G12" s="152"/>
      <c r="H12" s="153"/>
    </row>
    <row r="13" spans="1:8" x14ac:dyDescent="0.2">
      <c r="A13" s="134"/>
      <c r="B13" s="139"/>
      <c r="C13" s="140"/>
      <c r="D13" s="141">
        <v>30182</v>
      </c>
      <c r="E13" s="142"/>
      <c r="F13" s="143">
        <v>103742</v>
      </c>
      <c r="G13" s="155"/>
      <c r="H13" s="145"/>
    </row>
    <row r="14" spans="1:8" x14ac:dyDescent="0.2">
      <c r="A14" s="146"/>
      <c r="B14" s="147"/>
      <c r="C14" s="148"/>
      <c r="D14" s="149">
        <v>18038</v>
      </c>
      <c r="E14" s="150"/>
      <c r="F14" s="151">
        <v>55941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17.420000000000002</v>
      </c>
      <c r="C19" s="156">
        <f>ROUND(VALUE(SUBSTITUTE(実質収支比率等に係る経年分析!G$48,"▲","-")),2)</f>
        <v>19.97</v>
      </c>
      <c r="D19" s="156">
        <f>ROUND(VALUE(SUBSTITUTE(実質収支比率等に係る経年分析!H$48,"▲","-")),2)</f>
        <v>15.54</v>
      </c>
      <c r="E19" s="156">
        <f>ROUND(VALUE(SUBSTITUTE(実質収支比率等に係る経年分析!I$48,"▲","-")),2)</f>
        <v>9.8699999999999992</v>
      </c>
      <c r="F19" s="156">
        <f>ROUND(VALUE(SUBSTITUTE(実質収支比率等に係る経年分析!J$48,"▲","-")),2)</f>
        <v>11.27</v>
      </c>
    </row>
    <row r="20" spans="1:11" x14ac:dyDescent="0.2">
      <c r="A20" s="156" t="s">
        <v>53</v>
      </c>
      <c r="B20" s="156">
        <f>ROUND(VALUE(SUBSTITUTE(実質収支比率等に係る経年分析!F$47,"▲","-")),2)</f>
        <v>58.64</v>
      </c>
      <c r="C20" s="156">
        <f>ROUND(VALUE(SUBSTITUTE(実質収支比率等に係る経年分析!G$47,"▲","-")),2)</f>
        <v>65.88</v>
      </c>
      <c r="D20" s="156">
        <f>ROUND(VALUE(SUBSTITUTE(実質収支比率等に係る経年分析!H$47,"▲","-")),2)</f>
        <v>79.61</v>
      </c>
      <c r="E20" s="156">
        <f>ROUND(VALUE(SUBSTITUTE(実質収支比率等に係る経年分析!I$47,"▲","-")),2)</f>
        <v>84.97</v>
      </c>
      <c r="F20" s="156">
        <f>ROUND(VALUE(SUBSTITUTE(実質収支比率等に係る経年分析!J$47,"▲","-")),2)</f>
        <v>87.77</v>
      </c>
    </row>
    <row r="21" spans="1:11" x14ac:dyDescent="0.2">
      <c r="A21" s="156" t="s">
        <v>54</v>
      </c>
      <c r="B21" s="156">
        <f>IF(ISNUMBER(VALUE(SUBSTITUTE(実質収支比率等に係る経年分析!F$49,"▲","-"))),ROUND(VALUE(SUBSTITUTE(実質収支比率等に係る経年分析!F$49,"▲","-")),2),NA())</f>
        <v>4.6100000000000003</v>
      </c>
      <c r="C21" s="156">
        <f>IF(ISNUMBER(VALUE(SUBSTITUTE(実質収支比率等に係る経年分析!G$49,"▲","-"))),ROUND(VALUE(SUBSTITUTE(実質収支比率等に係る経年分析!G$49,"▲","-")),2),NA())</f>
        <v>14.08</v>
      </c>
      <c r="D21" s="156">
        <f>IF(ISNUMBER(VALUE(SUBSTITUTE(実質収支比率等に係る経年分析!H$49,"▲","-"))),ROUND(VALUE(SUBSTITUTE(実質収支比率等に係る経年分析!H$49,"▲","-")),2),NA())</f>
        <v>6.93</v>
      </c>
      <c r="E21" s="156">
        <f>IF(ISNUMBER(VALUE(SUBSTITUTE(実質収支比率等に係る経年分析!I$49,"▲","-"))),ROUND(VALUE(SUBSTITUTE(実質収支比率等に係る経年分析!I$49,"▲","-")),2),NA())</f>
        <v>0.73</v>
      </c>
      <c r="F21" s="156">
        <f>IF(ISNUMBER(VALUE(SUBSTITUTE(実質収支比率等に係る経年分析!J$49,"▲","-"))),ROUND(VALUE(SUBSTITUTE(実質収支比率等に係る経年分析!J$49,"▲","-")),2),NA())</f>
        <v>5.34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0.56999999999999995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1.1100000000000001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9.8699999999999992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11.27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373</v>
      </c>
      <c r="E42" s="158"/>
      <c r="F42" s="158"/>
      <c r="G42" s="158">
        <f>'実質公債費比率（分子）の構造'!L$52</f>
        <v>380</v>
      </c>
      <c r="H42" s="158"/>
      <c r="I42" s="158"/>
      <c r="J42" s="158">
        <f>'実質公債費比率（分子）の構造'!M$52</f>
        <v>392</v>
      </c>
      <c r="K42" s="158"/>
      <c r="L42" s="158"/>
      <c r="M42" s="158">
        <f>'実質公債費比率（分子）の構造'!N$52</f>
        <v>394</v>
      </c>
      <c r="N42" s="158"/>
      <c r="O42" s="158"/>
      <c r="P42" s="158">
        <f>'実質公債費比率（分子）の構造'!O$52</f>
        <v>382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103</v>
      </c>
      <c r="C45" s="158"/>
      <c r="D45" s="158"/>
      <c r="E45" s="158">
        <f>'実質公債費比率（分子）の構造'!L$49</f>
        <v>106</v>
      </c>
      <c r="F45" s="158"/>
      <c r="G45" s="158"/>
      <c r="H45" s="158">
        <f>'実質公債費比率（分子）の構造'!M$49</f>
        <v>107</v>
      </c>
      <c r="I45" s="158"/>
      <c r="J45" s="158"/>
      <c r="K45" s="158">
        <f>'実質公債費比率（分子）の構造'!N$49</f>
        <v>109</v>
      </c>
      <c r="L45" s="158"/>
      <c r="M45" s="158"/>
      <c r="N45" s="158">
        <f>'実質公債費比率（分子）の構造'!O$49</f>
        <v>118</v>
      </c>
      <c r="O45" s="158"/>
      <c r="P45" s="158"/>
    </row>
    <row r="46" spans="1:16" x14ac:dyDescent="0.2">
      <c r="A46" s="158" t="s">
        <v>64</v>
      </c>
      <c r="B46" s="158">
        <f>'実質公債費比率（分子）の構造'!K$48</f>
        <v>95</v>
      </c>
      <c r="C46" s="158"/>
      <c r="D46" s="158"/>
      <c r="E46" s="158">
        <f>'実質公債費比率（分子）の構造'!L$48</f>
        <v>98</v>
      </c>
      <c r="F46" s="158"/>
      <c r="G46" s="158"/>
      <c r="H46" s="158">
        <f>'実質公債費比率（分子）の構造'!M$48</f>
        <v>98</v>
      </c>
      <c r="I46" s="158"/>
      <c r="J46" s="158"/>
      <c r="K46" s="158">
        <f>'実質公債費比率（分子）の構造'!N$48</f>
        <v>98</v>
      </c>
      <c r="L46" s="158"/>
      <c r="M46" s="158"/>
      <c r="N46" s="158">
        <f>'実質公債費比率（分子）の構造'!O$48</f>
        <v>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428</v>
      </c>
      <c r="C49" s="158"/>
      <c r="D49" s="158"/>
      <c r="E49" s="158">
        <f>'実質公債費比率（分子）の構造'!L$45</f>
        <v>434</v>
      </c>
      <c r="F49" s="158"/>
      <c r="G49" s="158"/>
      <c r="H49" s="158">
        <f>'実質公債費比率（分子）の構造'!M$45</f>
        <v>427</v>
      </c>
      <c r="I49" s="158"/>
      <c r="J49" s="158"/>
      <c r="K49" s="158">
        <f>'実質公債費比率（分子）の構造'!N$45</f>
        <v>425</v>
      </c>
      <c r="L49" s="158"/>
      <c r="M49" s="158"/>
      <c r="N49" s="158">
        <f>'実質公債費比率（分子）の構造'!O$45</f>
        <v>424</v>
      </c>
      <c r="O49" s="158"/>
      <c r="P49" s="158"/>
    </row>
    <row r="50" spans="1:16" x14ac:dyDescent="0.2">
      <c r="A50" s="158" t="s">
        <v>67</v>
      </c>
      <c r="B50" s="158" t="e">
        <f>NA()</f>
        <v>#N/A</v>
      </c>
      <c r="C50" s="158">
        <f>IF(ISNUMBER('実質公債費比率（分子）の構造'!K$53),'実質公債費比率（分子）の構造'!K$53,NA())</f>
        <v>253</v>
      </c>
      <c r="D50" s="158" t="e">
        <f>NA()</f>
        <v>#N/A</v>
      </c>
      <c r="E50" s="158" t="e">
        <f>NA()</f>
        <v>#N/A</v>
      </c>
      <c r="F50" s="158">
        <f>IF(ISNUMBER('実質公債費比率（分子）の構造'!L$53),'実質公債費比率（分子）の構造'!L$53,NA())</f>
        <v>258</v>
      </c>
      <c r="G50" s="158" t="e">
        <f>NA()</f>
        <v>#N/A</v>
      </c>
      <c r="H50" s="158" t="e">
        <f>NA()</f>
        <v>#N/A</v>
      </c>
      <c r="I50" s="158">
        <f>IF(ISNUMBER('実質公債費比率（分子）の構造'!M$53),'実質公債費比率（分子）の構造'!M$53,NA())</f>
        <v>240</v>
      </c>
      <c r="J50" s="158" t="e">
        <f>NA()</f>
        <v>#N/A</v>
      </c>
      <c r="K50" s="158" t="e">
        <f>NA()</f>
        <v>#N/A</v>
      </c>
      <c r="L50" s="158">
        <f>IF(ISNUMBER('実質公債費比率（分子）の構造'!N$53),'実質公債費比率（分子）の構造'!N$53,NA())</f>
        <v>238</v>
      </c>
      <c r="M50" s="158" t="e">
        <f>NA()</f>
        <v>#N/A</v>
      </c>
      <c r="N50" s="158" t="e">
        <f>NA()</f>
        <v>#N/A</v>
      </c>
      <c r="O50" s="158">
        <f>IF(ISNUMBER('実質公債費比率（分子）の構造'!O$53),'実質公債費比率（分子）の構造'!O$53,NA())</f>
        <v>253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4475</v>
      </c>
      <c r="E56" s="157"/>
      <c r="F56" s="157"/>
      <c r="G56" s="157">
        <f>'将来負担比率（分子）の構造'!J$52</f>
        <v>4363</v>
      </c>
      <c r="H56" s="157"/>
      <c r="I56" s="157"/>
      <c r="J56" s="157">
        <f>'将来負担比率（分子）の構造'!K$52</f>
        <v>4221</v>
      </c>
      <c r="K56" s="157"/>
      <c r="L56" s="157"/>
      <c r="M56" s="157">
        <f>'将来負担比率（分子）の構造'!L$52</f>
        <v>3776</v>
      </c>
      <c r="N56" s="157"/>
      <c r="O56" s="157"/>
      <c r="P56" s="157">
        <f>'将来負担比率（分子）の構造'!M$52</f>
        <v>3504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3121</v>
      </c>
      <c r="E58" s="157"/>
      <c r="F58" s="157"/>
      <c r="G58" s="157">
        <f>'将来負担比率（分子）の構造'!J$50</f>
        <v>3620</v>
      </c>
      <c r="H58" s="157"/>
      <c r="I58" s="157"/>
      <c r="J58" s="157">
        <f>'将来負担比率（分子）の構造'!K$50</f>
        <v>4171</v>
      </c>
      <c r="K58" s="157"/>
      <c r="L58" s="157"/>
      <c r="M58" s="157">
        <f>'将来負担比率（分子）の構造'!L$50</f>
        <v>4558</v>
      </c>
      <c r="N58" s="157"/>
      <c r="O58" s="157"/>
      <c r="P58" s="157">
        <f>'将来負担比率（分子）の構造'!M$50</f>
        <v>4766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v>
      </c>
      <c r="C61" s="157"/>
      <c r="D61" s="157"/>
      <c r="E61" s="157">
        <f>'将来負担比率（分子）の構造'!J$46</f>
        <v>7</v>
      </c>
      <c r="F61" s="157"/>
      <c r="G61" s="157"/>
      <c r="H61" s="157">
        <f>'将来負担比率（分子）の構造'!K$46</f>
        <v>7</v>
      </c>
      <c r="I61" s="157"/>
      <c r="J61" s="157"/>
      <c r="K61" s="157">
        <f>'将来負担比率（分子）の構造'!L$46</f>
        <v>7</v>
      </c>
      <c r="L61" s="157"/>
      <c r="M61" s="157"/>
      <c r="N61" s="157">
        <f>'将来負担比率（分子）の構造'!M$46</f>
        <v>6</v>
      </c>
      <c r="O61" s="157"/>
      <c r="P61" s="157"/>
    </row>
    <row r="62" spans="1:16" x14ac:dyDescent="0.2">
      <c r="A62" s="157" t="s">
        <v>35</v>
      </c>
      <c r="B62" s="157">
        <f>'将来負担比率（分子）の構造'!I$45</f>
        <v>1117</v>
      </c>
      <c r="C62" s="157"/>
      <c r="D62" s="157"/>
      <c r="E62" s="157">
        <f>'将来負担比率（分子）の構造'!J$45</f>
        <v>1104</v>
      </c>
      <c r="F62" s="157"/>
      <c r="G62" s="157"/>
      <c r="H62" s="157">
        <f>'将来負担比率（分子）の構造'!K$45</f>
        <v>1093</v>
      </c>
      <c r="I62" s="157"/>
      <c r="J62" s="157"/>
      <c r="K62" s="157">
        <f>'将来負担比率（分子）の構造'!L$45</f>
        <v>1078</v>
      </c>
      <c r="L62" s="157"/>
      <c r="M62" s="157"/>
      <c r="N62" s="157">
        <f>'将来負担比率（分子）の構造'!M$45</f>
        <v>1023</v>
      </c>
      <c r="O62" s="157"/>
      <c r="P62" s="157"/>
    </row>
    <row r="63" spans="1:16" x14ac:dyDescent="0.2">
      <c r="A63" s="157" t="s">
        <v>34</v>
      </c>
      <c r="B63" s="157">
        <f>'将来負担比率（分子）の構造'!I$44</f>
        <v>1300</v>
      </c>
      <c r="C63" s="157"/>
      <c r="D63" s="157"/>
      <c r="E63" s="157">
        <f>'将来負担比率（分子）の構造'!J$44</f>
        <v>1238</v>
      </c>
      <c r="F63" s="157"/>
      <c r="G63" s="157"/>
      <c r="H63" s="157">
        <f>'将来負担比率（分子）の構造'!K$44</f>
        <v>1342</v>
      </c>
      <c r="I63" s="157"/>
      <c r="J63" s="157"/>
      <c r="K63" s="157">
        <f>'将来負担比率（分子）の構造'!L$44</f>
        <v>1315</v>
      </c>
      <c r="L63" s="157"/>
      <c r="M63" s="157"/>
      <c r="N63" s="157">
        <f>'将来負担比率（分子）の構造'!M$44</f>
        <v>1219</v>
      </c>
      <c r="O63" s="157"/>
      <c r="P63" s="157"/>
    </row>
    <row r="64" spans="1:16" x14ac:dyDescent="0.2">
      <c r="A64" s="157" t="s">
        <v>33</v>
      </c>
      <c r="B64" s="157">
        <f>'将来負担比率（分子）の構造'!I$43</f>
        <v>534</v>
      </c>
      <c r="C64" s="157"/>
      <c r="D64" s="157"/>
      <c r="E64" s="157">
        <f>'将来負担比率（分子）の構造'!J$43</f>
        <v>455</v>
      </c>
      <c r="F64" s="157"/>
      <c r="G64" s="157"/>
      <c r="H64" s="157">
        <f>'将来負担比率（分子）の構造'!K$43</f>
        <v>369</v>
      </c>
      <c r="I64" s="157"/>
      <c r="J64" s="157"/>
      <c r="K64" s="157">
        <f>'将来負担比率（分子）の構造'!L$43</f>
        <v>289</v>
      </c>
      <c r="L64" s="157"/>
      <c r="M64" s="157"/>
      <c r="N64" s="157">
        <f>'将来負担比率（分子）の構造'!M$43</f>
        <v>204</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2</v>
      </c>
      <c r="I65" s="157"/>
      <c r="J65" s="157"/>
      <c r="K65" s="157">
        <f>'将来負担比率（分子）の構造'!L$42</f>
        <v>2</v>
      </c>
      <c r="L65" s="157"/>
      <c r="M65" s="157"/>
      <c r="N65" s="157">
        <f>'将来負担比率（分子）の構造'!M$42</f>
        <v>3</v>
      </c>
      <c r="O65" s="157"/>
      <c r="P65" s="157"/>
    </row>
    <row r="66" spans="1:16" x14ac:dyDescent="0.2">
      <c r="A66" s="157" t="s">
        <v>31</v>
      </c>
      <c r="B66" s="157">
        <f>'将来負担比率（分子）の構造'!I$41</f>
        <v>4359</v>
      </c>
      <c r="C66" s="157"/>
      <c r="D66" s="157"/>
      <c r="E66" s="157">
        <f>'将来負担比率（分子）の構造'!J$41</f>
        <v>4293</v>
      </c>
      <c r="F66" s="157"/>
      <c r="G66" s="157"/>
      <c r="H66" s="157">
        <f>'将来負担比率（分子）の構造'!K$41</f>
        <v>4208</v>
      </c>
      <c r="I66" s="157"/>
      <c r="J66" s="157"/>
      <c r="K66" s="157">
        <f>'将来負担比率（分子）の構造'!L$41</f>
        <v>3877</v>
      </c>
      <c r="L66" s="157"/>
      <c r="M66" s="157"/>
      <c r="N66" s="157">
        <f>'将来負担比率（分子）の構造'!M$41</f>
        <v>3596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3338</v>
      </c>
      <c r="C72" s="161">
        <f>基金残高に係る経年分析!G55</f>
        <v>3602</v>
      </c>
      <c r="D72" s="161">
        <f>基金残高に係る経年分析!H55</f>
        <v>3766</v>
      </c>
    </row>
    <row r="73" spans="1:16" x14ac:dyDescent="0.2">
      <c r="A73" s="160" t="s">
        <v>74</v>
      </c>
      <c r="B73" s="161">
        <f>基金残高に係る経年分析!F56</f>
        <v>69</v>
      </c>
      <c r="C73" s="161">
        <f>基金残高に係る経年分析!G56</f>
        <v>69</v>
      </c>
      <c r="D73" s="161">
        <f>基金残高に係る経年分析!H56</f>
        <v>95</v>
      </c>
    </row>
    <row r="74" spans="1:16" x14ac:dyDescent="0.2">
      <c r="A74" s="160" t="s">
        <v>75</v>
      </c>
      <c r="B74" s="161">
        <f>基金残高に係る経年分析!F57</f>
        <v>325</v>
      </c>
      <c r="C74" s="161">
        <f>基金残高に係る経年分析!G57</f>
        <v>426</v>
      </c>
      <c r="D74" s="161">
        <f>基金残高に係る経年分析!H57</f>
        <v>428</v>
      </c>
    </row>
  </sheetData>
  <sheetProtection algorithmName="SHA-512" hashValue="8Cn608m2fq7LmnXuskk4nDOy3Zj5jUOyiLHf07J9/Sok9QLagH0Di7qWvOphz1cSyuWr6yo++o25yx2Crt7n4w==" saltValue="zAWMQ019eGZGBsEg4hDo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AB20AF-9C3C-4906-BB61-026D7B910C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EDED4B-9F8A-467C-9919-DBEF644135F6}">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3F572897-B953-443A-97A7-C64D608BBD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2026-02-23T05:22:34Z</dcterms:created>
  <dcterms:modified xsi:type="dcterms:W3CDTF">2026-09-23T08:17:04Z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