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1_74F1D239211E324B0D9A95BBC454F7AF3C4952EA" xr6:coauthVersionLast="47" xr6:coauthVersionMax="47" xr10:uidLastSave="{EE15BCF8-342F-42EC-B327-B7A7C49F967A}"/>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W43" i="10"/>
  <c r="BE43" i="10"/>
  <c r="AM43" i="10"/>
  <c r="U43" i="10"/>
  <c r="E43" i="10"/>
  <c r="C43" i="10"/>
  <c r="DG42" i="10"/>
  <c r="CQ42" i="10"/>
  <c r="CO42" i="10"/>
  <c r="BY42" i="10"/>
  <c r="BW42" i="10"/>
  <c r="BE42" i="10"/>
  <c r="AM42" i="10"/>
  <c r="U42" i="10"/>
  <c r="E42" i="10"/>
  <c r="C42" i="10" s="1"/>
  <c r="DG41" i="10"/>
  <c r="CQ41" i="10"/>
  <c r="CO41" i="10"/>
  <c r="BY41" i="10"/>
  <c r="BW41" i="10"/>
  <c r="BE41" i="10"/>
  <c r="AM41" i="10"/>
  <c r="U41" i="10"/>
  <c r="E41" i="10"/>
  <c r="C41" i="10" s="1"/>
  <c r="DG40" i="10"/>
  <c r="CQ40" i="10"/>
  <c r="CO40" i="10"/>
  <c r="BY40" i="10"/>
  <c r="BW40" i="10" s="1"/>
  <c r="BE40" i="10"/>
  <c r="AM40" i="10"/>
  <c r="U40" i="10"/>
  <c r="E40" i="10"/>
  <c r="C40" i="10"/>
  <c r="DG39" i="10"/>
  <c r="CQ39" i="10"/>
  <c r="CO39" i="10" s="1"/>
  <c r="BY39" i="10"/>
  <c r="BW39" i="10"/>
  <c r="BE39" i="10"/>
  <c r="AM39" i="10"/>
  <c r="U39" i="10"/>
  <c r="E39" i="10"/>
  <c r="C39" i="10"/>
  <c r="DG38" i="10"/>
  <c r="CQ38" i="10"/>
  <c r="CO38" i="10"/>
  <c r="BY38" i="10"/>
  <c r="BW38" i="10"/>
  <c r="BE38" i="10"/>
  <c r="AM38" i="10"/>
  <c r="U38" i="10"/>
  <c r="E38" i="10"/>
  <c r="C38" i="10" s="1"/>
  <c r="DG37" i="10"/>
  <c r="CQ37" i="10"/>
  <c r="CO37" i="10"/>
  <c r="BY37" i="10"/>
  <c r="BE37" i="10"/>
  <c r="AM37" i="10"/>
  <c r="W37" i="10"/>
  <c r="E37" i="10"/>
  <c r="C37" i="10"/>
  <c r="DG36" i="10"/>
  <c r="CQ36" i="10"/>
  <c r="BY36" i="10"/>
  <c r="BE36" i="10"/>
  <c r="AM36" i="10"/>
  <c r="W36" i="10"/>
  <c r="E36" i="10"/>
  <c r="C36" i="10"/>
  <c r="DG35" i="10"/>
  <c r="CQ35" i="10"/>
  <c r="BY35" i="10"/>
  <c r="BE35" i="10"/>
  <c r="AO35" i="10"/>
  <c r="W35" i="10"/>
  <c r="E35" i="10"/>
  <c r="C35" i="10" s="1"/>
  <c r="DG34" i="10"/>
  <c r="CQ34" i="10"/>
  <c r="BY34" i="10"/>
  <c r="BE34" i="10"/>
  <c r="AO34" i="10"/>
  <c r="W34" i="10"/>
  <c r="E34" i="10"/>
  <c r="C34" i="10"/>
  <c r="U34" i="10" l="1"/>
  <c r="U35" i="10" s="1"/>
  <c r="U36" i="10" l="1"/>
  <c r="U37" i="10" s="1"/>
  <c r="AM34" i="10"/>
  <c r="AM35" i="10" s="1"/>
  <c r="BW34" i="10" l="1"/>
  <c r="BW35" i="10" s="1"/>
  <c r="BW36" i="10" s="1"/>
  <c r="BW37" i="10" s="1"/>
  <c r="CO34" i="10" l="1"/>
  <c r="CO35" i="10" s="1"/>
  <c r="CO36" i="10" s="1"/>
</calcChain>
</file>

<file path=xl/sharedStrings.xml><?xml version="1.0" encoding="utf-8"?>
<sst xmlns="http://schemas.openxmlformats.org/spreadsheetml/2006/main" count="1183" uniqueCount="547">
  <si>
    <t>玉村町文化振興財団</t>
  </si>
  <si>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</si>
  <si>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</si>
  <si>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</si>
  <si>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</si>
  <si>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(Ｂ)</t>
  </si>
  <si>
    <t>（参考）</t>
    <rPh sb="1" eb="3">
      <t>サンコウ</t>
    </rPh>
    <phoneticPr fontId="5"/>
  </si>
  <si>
    <t>第2次</t>
    <rPh sb="0" eb="1">
      <t>ダイ</t>
    </rPh>
    <rPh sb="2" eb="3">
      <t>ジ</t>
    </rPh>
    <phoneticPr fontId="5"/>
  </si>
  <si>
    <t>区分</t>
    <rPh sb="0" eb="2">
      <t>クブン</t>
    </rPh>
    <phoneticPr fontId="5"/>
  </si>
  <si>
    <t>徴収率
(％)</t>
    <rPh sb="0" eb="2">
      <t>チョウシュウ</t>
    </rPh>
    <rPh sb="2" eb="3">
      <t>リツ</t>
    </rPh>
    <phoneticPr fontId="5"/>
  </si>
  <si>
    <t>実質収支額</t>
    <rPh sb="0" eb="2">
      <t>ジッシツ</t>
    </rPh>
    <rPh sb="2" eb="4">
      <t>シュウシ</t>
    </rPh>
    <rPh sb="4" eb="5">
      <t>ガク</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</si>
  <si>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</si>
  <si>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</si>
  <si>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</si>
  <si>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</si>
  <si>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</si>
  <si>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</si>
  <si>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</si>
  <si>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人口</t>
    <rPh sb="0" eb="2">
      <t>ジンコウ</t>
    </rPh>
    <phoneticPr fontId="5"/>
  </si>
  <si>
    <t>手数料</t>
  </si>
  <si>
    <t>（百万円）</t>
    <rPh sb="1" eb="2">
      <t>ヒャク</t>
    </rPh>
    <rPh sb="2" eb="4">
      <t>マンエン</t>
    </rPh>
    <phoneticPr fontId="5"/>
  </si>
  <si>
    <t>実質収支比率等に係る経年分析</t>
  </si>
  <si>
    <t>元利償還金</t>
  </si>
  <si>
    <t>分子の構造</t>
    <rPh sb="0" eb="2">
      <t>ブンシ</t>
    </rPh>
    <rPh sb="3" eb="5">
      <t>コウゾウ</t>
    </rPh>
    <phoneticPr fontId="5"/>
  </si>
  <si>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</si>
  <si>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</si>
  <si>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</si>
  <si>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</si>
  <si>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5"/>
  </si>
  <si>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</si>
  <si>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</si>
  <si>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</si>
  <si>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</si>
  <si>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</si>
  <si>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</si>
  <si>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</si>
  <si>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</si>
  <si>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</si>
  <si>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</si>
  <si>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</si>
  <si>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</si>
  <si>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</si>
  <si>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</si>
  <si>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</si>
  <si>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群馬県市町村会館管理組合</t>
  </si>
  <si>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</si>
  <si>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</si>
  <si>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</si>
  <si>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</si>
  <si>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</si>
  <si>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</si>
  <si>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</si>
  <si>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</si>
  <si>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</si>
  <si>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</si>
  <si>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</si>
  <si>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5"/>
  </si>
  <si>
    <t>一般職員等(※6)</t>
    <rPh sb="0" eb="2">
      <t>イッパン</t>
    </rPh>
    <rPh sb="2" eb="4">
      <t>ショクイン</t>
    </rPh>
    <rPh sb="4" eb="5">
      <t>トウ</t>
    </rPh>
    <phoneticPr fontId="5"/>
  </si>
  <si>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</si>
  <si>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</si>
  <si>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</si>
  <si>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</si>
  <si>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</si>
  <si>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</si>
  <si>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</si>
  <si>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</si>
  <si>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</si>
  <si>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</si>
  <si>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</si>
  <si>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</si>
  <si>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</si>
  <si>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</si>
  <si>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</si>
  <si>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</si>
  <si>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</si>
  <si>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</si>
  <si>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</si>
  <si>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</si>
  <si>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</si>
  <si>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</si>
  <si>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</si>
  <si>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</si>
  <si>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</si>
  <si>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</si>
  <si>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</si>
  <si>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</si>
  <si>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</si>
  <si>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</si>
  <si>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</si>
  <si>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</si>
  <si>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</si>
  <si>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</si>
  <si>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</si>
  <si>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</si>
  <si>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</si>
  <si>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</si>
  <si>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</si>
  <si>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</si>
  <si>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</si>
  <si>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</si>
  <si>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</si>
  <si>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</si>
  <si>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</si>
  <si>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</si>
  <si>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</si>
  <si>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</si>
  <si>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</si>
  <si>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</si>
  <si>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</si>
  <si>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実質単年度収支</t>
    <rPh sb="0" eb="2">
      <t>ジッシツ</t>
    </rPh>
    <rPh sb="2" eb="5">
      <t>タンネンド</t>
    </rPh>
    <rPh sb="5" eb="7">
      <t>シュウシ</t>
    </rPh>
    <phoneticPr fontId="36"/>
  </si>
  <si>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</si>
  <si>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</si>
  <si>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</si>
  <si>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</si>
  <si>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</si>
  <si>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36"/>
  </si>
  <si>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</si>
  <si>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</si>
  <si>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</si>
  <si>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</si>
  <si>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</si>
  <si>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</si>
  <si>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</si>
  <si>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</si>
  <si>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</si>
  <si>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</si>
  <si>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</si>
  <si>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</si>
  <si>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</si>
  <si>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</si>
  <si>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</si>
  <si>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</si>
  <si>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</si>
  <si>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</si>
  <si>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</si>
  <si>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いわゆる五省協定等に係るもの</t>
    <rPh sb="4" eb="6">
      <t>ゴショウ</t>
    </rPh>
    <rPh sb="6" eb="9">
      <t>キョウテイトウ</t>
    </rPh>
    <rPh sb="10" eb="11">
      <t>カカ</t>
    </rPh>
    <phoneticPr fontId="33"/>
  </si>
  <si>
    <t>群馬県</t>
  </si>
  <si>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</si>
  <si>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</si>
  <si>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Ⅴ－２</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</si>
  <si>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</si>
  <si>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</si>
  <si>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</si>
  <si>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</si>
  <si>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</si>
  <si>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</si>
  <si>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</si>
  <si>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</si>
  <si>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</si>
  <si>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</si>
  <si>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</si>
  <si>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</si>
  <si>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</si>
  <si>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</si>
  <si>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</si>
  <si>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</si>
  <si>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</si>
  <si>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玉村町</t>
  </si>
  <si>
    <t>公債費負担の状況</t>
    <rPh sb="0" eb="3">
      <t>コウサイヒ</t>
    </rPh>
    <rPh sb="3" eb="5">
      <t>フタン</t>
    </rPh>
    <rPh sb="6" eb="8">
      <t>ジョウキョウ</t>
    </rPh>
    <phoneticPr fontId="5"/>
  </si>
  <si>
    <t>地方交付税種地</t>
    <rPh sb="0" eb="2">
      <t>チホウ</t>
    </rPh>
    <rPh sb="2" eb="5">
      <t>コウフゼイ</t>
    </rPh>
    <rPh sb="5" eb="6">
      <t>シュ</t>
    </rPh>
    <rPh sb="6" eb="7">
      <t>チ</t>
    </rPh>
    <phoneticPr fontId="5"/>
  </si>
  <si>
    <t>2-3</t>
  </si>
  <si>
    <t>会計名</t>
    <rPh sb="0" eb="2">
      <t>カイケイ</t>
    </rPh>
    <rPh sb="2" eb="3">
      <t>メイ</t>
    </rPh>
    <phoneticPr fontId="5"/>
  </si>
  <si>
    <t>(Ｅ)</t>
  </si>
  <si>
    <t>歳入歳出差引</t>
  </si>
  <si>
    <t>　　(※1)</t>
  </si>
  <si>
    <t>参考</t>
    <rPh sb="0" eb="2">
      <t>サンコウ</t>
    </rPh>
    <phoneticPr fontId="5"/>
  </si>
  <si>
    <t>○</t>
  </si>
  <si>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</si>
  <si>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</si>
  <si>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</si>
  <si>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</si>
  <si>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</si>
  <si>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</si>
  <si>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</si>
  <si>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</si>
  <si>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</si>
  <si>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</si>
  <si>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</si>
  <si>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</si>
  <si>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</si>
  <si>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</si>
  <si>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</si>
  <si>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</si>
  <si>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</si>
  <si>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</si>
  <si>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</si>
  <si>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</si>
  <si>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5"/>
  </si>
  <si>
    <t>－</t>
  </si>
  <si>
    <t>-1.6</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</si>
  <si>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</si>
  <si>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</si>
  <si>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</si>
  <si>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</si>
  <si>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</si>
  <si>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</si>
  <si>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</si>
  <si>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</si>
  <si>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</si>
  <si>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</si>
  <si>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</si>
  <si>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</si>
  <si>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</si>
  <si>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</si>
  <si>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</si>
  <si>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</si>
  <si>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</si>
  <si>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</si>
  <si>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</si>
  <si>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</si>
  <si>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</si>
  <si>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　　軽自動車税</t>
  </si>
  <si>
    <t>実質単年度収支</t>
  </si>
  <si>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</si>
  <si>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</si>
  <si>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</si>
  <si>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</si>
  <si>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</si>
  <si>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5"/>
  </si>
  <si>
    <t>後期高齢者医療特別会計</t>
  </si>
  <si>
    <t>基準財政収入額</t>
  </si>
  <si>
    <t>労働費</t>
  </si>
  <si>
    <t>増減率  (％)</t>
    <rPh sb="0" eb="2">
      <t>ゾウゲン</t>
    </rPh>
    <rPh sb="2" eb="3">
      <t>リツ</t>
    </rPh>
    <phoneticPr fontId="5"/>
  </si>
  <si>
    <t>歳出の状況（単位 千円・％）</t>
  </si>
  <si>
    <t>上水道</t>
  </si>
  <si>
    <t>実質赤字比率</t>
    <rPh sb="0" eb="2">
      <t>ジッシツ</t>
    </rPh>
    <rPh sb="2" eb="4">
      <t>アカジ</t>
    </rPh>
    <rPh sb="4" eb="6">
      <t>ヒリツ</t>
    </rPh>
    <phoneticPr fontId="35"/>
  </si>
  <si>
    <t>-0.3</t>
  </si>
  <si>
    <t>-0.8</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</si>
  <si>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</si>
  <si>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</si>
  <si>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</si>
  <si>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</si>
  <si>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</si>
  <si>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</si>
  <si>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</si>
  <si>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</si>
  <si>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</si>
  <si>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</si>
  <si>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</si>
  <si>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</si>
  <si>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</si>
  <si>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</si>
  <si>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</si>
  <si>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</si>
  <si>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</si>
  <si>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</si>
  <si>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</si>
  <si>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</si>
  <si>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</si>
  <si>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</si>
  <si>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一般職員</t>
    <rPh sb="0" eb="2">
      <t>イッパン</t>
    </rPh>
    <rPh sb="2" eb="4">
      <t>ショクイン</t>
    </rPh>
    <phoneticPr fontId="5"/>
  </si>
  <si>
    <t>目的税</t>
  </si>
  <si>
    <t>地方債現在高（臨時財政対策債除き）</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</si>
  <si>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</si>
  <si>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</si>
  <si>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</si>
  <si>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</si>
  <si>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</si>
  <si>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</si>
  <si>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</si>
  <si>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</si>
  <si>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</si>
  <si>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</si>
  <si>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</si>
  <si>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</si>
  <si>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</si>
  <si>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</si>
  <si>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</si>
  <si>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7"/>
  </si>
  <si>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</si>
  <si>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</si>
  <si>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</si>
  <si>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</si>
  <si>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</si>
  <si>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</si>
  <si>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</si>
  <si>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</si>
  <si>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</si>
  <si>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</si>
  <si>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</si>
  <si>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</si>
  <si>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会計名</t>
  </si>
  <si>
    <t>　前年度繰上充用金</t>
  </si>
  <si>
    <t>項番</t>
    <rPh sb="0" eb="2">
      <t>コウバン</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</si>
  <si>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</si>
  <si>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</si>
  <si>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</si>
  <si>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</si>
  <si>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</si>
  <si>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</si>
  <si>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</si>
  <si>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</si>
  <si>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</si>
  <si>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</si>
  <si>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</si>
  <si>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</si>
  <si>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群馬県市町村総合事務組合</t>
  </si>
  <si>
    <t>※7：人口については、調査対象年度の1月1日現在の住民基本台帳に登載されている人口に基づいている。</t>
    <rPh sb="13" eb="15">
      <t>タイショウ</t>
    </rPh>
    <rPh sb="27" eb="29">
      <t>キホン</t>
    </rPh>
    <rPh sb="42" eb="43">
      <t>モト</t>
    </rPh>
    <phoneticPr fontId="39"/>
  </si>
  <si>
    <t>※8：職員の状況については、調査対象年度の地方公務員給与実態調査に基づいている。</t>
  </si>
  <si>
    <t>群馬県後期高齢者医療広域連合（後期高齢者医療特別会計）</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</si>
  <si>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</si>
  <si>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</si>
  <si>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</si>
  <si>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　うち補助</t>
  </si>
  <si>
    <t>群馬県玉村町</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</si>
  <si>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</si>
  <si>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</si>
  <si>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</si>
  <si>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決算額</t>
    <rPh sb="0" eb="2">
      <t>ケッサン</t>
    </rPh>
    <rPh sb="2" eb="3">
      <t>ガク</t>
    </rPh>
    <phoneticPr fontId="5"/>
  </si>
  <si>
    <t>▲退職金</t>
    <rPh sb="1" eb="3">
      <t>タイショク</t>
    </rPh>
    <rPh sb="3" eb="4">
      <t>キン</t>
    </rPh>
    <phoneticPr fontId="5"/>
  </si>
  <si>
    <t>地方税</t>
  </si>
  <si>
    <t>構成比</t>
    <rPh sb="0" eb="3">
      <t>コウセイヒ</t>
    </rPh>
    <phoneticPr fontId="5"/>
  </si>
  <si>
    <t>使用料</t>
  </si>
  <si>
    <t>　うち利子</t>
  </si>
  <si>
    <t>区分</t>
  </si>
  <si>
    <t>超過課税分</t>
    <rPh sb="0" eb="2">
      <t>チョウカ</t>
    </rPh>
    <rPh sb="2" eb="4">
      <t>カゼイ</t>
    </rPh>
    <rPh sb="4" eb="5">
      <t>ブン</t>
    </rPh>
    <phoneticPr fontId="5"/>
  </si>
  <si>
    <t>目的別歳出の状況（単位 千円・％）</t>
  </si>
  <si>
    <t xml:space="preserve"> R03</t>
  </si>
  <si>
    <t>普通税</t>
    <rPh sb="0" eb="2">
      <t>フツウ</t>
    </rPh>
    <rPh sb="2" eb="3">
      <t>ゼイ</t>
    </rPh>
    <phoneticPr fontId="40"/>
  </si>
  <si>
    <t>軽油引取税交付金</t>
  </si>
  <si>
    <t>純資産又は
正味財産</t>
  </si>
  <si>
    <t>決算額 (A)</t>
    <rPh sb="0" eb="2">
      <t>ケッサン</t>
    </rPh>
    <rPh sb="2" eb="3">
      <t>ガク</t>
    </rPh>
    <phoneticPr fontId="5"/>
  </si>
  <si>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</si>
  <si>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</si>
  <si>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</si>
  <si>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</si>
  <si>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</si>
  <si>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</si>
  <si>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</si>
  <si>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</si>
  <si>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</si>
  <si>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</si>
  <si>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0"/>
  </si>
  <si>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</si>
  <si>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</si>
  <si>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</si>
  <si>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</si>
  <si>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</si>
  <si>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</si>
  <si>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</si>
  <si>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</si>
  <si>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</si>
  <si>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</si>
  <si>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</si>
  <si>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</si>
  <si>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</si>
  <si>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</si>
  <si>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</si>
  <si>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</si>
  <si>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</si>
  <si>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</si>
  <si>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</si>
  <si>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</si>
  <si>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</si>
  <si>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</si>
  <si>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</si>
  <si>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</si>
  <si>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</si>
  <si>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</si>
  <si>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</si>
  <si>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</si>
  <si>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</si>
  <si>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</si>
  <si>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</si>
  <si>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</si>
  <si>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</si>
  <si>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</si>
  <si>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</si>
  <si>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</si>
  <si>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</si>
  <si>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5"/>
  </si>
  <si>
    <t>群馬県後期高齢者医療広域連合（一般会計）</t>
  </si>
  <si>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</si>
  <si>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</si>
  <si>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</si>
  <si>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</si>
  <si>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</si>
  <si>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</si>
  <si>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経常経費充当一般財源等</t>
  </si>
  <si>
    <t>経常収支比率</t>
    <rPh sb="0" eb="2">
      <t>ケイジョウ</t>
    </rPh>
    <rPh sb="2" eb="4">
      <t>シュウシ</t>
    </rPh>
    <rPh sb="4" eb="6">
      <t>ヒリツ</t>
    </rPh>
    <phoneticPr fontId="35"/>
  </si>
  <si>
    <t>　震災復興特別交付税</t>
  </si>
  <si>
    <t>　　水利地益税等</t>
  </si>
  <si>
    <t>▲ 2.09</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</si>
  <si>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</si>
  <si>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</si>
  <si>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</si>
  <si>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</si>
  <si>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</si>
  <si>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</si>
  <si>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</si>
  <si>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</si>
  <si>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</si>
  <si>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</si>
  <si>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</si>
  <si>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</si>
  <si>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</si>
  <si>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</si>
  <si>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</si>
  <si>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</si>
  <si>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</si>
  <si>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</si>
  <si>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</si>
  <si>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</si>
  <si>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</si>
  <si>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</si>
  <si>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</si>
  <si>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</si>
  <si>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</si>
  <si>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実質収支</t>
    <rPh sb="0" eb="2">
      <t>ジッシツ</t>
    </rPh>
    <rPh sb="2" eb="4">
      <t>シュウシ</t>
    </rPh>
    <phoneticPr fontId="5"/>
  </si>
  <si>
    <t>下水道</t>
  </si>
  <si>
    <t>財政再生基準</t>
  </si>
  <si>
    <t>再差引収支</t>
    <rPh sb="0" eb="1">
      <t>サイ</t>
    </rPh>
    <rPh sb="1" eb="3">
      <t>サシヒキ</t>
    </rPh>
    <rPh sb="3" eb="5">
      <t>シュウシ</t>
    </rPh>
    <phoneticPr fontId="5"/>
  </si>
  <si>
    <t>地方債</t>
  </si>
  <si>
    <t>加入世帯数(世帯)</t>
  </si>
  <si>
    <t>　繰出金</t>
  </si>
  <si>
    <t>　うち減収補塡債(特例分)</t>
    <rPh sb="4" eb="5">
      <t>シュウ</t>
    </rPh>
    <rPh sb="9" eb="10">
      <t>トク</t>
    </rPh>
    <rPh sb="10" eb="11">
      <t>レイ</t>
    </rPh>
    <rPh sb="11" eb="12">
      <t>ブン</t>
    </rPh>
    <phoneticPr fontId="36"/>
  </si>
  <si>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</si>
  <si>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</si>
  <si>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</si>
  <si>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</si>
  <si>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</si>
  <si>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　うち臨時財政対策債</t>
  </si>
  <si>
    <t>歳入合計</t>
  </si>
  <si>
    <t>交通</t>
  </si>
  <si>
    <t>対比（％）</t>
    <rPh sb="0" eb="2">
      <t>タイヒ</t>
    </rPh>
    <phoneticPr fontId="5"/>
  </si>
  <si>
    <t>被保険者
1人当り</t>
  </si>
  <si>
    <t>保険税(料)収入額</t>
  </si>
  <si>
    <t>国民健康保険</t>
  </si>
  <si>
    <t>その他</t>
  </si>
  <si>
    <t>保険給付費</t>
  </si>
  <si>
    <t>普通建設事業費</t>
  </si>
  <si>
    <t>　うち単独</t>
  </si>
  <si>
    <t>実質公債費比率</t>
    <rPh sb="0" eb="2">
      <t>ジッシツ</t>
    </rPh>
    <rPh sb="2" eb="5">
      <t>コウサイヒ</t>
    </rPh>
    <rPh sb="5" eb="7">
      <t>ヒリツ</t>
    </rPh>
    <phoneticPr fontId="35"/>
  </si>
  <si>
    <t>災害復旧事業費</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</si>
  <si>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</si>
  <si>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</si>
  <si>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</si>
  <si>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</si>
  <si>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</si>
  <si>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</si>
  <si>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</si>
  <si>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</si>
  <si>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</si>
  <si>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介護予防サービス事業特別会計</t>
  </si>
  <si>
    <t>地方公社・第三セクター等名</t>
    <rPh sb="12" eb="13">
      <t>メイ</t>
    </rPh>
    <phoneticPr fontId="5"/>
  </si>
  <si>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</si>
  <si>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</si>
  <si>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3"/>
  </si>
  <si>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</si>
  <si>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</si>
  <si>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</si>
  <si>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</si>
  <si>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</si>
  <si>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</si>
  <si>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</si>
  <si>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</si>
  <si>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</si>
  <si>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</si>
  <si>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</si>
  <si>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</si>
  <si>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国民健康保険特別会計</t>
  </si>
  <si>
    <t>水道事業会計</t>
  </si>
  <si>
    <t>法適用企業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</si>
  <si>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</si>
  <si>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</si>
  <si>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</si>
  <si>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</si>
  <si>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</si>
  <si>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</si>
  <si>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</si>
  <si>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</si>
  <si>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</si>
  <si>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田中奨学基金</t>
  </si>
  <si>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</si>
  <si>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</si>
  <si>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</si>
  <si>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</si>
  <si>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</si>
  <si>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</si>
  <si>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</si>
  <si>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</si>
  <si>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</si>
  <si>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</si>
  <si>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</si>
  <si>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</si>
  <si>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</si>
  <si>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</si>
  <si>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</si>
  <si>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</si>
  <si>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</si>
  <si>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</si>
  <si>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</si>
  <si>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</si>
  <si>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</si>
  <si>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</si>
  <si>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</si>
  <si>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</si>
  <si>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</si>
  <si>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</si>
  <si>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</si>
  <si>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 11.98</t>
  </si>
  <si>
    <t>類似団体平均（円）</t>
    <rPh sb="0" eb="2">
      <t>ルイジ</t>
    </rPh>
    <rPh sb="2" eb="4">
      <t>ダンタイ</t>
    </rPh>
    <rPh sb="4" eb="6">
      <t>ヘイキン</t>
    </rPh>
    <rPh sb="7" eb="8">
      <t>エン</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</si>
  <si>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</si>
  <si>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</si>
  <si>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</si>
  <si>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</si>
  <si>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</si>
  <si>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</si>
  <si>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</si>
  <si>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</si>
  <si>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</si>
  <si>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</si>
  <si>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</si>
  <si>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</si>
  <si>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</si>
  <si>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</si>
  <si>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</si>
  <si>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</si>
  <si>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</si>
  <si>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</si>
  <si>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</si>
  <si>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</si>
  <si>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</si>
  <si>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</si>
  <si>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</si>
  <si>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</si>
  <si>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</si>
  <si>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3.53</t>
  </si>
  <si>
    <t>その他会計（赤字）</t>
  </si>
  <si>
    <t>　　　　－</t>
  </si>
  <si>
    <t>玉村町農業公社</t>
  </si>
  <si>
    <t>玉村町土地開発公社</t>
  </si>
  <si>
    <t>都市計画事業基金</t>
  </si>
  <si>
    <t>地域福祉基金</t>
  </si>
  <si>
    <t>ふるさと創生基金</t>
  </si>
  <si>
    <t>学校教育施設整備基金</t>
    <rPh sb="0" eb="2">
      <t>ガッコウ</t>
    </rPh>
    <rPh sb="2" eb="4">
      <t>キョウイク</t>
    </rPh>
    <rPh sb="4" eb="6">
      <t>シセツ</t>
    </rPh>
    <rPh sb="6" eb="8">
      <t>セイビ</t>
    </rPh>
    <rPh sb="8" eb="10">
      <t>キキン</t>
    </rPh>
    <phoneticPr fontId="37"/>
  </si>
  <si>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</si>
  <si>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</si>
  <si>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地方債現在高の減少により前年度に引き続き算定されなかった。元利償還金が基準財政需要額に算入される地方債借入れに努めていることに加え、既発債の償還終了によるものである。
　有形固定資産減価償却率については、年々上昇傾向にあり、令和6年度に類似団体内平均値を上回る結果となった。
　公共施設の老朽化が進み、その対応は喫緊の課題となっているが、各公共施設等の個別施設計画に基づき、財政負担の軽減を念頭に置きながら老朽化対策に積極的に取り組んでいく。</t>
    <rPh sb="68" eb="69">
      <t>ツト</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</si>
  <si>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</si>
  <si>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</si>
  <si>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</si>
  <si>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</si>
  <si>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</si>
  <si>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</si>
  <si>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将来負担比率については、地方債現在高の減少により前年度に引き続き算定されなかった。
　実質公債費比率は類似団体内と比較して低い水準にあり、比較すると3.9ポイント低い3.1％を示し、前年度同率となった。
　今後は、公共施設の老朽化対策に伴う借入により、数値の増加が想定されるため、数値の急激な悪化を防ぐよう取り組んでいく。</t>
  </si>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</sst>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6"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B7765BFA-8E71-467E-BADE-222A08610D25}"/>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6D25-40F9-8363-42620FA5F05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27403</c:v>
                </c:pt>
                <c:pt idx="1">
                  <c:v>48776</c:v>
                </c:pt>
                <c:pt idx="2">
                  <c:v>26620</c:v>
                </c:pt>
                <c:pt idx="3">
                  <c:v>20932</c:v>
                </c:pt>
                <c:pt idx="4">
                  <c:v>24951</c:v>
                </c:pt>
              </c:numCache>
            </c:numRef>
          </c:val>
          <c:smooth val="0"/>
          <c:extLst>
            <c:ext xmlns:c16="http://schemas.microsoft.com/office/drawing/2014/chart" uri="{C3380CC4-5D6E-409C-BE32-E72D297353CC}">
              <c16:uniqueId val="{00000001-6D25-40F9-8363-42620FA5F05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7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10.94</c:v>
                </c:pt>
                <c:pt idx="1">
                  <c:v>11.03</c:v>
                </c:pt>
                <c:pt idx="2">
                  <c:v>11.68</c:v>
                </c:pt>
                <c:pt idx="3">
                  <c:v>6.72</c:v>
                </c:pt>
                <c:pt idx="4">
                  <c:v>8.06</c:v>
                </c:pt>
              </c:numCache>
            </c:numRef>
          </c:val>
          <c:extLst>
            <c:ext xmlns:c16="http://schemas.microsoft.com/office/drawing/2014/chart" uri="{C3380CC4-5D6E-409C-BE32-E72D297353CC}">
              <c16:uniqueId val="{00000000-1B3F-4EDC-BEA0-164BB5897CA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22.14</c:v>
                </c:pt>
                <c:pt idx="1">
                  <c:v>26.47</c:v>
                </c:pt>
                <c:pt idx="2">
                  <c:v>34.1</c:v>
                </c:pt>
                <c:pt idx="3">
                  <c:v>31.09</c:v>
                </c:pt>
                <c:pt idx="4">
                  <c:v>29.41</c:v>
                </c:pt>
              </c:numCache>
            </c:numRef>
          </c:val>
          <c:extLst>
            <c:ext xmlns:c16="http://schemas.microsoft.com/office/drawing/2014/chart" uri="{C3380CC4-5D6E-409C-BE32-E72D297353CC}">
              <c16:uniqueId val="{00000001-1B3F-4EDC-BEA0-164BB5897CAB}"/>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-2.09</c:v>
                </c:pt>
                <c:pt idx="1">
                  <c:v>0.56000000000000005</c:v>
                </c:pt>
                <c:pt idx="2">
                  <c:v>1.67</c:v>
                </c:pt>
                <c:pt idx="3">
                  <c:v>-11.98</c:v>
                </c:pt>
                <c:pt idx="4">
                  <c:v>-3.53</c:v>
                </c:pt>
              </c:numCache>
            </c:numRef>
          </c:val>
          <c:smooth val="0"/>
          <c:extLst>
            <c:ext xmlns:c16="http://schemas.microsoft.com/office/drawing/2014/chart" uri="{C3380CC4-5D6E-409C-BE32-E72D297353CC}">
              <c16:uniqueId val="{00000002-1B3F-4EDC-BEA0-164BB5897CA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63B-4581-A381-5F6CEEBF465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63B-4581-A381-5F6CEEBF465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63B-4581-A381-5F6CEEBF4650}"/>
            </c:ext>
          </c:extLst>
        </c:ser>
        <c:ser>
          <c:idx val="3"/>
          <c:order val="3"/>
          <c:tx>
            <c:strRef>
              <c:f>データシート!$A$30</c:f>
              <c:strCache>
                <c:ptCount val="1"/>
                <c:pt idx="0">
                  <c:v>介護予防サービス事業特別会計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63B-4581-A381-5F6CEEBF465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0.01</c:v>
                </c:pt>
                <c:pt idx="4">
                  <c:v>#N/A</c:v>
                </c:pt>
                <c:pt idx="5">
                  <c:v>0.02</c:v>
                </c:pt>
                <c:pt idx="6">
                  <c:v>#N/A</c:v>
                </c:pt>
                <c:pt idx="7">
                  <c:v>0.02</c:v>
                </c:pt>
                <c:pt idx="8">
                  <c:v>#N/A</c:v>
                </c:pt>
                <c:pt idx="9">
                  <c:v>0.03</c:v>
                </c:pt>
              </c:numCache>
            </c:numRef>
          </c:val>
          <c:extLst>
            <c:ext xmlns:c16="http://schemas.microsoft.com/office/drawing/2014/chart" uri="{C3380CC4-5D6E-409C-BE32-E72D297353CC}">
              <c16:uniqueId val="{00000004-263B-4581-A381-5F6CEEBF4650}"/>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1.86</c:v>
                </c:pt>
                <c:pt idx="2">
                  <c:v>#N/A</c:v>
                </c:pt>
                <c:pt idx="3">
                  <c:v>2.3199999999999998</c:v>
                </c:pt>
                <c:pt idx="4">
                  <c:v>#N/A</c:v>
                </c:pt>
                <c:pt idx="5">
                  <c:v>1.79</c:v>
                </c:pt>
                <c:pt idx="6">
                  <c:v>#N/A</c:v>
                </c:pt>
                <c:pt idx="7">
                  <c:v>0.84</c:v>
                </c:pt>
                <c:pt idx="8">
                  <c:v>#N/A</c:v>
                </c:pt>
                <c:pt idx="9">
                  <c:v>0.75</c:v>
                </c:pt>
              </c:numCache>
            </c:numRef>
          </c:val>
          <c:extLst>
            <c:ext xmlns:c16="http://schemas.microsoft.com/office/drawing/2014/chart" uri="{C3380CC4-5D6E-409C-BE32-E72D297353CC}">
              <c16:uniqueId val="{00000005-263B-4581-A381-5F6CEEBF4650}"/>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1.24</c:v>
                </c:pt>
                <c:pt idx="2">
                  <c:v>#N/A</c:v>
                </c:pt>
                <c:pt idx="3">
                  <c:v>1.38</c:v>
                </c:pt>
                <c:pt idx="4">
                  <c:v>#N/A</c:v>
                </c:pt>
                <c:pt idx="5">
                  <c:v>1.42</c:v>
                </c:pt>
                <c:pt idx="6">
                  <c:v>#N/A</c:v>
                </c:pt>
                <c:pt idx="7">
                  <c:v>1.26</c:v>
                </c:pt>
                <c:pt idx="8">
                  <c:v>#N/A</c:v>
                </c:pt>
                <c:pt idx="9">
                  <c:v>1.1100000000000001</c:v>
                </c:pt>
              </c:numCache>
            </c:numRef>
          </c:val>
          <c:extLst>
            <c:ext xmlns:c16="http://schemas.microsoft.com/office/drawing/2014/chart" uri="{C3380CC4-5D6E-409C-BE32-E72D297353CC}">
              <c16:uniqueId val="{00000006-263B-4581-A381-5F6CEEBF465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3.15</c:v>
                </c:pt>
                <c:pt idx="2">
                  <c:v>#N/A</c:v>
                </c:pt>
                <c:pt idx="3">
                  <c:v>3.49</c:v>
                </c:pt>
                <c:pt idx="4">
                  <c:v>#N/A</c:v>
                </c:pt>
                <c:pt idx="5">
                  <c:v>3.82</c:v>
                </c:pt>
                <c:pt idx="6">
                  <c:v>#N/A</c:v>
                </c:pt>
                <c:pt idx="7">
                  <c:v>4.17</c:v>
                </c:pt>
                <c:pt idx="8">
                  <c:v>#N/A</c:v>
                </c:pt>
                <c:pt idx="9">
                  <c:v>4.7699999999999996</c:v>
                </c:pt>
              </c:numCache>
            </c:numRef>
          </c:val>
          <c:extLst>
            <c:ext xmlns:c16="http://schemas.microsoft.com/office/drawing/2014/chart" uri="{C3380CC4-5D6E-409C-BE32-E72D297353CC}">
              <c16:uniqueId val="{00000007-263B-4581-A381-5F6CEEBF465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10.94</c:v>
                </c:pt>
                <c:pt idx="2">
                  <c:v>#N/A</c:v>
                </c:pt>
                <c:pt idx="3">
                  <c:v>11.03</c:v>
                </c:pt>
                <c:pt idx="4">
                  <c:v>#N/A</c:v>
                </c:pt>
                <c:pt idx="5">
                  <c:v>11.68</c:v>
                </c:pt>
                <c:pt idx="6">
                  <c:v>#N/A</c:v>
                </c:pt>
                <c:pt idx="7">
                  <c:v>6.71</c:v>
                </c:pt>
                <c:pt idx="8">
                  <c:v>#N/A</c:v>
                </c:pt>
                <c:pt idx="9">
                  <c:v>8.0500000000000007</c:v>
                </c:pt>
              </c:numCache>
            </c:numRef>
          </c:val>
          <c:extLst>
            <c:ext xmlns:c16="http://schemas.microsoft.com/office/drawing/2014/chart" uri="{C3380CC4-5D6E-409C-BE32-E72D297353CC}">
              <c16:uniqueId val="{00000008-263B-4581-A381-5F6CEEBF465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10.37</c:v>
                </c:pt>
                <c:pt idx="2">
                  <c:v>#N/A</c:v>
                </c:pt>
                <c:pt idx="3">
                  <c:v>9.89</c:v>
                </c:pt>
                <c:pt idx="4">
                  <c:v>#N/A</c:v>
                </c:pt>
                <c:pt idx="5">
                  <c:v>10.1</c:v>
                </c:pt>
                <c:pt idx="6">
                  <c:v>#N/A</c:v>
                </c:pt>
                <c:pt idx="7">
                  <c:v>9.92</c:v>
                </c:pt>
                <c:pt idx="8">
                  <c:v>#N/A</c:v>
                </c:pt>
                <c:pt idx="9">
                  <c:v>10.59</c:v>
                </c:pt>
              </c:numCache>
            </c:numRef>
          </c:val>
          <c:extLst>
            <c:ext xmlns:c16="http://schemas.microsoft.com/office/drawing/2014/chart" uri="{C3380CC4-5D6E-409C-BE32-E72D297353CC}">
              <c16:uniqueId val="{00000009-263B-4581-A381-5F6CEEBF4650}"/>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935</c:v>
                </c:pt>
                <c:pt idx="5">
                  <c:v>922</c:v>
                </c:pt>
                <c:pt idx="8">
                  <c:v>939</c:v>
                </c:pt>
                <c:pt idx="11">
                  <c:v>930</c:v>
                </c:pt>
                <c:pt idx="14">
                  <c:v>926</c:v>
                </c:pt>
              </c:numCache>
            </c:numRef>
          </c:val>
          <c:extLst>
            <c:ext xmlns:c16="http://schemas.microsoft.com/office/drawing/2014/chart" uri="{C3380CC4-5D6E-409C-BE32-E72D297353CC}">
              <c16:uniqueId val="{00000000-3F38-49A8-A9F0-8DF54381E0E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F38-49A8-A9F0-8DF54381E0E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F38-49A8-A9F0-8DF54381E0E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F38-49A8-A9F0-8DF54381E0E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297</c:v>
                </c:pt>
                <c:pt idx="3">
                  <c:v>284</c:v>
                </c:pt>
                <c:pt idx="6">
                  <c:v>279</c:v>
                </c:pt>
                <c:pt idx="9">
                  <c:v>276</c:v>
                </c:pt>
                <c:pt idx="12">
                  <c:v>304</c:v>
                </c:pt>
              </c:numCache>
            </c:numRef>
          </c:val>
          <c:extLst>
            <c:ext xmlns:c16="http://schemas.microsoft.com/office/drawing/2014/chart" uri="{C3380CC4-5D6E-409C-BE32-E72D297353CC}">
              <c16:uniqueId val="{00000004-3F38-49A8-A9F0-8DF54381E0E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38-49A8-A9F0-8DF54381E0E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F38-49A8-A9F0-8DF54381E0E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896</c:v>
                </c:pt>
                <c:pt idx="3">
                  <c:v>900</c:v>
                </c:pt>
                <c:pt idx="6">
                  <c:v>880</c:v>
                </c:pt>
                <c:pt idx="9">
                  <c:v>847</c:v>
                </c:pt>
                <c:pt idx="12">
                  <c:v>878</c:v>
                </c:pt>
              </c:numCache>
            </c:numRef>
          </c:val>
          <c:extLst>
            <c:ext xmlns:c16="http://schemas.microsoft.com/office/drawing/2014/chart" uri="{C3380CC4-5D6E-409C-BE32-E72D297353CC}">
              <c16:uniqueId val="{00000007-3F38-49A8-A9F0-8DF54381E0E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258</c:v>
                </c:pt>
                <c:pt idx="2">
                  <c:v>#N/A</c:v>
                </c:pt>
                <c:pt idx="3">
                  <c:v>#N/A</c:v>
                </c:pt>
                <c:pt idx="4">
                  <c:v>262</c:v>
                </c:pt>
                <c:pt idx="5">
                  <c:v>#N/A</c:v>
                </c:pt>
                <c:pt idx="6">
                  <c:v>#N/A</c:v>
                </c:pt>
                <c:pt idx="7">
                  <c:v>220</c:v>
                </c:pt>
                <c:pt idx="8">
                  <c:v>#N/A</c:v>
                </c:pt>
                <c:pt idx="9">
                  <c:v>#N/A</c:v>
                </c:pt>
                <c:pt idx="10">
                  <c:v>193</c:v>
                </c:pt>
                <c:pt idx="11">
                  <c:v>#N/A</c:v>
                </c:pt>
                <c:pt idx="12">
                  <c:v>#N/A</c:v>
                </c:pt>
                <c:pt idx="13">
                  <c:v>256</c:v>
                </c:pt>
                <c:pt idx="14">
                  <c:v>#N/A</c:v>
                </c:pt>
              </c:numCache>
            </c:numRef>
          </c:val>
          <c:smooth val="0"/>
          <c:extLst>
            <c:ext xmlns:c16="http://schemas.microsoft.com/office/drawing/2014/chart" uri="{C3380CC4-5D6E-409C-BE32-E72D297353CC}">
              <c16:uniqueId val="{00000008-3F38-49A8-A9F0-8DF54381E0E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11185</c:v>
                </c:pt>
                <c:pt idx="5">
                  <c:v>11304</c:v>
                </c:pt>
                <c:pt idx="8">
                  <c:v>10951</c:v>
                </c:pt>
                <c:pt idx="11">
                  <c:v>10418</c:v>
                </c:pt>
                <c:pt idx="14">
                  <c:v>9818</c:v>
                </c:pt>
              </c:numCache>
            </c:numRef>
          </c:val>
          <c:extLst>
            <c:ext xmlns:c16="http://schemas.microsoft.com/office/drawing/2014/chart" uri="{C3380CC4-5D6E-409C-BE32-E72D297353CC}">
              <c16:uniqueId val="{00000000-0BA7-4621-909E-C43C3B23368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786</c:v>
                </c:pt>
                <c:pt idx="5">
                  <c:v>815</c:v>
                </c:pt>
                <c:pt idx="8">
                  <c:v>809</c:v>
                </c:pt>
                <c:pt idx="11">
                  <c:v>800</c:v>
                </c:pt>
                <c:pt idx="14">
                  <c:v>824</c:v>
                </c:pt>
              </c:numCache>
            </c:numRef>
          </c:val>
          <c:extLst>
            <c:ext xmlns:c16="http://schemas.microsoft.com/office/drawing/2014/chart" uri="{C3380CC4-5D6E-409C-BE32-E72D297353CC}">
              <c16:uniqueId val="{00000001-0BA7-4621-909E-C43C3B23368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3298</c:v>
                </c:pt>
                <c:pt idx="5">
                  <c:v>4051</c:v>
                </c:pt>
                <c:pt idx="8">
                  <c:v>4867</c:v>
                </c:pt>
                <c:pt idx="11">
                  <c:v>4981</c:v>
                </c:pt>
                <c:pt idx="14">
                  <c:v>4927</c:v>
                </c:pt>
              </c:numCache>
            </c:numRef>
          </c:val>
          <c:extLst>
            <c:ext xmlns:c16="http://schemas.microsoft.com/office/drawing/2014/chart" uri="{C3380CC4-5D6E-409C-BE32-E72D297353CC}">
              <c16:uniqueId val="{00000002-0BA7-4621-909E-C43C3B23368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BA7-4621-909E-C43C3B23368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BA7-4621-909E-C43C3B23368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0</c:v>
                </c:pt>
                <c:pt idx="6">
                  <c:v>3</c:v>
                </c:pt>
                <c:pt idx="9">
                  <c:v>5</c:v>
                </c:pt>
                <c:pt idx="12">
                  <c:v>0</c:v>
                </c:pt>
              </c:numCache>
            </c:numRef>
          </c:val>
          <c:extLst>
            <c:ext xmlns:c16="http://schemas.microsoft.com/office/drawing/2014/chart" uri="{C3380CC4-5D6E-409C-BE32-E72D297353CC}">
              <c16:uniqueId val="{00000005-0BA7-4621-909E-C43C3B23368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BA7-4621-909E-C43C3B23368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BA7-4621-909E-C43C3B23368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5376</c:v>
                </c:pt>
                <c:pt idx="3">
                  <c:v>5289</c:v>
                </c:pt>
                <c:pt idx="6">
                  <c:v>5088</c:v>
                </c:pt>
                <c:pt idx="9">
                  <c:v>4828</c:v>
                </c:pt>
                <c:pt idx="12">
                  <c:v>4843</c:v>
                </c:pt>
              </c:numCache>
            </c:numRef>
          </c:val>
          <c:extLst>
            <c:ext xmlns:c16="http://schemas.microsoft.com/office/drawing/2014/chart" uri="{C3380CC4-5D6E-409C-BE32-E72D297353CC}">
              <c16:uniqueId val="{00000008-0BA7-4621-909E-C43C3B23368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BA7-4621-909E-C43C3B23368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9416</c:v>
                </c:pt>
                <c:pt idx="3">
                  <c:v>9989</c:v>
                </c:pt>
                <c:pt idx="6">
                  <c:v>9628</c:v>
                </c:pt>
                <c:pt idx="9">
                  <c:v>9071</c:v>
                </c:pt>
                <c:pt idx="12">
                  <c:v>8530</c:v>
                </c:pt>
              </c:numCache>
            </c:numRef>
          </c:val>
          <c:extLst>
            <c:ext xmlns:c16="http://schemas.microsoft.com/office/drawing/2014/chart" uri="{C3380CC4-5D6E-409C-BE32-E72D297353CC}">
              <c16:uniqueId val="{0000000A-0BA7-4621-909E-C43C3B233687}"/>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BA7-4621-909E-C43C3B23368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2643</c:v>
                </c:pt>
                <c:pt idx="1">
                  <c:v>2503</c:v>
                </c:pt>
                <c:pt idx="2">
                  <c:v>2385</c:v>
                </c:pt>
              </c:numCache>
            </c:numRef>
          </c:val>
          <c:extLst>
            <c:ext xmlns:c16="http://schemas.microsoft.com/office/drawing/2014/chart" uri="{C3380CC4-5D6E-409C-BE32-E72D297353CC}">
              <c16:uniqueId val="{00000000-F879-4937-8C15-775CE88E69C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579</c:v>
                </c:pt>
                <c:pt idx="1">
                  <c:v>621</c:v>
                </c:pt>
                <c:pt idx="2">
                  <c:v>656</c:v>
                </c:pt>
              </c:numCache>
            </c:numRef>
          </c:val>
          <c:extLst>
            <c:ext xmlns:c16="http://schemas.microsoft.com/office/drawing/2014/chart" uri="{C3380CC4-5D6E-409C-BE32-E72D297353CC}">
              <c16:uniqueId val="{00000001-F879-4937-8C15-775CE88E69C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725</c:v>
                </c:pt>
                <c:pt idx="1">
                  <c:v>786</c:v>
                </c:pt>
                <c:pt idx="2">
                  <c:v>814</c:v>
                </c:pt>
              </c:numCache>
            </c:numRef>
          </c:val>
          <c:extLst>
            <c:ext xmlns:c16="http://schemas.microsoft.com/office/drawing/2014/chart" uri="{C3380CC4-5D6E-409C-BE32-E72D297353CC}">
              <c16:uniqueId val="{00000002-F879-4937-8C15-775CE88E69C1}"/>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18B0-4BDC-82FA-52C15C78482D}"/>
              </c:ext>
            </c:extLst>
          </c:dPt>
          <c:dPt>
            <c:idx val="1"/>
            <c:bubble3D val="0"/>
            <c:extLst>
              <c:ext xmlns:c16="http://schemas.microsoft.com/office/drawing/2014/chart" uri="{C3380CC4-5D6E-409C-BE32-E72D297353CC}">
                <c16:uniqueId val="{00000001-18B0-4BDC-82FA-52C15C78482D}"/>
              </c:ext>
            </c:extLst>
          </c:dPt>
          <c:dPt>
            <c:idx val="2"/>
            <c:bubble3D val="0"/>
            <c:extLst>
              <c:ext xmlns:c16="http://schemas.microsoft.com/office/drawing/2014/chart" uri="{C3380CC4-5D6E-409C-BE32-E72D297353CC}">
                <c16:uniqueId val="{00000002-18B0-4BDC-82FA-52C15C78482D}"/>
              </c:ext>
            </c:extLst>
          </c:dPt>
          <c:dPt>
            <c:idx val="3"/>
            <c:bubble3D val="0"/>
            <c:extLst>
              <c:ext xmlns:c16="http://schemas.microsoft.com/office/drawing/2014/chart" uri="{C3380CC4-5D6E-409C-BE32-E72D297353CC}">
                <c16:uniqueId val="{00000003-18B0-4BDC-82FA-52C15C78482D}"/>
              </c:ext>
            </c:extLst>
          </c:dPt>
          <c:dPt>
            <c:idx val="4"/>
            <c:bubble3D val="0"/>
            <c:extLst>
              <c:ext xmlns:c16="http://schemas.microsoft.com/office/drawing/2014/chart" uri="{C3380CC4-5D6E-409C-BE32-E72D297353CC}">
                <c16:uniqueId val="{00000004-18B0-4BDC-82FA-52C15C78482D}"/>
              </c:ext>
            </c:extLst>
          </c:dPt>
          <c:dPt>
            <c:idx val="8"/>
            <c:bubble3D val="0"/>
            <c:extLst>
              <c:ext xmlns:c16="http://schemas.microsoft.com/office/drawing/2014/chart" uri="{C3380CC4-5D6E-409C-BE32-E72D297353CC}">
                <c16:uniqueId val="{00000005-18B0-4BDC-82FA-52C15C78482D}"/>
              </c:ext>
            </c:extLst>
          </c:dPt>
          <c:dPt>
            <c:idx val="16"/>
            <c:bubble3D val="0"/>
            <c:extLst>
              <c:ext xmlns:c16="http://schemas.microsoft.com/office/drawing/2014/chart" uri="{C3380CC4-5D6E-409C-BE32-E72D297353CC}">
                <c16:uniqueId val="{00000006-18B0-4BDC-82FA-52C15C78482D}"/>
              </c:ext>
            </c:extLst>
          </c:dPt>
          <c:dPt>
            <c:idx val="24"/>
            <c:bubble3D val="0"/>
            <c:extLst>
              <c:ext xmlns:c16="http://schemas.microsoft.com/office/drawing/2014/chart" uri="{C3380CC4-5D6E-409C-BE32-E72D297353CC}">
                <c16:uniqueId val="{00000007-18B0-4BDC-82FA-52C15C78482D}"/>
              </c:ext>
            </c:extLst>
          </c:dPt>
          <c:dPt>
            <c:idx val="32"/>
            <c:bubble3D val="0"/>
            <c:extLst>
              <c:ext xmlns:c16="http://schemas.microsoft.com/office/drawing/2014/chart" uri="{C3380CC4-5D6E-409C-BE32-E72D297353CC}">
                <c16:uniqueId val="{00000008-18B0-4BDC-82FA-52C15C78482D}"/>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8B0-4BDC-82FA-52C15C78482D}"/>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18B0-4BDC-82FA-52C15C78482D}"/>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18B0-4BDC-82FA-52C15C78482D}"/>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18B0-4BDC-82FA-52C15C78482D}"/>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18B0-4BDC-82FA-52C15C78482D}"/>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8B0-4BDC-82FA-52C15C78482D}"/>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8B0-4BDC-82FA-52C15C78482D}"/>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8B0-4BDC-82FA-52C15C78482D}"/>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8B0-4BDC-82FA-52C15C78482D}"/>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60.2</c:v>
                </c:pt>
                <c:pt idx="8">
                  <c:v>60.6</c:v>
                </c:pt>
                <c:pt idx="16">
                  <c:v>62.1</c:v>
                </c:pt>
                <c:pt idx="24">
                  <c:v>63.6</c:v>
                </c:pt>
                <c:pt idx="32">
                  <c:v>64.8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8B0-4BDC-82FA-52C15C78482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18B0-4BDC-82FA-52C15C78482D}"/>
              </c:ext>
            </c:extLst>
          </c:dPt>
          <c:dPt>
            <c:idx val="1"/>
            <c:bubble3D val="0"/>
            <c:extLst>
              <c:ext xmlns:c16="http://schemas.microsoft.com/office/drawing/2014/chart" uri="{C3380CC4-5D6E-409C-BE32-E72D297353CC}">
                <c16:uniqueId val="{0000000B-18B0-4BDC-82FA-52C15C78482D}"/>
              </c:ext>
            </c:extLst>
          </c:dPt>
          <c:dPt>
            <c:idx val="2"/>
            <c:bubble3D val="0"/>
            <c:extLst>
              <c:ext xmlns:c16="http://schemas.microsoft.com/office/drawing/2014/chart" uri="{C3380CC4-5D6E-409C-BE32-E72D297353CC}">
                <c16:uniqueId val="{0000000C-18B0-4BDC-82FA-52C15C78482D}"/>
              </c:ext>
            </c:extLst>
          </c:dPt>
          <c:dPt>
            <c:idx val="3"/>
            <c:bubble3D val="0"/>
            <c:extLst>
              <c:ext xmlns:c16="http://schemas.microsoft.com/office/drawing/2014/chart" uri="{C3380CC4-5D6E-409C-BE32-E72D297353CC}">
                <c16:uniqueId val="{0000000D-18B0-4BDC-82FA-52C15C78482D}"/>
              </c:ext>
            </c:extLst>
          </c:dPt>
          <c:dPt>
            <c:idx val="4"/>
            <c:bubble3D val="0"/>
            <c:extLst>
              <c:ext xmlns:c16="http://schemas.microsoft.com/office/drawing/2014/chart" uri="{C3380CC4-5D6E-409C-BE32-E72D297353CC}">
                <c16:uniqueId val="{0000000E-18B0-4BDC-82FA-52C15C78482D}"/>
              </c:ext>
            </c:extLst>
          </c:dPt>
          <c:dPt>
            <c:idx val="8"/>
            <c:bubble3D val="0"/>
            <c:extLst>
              <c:ext xmlns:c16="http://schemas.microsoft.com/office/drawing/2014/chart" uri="{C3380CC4-5D6E-409C-BE32-E72D297353CC}">
                <c16:uniqueId val="{0000000F-18B0-4BDC-82FA-52C15C78482D}"/>
              </c:ext>
            </c:extLst>
          </c:dPt>
          <c:dPt>
            <c:idx val="16"/>
            <c:bubble3D val="0"/>
            <c:extLst>
              <c:ext xmlns:c16="http://schemas.microsoft.com/office/drawing/2014/chart" uri="{C3380CC4-5D6E-409C-BE32-E72D297353CC}">
                <c16:uniqueId val="{00000010-18B0-4BDC-82FA-52C15C78482D}"/>
              </c:ext>
            </c:extLst>
          </c:dPt>
          <c:dPt>
            <c:idx val="24"/>
            <c:bubble3D val="0"/>
            <c:extLst>
              <c:ext xmlns:c16="http://schemas.microsoft.com/office/drawing/2014/chart" uri="{C3380CC4-5D6E-409C-BE32-E72D297353CC}">
                <c16:uniqueId val="{00000011-18B0-4BDC-82FA-52C15C78482D}"/>
              </c:ext>
            </c:extLst>
          </c:dPt>
          <c:dPt>
            <c:idx val="32"/>
            <c:bubble3D val="0"/>
            <c:extLst>
              <c:ext xmlns:c16="http://schemas.microsoft.com/office/drawing/2014/chart" uri="{C3380CC4-5D6E-409C-BE32-E72D297353CC}">
                <c16:uniqueId val="{00000012-18B0-4BDC-82FA-52C15C78482D}"/>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18B0-4BDC-82FA-52C15C78482D}"/>
                </c:ext>
              </c:extLst>
            </c:dLbl>
            <c:dLbl>
              <c:idx val="1"/>
              <c:delete val="1"/>
              <c:extLst>
                <c:ext xmlns:c15="http://schemas.microsoft.com/office/drawing/2012/chart" uri="{CE6537A1-D6FC-4f65-9D91-7224C49458BB}"/>
                <c:ext xmlns:c16="http://schemas.microsoft.com/office/drawing/2014/chart" uri="{C3380CC4-5D6E-409C-BE32-E72D297353CC}">
                  <c16:uniqueId val="{0000000B-18B0-4BDC-82FA-52C15C78482D}"/>
                </c:ext>
              </c:extLst>
            </c:dLbl>
            <c:dLbl>
              <c:idx val="2"/>
              <c:delete val="1"/>
              <c:extLst>
                <c:ext xmlns:c15="http://schemas.microsoft.com/office/drawing/2012/chart" uri="{CE6537A1-D6FC-4f65-9D91-7224C49458BB}"/>
                <c:ext xmlns:c16="http://schemas.microsoft.com/office/drawing/2014/chart" uri="{C3380CC4-5D6E-409C-BE32-E72D297353CC}">
                  <c16:uniqueId val="{0000000C-18B0-4BDC-82FA-52C15C78482D}"/>
                </c:ext>
              </c:extLst>
            </c:dLbl>
            <c:dLbl>
              <c:idx val="3"/>
              <c:delete val="1"/>
              <c:extLst>
                <c:ext xmlns:c15="http://schemas.microsoft.com/office/drawing/2012/chart" uri="{CE6537A1-D6FC-4f65-9D91-7224C49458BB}"/>
                <c:ext xmlns:c16="http://schemas.microsoft.com/office/drawing/2014/chart" uri="{C3380CC4-5D6E-409C-BE32-E72D297353CC}">
                  <c16:uniqueId val="{0000000D-18B0-4BDC-82FA-52C15C78482D}"/>
                </c:ext>
              </c:extLst>
            </c:dLbl>
            <c:dLbl>
              <c:idx val="4"/>
              <c:delete val="1"/>
              <c:extLst>
                <c:ext xmlns:c15="http://schemas.microsoft.com/office/drawing/2012/chart" uri="{CE6537A1-D6FC-4f65-9D91-7224C49458BB}"/>
                <c:ext xmlns:c16="http://schemas.microsoft.com/office/drawing/2014/chart" uri="{C3380CC4-5D6E-409C-BE32-E72D297353CC}">
                  <c16:uniqueId val="{0000000E-18B0-4BDC-82FA-52C15C78482D}"/>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8B0-4BDC-82FA-52C15C78482D}"/>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18B0-4BDC-82FA-52C15C78482D}"/>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8B0-4BDC-82FA-52C15C78482D}"/>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8B0-4BDC-82FA-52C15C78482D}"/>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18B0-4BDC-82FA-52C15C78482D}"/>
            </c:ext>
          </c:extLst>
        </c:ser>
        <c:dLbls>
          <c:showLegendKey val="0"/>
          <c:showVal val="1"/>
          <c:showCatName val="0"/>
          <c:showSerName val="0"/>
          <c:showPercent val="0"/>
          <c:showBubbleSize val="0"/>
        </c:dLbls>
        <c:axId val="3"/>
        <c:axId val="2"/>
      </c:scatterChart>
      <c:valAx>
        <c:axId val="3"/>
        <c:scaling>
          <c:orientation val="maxMin"/>
          <c:max val="65"/>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297013548982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43381713207E-2"/>
              <c:y val="0.2508817478896219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9CF6-45E6-AECA-122BA6E45F91}"/>
              </c:ext>
            </c:extLst>
          </c:dPt>
          <c:dPt>
            <c:idx val="1"/>
            <c:bubble3D val="0"/>
            <c:extLst>
              <c:ext xmlns:c16="http://schemas.microsoft.com/office/drawing/2014/chart" uri="{C3380CC4-5D6E-409C-BE32-E72D297353CC}">
                <c16:uniqueId val="{00000001-9CF6-45E6-AECA-122BA6E45F91}"/>
              </c:ext>
            </c:extLst>
          </c:dPt>
          <c:dPt>
            <c:idx val="2"/>
            <c:bubble3D val="0"/>
            <c:extLst>
              <c:ext xmlns:c16="http://schemas.microsoft.com/office/drawing/2014/chart" uri="{C3380CC4-5D6E-409C-BE32-E72D297353CC}">
                <c16:uniqueId val="{00000002-9CF6-45E6-AECA-122BA6E45F91}"/>
              </c:ext>
            </c:extLst>
          </c:dPt>
          <c:dPt>
            <c:idx val="3"/>
            <c:bubble3D val="0"/>
            <c:extLst>
              <c:ext xmlns:c16="http://schemas.microsoft.com/office/drawing/2014/chart" uri="{C3380CC4-5D6E-409C-BE32-E72D297353CC}">
                <c16:uniqueId val="{00000003-9CF6-45E6-AECA-122BA6E45F91}"/>
              </c:ext>
            </c:extLst>
          </c:dPt>
          <c:dPt>
            <c:idx val="4"/>
            <c:bubble3D val="0"/>
            <c:extLst>
              <c:ext xmlns:c16="http://schemas.microsoft.com/office/drawing/2014/chart" uri="{C3380CC4-5D6E-409C-BE32-E72D297353CC}">
                <c16:uniqueId val="{00000004-9CF6-45E6-AECA-122BA6E45F91}"/>
              </c:ext>
            </c:extLst>
          </c:dPt>
          <c:dPt>
            <c:idx val="8"/>
            <c:bubble3D val="0"/>
            <c:extLst>
              <c:ext xmlns:c16="http://schemas.microsoft.com/office/drawing/2014/chart" uri="{C3380CC4-5D6E-409C-BE32-E72D297353CC}">
                <c16:uniqueId val="{00000005-9CF6-45E6-AECA-122BA6E45F91}"/>
              </c:ext>
            </c:extLst>
          </c:dPt>
          <c:dPt>
            <c:idx val="16"/>
            <c:bubble3D val="0"/>
            <c:extLst>
              <c:ext xmlns:c16="http://schemas.microsoft.com/office/drawing/2014/chart" uri="{C3380CC4-5D6E-409C-BE32-E72D297353CC}">
                <c16:uniqueId val="{00000006-9CF6-45E6-AECA-122BA6E45F91}"/>
              </c:ext>
            </c:extLst>
          </c:dPt>
          <c:dPt>
            <c:idx val="24"/>
            <c:bubble3D val="0"/>
            <c:extLst>
              <c:ext xmlns:c16="http://schemas.microsoft.com/office/drawing/2014/chart" uri="{C3380CC4-5D6E-409C-BE32-E72D297353CC}">
                <c16:uniqueId val="{00000007-9CF6-45E6-AECA-122BA6E45F91}"/>
              </c:ext>
            </c:extLst>
          </c:dPt>
          <c:dPt>
            <c:idx val="32"/>
            <c:bubble3D val="0"/>
            <c:extLst>
              <c:ext xmlns:c16="http://schemas.microsoft.com/office/drawing/2014/chart" uri="{C3380CC4-5D6E-409C-BE32-E72D297353CC}">
                <c16:uniqueId val="{00000008-9CF6-45E6-AECA-122BA6E45F91}"/>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9CF6-45E6-AECA-122BA6E45F91}"/>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CF6-45E6-AECA-122BA6E45F91}"/>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CF6-45E6-AECA-122BA6E45F91}"/>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CF6-45E6-AECA-122BA6E45F91}"/>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CF6-45E6-AECA-122BA6E45F91}"/>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CF6-45E6-AECA-122BA6E45F91}"/>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9CF6-45E6-AECA-122BA6E45F91}"/>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9CF6-45E6-AECA-122BA6E45F91}"/>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9CF6-45E6-AECA-122BA6E45F91}"/>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4.3</c:v>
                </c:pt>
                <c:pt idx="8">
                  <c:v>3.8</c:v>
                </c:pt>
                <c:pt idx="16">
                  <c:v>3.5</c:v>
                </c:pt>
                <c:pt idx="24">
                  <c:v>3.1</c:v>
                </c:pt>
                <c:pt idx="32">
                  <c:v>3.1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CF6-45E6-AECA-122BA6E45F9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9CF6-45E6-AECA-122BA6E45F91}"/>
              </c:ext>
            </c:extLst>
          </c:dPt>
          <c:dPt>
            <c:idx val="1"/>
            <c:bubble3D val="0"/>
            <c:extLst>
              <c:ext xmlns:c16="http://schemas.microsoft.com/office/drawing/2014/chart" uri="{C3380CC4-5D6E-409C-BE32-E72D297353CC}">
                <c16:uniqueId val="{0000000B-9CF6-45E6-AECA-122BA6E45F91}"/>
              </c:ext>
            </c:extLst>
          </c:dPt>
          <c:dPt>
            <c:idx val="2"/>
            <c:bubble3D val="0"/>
            <c:extLst>
              <c:ext xmlns:c16="http://schemas.microsoft.com/office/drawing/2014/chart" uri="{C3380CC4-5D6E-409C-BE32-E72D297353CC}">
                <c16:uniqueId val="{0000000C-9CF6-45E6-AECA-122BA6E45F91}"/>
              </c:ext>
            </c:extLst>
          </c:dPt>
          <c:dPt>
            <c:idx val="3"/>
            <c:bubble3D val="0"/>
            <c:extLst>
              <c:ext xmlns:c16="http://schemas.microsoft.com/office/drawing/2014/chart" uri="{C3380CC4-5D6E-409C-BE32-E72D297353CC}">
                <c16:uniqueId val="{0000000D-9CF6-45E6-AECA-122BA6E45F91}"/>
              </c:ext>
            </c:extLst>
          </c:dPt>
          <c:dPt>
            <c:idx val="4"/>
            <c:bubble3D val="0"/>
            <c:extLst>
              <c:ext xmlns:c16="http://schemas.microsoft.com/office/drawing/2014/chart" uri="{C3380CC4-5D6E-409C-BE32-E72D297353CC}">
                <c16:uniqueId val="{0000000E-9CF6-45E6-AECA-122BA6E45F91}"/>
              </c:ext>
            </c:extLst>
          </c:dPt>
          <c:dPt>
            <c:idx val="8"/>
            <c:bubble3D val="0"/>
            <c:extLst>
              <c:ext xmlns:c16="http://schemas.microsoft.com/office/drawing/2014/chart" uri="{C3380CC4-5D6E-409C-BE32-E72D297353CC}">
                <c16:uniqueId val="{0000000F-9CF6-45E6-AECA-122BA6E45F91}"/>
              </c:ext>
            </c:extLst>
          </c:dPt>
          <c:dPt>
            <c:idx val="16"/>
            <c:bubble3D val="0"/>
            <c:extLst>
              <c:ext xmlns:c16="http://schemas.microsoft.com/office/drawing/2014/chart" uri="{C3380CC4-5D6E-409C-BE32-E72D297353CC}">
                <c16:uniqueId val="{00000010-9CF6-45E6-AECA-122BA6E45F91}"/>
              </c:ext>
            </c:extLst>
          </c:dPt>
          <c:dPt>
            <c:idx val="24"/>
            <c:bubble3D val="0"/>
            <c:extLst>
              <c:ext xmlns:c16="http://schemas.microsoft.com/office/drawing/2014/chart" uri="{C3380CC4-5D6E-409C-BE32-E72D297353CC}">
                <c16:uniqueId val="{00000011-9CF6-45E6-AECA-122BA6E45F91}"/>
              </c:ext>
            </c:extLst>
          </c:dPt>
          <c:dPt>
            <c:idx val="32"/>
            <c:bubble3D val="0"/>
            <c:extLst>
              <c:ext xmlns:c16="http://schemas.microsoft.com/office/drawing/2014/chart" uri="{C3380CC4-5D6E-409C-BE32-E72D297353CC}">
                <c16:uniqueId val="{00000012-9CF6-45E6-AECA-122BA6E45F91}"/>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9CF6-45E6-AECA-122BA6E45F91}"/>
                </c:ext>
              </c:extLst>
            </c:dLbl>
            <c:dLbl>
              <c:idx val="1"/>
              <c:delete val="1"/>
              <c:extLst>
                <c:ext xmlns:c15="http://schemas.microsoft.com/office/drawing/2012/chart" uri="{CE6537A1-D6FC-4f65-9D91-7224C49458BB}"/>
                <c:ext xmlns:c16="http://schemas.microsoft.com/office/drawing/2014/chart" uri="{C3380CC4-5D6E-409C-BE32-E72D297353CC}">
                  <c16:uniqueId val="{0000000B-9CF6-45E6-AECA-122BA6E45F91}"/>
                </c:ext>
              </c:extLst>
            </c:dLbl>
            <c:dLbl>
              <c:idx val="2"/>
              <c:delete val="1"/>
              <c:extLst>
                <c:ext xmlns:c15="http://schemas.microsoft.com/office/drawing/2012/chart" uri="{CE6537A1-D6FC-4f65-9D91-7224C49458BB}"/>
                <c:ext xmlns:c16="http://schemas.microsoft.com/office/drawing/2014/chart" uri="{C3380CC4-5D6E-409C-BE32-E72D297353CC}">
                  <c16:uniqueId val="{0000000C-9CF6-45E6-AECA-122BA6E45F91}"/>
                </c:ext>
              </c:extLst>
            </c:dLbl>
            <c:dLbl>
              <c:idx val="3"/>
              <c:delete val="1"/>
              <c:extLst>
                <c:ext xmlns:c15="http://schemas.microsoft.com/office/drawing/2012/chart" uri="{CE6537A1-D6FC-4f65-9D91-7224C49458BB}"/>
                <c:ext xmlns:c16="http://schemas.microsoft.com/office/drawing/2014/chart" uri="{C3380CC4-5D6E-409C-BE32-E72D297353CC}">
                  <c16:uniqueId val="{0000000D-9CF6-45E6-AECA-122BA6E45F91}"/>
                </c:ext>
              </c:extLst>
            </c:dLbl>
            <c:dLbl>
              <c:idx val="4"/>
              <c:delete val="1"/>
              <c:extLst>
                <c:ext xmlns:c15="http://schemas.microsoft.com/office/drawing/2012/chart" uri="{CE6537A1-D6FC-4f65-9D91-7224C49458BB}"/>
                <c:ext xmlns:c16="http://schemas.microsoft.com/office/drawing/2014/chart" uri="{C3380CC4-5D6E-409C-BE32-E72D297353CC}">
                  <c16:uniqueId val="{0000000E-9CF6-45E6-AECA-122BA6E45F91}"/>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9CF6-45E6-AECA-122BA6E45F91}"/>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9CF6-45E6-AECA-122BA6E45F91}"/>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9CF6-45E6-AECA-122BA6E45F91}"/>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9CF6-45E6-AECA-122BA6E45F91}"/>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9CF6-45E6-AECA-122BA6E45F91}"/>
            </c:ext>
          </c:extLst>
        </c:ser>
        <c:dLbls>
          <c:showLegendKey val="0"/>
          <c:showVal val="1"/>
          <c:showCatName val="0"/>
          <c:showSerName val="0"/>
          <c:showPercent val="0"/>
          <c:showBubbleSize val="0"/>
        </c:dLbls>
        <c:axId val="3"/>
        <c:axId val="2"/>
      </c:scatterChart>
      <c:valAx>
        <c:axId val="3"/>
        <c:scaling>
          <c:orientation val="maxMin"/>
          <c:max val="7.1"/>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群馬県玉村町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35,620
34,047
25.78
13,771,216
13,101,483
653,434
8,109,274
8,529,612</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3.1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336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336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336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528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基準財政収入額における法人町民税の減少等により、昨年度より0.01ポイント減少し、0.74となった。</a:t>
          </a:r>
        </a:p>
        <a:p>
          <a:r>
            <a:rPr kumimoji="1" lang="ja-JP" altLang="en-US" sz="1200">
              <a:latin typeface="ＭＳ Ｐゴシック"/>
              <a:ea typeface="ＭＳ Ｐゴシック"/>
            </a:rPr>
            <a:t>　今後、高崎玉村スマートIC周辺地区まちづくり事業による企業誘致や産業振興を図ることにより、伸張性のある税源の確保と雇用環境の改善に努める。また、人口減少対策として実施した文化センター周辺まちづくり事業により税収の安定確保に繋げる。今後も既存事業をゼロベースの視点で見直すことにより歳出抑制を徹底し、適正な債権管理を実施する等の積極的な財源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336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336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336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24765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415"/>
          <a:ext cx="0" cy="14611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86360</xdr:rowOff>
    </xdr:from>
    <xdr:ext cx="762000" cy="25336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0.27</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111125</xdr:rowOff>
    </xdr:from>
    <xdr:ext cx="762000" cy="25336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1.36</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24765</xdr:rowOff>
    </xdr:from>
    <xdr:to>
      <xdr:col>24</xdr:col>
      <xdr:colOff>12700</xdr:colOff>
      <xdr:row>37</xdr:row>
      <xdr:rowOff>24765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156845</xdr:rowOff>
    </xdr:from>
    <xdr:to>
      <xdr:col>23</xdr:col>
      <xdr:colOff>133350</xdr:colOff>
      <xdr:row>41</xdr:row>
      <xdr:rowOff>170180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8629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67310</xdr:rowOff>
    </xdr:from>
    <xdr:ext cx="762000" cy="25908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156845</xdr:rowOff>
    </xdr:from>
    <xdr:to>
      <xdr:col>19</xdr:col>
      <xdr:colOff>133350</xdr:colOff>
      <xdr:row>41</xdr:row>
      <xdr:rowOff>170180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1862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81915</xdr:rowOff>
    </xdr:from>
    <xdr:to>
      <xdr:col>19</xdr:col>
      <xdr:colOff>184150</xdr:colOff>
      <xdr:row>43</xdr:row>
      <xdr:rowOff>12065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168275</xdr:rowOff>
    </xdr:from>
    <xdr:ext cx="736600" cy="25336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7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41</xdr:row>
      <xdr:rowOff>156845</xdr:rowOff>
    </xdr:from>
    <xdr:to>
      <xdr:col>15</xdr:col>
      <xdr:colOff>82550</xdr:colOff>
      <xdr:row>41</xdr:row>
      <xdr:rowOff>170180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862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55245</xdr:rowOff>
    </xdr:from>
    <xdr:to>
      <xdr:col>15</xdr:col>
      <xdr:colOff>133350</xdr:colOff>
      <xdr:row>42</xdr:row>
      <xdr:rowOff>156845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141605</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41</xdr:row>
      <xdr:rowOff>129540</xdr:rowOff>
    </xdr:from>
    <xdr:to>
      <xdr:col>11</xdr:col>
      <xdr:colOff>31750</xdr:colOff>
      <xdr:row>41</xdr:row>
      <xdr:rowOff>156845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589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27940</xdr:rowOff>
    </xdr:from>
    <xdr:to>
      <xdr:col>11</xdr:col>
      <xdr:colOff>82550</xdr:colOff>
      <xdr:row>42</xdr:row>
      <xdr:rowOff>129540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114300</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14605</xdr:rowOff>
    </xdr:from>
    <xdr:to>
      <xdr:col>7</xdr:col>
      <xdr:colOff>31750</xdr:colOff>
      <xdr:row>42</xdr:row>
      <xdr:rowOff>116205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100965</xdr:rowOff>
    </xdr:from>
    <xdr:ext cx="762000" cy="25336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18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41</xdr:row>
      <xdr:rowOff>119380</xdr:rowOff>
    </xdr:from>
    <xdr:to>
      <xdr:col>23</xdr:col>
      <xdr:colOff>184150</xdr:colOff>
      <xdr:row>42</xdr:row>
      <xdr:rowOff>49530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4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135890</xdr:rowOff>
    </xdr:from>
    <xdr:ext cx="762000" cy="25908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93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41</xdr:row>
      <xdr:rowOff>106045</xdr:rowOff>
    </xdr:from>
    <xdr:to>
      <xdr:col>19</xdr:col>
      <xdr:colOff>184150</xdr:colOff>
      <xdr:row>42</xdr:row>
      <xdr:rowOff>36195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3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46355</xdr:rowOff>
    </xdr:from>
    <xdr:ext cx="736600"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04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41</xdr:row>
      <xdr:rowOff>119380</xdr:rowOff>
    </xdr:from>
    <xdr:to>
      <xdr:col>15</xdr:col>
      <xdr:colOff>133350</xdr:colOff>
      <xdr:row>42</xdr:row>
      <xdr:rowOff>49530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4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59690</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17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41</xdr:row>
      <xdr:rowOff>106045</xdr:rowOff>
    </xdr:from>
    <xdr:to>
      <xdr:col>11</xdr:col>
      <xdr:colOff>82550</xdr:colOff>
      <xdr:row>42</xdr:row>
      <xdr:rowOff>36195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3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46355</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04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41</xdr:row>
      <xdr:rowOff>78740</xdr:rowOff>
    </xdr:from>
    <xdr:to>
      <xdr:col>7</xdr:col>
      <xdr:colOff>31750</xdr:colOff>
      <xdr:row>42</xdr:row>
      <xdr:rowOff>8890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19050</xdr:rowOff>
    </xdr:from>
    <xdr:ext cx="762000" cy="25336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770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5285"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79/99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物価や賃金の上昇等により経常的経費が増加する一方、地方交付税をはじめ、国からの各種交付金の増加により、前年度に比べ2.7ポイント改善し94.7％となった。</a:t>
          </a:r>
        </a:p>
        <a:p>
          <a:r>
            <a:rPr kumimoji="1" lang="ja-JP" altLang="en-US" sz="1300">
              <a:latin typeface="ＭＳ Ｐゴシック"/>
              <a:ea typeface="ＭＳ Ｐゴシック"/>
            </a:rPr>
            <a:t>　今後も安定的な自主財源確保のため、ふるさと納税の推進や積極的な企業誘致、徹底した滞納整理に努める。また、さらなる歳出抑制のため事務事業の見直しを徹底し、民間委託・指定管理者制度の活用により経常的経費の削減に努める。</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336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336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21590</xdr:rowOff>
    </xdr:from>
    <xdr:to>
      <xdr:col>23</xdr:col>
      <xdr:colOff>133350</xdr:colOff>
      <xdr:row>66</xdr:row>
      <xdr:rowOff>143510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140"/>
          <a:ext cx="0" cy="13220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114935</xdr:rowOff>
    </xdr:from>
    <xdr:ext cx="762000"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143510</xdr:rowOff>
    </xdr:from>
    <xdr:to>
      <xdr:col>24</xdr:col>
      <xdr:colOff>12700</xdr:colOff>
      <xdr:row>66</xdr:row>
      <xdr:rowOff>143510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9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109220</xdr:rowOff>
    </xdr:from>
    <xdr:ext cx="762000" cy="25336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1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21590</xdr:rowOff>
    </xdr:from>
    <xdr:to>
      <xdr:col>24</xdr:col>
      <xdr:colOff>12700</xdr:colOff>
      <xdr:row>59</xdr:row>
      <xdr:rowOff>21590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106045</xdr:rowOff>
    </xdr:from>
    <xdr:to>
      <xdr:col>23</xdr:col>
      <xdr:colOff>133350</xdr:colOff>
      <xdr:row>65</xdr:row>
      <xdr:rowOff>97790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078845"/>
          <a:ext cx="8382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38100</xdr:rowOff>
    </xdr:from>
    <xdr:ext cx="762000" cy="25908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8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20955</xdr:rowOff>
    </xdr:from>
    <xdr:to>
      <xdr:col>23</xdr:col>
      <xdr:colOff>184150</xdr:colOff>
      <xdr:row>63</xdr:row>
      <xdr:rowOff>122555</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137795</xdr:rowOff>
    </xdr:from>
    <xdr:to>
      <xdr:col>19</xdr:col>
      <xdr:colOff>133350</xdr:colOff>
      <xdr:row>65</xdr:row>
      <xdr:rowOff>97790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596245"/>
          <a:ext cx="889000" cy="645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8890</xdr:rowOff>
    </xdr:from>
    <xdr:to>
      <xdr:col>19</xdr:col>
      <xdr:colOff>184150</xdr:colOff>
      <xdr:row>63</xdr:row>
      <xdr:rowOff>110490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121285</xdr:rowOff>
    </xdr:from>
    <xdr:ext cx="736600" cy="25336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73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137795</xdr:rowOff>
    </xdr:from>
    <xdr:to>
      <xdr:col>15</xdr:col>
      <xdr:colOff>82550</xdr:colOff>
      <xdr:row>61</xdr:row>
      <xdr:rowOff>137795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962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71755</xdr:rowOff>
    </xdr:from>
    <xdr:to>
      <xdr:col>15</xdr:col>
      <xdr:colOff>133350</xdr:colOff>
      <xdr:row>63</xdr:row>
      <xdr:rowOff>1905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158750</xdr:rowOff>
    </xdr:from>
    <xdr:ext cx="762000" cy="25908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137795</xdr:rowOff>
    </xdr:from>
    <xdr:to>
      <xdr:col>11</xdr:col>
      <xdr:colOff>31750</xdr:colOff>
      <xdr:row>63</xdr:row>
      <xdr:rowOff>48260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96245"/>
          <a:ext cx="889000" cy="253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1905</xdr:rowOff>
    </xdr:from>
    <xdr:to>
      <xdr:col>11</xdr:col>
      <xdr:colOff>82550</xdr:colOff>
      <xdr:row>61</xdr:row>
      <xdr:rowOff>103505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114300</xdr:rowOff>
    </xdr:from>
    <xdr:ext cx="762000" cy="25908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90805</xdr:rowOff>
    </xdr:from>
    <xdr:ext cx="762000" cy="2584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336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336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336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336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336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55245</xdr:rowOff>
    </xdr:from>
    <xdr:to>
      <xdr:col>23</xdr:col>
      <xdr:colOff>184150</xdr:colOff>
      <xdr:row>64</xdr:row>
      <xdr:rowOff>156845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27305</xdr:rowOff>
    </xdr:from>
    <xdr:ext cx="762000" cy="25908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00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46355</xdr:rowOff>
    </xdr:from>
    <xdr:to>
      <xdr:col>19</xdr:col>
      <xdr:colOff>184150</xdr:colOff>
      <xdr:row>65</xdr:row>
      <xdr:rowOff>147955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132715</xdr:rowOff>
    </xdr:from>
    <xdr:ext cx="736600" cy="25336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769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61</xdr:row>
      <xdr:rowOff>86995</xdr:rowOff>
    </xdr:from>
    <xdr:to>
      <xdr:col>15</xdr:col>
      <xdr:colOff>133350</xdr:colOff>
      <xdr:row>62</xdr:row>
      <xdr:rowOff>17780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5454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27305</xdr:rowOff>
    </xdr:from>
    <xdr:ext cx="762000" cy="25908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14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86995</xdr:rowOff>
    </xdr:from>
    <xdr:to>
      <xdr:col>11</xdr:col>
      <xdr:colOff>82550</xdr:colOff>
      <xdr:row>62</xdr:row>
      <xdr:rowOff>17780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454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1905</xdr:rowOff>
    </xdr:from>
    <xdr:ext cx="762000" cy="25908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31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62</xdr:row>
      <xdr:rowOff>168910</xdr:rowOff>
    </xdr:from>
    <xdr:to>
      <xdr:col>7</xdr:col>
      <xdr:colOff>31750</xdr:colOff>
      <xdr:row>63</xdr:row>
      <xdr:rowOff>99060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9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83820</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885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5285"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09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[143,905</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152,039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性質別歳出の人件費・物件費の合計額の構成比は、全体の38.8%に達し、町の歳出額の大きな部分を占める要素である。</a:t>
          </a:r>
        </a:p>
        <a:p>
          <a:r>
            <a:rPr kumimoji="1" lang="ja-JP" altLang="en-US" sz="1200">
              <a:latin typeface="ＭＳ Ｐゴシック"/>
              <a:ea typeface="ＭＳ Ｐゴシック"/>
            </a:rPr>
            <a:t>　町内各小学校区に保育所・児童館を直営方式にて設置・運営する（一部指定管理）という当町独自の事情が大きく影響しているほか、ごみ収集や文化センター等保有する公共施設も多く、その維持管理経費が多額となっているためである。多様化するニーズに効果的及び効率的に対応するため、指定管理者制度や町保有施設の統合を推進し、管理運営にあたっては民間のノウハウを活用しながら、人件費、物件費の圧縮と町民サービスの向上に努める。</a:t>
          </a:r>
        </a:p>
      </xdr:txBody>
    </xdr:sp>
    <xdr:clientData/>
  </xdr:twoCellAnchor>
  <xdr:oneCellAnchor>
    <xdr:from>
      <xdr:col>3</xdr:col>
      <xdr:colOff>95250</xdr:colOff>
      <xdr:row>77</xdr:row>
      <xdr:rowOff>6350</xdr:rowOff>
    </xdr:from>
    <xdr:ext cx="349885" cy="219710"/>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149860</xdr:rowOff>
    </xdr:from>
    <xdr:ext cx="762000" cy="25908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143510</xdr:rowOff>
    </xdr:from>
    <xdr:ext cx="762000" cy="25336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336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146685</xdr:rowOff>
    </xdr:from>
    <xdr:to>
      <xdr:col>23</xdr:col>
      <xdr:colOff>133350</xdr:colOff>
      <xdr:row>88</xdr:row>
      <xdr:rowOff>168910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135"/>
          <a:ext cx="0" cy="1222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141605</xdr:rowOff>
    </xdr:from>
    <xdr:ext cx="762000" cy="259080"/>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9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308,052</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168910</xdr:rowOff>
    </xdr:from>
    <xdr:to>
      <xdr:col>24</xdr:col>
      <xdr:colOff>12700</xdr:colOff>
      <xdr:row>88</xdr:row>
      <xdr:rowOff>168910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61595</xdr:rowOff>
    </xdr:from>
    <xdr:ext cx="762000" cy="259080"/>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105,410</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146685</xdr:rowOff>
    </xdr:from>
    <xdr:to>
      <xdr:col>24</xdr:col>
      <xdr:colOff>12700</xdr:colOff>
      <xdr:row>81</xdr:row>
      <xdr:rowOff>146685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125730</xdr:rowOff>
    </xdr:from>
    <xdr:to>
      <xdr:col>23</xdr:col>
      <xdr:colOff>133350</xdr:colOff>
      <xdr:row>83</xdr:row>
      <xdr:rowOff>36195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84630"/>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149225</xdr:rowOff>
    </xdr:from>
    <xdr:ext cx="762000" cy="259080"/>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1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147,276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6350</xdr:rowOff>
    </xdr:from>
    <xdr:to>
      <xdr:col>23</xdr:col>
      <xdr:colOff>184150</xdr:colOff>
      <xdr:row>83</xdr:row>
      <xdr:rowOff>107315</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125730</xdr:rowOff>
    </xdr:from>
    <xdr:to>
      <xdr:col>19</xdr:col>
      <xdr:colOff>133350</xdr:colOff>
      <xdr:row>82</xdr:row>
      <xdr:rowOff>135255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8463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135255</xdr:rowOff>
    </xdr:from>
    <xdr:to>
      <xdr:col>19</xdr:col>
      <xdr:colOff>184150</xdr:colOff>
      <xdr:row>83</xdr:row>
      <xdr:rowOff>65405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50165</xdr:rowOff>
    </xdr:from>
    <xdr:ext cx="736600" cy="259080"/>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5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140,286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130810</xdr:rowOff>
    </xdr:from>
    <xdr:to>
      <xdr:col>15</xdr:col>
      <xdr:colOff>82550</xdr:colOff>
      <xdr:row>82</xdr:row>
      <xdr:rowOff>135255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897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136525</xdr:rowOff>
    </xdr:from>
    <xdr:to>
      <xdr:col>15</xdr:col>
      <xdr:colOff>133350</xdr:colOff>
      <xdr:row>83</xdr:row>
      <xdr:rowOff>66675</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52070</xdr:rowOff>
    </xdr:from>
    <xdr:ext cx="762000" cy="25336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24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140,497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87630</xdr:rowOff>
    </xdr:from>
    <xdr:to>
      <xdr:col>11</xdr:col>
      <xdr:colOff>31750</xdr:colOff>
      <xdr:row>82</xdr:row>
      <xdr:rowOff>130810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4653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103505</xdr:rowOff>
    </xdr:from>
    <xdr:to>
      <xdr:col>11</xdr:col>
      <xdr:colOff>82550</xdr:colOff>
      <xdr:row>83</xdr:row>
      <xdr:rowOff>33655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18415</xdr:rowOff>
    </xdr:from>
    <xdr:ext cx="762000" cy="25336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7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135,017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60325</xdr:rowOff>
    </xdr:from>
    <xdr:to>
      <xdr:col>7</xdr:col>
      <xdr:colOff>31750</xdr:colOff>
      <xdr:row>82</xdr:row>
      <xdr:rowOff>161925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146685</xdr:rowOff>
    </xdr:from>
    <xdr:ext cx="762000" cy="25336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5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127,906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156845</xdr:rowOff>
    </xdr:from>
    <xdr:to>
      <xdr:col>23</xdr:col>
      <xdr:colOff>184150</xdr:colOff>
      <xdr:row>83</xdr:row>
      <xdr:rowOff>86995</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1905</xdr:rowOff>
    </xdr:from>
    <xdr:ext cx="762000" cy="259080"/>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143,905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74930</xdr:rowOff>
    </xdr:from>
    <xdr:to>
      <xdr:col>19</xdr:col>
      <xdr:colOff>184150</xdr:colOff>
      <xdr:row>83</xdr:row>
      <xdr:rowOff>5080</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15240</xdr:rowOff>
    </xdr:from>
    <xdr:ext cx="7366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9026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130,356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84455</xdr:rowOff>
    </xdr:from>
    <xdr:to>
      <xdr:col>15</xdr:col>
      <xdr:colOff>133350</xdr:colOff>
      <xdr:row>83</xdr:row>
      <xdr:rowOff>14605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24765</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912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131,856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80010</xdr:rowOff>
    </xdr:from>
    <xdr:to>
      <xdr:col>11</xdr:col>
      <xdr:colOff>82550</xdr:colOff>
      <xdr:row>83</xdr:row>
      <xdr:rowOff>10160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3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20320</xdr:rowOff>
    </xdr:from>
    <xdr:ext cx="762000" cy="25336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9077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131,153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36830</xdr:rowOff>
    </xdr:from>
    <xdr:to>
      <xdr:col>7</xdr:col>
      <xdr:colOff>31750</xdr:colOff>
      <xdr:row>82</xdr:row>
      <xdr:rowOff>138430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148590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64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124,009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285" cy="35877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77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経験年数階層の変動により、平成22年度以降類似団体平均値を上回っていたが、今年度は類似団体平均値より0.1ポイント低い96.9となった。</a:t>
          </a:r>
        </a:p>
        <a:p>
          <a:r>
            <a:rPr kumimoji="1" lang="ja-JP" altLang="en-US" sz="1300">
              <a:latin typeface="ＭＳ Ｐゴシック"/>
              <a:ea typeface="ＭＳ Ｐゴシック"/>
            </a:rPr>
            <a:t>　年功的な給与制度を見直し、職務・職責・勤務成績等を反映した給与制度の構築を検討・推進することにより、給与水準の適正化に努める。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336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336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336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45085</xdr:rowOff>
    </xdr:from>
    <xdr:to>
      <xdr:col>81</xdr:col>
      <xdr:colOff>44450</xdr:colOff>
      <xdr:row>89</xdr:row>
      <xdr:rowOff>139065</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535"/>
          <a:ext cx="0" cy="14655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111125</xdr:rowOff>
    </xdr:from>
    <xdr:ext cx="762000" cy="25336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70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101.6</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139065</xdr:rowOff>
    </xdr:from>
    <xdr:to>
      <xdr:col>81</xdr:col>
      <xdr:colOff>133350</xdr:colOff>
      <xdr:row>89</xdr:row>
      <xdr:rowOff>139065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8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132080</xdr:rowOff>
    </xdr:from>
    <xdr:ext cx="762000" cy="25336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6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45085</xdr:rowOff>
    </xdr:from>
    <xdr:to>
      <xdr:col>81</xdr:col>
      <xdr:colOff>133350</xdr:colOff>
      <xdr:row>81</xdr:row>
      <xdr:rowOff>45085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14605</xdr:rowOff>
    </xdr:from>
    <xdr:to>
      <xdr:col>81</xdr:col>
      <xdr:colOff>44450</xdr:colOff>
      <xdr:row>85</xdr:row>
      <xdr:rowOff>66040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587855"/>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124460</xdr:rowOff>
    </xdr:from>
    <xdr:ext cx="762000" cy="259080"/>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66040</xdr:rowOff>
    </xdr:from>
    <xdr:to>
      <xdr:col>77</xdr:col>
      <xdr:colOff>44450</xdr:colOff>
      <xdr:row>86</xdr:row>
      <xdr:rowOff>15240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63929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135255</xdr:rowOff>
    </xdr:from>
    <xdr:to>
      <xdr:col>77</xdr:col>
      <xdr:colOff>95250</xdr:colOff>
      <xdr:row>85</xdr:row>
      <xdr:rowOff>65405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75565</xdr:rowOff>
    </xdr:from>
    <xdr:ext cx="736600" cy="25336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91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15240</xdr:rowOff>
    </xdr:from>
    <xdr:to>
      <xdr:col>72</xdr:col>
      <xdr:colOff>203200</xdr:colOff>
      <xdr:row>86</xdr:row>
      <xdr:rowOff>50165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75994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92710</xdr:rowOff>
    </xdr:from>
    <xdr:ext cx="762000" cy="259080"/>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50165</xdr:rowOff>
    </xdr:from>
    <xdr:to>
      <xdr:col>68</xdr:col>
      <xdr:colOff>152400</xdr:colOff>
      <xdr:row>86</xdr:row>
      <xdr:rowOff>101600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79486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169545</xdr:rowOff>
    </xdr:from>
    <xdr:to>
      <xdr:col>68</xdr:col>
      <xdr:colOff>203200</xdr:colOff>
      <xdr:row>85</xdr:row>
      <xdr:rowOff>99695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109855</xdr:rowOff>
    </xdr:from>
    <xdr:ext cx="762000" cy="25336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2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50165</xdr:rowOff>
    </xdr:from>
    <xdr:to>
      <xdr:col>64</xdr:col>
      <xdr:colOff>152400</xdr:colOff>
      <xdr:row>85</xdr:row>
      <xdr:rowOff>151765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161925</xdr:rowOff>
    </xdr:from>
    <xdr:ext cx="7620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84</xdr:row>
      <xdr:rowOff>135255</xdr:rowOff>
    </xdr:from>
    <xdr:to>
      <xdr:col>81</xdr:col>
      <xdr:colOff>95250</xdr:colOff>
      <xdr:row>85</xdr:row>
      <xdr:rowOff>65405</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53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151765</xdr:rowOff>
    </xdr:from>
    <xdr:ext cx="762000" cy="259080"/>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382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15240</xdr:rowOff>
    </xdr:from>
    <xdr:to>
      <xdr:col>77</xdr:col>
      <xdr:colOff>95250</xdr:colOff>
      <xdr:row>85</xdr:row>
      <xdr:rowOff>116840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101600</xdr:rowOff>
    </xdr:from>
    <xdr:ext cx="7366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6748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135890</xdr:rowOff>
    </xdr:from>
    <xdr:to>
      <xdr:col>73</xdr:col>
      <xdr:colOff>44450</xdr:colOff>
      <xdr:row>86</xdr:row>
      <xdr:rowOff>66040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70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50800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795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170815</xdr:rowOff>
    </xdr:from>
    <xdr:to>
      <xdr:col>68</xdr:col>
      <xdr:colOff>203200</xdr:colOff>
      <xdr:row>86</xdr:row>
      <xdr:rowOff>100965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74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86360</xdr:rowOff>
    </xdr:from>
    <xdr:ext cx="762000" cy="25336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8310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137160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88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5285" cy="353060"/>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570"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[5.87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定員管理計画に基づく新規採用者の段階的抑制措置が遂行された結果、H22年度をピークに減少し、近年は微増していたものの、対前年度より0.01人減少し、5.87人と昨年度同様に微減した。</a:t>
          </a:r>
        </a:p>
        <a:p>
          <a:r>
            <a:rPr kumimoji="1" lang="ja-JP" altLang="en-US" sz="1300">
              <a:latin typeface="ＭＳ Ｐゴシック"/>
              <a:ea typeface="ＭＳ Ｐゴシック"/>
            </a:rPr>
            <a:t>　多様化するニーズに対し、より少ない職員数で行政サービスを提供するためには、町保有施設管理の業務委託を推進し、人員の再配分の実施が必要不可欠であり、適正な定員管理の維持に努める。</a:t>
          </a:r>
        </a:p>
      </xdr:txBody>
    </xdr:sp>
    <xdr:clientData/>
  </xdr:twoCellAnchor>
  <xdr:oneCellAnchor>
    <xdr:from>
      <xdr:col>61</xdr:col>
      <xdr:colOff>6350</xdr:colOff>
      <xdr:row>54</xdr:row>
      <xdr:rowOff>139700</xdr:rowOff>
    </xdr:from>
    <xdr:ext cx="349885" cy="22542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336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336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8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336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2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2540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62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146050</xdr:rowOff>
    </xdr:from>
    <xdr:ext cx="762000" cy="25336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7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2540</xdr:rowOff>
    </xdr:from>
    <xdr:to>
      <xdr:col>81</xdr:col>
      <xdr:colOff>133350</xdr:colOff>
      <xdr:row>67</xdr:row>
      <xdr:rowOff>2540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114300</xdr:rowOff>
    </xdr:from>
    <xdr:ext cx="762000" cy="259080"/>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88265</xdr:rowOff>
    </xdr:from>
    <xdr:to>
      <xdr:col>81</xdr:col>
      <xdr:colOff>44450</xdr:colOff>
      <xdr:row>60</xdr:row>
      <xdr:rowOff>89535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37526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126365</xdr:rowOff>
    </xdr:from>
    <xdr:ext cx="762000" cy="259080"/>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6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154940</xdr:rowOff>
    </xdr:from>
    <xdr:to>
      <xdr:col>81</xdr:col>
      <xdr:colOff>95250</xdr:colOff>
      <xdr:row>61</xdr:row>
      <xdr:rowOff>84455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9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89535</xdr:rowOff>
    </xdr:from>
    <xdr:to>
      <xdr:col>77</xdr:col>
      <xdr:colOff>44450</xdr:colOff>
      <xdr:row>60</xdr:row>
      <xdr:rowOff>90805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3765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153035</xdr:rowOff>
    </xdr:from>
    <xdr:to>
      <xdr:col>77</xdr:col>
      <xdr:colOff>95250</xdr:colOff>
      <xdr:row>61</xdr:row>
      <xdr:rowOff>83185</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67945</xdr:rowOff>
    </xdr:from>
    <xdr:ext cx="736600" cy="2584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3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86360</xdr:rowOff>
    </xdr:from>
    <xdr:to>
      <xdr:col>72</xdr:col>
      <xdr:colOff>203200</xdr:colOff>
      <xdr:row>60</xdr:row>
      <xdr:rowOff>90805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3733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142240</xdr:rowOff>
    </xdr:from>
    <xdr:to>
      <xdr:col>73</xdr:col>
      <xdr:colOff>44450</xdr:colOff>
      <xdr:row>61</xdr:row>
      <xdr:rowOff>72390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57150</xdr:rowOff>
    </xdr:from>
    <xdr:ext cx="762000" cy="259080"/>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80645</xdr:rowOff>
    </xdr:from>
    <xdr:to>
      <xdr:col>68</xdr:col>
      <xdr:colOff>152400</xdr:colOff>
      <xdr:row>60</xdr:row>
      <xdr:rowOff>86360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36764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130175</xdr:rowOff>
    </xdr:from>
    <xdr:to>
      <xdr:col>68</xdr:col>
      <xdr:colOff>203200</xdr:colOff>
      <xdr:row>61</xdr:row>
      <xdr:rowOff>60325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45085</xdr:rowOff>
    </xdr:from>
    <xdr:ext cx="762000" cy="2584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5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120650</xdr:rowOff>
    </xdr:from>
    <xdr:to>
      <xdr:col>64</xdr:col>
      <xdr:colOff>152400</xdr:colOff>
      <xdr:row>61</xdr:row>
      <xdr:rowOff>50800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35560</xdr:rowOff>
    </xdr:from>
    <xdr:ext cx="762000"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336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336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336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336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336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37465</xdr:rowOff>
    </xdr:from>
    <xdr:to>
      <xdr:col>81</xdr:col>
      <xdr:colOff>95250</xdr:colOff>
      <xdr:row>60</xdr:row>
      <xdr:rowOff>139065</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2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53975</xdr:rowOff>
    </xdr:from>
    <xdr:ext cx="762000" cy="25336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695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38735</xdr:rowOff>
    </xdr:from>
    <xdr:to>
      <xdr:col>77</xdr:col>
      <xdr:colOff>95250</xdr:colOff>
      <xdr:row>60</xdr:row>
      <xdr:rowOff>140335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150495</xdr:rowOff>
    </xdr:from>
    <xdr:ext cx="736600" cy="25908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0945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40640</xdr:rowOff>
    </xdr:from>
    <xdr:to>
      <xdr:col>73</xdr:col>
      <xdr:colOff>44450</xdr:colOff>
      <xdr:row>60</xdr:row>
      <xdr:rowOff>141605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276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151765</xdr:rowOff>
    </xdr:from>
    <xdr:ext cx="762000" cy="25908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95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34925</xdr:rowOff>
    </xdr:from>
    <xdr:to>
      <xdr:col>68</xdr:col>
      <xdr:colOff>203200</xdr:colOff>
      <xdr:row>60</xdr:row>
      <xdr:rowOff>136525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146685</xdr:rowOff>
    </xdr:from>
    <xdr:ext cx="762000" cy="25336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0907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29845</xdr:rowOff>
    </xdr:from>
    <xdr:to>
      <xdr:col>64</xdr:col>
      <xdr:colOff>152400</xdr:colOff>
      <xdr:row>60</xdr:row>
      <xdr:rowOff>132080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168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141605</xdr:rowOff>
    </xdr:from>
    <xdr:ext cx="7620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85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285" cy="35877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64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公債費充当一般財源の増により、R6単年度比率は前年度に比べて増加したが、３か年平均の算定対象からR3単年度比率が抜けたため昨年度と同率の3.1％となり、引き続き類似団体平均を下回っている。</a:t>
          </a:r>
        </a:p>
        <a:p>
          <a:r>
            <a:rPr kumimoji="1" lang="ja-JP" altLang="en-US" sz="1300">
              <a:latin typeface="ＭＳ Ｐゴシック"/>
              <a:ea typeface="ＭＳ Ｐゴシック"/>
            </a:rPr>
            <a:t>　地方債発行にあたっては慎重を期すとともに、資金調達も金利情勢を見据えながら、公的資金・民間資金を問わず柔軟な対応を心がけることで適正な財政運営に努める。</a:t>
          </a:r>
        </a:p>
      </xdr:txBody>
    </xdr:sp>
    <xdr:clientData/>
  </xdr:twoCellAnchor>
  <xdr:oneCellAnchor>
    <xdr:from>
      <xdr:col>61</xdr:col>
      <xdr:colOff>6350</xdr:colOff>
      <xdr:row>32</xdr:row>
      <xdr:rowOff>101600</xdr:rowOff>
    </xdr:from>
    <xdr:ext cx="298450" cy="224790"/>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336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336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336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110490</xdr:rowOff>
    </xdr:from>
    <xdr:ext cx="762000" cy="25336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124460</xdr:rowOff>
    </xdr:from>
    <xdr:ext cx="762000" cy="259080"/>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145415</xdr:rowOff>
    </xdr:from>
    <xdr:to>
      <xdr:col>81</xdr:col>
      <xdr:colOff>44450</xdr:colOff>
      <xdr:row>39</xdr:row>
      <xdr:rowOff>145415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8319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37465</xdr:rowOff>
    </xdr:from>
    <xdr:ext cx="762000" cy="259080"/>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69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65405</xdr:rowOff>
    </xdr:from>
    <xdr:to>
      <xdr:col>81</xdr:col>
      <xdr:colOff>95250</xdr:colOff>
      <xdr:row>41</xdr:row>
      <xdr:rowOff>167005</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145415</xdr:rowOff>
    </xdr:from>
    <xdr:to>
      <xdr:col>77</xdr:col>
      <xdr:colOff>44450</xdr:colOff>
      <xdr:row>40</xdr:row>
      <xdr:rowOff>6350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683196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135890</xdr:rowOff>
    </xdr:from>
    <xdr:ext cx="736600" cy="259080"/>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6350</xdr:rowOff>
    </xdr:from>
    <xdr:to>
      <xdr:col>72</xdr:col>
      <xdr:colOff>203200</xdr:colOff>
      <xdr:row>40</xdr:row>
      <xdr:rowOff>30480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686435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33655</xdr:rowOff>
    </xdr:from>
    <xdr:to>
      <xdr:col>73</xdr:col>
      <xdr:colOff>44450</xdr:colOff>
      <xdr:row>41</xdr:row>
      <xdr:rowOff>135255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120650</xdr:rowOff>
    </xdr:from>
    <xdr:ext cx="762000" cy="25336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501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30480</xdr:rowOff>
    </xdr:from>
    <xdr:to>
      <xdr:col>68</xdr:col>
      <xdr:colOff>152400</xdr:colOff>
      <xdr:row>40</xdr:row>
      <xdr:rowOff>70485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88848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9525</xdr:rowOff>
    </xdr:from>
    <xdr:to>
      <xdr:col>68</xdr:col>
      <xdr:colOff>203200</xdr:colOff>
      <xdr:row>41</xdr:row>
      <xdr:rowOff>111125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95885</xdr:rowOff>
    </xdr:from>
    <xdr:ext cx="7620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17780</xdr:rowOff>
    </xdr:from>
    <xdr:to>
      <xdr:col>64</xdr:col>
      <xdr:colOff>152400</xdr:colOff>
      <xdr:row>41</xdr:row>
      <xdr:rowOff>118745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7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103505</xdr:rowOff>
    </xdr:from>
    <xdr:ext cx="762000" cy="259080"/>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2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39</xdr:row>
      <xdr:rowOff>94615</xdr:rowOff>
    </xdr:from>
    <xdr:to>
      <xdr:col>81</xdr:col>
      <xdr:colOff>95250</xdr:colOff>
      <xdr:row>40</xdr:row>
      <xdr:rowOff>24765</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78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111125</xdr:rowOff>
    </xdr:from>
    <xdr:ext cx="762000" cy="25336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6262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39</xdr:row>
      <xdr:rowOff>94615</xdr:rowOff>
    </xdr:from>
    <xdr:to>
      <xdr:col>77</xdr:col>
      <xdr:colOff>95250</xdr:colOff>
      <xdr:row>40</xdr:row>
      <xdr:rowOff>24765</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78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34925</xdr:rowOff>
    </xdr:from>
    <xdr:ext cx="7366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5500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39</xdr:row>
      <xdr:rowOff>127000</xdr:rowOff>
    </xdr:from>
    <xdr:to>
      <xdr:col>73</xdr:col>
      <xdr:colOff>44450</xdr:colOff>
      <xdr:row>40</xdr:row>
      <xdr:rowOff>57150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58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151130</xdr:rowOff>
    </xdr:from>
    <xdr:to>
      <xdr:col>68</xdr:col>
      <xdr:colOff>203200</xdr:colOff>
      <xdr:row>40</xdr:row>
      <xdr:rowOff>81280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91440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606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19685</xdr:rowOff>
    </xdr:from>
    <xdr:to>
      <xdr:col>64</xdr:col>
      <xdr:colOff>152400</xdr:colOff>
      <xdr:row>40</xdr:row>
      <xdr:rowOff>121285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87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132080</xdr:rowOff>
    </xdr:from>
    <xdr:ext cx="762000" cy="25336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471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285" cy="35877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55" y="154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財政調整基金やその他特定目的基金の繰り入れ等により充当可能基金が減少したものの、地方債現在高の減少により、６年連続で算定されなかった。</a:t>
          </a:r>
        </a:p>
        <a:p>
          <a:r>
            <a:rPr kumimoji="1" lang="ja-JP" altLang="en-US" sz="1200">
              <a:latin typeface="ＭＳ Ｐゴシック"/>
              <a:ea typeface="ＭＳ Ｐゴシック"/>
            </a:rPr>
            <a:t>　今後も、既存事業についてはゼロベースでその必要性を見直し、また新規事業については、将来にわたる財政負担を的確に見極めることとし、地方債についても、普通交付税の基準財政需要額への算入といった地方財政措置がなされるものを適切に選択することで、長期にわたって持続可能な財政運営に努める。</a:t>
          </a:r>
        </a:p>
      </xdr:txBody>
    </xdr:sp>
    <xdr:clientData/>
  </xdr:twoCellAnchor>
  <xdr:oneCellAnchor>
    <xdr:from>
      <xdr:col>61</xdr:col>
      <xdr:colOff>6350</xdr:colOff>
      <xdr:row>10</xdr:row>
      <xdr:rowOff>63500</xdr:rowOff>
    </xdr:from>
    <xdr:ext cx="298450" cy="219710"/>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336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336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23</xdr:row>
      <xdr:rowOff>34925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305"/>
          <a:ext cx="0" cy="16649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6985</xdr:rowOff>
    </xdr:from>
    <xdr:ext cx="762000" cy="25336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3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34925</xdr:rowOff>
    </xdr:from>
    <xdr:to>
      <xdr:col>81</xdr:col>
      <xdr:colOff>133350</xdr:colOff>
      <xdr:row>23</xdr:row>
      <xdr:rowOff>34925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170815</xdr:rowOff>
    </xdr:from>
    <xdr:ext cx="762000" cy="2584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22860</xdr:rowOff>
    </xdr:from>
    <xdr:ext cx="762000" cy="259080"/>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336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3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43815</xdr:rowOff>
    </xdr:from>
    <xdr:to>
      <xdr:col>73</xdr:col>
      <xdr:colOff>44450</xdr:colOff>
      <xdr:row>13</xdr:row>
      <xdr:rowOff>145415</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155575</xdr:rowOff>
    </xdr:from>
    <xdr:ext cx="762000" cy="25336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5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113030</xdr:rowOff>
    </xdr:from>
    <xdr:to>
      <xdr:col>68</xdr:col>
      <xdr:colOff>203200</xdr:colOff>
      <xdr:row>14</xdr:row>
      <xdr:rowOff>43180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53340</xdr:rowOff>
    </xdr:from>
    <xdr:ext cx="762000" cy="25336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7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129540</xdr:rowOff>
    </xdr:from>
    <xdr:to>
      <xdr:col>64</xdr:col>
      <xdr:colOff>152400</xdr:colOff>
      <xdr:row>15</xdr:row>
      <xdr:rowOff>59690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69850</xdr:rowOff>
    </xdr:from>
    <xdr:ext cx="7620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群馬県玉村町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35,620
34,047
25.78
13,771,216
13,101,483
653,434
8,109,274
8,529,612</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3.1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635" cy="25336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755" cy="25336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79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07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66/99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前年度より0.1ポイント減少し26.0%となった。児童館・保育所を直営方式により設置・運営していることで、経費が多額となっていることが課題である。
　現在、町保有施設の統合や、民間にて実施可能な部分については、指定管理者制度の導入、業務委託等の推進に取り組んでおり、今後も職員の適正配置及び事務配分を検討し、人件費の適正水準の確保に努める。</a:t>
          </a:r>
        </a:p>
        <a:p>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273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285" cy="25336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2285" cy="25336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2285" cy="25336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2285" cy="25336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2285" cy="25336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285" cy="25336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163830</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3130"/>
          <a:ext cx="0" cy="991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99060</xdr:rowOff>
    </xdr:from>
    <xdr:ext cx="762000" cy="25336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37.5</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78740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163830</xdr:rowOff>
    </xdr:from>
    <xdr:to>
      <xdr:col>24</xdr:col>
      <xdr:colOff>114300</xdr:colOff>
      <xdr:row>34</xdr:row>
      <xdr:rowOff>163830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3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37</xdr:row>
      <xdr:rowOff>120650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5922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166370</xdr:rowOff>
    </xdr:from>
    <xdr:ext cx="762000" cy="25336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712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149225</xdr:rowOff>
    </xdr:from>
    <xdr:to>
      <xdr:col>24</xdr:col>
      <xdr:colOff>76200</xdr:colOff>
      <xdr:row>37</xdr:row>
      <xdr:rowOff>79375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163830</xdr:rowOff>
    </xdr:from>
    <xdr:to>
      <xdr:col>19</xdr:col>
      <xdr:colOff>187325</xdr:colOff>
      <xdr:row>37</xdr:row>
      <xdr:rowOff>120650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3603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62230</xdr:rowOff>
    </xdr:from>
    <xdr:ext cx="730885"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8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163830</xdr:rowOff>
    </xdr:from>
    <xdr:to>
      <xdr:col>15</xdr:col>
      <xdr:colOff>98425</xdr:colOff>
      <xdr:row>37</xdr:row>
      <xdr:rowOff>10160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3603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117475</xdr:rowOff>
    </xdr:from>
    <xdr:to>
      <xdr:col>15</xdr:col>
      <xdr:colOff>149225</xdr:colOff>
      <xdr:row>37</xdr:row>
      <xdr:rowOff>47625</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32385</xdr:rowOff>
    </xdr:from>
    <xdr:ext cx="762000" cy="25336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60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10160</xdr:rowOff>
    </xdr:from>
    <xdr:to>
      <xdr:col>11</xdr:col>
      <xdr:colOff>9525</xdr:colOff>
      <xdr:row>37</xdr:row>
      <xdr:rowOff>60960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5381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90170</xdr:rowOff>
    </xdr:from>
    <xdr:to>
      <xdr:col>11</xdr:col>
      <xdr:colOff>60325</xdr:colOff>
      <xdr:row>37</xdr:row>
      <xdr:rowOff>20320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30480</xdr:rowOff>
    </xdr:from>
    <xdr:ext cx="756285" cy="25336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123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158750</xdr:rowOff>
    </xdr:from>
    <xdr:to>
      <xdr:col>6</xdr:col>
      <xdr:colOff>171450</xdr:colOff>
      <xdr:row>37</xdr:row>
      <xdr:rowOff>88900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99060</xdr:rowOff>
    </xdr:from>
    <xdr:ext cx="756285" cy="25336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81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28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36830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0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69215</xdr:rowOff>
    </xdr:from>
    <xdr:to>
      <xdr:col>20</xdr:col>
      <xdr:colOff>38100</xdr:colOff>
      <xdr:row>37</xdr:row>
      <xdr:rowOff>170815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155575</xdr:rowOff>
    </xdr:from>
    <xdr:ext cx="730885" cy="25336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9922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113030</xdr:rowOff>
    </xdr:from>
    <xdr:to>
      <xdr:col>15</xdr:col>
      <xdr:colOff>149225</xdr:colOff>
      <xdr:row>37</xdr:row>
      <xdr:rowOff>43180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53340</xdr:rowOff>
    </xdr:from>
    <xdr:ext cx="762000" cy="25336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540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130810</xdr:rowOff>
    </xdr:from>
    <xdr:to>
      <xdr:col>11</xdr:col>
      <xdr:colOff>60325</xdr:colOff>
      <xdr:row>37</xdr:row>
      <xdr:rowOff>60960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45720</xdr:rowOff>
    </xdr:from>
    <xdr:ext cx="75628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893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10160</xdr:rowOff>
    </xdr:from>
    <xdr:to>
      <xdr:col>6</xdr:col>
      <xdr:colOff>171450</xdr:colOff>
      <xdr:row>37</xdr:row>
      <xdr:rowOff>111760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96520</xdr:rowOff>
    </xdr:from>
    <xdr:ext cx="75628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401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比べ0.6ポイント減少したものの、類似団体よりも高い状況が続いている。主にクリーンセンター管理事業等の費用が大きいほか、文化センター、社会体育館、保育所、児童館等保有する公共施設の維持管理経費が多額となっているためである。民間への業務委託の選定にあたっては、プロポーザルを行う等、より安価かつ住民サービスのより効率的な提供という視点で、委託費の圧縮に努める。</a:t>
          </a:r>
        </a:p>
      </xdr:txBody>
    </xdr:sp>
    <xdr:clientData/>
  </xdr:twoCellAnchor>
  <xdr:oneCellAnchor>
    <xdr:from>
      <xdr:col>62</xdr:col>
      <xdr:colOff>6350</xdr:colOff>
      <xdr:row>9</xdr:row>
      <xdr:rowOff>107950</xdr:rowOff>
    </xdr:from>
    <xdr:ext cx="29273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285" cy="25336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2285" cy="25336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2285" cy="25336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2285" cy="25336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285" cy="25336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156210</xdr:rowOff>
    </xdr:from>
    <xdr:ext cx="762000" cy="25336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31.0</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104775</xdr:rowOff>
    </xdr:from>
    <xdr:ext cx="762000" cy="259080"/>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a:t>
          </a:r>
          <a:endParaRPr kumimoji="1" lang="ja-JP" altLang="en-US" sz="1000" b="1">
            <a:latin typeface="ＭＳ Ｐゴシック"/>
            <a:ea typeface="ＭＳ Ｐゴシック"/>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24130</xdr:rowOff>
    </xdr:from>
    <xdr:to>
      <xdr:col>82</xdr:col>
      <xdr:colOff>107950</xdr:colOff>
      <xdr:row>19</xdr:row>
      <xdr:rowOff>58420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328168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58420</xdr:rowOff>
    </xdr:from>
    <xdr:ext cx="762000" cy="259080"/>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35560</xdr:rowOff>
    </xdr:from>
    <xdr:to>
      <xdr:col>78</xdr:col>
      <xdr:colOff>69850</xdr:colOff>
      <xdr:row>19</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3121660"/>
          <a:ext cx="8890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147955</xdr:rowOff>
    </xdr:from>
    <xdr:ext cx="736600" cy="2584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17</xdr:row>
      <xdr:rowOff>149860</xdr:rowOff>
    </xdr:from>
    <xdr:to>
      <xdr:col>73</xdr:col>
      <xdr:colOff>180975</xdr:colOff>
      <xdr:row>18</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306451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119380</xdr:rowOff>
    </xdr:from>
    <xdr:ext cx="762000" cy="259080"/>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17</xdr:row>
      <xdr:rowOff>149860</xdr:rowOff>
    </xdr:from>
    <xdr:to>
      <xdr:col>69</xdr:col>
      <xdr:colOff>92075</xdr:colOff>
      <xdr:row>18</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306451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50800</xdr:rowOff>
    </xdr:from>
    <xdr:ext cx="756285"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90805</xdr:rowOff>
    </xdr:from>
    <xdr:ext cx="762000" cy="2584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285"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285"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285"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18</xdr:row>
      <xdr:rowOff>144780</xdr:rowOff>
    </xdr:from>
    <xdr:to>
      <xdr:col>82</xdr:col>
      <xdr:colOff>158750</xdr:colOff>
      <xdr:row>19</xdr:row>
      <xdr:rowOff>74930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323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116840</xdr:rowOff>
    </xdr:from>
    <xdr:ext cx="762000" cy="259080"/>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3202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19</xdr:row>
      <xdr:rowOff>7620</xdr:rowOff>
    </xdr:from>
    <xdr:to>
      <xdr:col>78</xdr:col>
      <xdr:colOff>120650</xdr:colOff>
      <xdr:row>19</xdr:row>
      <xdr:rowOff>109220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326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93980</xdr:rowOff>
    </xdr:from>
    <xdr:ext cx="7366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3515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17</xdr:row>
      <xdr:rowOff>156210</xdr:rowOff>
    </xdr:from>
    <xdr:to>
      <xdr:col>74</xdr:col>
      <xdr:colOff>31750</xdr:colOff>
      <xdr:row>18</xdr:row>
      <xdr:rowOff>86360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71120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157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17</xdr:row>
      <xdr:rowOff>99060</xdr:rowOff>
    </xdr:from>
    <xdr:to>
      <xdr:col>69</xdr:col>
      <xdr:colOff>142875</xdr:colOff>
      <xdr:row>18</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301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13970</xdr:rowOff>
    </xdr:from>
    <xdr:ext cx="756285"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31000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18</xdr:row>
      <xdr:rowOff>7620</xdr:rowOff>
    </xdr:from>
    <xdr:to>
      <xdr:col>65</xdr:col>
      <xdr:colOff>53975</xdr:colOff>
      <xdr:row>18</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93980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180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34/99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1.0ポイント減少し、類似団体平均値より1.2ポイント低くなった。当町にあっては、人口が全国の趨勢と同様に減少傾向にあるとともに、少子高齢化も着実に進行していることから、今後、社会保障関連経費が増加することが必至である。
　特に町単独の扶助費については、その効果と必要性を常に検証し、見直しを図ることによって、社会保障関連経費のさらなる抑制に努める。</a:t>
          </a:r>
        </a:p>
      </xdr:txBody>
    </xdr:sp>
    <xdr:clientData/>
  </xdr:twoCellAnchor>
  <xdr:oneCellAnchor>
    <xdr:from>
      <xdr:col>3</xdr:col>
      <xdr:colOff>123825</xdr:colOff>
      <xdr:row>49</xdr:row>
      <xdr:rowOff>107950</xdr:rowOff>
    </xdr:from>
    <xdr:ext cx="292735" cy="22542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285" cy="25336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99060</xdr:rowOff>
    </xdr:from>
    <xdr:ext cx="502285" cy="25336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156210</xdr:rowOff>
    </xdr:from>
    <xdr:ext cx="502285" cy="25336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41910</xdr:rowOff>
    </xdr:from>
    <xdr:ext cx="502285" cy="25336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99060</xdr:rowOff>
    </xdr:from>
    <xdr:ext cx="502285" cy="25336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285" cy="25336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60960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33020</xdr:rowOff>
    </xdr:from>
    <xdr:ext cx="762000" cy="259080"/>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60960</xdr:rowOff>
    </xdr:from>
    <xdr:to>
      <xdr:col>24</xdr:col>
      <xdr:colOff>114300</xdr:colOff>
      <xdr:row>61</xdr:row>
      <xdr:rowOff>60960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19050</xdr:rowOff>
    </xdr:from>
    <xdr:ext cx="762000" cy="25336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101600</xdr:rowOff>
    </xdr:from>
    <xdr:to>
      <xdr:col>24</xdr:col>
      <xdr:colOff>25400</xdr:colOff>
      <xdr:row>56</xdr:row>
      <xdr:rowOff>21590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53135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132715</xdr:rowOff>
    </xdr:from>
    <xdr:ext cx="762000" cy="25336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46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160655</xdr:rowOff>
    </xdr:from>
    <xdr:to>
      <xdr:col>24</xdr:col>
      <xdr:colOff>76200</xdr:colOff>
      <xdr:row>56</xdr:row>
      <xdr:rowOff>90805</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xdr:rowOff>
    </xdr:from>
    <xdr:to>
      <xdr:col>19</xdr:col>
      <xdr:colOff>187325</xdr:colOff>
      <xdr:row>56</xdr:row>
      <xdr:rowOff>21590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431020"/>
          <a:ext cx="88900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124460</xdr:rowOff>
    </xdr:from>
    <xdr:to>
      <xdr:col>20</xdr:col>
      <xdr:colOff>38100</xdr:colOff>
      <xdr:row>56</xdr:row>
      <xdr:rowOff>54610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64770</xdr:rowOff>
    </xdr:from>
    <xdr:ext cx="730885" cy="25336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307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1270</xdr:rowOff>
    </xdr:from>
    <xdr:to>
      <xdr:col>15</xdr:col>
      <xdr:colOff>98425</xdr:colOff>
      <xdr:row>55</xdr:row>
      <xdr:rowOff>1270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4310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69215</xdr:rowOff>
    </xdr:from>
    <xdr:to>
      <xdr:col>15</xdr:col>
      <xdr:colOff>149225</xdr:colOff>
      <xdr:row>55</xdr:row>
      <xdr:rowOff>170815</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155575</xdr:rowOff>
    </xdr:from>
    <xdr:ext cx="762000" cy="25336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3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1270</xdr:rowOff>
    </xdr:from>
    <xdr:to>
      <xdr:col>11</xdr:col>
      <xdr:colOff>9525</xdr:colOff>
      <xdr:row>55</xdr:row>
      <xdr:rowOff>29210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43102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23495</xdr:rowOff>
    </xdr:from>
    <xdr:to>
      <xdr:col>11</xdr:col>
      <xdr:colOff>60325</xdr:colOff>
      <xdr:row>55</xdr:row>
      <xdr:rowOff>125095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109855</xdr:rowOff>
    </xdr:from>
    <xdr:ext cx="756285" cy="25336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6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69215</xdr:rowOff>
    </xdr:from>
    <xdr:to>
      <xdr:col>6</xdr:col>
      <xdr:colOff>171450</xdr:colOff>
      <xdr:row>55</xdr:row>
      <xdr:rowOff>170815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155575</xdr:rowOff>
    </xdr:from>
    <xdr:ext cx="756285" cy="25336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32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285"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55</xdr:row>
      <xdr:rowOff>50800</xdr:rowOff>
    </xdr:from>
    <xdr:to>
      <xdr:col>24</xdr:col>
      <xdr:colOff>76200</xdr:colOff>
      <xdr:row>55</xdr:row>
      <xdr:rowOff>152400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48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67310</xdr:rowOff>
    </xdr:from>
    <xdr:ext cx="762000" cy="259080"/>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325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55</xdr:row>
      <xdr:rowOff>142240</xdr:rowOff>
    </xdr:from>
    <xdr:to>
      <xdr:col>20</xdr:col>
      <xdr:colOff>38100</xdr:colOff>
      <xdr:row>56</xdr:row>
      <xdr:rowOff>72390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57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57150</xdr:rowOff>
    </xdr:from>
    <xdr:ext cx="730885"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65835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121920</xdr:rowOff>
    </xdr:from>
    <xdr:to>
      <xdr:col>15</xdr:col>
      <xdr:colOff>149225</xdr:colOff>
      <xdr:row>55</xdr:row>
      <xdr:rowOff>52070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62230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149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121920</xdr:rowOff>
    </xdr:from>
    <xdr:to>
      <xdr:col>11</xdr:col>
      <xdr:colOff>60325</xdr:colOff>
      <xdr:row>55</xdr:row>
      <xdr:rowOff>52070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62230</xdr:rowOff>
    </xdr:from>
    <xdr:ext cx="75628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490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149225</xdr:rowOff>
    </xdr:from>
    <xdr:to>
      <xdr:col>6</xdr:col>
      <xdr:colOff>171450</xdr:colOff>
      <xdr:row>55</xdr:row>
      <xdr:rowOff>79375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40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89535</xdr:rowOff>
    </xdr:from>
    <xdr:ext cx="756285" cy="25336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17638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前年度に比べ0.7ポイント減少し、類似団体平均値を1.9ポイント下回った。主な要因は、国民健康保険特別会計と介護保険特別会計に対する繰出金の減少によるものである。</a:t>
          </a:r>
        </a:p>
        <a:p>
          <a:r>
            <a:rPr kumimoji="1" lang="ja-JP" altLang="en-US" sz="1300">
              <a:latin typeface="ＭＳ Ｐゴシック"/>
              <a:ea typeface="ＭＳ Ｐゴシック"/>
            </a:rPr>
            <a:t>　特別会計への繰出金については、今後も保険料の適正化等の健全な財政運営に努め、税金を主な財源とする普通会計の負担の縮減に努める。</a:t>
          </a:r>
        </a:p>
      </xdr:txBody>
    </xdr:sp>
    <xdr:clientData/>
  </xdr:twoCellAnchor>
  <xdr:oneCellAnchor>
    <xdr:from>
      <xdr:col>62</xdr:col>
      <xdr:colOff>6350</xdr:colOff>
      <xdr:row>49</xdr:row>
      <xdr:rowOff>107950</xdr:rowOff>
    </xdr:from>
    <xdr:ext cx="292735" cy="22542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285" cy="25336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2285" cy="259080"/>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2285" cy="259080"/>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2285" cy="25336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2285"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228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285" cy="25336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162560</xdr:rowOff>
    </xdr:from>
    <xdr:ext cx="762000" cy="259080"/>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168910</xdr:rowOff>
    </xdr:from>
    <xdr:ext cx="762000" cy="25336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63500</xdr:rowOff>
    </xdr:from>
    <xdr:to>
      <xdr:col>82</xdr:col>
      <xdr:colOff>107950</xdr:colOff>
      <xdr:row>56</xdr:row>
      <xdr:rowOff>152400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664700"/>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54610</xdr:rowOff>
    </xdr:from>
    <xdr:ext cx="762000" cy="25336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6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50800</xdr:rowOff>
    </xdr:from>
    <xdr:to>
      <xdr:col>78</xdr:col>
      <xdr:colOff>69850</xdr:colOff>
      <xdr:row>56</xdr:row>
      <xdr:rowOff>152400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6520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73660</xdr:rowOff>
    </xdr:from>
    <xdr:ext cx="736600" cy="25908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12700</xdr:rowOff>
    </xdr:from>
    <xdr:to>
      <xdr:col>73</xdr:col>
      <xdr:colOff>180975</xdr:colOff>
      <xdr:row>56</xdr:row>
      <xdr:rowOff>50800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6139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48260</xdr:rowOff>
    </xdr:from>
    <xdr:ext cx="762000" cy="259080"/>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12700</xdr:rowOff>
    </xdr:from>
    <xdr:to>
      <xdr:col>69</xdr:col>
      <xdr:colOff>92075</xdr:colOff>
      <xdr:row>56</xdr:row>
      <xdr:rowOff>50800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6139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143510</xdr:rowOff>
    </xdr:from>
    <xdr:ext cx="756285" cy="25336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111760</xdr:rowOff>
    </xdr:from>
    <xdr:ext cx="762000" cy="25336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285"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285"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285"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12700</xdr:rowOff>
    </xdr:from>
    <xdr:to>
      <xdr:col>82</xdr:col>
      <xdr:colOff>158750</xdr:colOff>
      <xdr:row>56</xdr:row>
      <xdr:rowOff>114300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29210</xdr:rowOff>
    </xdr:from>
    <xdr:ext cx="762000" cy="25336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45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101600</xdr:rowOff>
    </xdr:from>
    <xdr:to>
      <xdr:col>78</xdr:col>
      <xdr:colOff>120650</xdr:colOff>
      <xdr:row>57</xdr:row>
      <xdr:rowOff>31750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41910</xdr:rowOff>
    </xdr:from>
    <xdr:ext cx="736600" cy="25336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716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0</xdr:rowOff>
    </xdr:from>
    <xdr:to>
      <xdr:col>74</xdr:col>
      <xdr:colOff>31750</xdr:colOff>
      <xdr:row>56</xdr:row>
      <xdr:rowOff>101600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111760</xdr:rowOff>
    </xdr:from>
    <xdr:ext cx="762000" cy="25336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3700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73660</xdr:rowOff>
    </xdr:from>
    <xdr:ext cx="75628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33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56</xdr:row>
      <xdr:rowOff>0</xdr:rowOff>
    </xdr:from>
    <xdr:to>
      <xdr:col>65</xdr:col>
      <xdr:colOff>53975</xdr:colOff>
      <xdr:row>56</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111760</xdr:rowOff>
    </xdr:from>
    <xdr:ext cx="762000" cy="25336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3700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常備消防委託事業や公共交通再編事業の増加等により、前年度に比べ0.2ポイント増加したものの、引き続き類似団体平均値を下回る状況を維持している。</a:t>
          </a:r>
        </a:p>
        <a:p>
          <a:r>
            <a:rPr kumimoji="1" lang="ja-JP" altLang="en-US" sz="1300">
              <a:latin typeface="ＭＳ Ｐゴシック"/>
              <a:ea typeface="ＭＳ Ｐゴシック"/>
            </a:rPr>
            <a:t>　今後も、各種団体等への単独補助金については、明確な基準を設け必要性の低い補助金は見直しや廃止を行う方針である。</a:t>
          </a:r>
        </a:p>
      </xdr:txBody>
    </xdr:sp>
    <xdr:clientData/>
  </xdr:twoCellAnchor>
  <xdr:oneCellAnchor>
    <xdr:from>
      <xdr:col>62</xdr:col>
      <xdr:colOff>6350</xdr:colOff>
      <xdr:row>29</xdr:row>
      <xdr:rowOff>107950</xdr:rowOff>
    </xdr:from>
    <xdr:ext cx="292735" cy="22542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285" cy="25336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2285" cy="259080"/>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2285" cy="259080"/>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2285" cy="25336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2285" cy="25908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2285" cy="25908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2285" cy="25336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72390</xdr:rowOff>
    </xdr:from>
    <xdr:ext cx="762000" cy="259080"/>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64770</xdr:rowOff>
    </xdr:from>
    <xdr:ext cx="762000" cy="25336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96520</xdr:rowOff>
    </xdr:from>
    <xdr:to>
      <xdr:col>82</xdr:col>
      <xdr:colOff>107950</xdr:colOff>
      <xdr:row>36</xdr:row>
      <xdr:rowOff>111760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26872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109220</xdr:rowOff>
    </xdr:from>
    <xdr:ext cx="762000" cy="25336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2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20320</xdr:rowOff>
    </xdr:from>
    <xdr:to>
      <xdr:col>78</xdr:col>
      <xdr:colOff>69850</xdr:colOff>
      <xdr:row>36</xdr:row>
      <xdr:rowOff>96520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19252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44450</xdr:rowOff>
    </xdr:from>
    <xdr:ext cx="736600" cy="259080"/>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20320</xdr:rowOff>
    </xdr:from>
    <xdr:to>
      <xdr:col>73</xdr:col>
      <xdr:colOff>180975</xdr:colOff>
      <xdr:row>36</xdr:row>
      <xdr:rowOff>58420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1925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6350</xdr:rowOff>
    </xdr:from>
    <xdr:ext cx="762000" cy="25336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58420</xdr:rowOff>
    </xdr:from>
    <xdr:to>
      <xdr:col>69</xdr:col>
      <xdr:colOff>92075</xdr:colOff>
      <xdr:row>36</xdr:row>
      <xdr:rowOff>73660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306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139700</xdr:rowOff>
    </xdr:from>
    <xdr:ext cx="756285" cy="25908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29210</xdr:rowOff>
    </xdr:from>
    <xdr:ext cx="762000" cy="25336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285"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285"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28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60960</xdr:rowOff>
    </xdr:from>
    <xdr:to>
      <xdr:col>82</xdr:col>
      <xdr:colOff>158750</xdr:colOff>
      <xdr:row>36</xdr:row>
      <xdr:rowOff>162560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77470</xdr:rowOff>
    </xdr:from>
    <xdr:ext cx="762000" cy="25336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0782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45720</xdr:rowOff>
    </xdr:from>
    <xdr:to>
      <xdr:col>78</xdr:col>
      <xdr:colOff>120650</xdr:colOff>
      <xdr:row>36</xdr:row>
      <xdr:rowOff>147320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157480</xdr:rowOff>
    </xdr:from>
    <xdr:ext cx="736600" cy="25336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8678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140970</xdr:rowOff>
    </xdr:from>
    <xdr:to>
      <xdr:col>74</xdr:col>
      <xdr:colOff>31750</xdr:colOff>
      <xdr:row>36</xdr:row>
      <xdr:rowOff>71120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81280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10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119380</xdr:rowOff>
    </xdr:from>
    <xdr:ext cx="756285"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486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22860</xdr:rowOff>
    </xdr:from>
    <xdr:to>
      <xdr:col>65</xdr:col>
      <xdr:colOff>53975</xdr:colOff>
      <xdr:row>36</xdr:row>
      <xdr:rowOff>124460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134620</xdr:rowOff>
    </xdr:from>
    <xdr:ext cx="762000" cy="25336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9639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29/99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令和３年度借入れの防災・減災・国土強靭化緊急対策事業等の元金償還が開始したものの、平成15年度借入れの臨時財政対策債等の償還が終了したことにより、前年度に比べ0.5ポイント低下した。</a:t>
          </a:r>
        </a:p>
        <a:p>
          <a:r>
            <a:rPr kumimoji="1" lang="ja-JP" altLang="en-US" sz="1300">
              <a:latin typeface="ＭＳ Ｐゴシック"/>
              <a:ea typeface="ＭＳ Ｐゴシック"/>
            </a:rPr>
            <a:t>　今後も極力、町にとって有利な普通交付税の基準財政需要額への算入といった地方財政措置がなされる地方債を適切に選択することで、適正な公債費負担となるよう努める。</a:t>
          </a:r>
        </a:p>
      </xdr:txBody>
    </xdr:sp>
    <xdr:clientData/>
  </xdr:twoCellAnchor>
  <xdr:oneCellAnchor>
    <xdr:from>
      <xdr:col>3</xdr:col>
      <xdr:colOff>123825</xdr:colOff>
      <xdr:row>69</xdr:row>
      <xdr:rowOff>107950</xdr:rowOff>
    </xdr:from>
    <xdr:ext cx="292735" cy="22542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285" cy="25336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2285" cy="25336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2285" cy="25336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2285" cy="25336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2285" cy="25336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147320</xdr:rowOff>
    </xdr:from>
    <xdr:to>
      <xdr:col>24</xdr:col>
      <xdr:colOff>25400</xdr:colOff>
      <xdr:row>80</xdr:row>
      <xdr:rowOff>40640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170"/>
          <a:ext cx="0" cy="1093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12065</xdr:rowOff>
    </xdr:from>
    <xdr:ext cx="762000" cy="259080"/>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25.6</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40640</xdr:rowOff>
    </xdr:from>
    <xdr:to>
      <xdr:col>24</xdr:col>
      <xdr:colOff>114300</xdr:colOff>
      <xdr:row>80</xdr:row>
      <xdr:rowOff>40640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62230</xdr:rowOff>
    </xdr:from>
    <xdr:ext cx="762000" cy="259080"/>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147320</xdr:rowOff>
    </xdr:from>
    <xdr:to>
      <xdr:col>24</xdr:col>
      <xdr:colOff>114300</xdr:colOff>
      <xdr:row>73</xdr:row>
      <xdr:rowOff>147320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35560</xdr:rowOff>
    </xdr:from>
    <xdr:to>
      <xdr:col>24</xdr:col>
      <xdr:colOff>25400</xdr:colOff>
      <xdr:row>76</xdr:row>
      <xdr:rowOff>58420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6576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57150</xdr:rowOff>
    </xdr:from>
    <xdr:ext cx="762000" cy="259080"/>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3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85090</xdr:rowOff>
    </xdr:from>
    <xdr:to>
      <xdr:col>24</xdr:col>
      <xdr:colOff>76200</xdr:colOff>
      <xdr:row>77</xdr:row>
      <xdr:rowOff>15240</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31115</xdr:rowOff>
    </xdr:from>
    <xdr:to>
      <xdr:col>19</xdr:col>
      <xdr:colOff>187325</xdr:colOff>
      <xdr:row>76</xdr:row>
      <xdr:rowOff>58420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06131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103505</xdr:rowOff>
    </xdr:from>
    <xdr:to>
      <xdr:col>20</xdr:col>
      <xdr:colOff>38100</xdr:colOff>
      <xdr:row>77</xdr:row>
      <xdr:rowOff>33655</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18415</xdr:rowOff>
    </xdr:from>
    <xdr:ext cx="730885" cy="25336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06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31115</xdr:rowOff>
    </xdr:from>
    <xdr:to>
      <xdr:col>15</xdr:col>
      <xdr:colOff>98425</xdr:colOff>
      <xdr:row>76</xdr:row>
      <xdr:rowOff>49530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306131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107950</xdr:rowOff>
    </xdr:from>
    <xdr:to>
      <xdr:col>15</xdr:col>
      <xdr:colOff>149225</xdr:colOff>
      <xdr:row>77</xdr:row>
      <xdr:rowOff>38100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22860</xdr:rowOff>
    </xdr:from>
    <xdr:ext cx="762000" cy="259080"/>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49530</xdr:rowOff>
    </xdr:from>
    <xdr:to>
      <xdr:col>11</xdr:col>
      <xdr:colOff>9525</xdr:colOff>
      <xdr:row>76</xdr:row>
      <xdr:rowOff>90170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7973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80645</xdr:rowOff>
    </xdr:from>
    <xdr:to>
      <xdr:col>11</xdr:col>
      <xdr:colOff>60325</xdr:colOff>
      <xdr:row>77</xdr:row>
      <xdr:rowOff>10795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167005</xdr:rowOff>
    </xdr:from>
    <xdr:ext cx="756285" cy="25336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2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113030</xdr:rowOff>
    </xdr:from>
    <xdr:to>
      <xdr:col>6</xdr:col>
      <xdr:colOff>171450</xdr:colOff>
      <xdr:row>77</xdr:row>
      <xdr:rowOff>43180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27940</xdr:rowOff>
    </xdr:from>
    <xdr:ext cx="756285"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5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285"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156210</xdr:rowOff>
    </xdr:from>
    <xdr:to>
      <xdr:col>24</xdr:col>
      <xdr:colOff>76200</xdr:colOff>
      <xdr:row>76</xdr:row>
      <xdr:rowOff>86360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1270</xdr:rowOff>
    </xdr:from>
    <xdr:ext cx="762000" cy="259080"/>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6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7620</xdr:rowOff>
    </xdr:from>
    <xdr:to>
      <xdr:col>20</xdr:col>
      <xdr:colOff>38100</xdr:colOff>
      <xdr:row>76</xdr:row>
      <xdr:rowOff>109220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119380</xdr:rowOff>
    </xdr:from>
    <xdr:ext cx="73088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0668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151765</xdr:rowOff>
    </xdr:from>
    <xdr:to>
      <xdr:col>15</xdr:col>
      <xdr:colOff>149225</xdr:colOff>
      <xdr:row>76</xdr:row>
      <xdr:rowOff>81915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1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92075</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79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170180</xdr:rowOff>
    </xdr:from>
    <xdr:to>
      <xdr:col>11</xdr:col>
      <xdr:colOff>60325</xdr:colOff>
      <xdr:row>76</xdr:row>
      <xdr:rowOff>100330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2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110490</xdr:rowOff>
    </xdr:from>
    <xdr:ext cx="756285" cy="25336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9779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39370</xdr:rowOff>
    </xdr:from>
    <xdr:to>
      <xdr:col>6</xdr:col>
      <xdr:colOff>171450</xdr:colOff>
      <xdr:row>76</xdr:row>
      <xdr:rowOff>140970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6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151130</xdr:rowOff>
    </xdr:from>
    <xdr:ext cx="756285"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384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公債費以外の経常収支比率は、前年度に比べ2.2ポイント減少し84.2％となり、類似団体平均値78.6％と比べると高い結果となった。</a:t>
          </a:r>
        </a:p>
        <a:p>
          <a:r>
            <a:rPr kumimoji="1" lang="ja-JP" altLang="en-US" sz="1300">
              <a:latin typeface="ＭＳ Ｐゴシック"/>
              <a:ea typeface="ＭＳ Ｐゴシック"/>
            </a:rPr>
            <a:t>　引き続き、経常的経費の抑制に努めるとともに、企業誘致、人口減少対策による安定的な自主財源の確保に努めていく。</a:t>
          </a:r>
        </a:p>
      </xdr:txBody>
    </xdr:sp>
    <xdr:clientData/>
  </xdr:twoCellAnchor>
  <xdr:oneCellAnchor>
    <xdr:from>
      <xdr:col>62</xdr:col>
      <xdr:colOff>6350</xdr:colOff>
      <xdr:row>69</xdr:row>
      <xdr:rowOff>107950</xdr:rowOff>
    </xdr:from>
    <xdr:ext cx="292735" cy="22542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285" cy="25336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2285" cy="259080"/>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2285" cy="259080"/>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2285" cy="25336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2285" cy="25908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2285" cy="25908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285" cy="25336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49530</xdr:rowOff>
    </xdr:from>
    <xdr:ext cx="762000" cy="259080"/>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98.2</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118110</xdr:rowOff>
    </xdr:from>
    <xdr:ext cx="762000" cy="259080"/>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61.0</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58420</xdr:rowOff>
    </xdr:from>
    <xdr:to>
      <xdr:col>82</xdr:col>
      <xdr:colOff>107950</xdr:colOff>
      <xdr:row>78</xdr:row>
      <xdr:rowOff>142240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431520"/>
          <a:ext cx="8382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153670</xdr:rowOff>
    </xdr:from>
    <xdr:ext cx="762000" cy="259080"/>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137160</xdr:rowOff>
    </xdr:from>
    <xdr:to>
      <xdr:col>82</xdr:col>
      <xdr:colOff>158750</xdr:colOff>
      <xdr:row>77</xdr:row>
      <xdr:rowOff>67310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100330</xdr:rowOff>
    </xdr:from>
    <xdr:to>
      <xdr:col>78</xdr:col>
      <xdr:colOff>69850</xdr:colOff>
      <xdr:row>78</xdr:row>
      <xdr:rowOff>142240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30530"/>
          <a:ext cx="889000" cy="384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54610</xdr:rowOff>
    </xdr:from>
    <xdr:ext cx="736600" cy="25336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85090</xdr:rowOff>
    </xdr:from>
    <xdr:to>
      <xdr:col>73</xdr:col>
      <xdr:colOff>180975</xdr:colOff>
      <xdr:row>76</xdr:row>
      <xdr:rowOff>100330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11529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41910</xdr:rowOff>
    </xdr:from>
    <xdr:to>
      <xdr:col>74</xdr:col>
      <xdr:colOff>31750</xdr:colOff>
      <xdr:row>76</xdr:row>
      <xdr:rowOff>143510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153670</xdr:rowOff>
    </xdr:from>
    <xdr:ext cx="762000" cy="25908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85090</xdr:rowOff>
    </xdr:from>
    <xdr:to>
      <xdr:col>69</xdr:col>
      <xdr:colOff>92075</xdr:colOff>
      <xdr:row>77</xdr:row>
      <xdr:rowOff>39370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11529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24130</xdr:rowOff>
    </xdr:from>
    <xdr:ext cx="756285" cy="25908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27940</xdr:rowOff>
    </xdr:from>
    <xdr:ext cx="7620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285"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285"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285"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151130</xdr:rowOff>
    </xdr:from>
    <xdr:ext cx="762000" cy="259080"/>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91440</xdr:rowOff>
    </xdr:from>
    <xdr:to>
      <xdr:col>78</xdr:col>
      <xdr:colOff>120650</xdr:colOff>
      <xdr:row>79</xdr:row>
      <xdr:rowOff>21590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46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6350</xdr:rowOff>
    </xdr:from>
    <xdr:ext cx="736600" cy="25336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55090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49530</xdr:rowOff>
    </xdr:from>
    <xdr:to>
      <xdr:col>74</xdr:col>
      <xdr:colOff>31750</xdr:colOff>
      <xdr:row>76</xdr:row>
      <xdr:rowOff>151130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135890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6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34290</xdr:rowOff>
    </xdr:from>
    <xdr:to>
      <xdr:col>69</xdr:col>
      <xdr:colOff>142875</xdr:colOff>
      <xdr:row>76</xdr:row>
      <xdr:rowOff>135890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6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120650</xdr:rowOff>
    </xdr:from>
    <xdr:ext cx="756285" cy="25336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5085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74930</xdr:rowOff>
    </xdr:from>
    <xdr:ext cx="762000" cy="25336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76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群馬県玉村町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576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336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336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336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336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336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13970</xdr:rowOff>
    </xdr:from>
    <xdr:to>
      <xdr:col>29</xdr:col>
      <xdr:colOff>127000</xdr:colOff>
      <xdr:row>20</xdr:row>
      <xdr:rowOff>147320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290445"/>
          <a:ext cx="0" cy="13335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119380</xdr:rowOff>
    </xdr:from>
    <xdr:ext cx="75628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00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54,631</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147320</xdr:rowOff>
    </xdr:from>
    <xdr:to>
      <xdr:col>30</xdr:col>
      <xdr:colOff>25400</xdr:colOff>
      <xdr:row>20</xdr:row>
      <xdr:rowOff>147320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6239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100330</xdr:rowOff>
    </xdr:from>
    <xdr:ext cx="756285" cy="25336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9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159,667</a:t>
          </a:r>
          <a:endParaRPr kumimoji="1" lang="ja-JP" altLang="en-US" sz="1000" b="1">
            <a:latin typeface="ＭＳ Ｐゴシック"/>
            <a:ea typeface="ＭＳ Ｐゴシック"/>
          </a:endParaRPr>
        </a:p>
      </xdr:txBody>
    </xdr:sp>
    <xdr:clientData/>
  </xdr:oneCellAnchor>
  <xdr:twoCellAnchor>
    <xdr:from>
      <xdr:col>29</xdr:col>
      <xdr:colOff>38100</xdr:colOff>
      <xdr:row>13</xdr:row>
      <xdr:rowOff>13970</xdr:rowOff>
    </xdr:from>
    <xdr:to>
      <xdr:col>30</xdr:col>
      <xdr:colOff>25400</xdr:colOff>
      <xdr:row>13</xdr:row>
      <xdr:rowOff>13970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2904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158750</xdr:rowOff>
    </xdr:from>
    <xdr:to>
      <xdr:col>29</xdr:col>
      <xdr:colOff>127000</xdr:colOff>
      <xdr:row>20</xdr:row>
      <xdr:rowOff>55880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463925"/>
          <a:ext cx="647700" cy="685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114935</xdr:rowOff>
    </xdr:from>
    <xdr:ext cx="75628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210"/>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81,511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98425</xdr:rowOff>
    </xdr:from>
    <xdr:to>
      <xdr:col>29</xdr:col>
      <xdr:colOff>177800</xdr:colOff>
      <xdr:row>19</xdr:row>
      <xdr:rowOff>29210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323215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55880</xdr:rowOff>
    </xdr:from>
    <xdr:to>
      <xdr:col>26</xdr:col>
      <xdr:colOff>50800</xdr:colOff>
      <xdr:row>20</xdr:row>
      <xdr:rowOff>67310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532505"/>
          <a:ext cx="698500" cy="114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160655</xdr:rowOff>
    </xdr:from>
    <xdr:to>
      <xdr:col>26</xdr:col>
      <xdr:colOff>101600</xdr:colOff>
      <xdr:row>19</xdr:row>
      <xdr:rowOff>90805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2943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100965</xdr:rowOff>
    </xdr:from>
    <xdr:ext cx="736600" cy="25336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2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76,616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20</xdr:row>
      <xdr:rowOff>67310</xdr:rowOff>
    </xdr:from>
    <xdr:to>
      <xdr:col>22</xdr:col>
      <xdr:colOff>114300</xdr:colOff>
      <xdr:row>20</xdr:row>
      <xdr:rowOff>73660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543935"/>
          <a:ext cx="6985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22860</xdr:rowOff>
    </xdr:from>
    <xdr:to>
      <xdr:col>22</xdr:col>
      <xdr:colOff>165100</xdr:colOff>
      <xdr:row>19</xdr:row>
      <xdr:rowOff>124460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3280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134620</xdr:rowOff>
    </xdr:from>
    <xdr:ext cx="762000" cy="25336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73,949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20</xdr:row>
      <xdr:rowOff>73660</xdr:rowOff>
    </xdr:from>
    <xdr:to>
      <xdr:col>18</xdr:col>
      <xdr:colOff>177800</xdr:colOff>
      <xdr:row>20</xdr:row>
      <xdr:rowOff>97790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550285"/>
          <a:ext cx="69850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35560</xdr:rowOff>
    </xdr:from>
    <xdr:to>
      <xdr:col>19</xdr:col>
      <xdr:colOff>38100</xdr:colOff>
      <xdr:row>19</xdr:row>
      <xdr:rowOff>137160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3407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147320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19</xdr:row>
      <xdr:rowOff>56515</xdr:rowOff>
    </xdr:from>
    <xdr:to>
      <xdr:col>15</xdr:col>
      <xdr:colOff>101600</xdr:colOff>
      <xdr:row>19</xdr:row>
      <xdr:rowOff>158115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361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168275</xdr:rowOff>
    </xdr:from>
    <xdr:ext cx="762000" cy="25336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5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71,307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28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19</xdr:row>
      <xdr:rowOff>107950</xdr:rowOff>
    </xdr:from>
    <xdr:to>
      <xdr:col>29</xdr:col>
      <xdr:colOff>177800</xdr:colOff>
      <xdr:row>20</xdr:row>
      <xdr:rowOff>38100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3413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80010</xdr:rowOff>
    </xdr:from>
    <xdr:ext cx="756285"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8518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67,272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20</xdr:row>
      <xdr:rowOff>5080</xdr:rowOff>
    </xdr:from>
    <xdr:to>
      <xdr:col>26</xdr:col>
      <xdr:colOff>101600</xdr:colOff>
      <xdr:row>20</xdr:row>
      <xdr:rowOff>106680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481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91440</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680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61,827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20</xdr:row>
      <xdr:rowOff>16510</xdr:rowOff>
    </xdr:from>
    <xdr:to>
      <xdr:col>22</xdr:col>
      <xdr:colOff>165100</xdr:colOff>
      <xdr:row>20</xdr:row>
      <xdr:rowOff>118110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493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102870</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79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60,941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20</xdr:row>
      <xdr:rowOff>22860</xdr:rowOff>
    </xdr:from>
    <xdr:to>
      <xdr:col>19</xdr:col>
      <xdr:colOff>38100</xdr:colOff>
      <xdr:row>20</xdr:row>
      <xdr:rowOff>124460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499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109220</xdr:rowOff>
    </xdr:from>
    <xdr:ext cx="762000" cy="25336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858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60,437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20</xdr:row>
      <xdr:rowOff>46355</xdr:rowOff>
    </xdr:from>
    <xdr:to>
      <xdr:col>15</xdr:col>
      <xdr:colOff>101600</xdr:colOff>
      <xdr:row>20</xdr:row>
      <xdr:rowOff>147955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522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132715</xdr:rowOff>
    </xdr:from>
    <xdr:ext cx="762000" cy="25336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093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58,592</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576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576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590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527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336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53975</xdr:rowOff>
    </xdr:from>
    <xdr:to>
      <xdr:col>29</xdr:col>
      <xdr:colOff>127000</xdr:colOff>
      <xdr:row>37</xdr:row>
      <xdr:rowOff>36195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5651500" y="5978525"/>
          <a:ext cx="0" cy="1182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9525</xdr:rowOff>
    </xdr:from>
    <xdr:ext cx="756285" cy="254000"/>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4225"/>
          <a:ext cx="7562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-6,051</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36195</xdr:rowOff>
    </xdr:from>
    <xdr:to>
      <xdr:col>30</xdr:col>
      <xdr:colOff>25400</xdr:colOff>
      <xdr:row>37</xdr:row>
      <xdr:rowOff>36195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7160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310515</xdr:rowOff>
    </xdr:from>
    <xdr:ext cx="756285" cy="259080"/>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071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45,715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53975</xdr:rowOff>
    </xdr:from>
    <xdr:to>
      <xdr:col>30</xdr:col>
      <xdr:colOff>25400</xdr:colOff>
      <xdr:row>33</xdr:row>
      <xdr:rowOff>53975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59785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248920</xdr:rowOff>
    </xdr:from>
    <xdr:to>
      <xdr:col>29</xdr:col>
      <xdr:colOff>127000</xdr:colOff>
      <xdr:row>35</xdr:row>
      <xdr:rowOff>288925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003800" y="6859270"/>
          <a:ext cx="647700" cy="400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194945</xdr:rowOff>
    </xdr:from>
    <xdr:ext cx="756285" cy="25971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2395"/>
          <a:ext cx="75628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15,565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6985</xdr:rowOff>
    </xdr:from>
    <xdr:to>
      <xdr:col>29</xdr:col>
      <xdr:colOff>177800</xdr:colOff>
      <xdr:row>35</xdr:row>
      <xdr:rowOff>107315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5600700" y="661733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273050</xdr:rowOff>
    </xdr:from>
    <xdr:to>
      <xdr:col>26</xdr:col>
      <xdr:colOff>50800</xdr:colOff>
      <xdr:row>35</xdr:row>
      <xdr:rowOff>288925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4305300" y="6883400"/>
          <a:ext cx="69850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19050</xdr:rowOff>
    </xdr:from>
    <xdr:to>
      <xdr:col>26</xdr:col>
      <xdr:colOff>101600</xdr:colOff>
      <xdr:row>35</xdr:row>
      <xdr:rowOff>119380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953000" y="662940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130175</xdr:rowOff>
    </xdr:from>
    <xdr:ext cx="736600" cy="2584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6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15,030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247650</xdr:rowOff>
    </xdr:from>
    <xdr:to>
      <xdr:col>22</xdr:col>
      <xdr:colOff>114300</xdr:colOff>
      <xdr:row>35</xdr:row>
      <xdr:rowOff>273050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3606800" y="6858000"/>
          <a:ext cx="698500" cy="254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27940</xdr:rowOff>
    </xdr:from>
    <xdr:to>
      <xdr:col>22</xdr:col>
      <xdr:colOff>165100</xdr:colOff>
      <xdr:row>35</xdr:row>
      <xdr:rowOff>130175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254500" y="66382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139700</xdr:rowOff>
    </xdr:from>
    <xdr:ext cx="762000" cy="25971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1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14,595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247650</xdr:rowOff>
    </xdr:from>
    <xdr:to>
      <xdr:col>18</xdr:col>
      <xdr:colOff>177800</xdr:colOff>
      <xdr:row>35</xdr:row>
      <xdr:rowOff>250190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flipV="1">
          <a:off x="2908300" y="6858000"/>
          <a:ext cx="6985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56515</xdr:rowOff>
    </xdr:from>
    <xdr:to>
      <xdr:col>19</xdr:col>
      <xdr:colOff>38100</xdr:colOff>
      <xdr:row>35</xdr:row>
      <xdr:rowOff>157480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556000" y="66668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168275</xdr:rowOff>
    </xdr:from>
    <xdr:ext cx="762000" cy="25527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7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13,381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71120</xdr:rowOff>
    </xdr:from>
    <xdr:to>
      <xdr:col>15</xdr:col>
      <xdr:colOff>101600</xdr:colOff>
      <xdr:row>35</xdr:row>
      <xdr:rowOff>172085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857500" y="668147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182880</xdr:rowOff>
    </xdr:from>
    <xdr:ext cx="762000" cy="25971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3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12,712</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285"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197485</xdr:rowOff>
    </xdr:from>
    <xdr:to>
      <xdr:col>29</xdr:col>
      <xdr:colOff>177800</xdr:colOff>
      <xdr:row>35</xdr:row>
      <xdr:rowOff>298450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5600700" y="68078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169545</xdr:rowOff>
    </xdr:from>
    <xdr:ext cx="756285" cy="25336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7989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7,192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239395</xdr:rowOff>
    </xdr:from>
    <xdr:to>
      <xdr:col>26</xdr:col>
      <xdr:colOff>101600</xdr:colOff>
      <xdr:row>35</xdr:row>
      <xdr:rowOff>340360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953000" y="68497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325120</xdr:rowOff>
    </xdr:from>
    <xdr:ext cx="7366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35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5,381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221615</xdr:rowOff>
    </xdr:from>
    <xdr:to>
      <xdr:col>22</xdr:col>
      <xdr:colOff>165100</xdr:colOff>
      <xdr:row>35</xdr:row>
      <xdr:rowOff>323850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254500" y="683196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309245</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19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6,105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196215</xdr:rowOff>
    </xdr:from>
    <xdr:to>
      <xdr:col>19</xdr:col>
      <xdr:colOff>38100</xdr:colOff>
      <xdr:row>35</xdr:row>
      <xdr:rowOff>297180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556000" y="68065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282575</xdr:rowOff>
    </xdr:from>
    <xdr:ext cx="762000" cy="25463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929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7,246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198755</xdr:rowOff>
    </xdr:from>
    <xdr:to>
      <xdr:col>15</xdr:col>
      <xdr:colOff>101600</xdr:colOff>
      <xdr:row>35</xdr:row>
      <xdr:rowOff>300990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857500" y="680910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286385</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9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7,101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群馬県玉村町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35,620
34,047
25.78
13,771,216
13,101,483
653,434
8,109,274
8,529,612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3.1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336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336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89915" cy="25336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8991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8991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9915" cy="25336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73025</xdr:rowOff>
    </xdr:from>
    <xdr:to>
      <xdr:col>24</xdr:col>
      <xdr:colOff>62865</xdr:colOff>
      <xdr:row>38</xdr:row>
      <xdr:rowOff>141605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25"/>
          <a:ext cx="127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145415</xdr:rowOff>
    </xdr:from>
    <xdr:ext cx="534670" cy="25336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5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47,898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141605</xdr:rowOff>
    </xdr:from>
    <xdr:to>
      <xdr:col>24</xdr:col>
      <xdr:colOff>152400</xdr:colOff>
      <xdr:row>38</xdr:row>
      <xdr:rowOff>141605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19685</xdr:rowOff>
    </xdr:from>
    <xdr:ext cx="598805" cy="25336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73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136,079</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73025</xdr:rowOff>
    </xdr:from>
    <xdr:to>
      <xdr:col>24</xdr:col>
      <xdr:colOff>152400</xdr:colOff>
      <xdr:row>30</xdr:row>
      <xdr:rowOff>73025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162560</xdr:rowOff>
    </xdr:from>
    <xdr:to>
      <xdr:col>24</xdr:col>
      <xdr:colOff>63500</xdr:colOff>
      <xdr:row>37</xdr:row>
      <xdr:rowOff>70485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34760"/>
          <a:ext cx="8382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61595</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3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38735</xdr:rowOff>
    </xdr:from>
    <xdr:to>
      <xdr:col>24</xdr:col>
      <xdr:colOff>114300</xdr:colOff>
      <xdr:row>36</xdr:row>
      <xdr:rowOff>140335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70485</xdr:rowOff>
    </xdr:from>
    <xdr:to>
      <xdr:col>19</xdr:col>
      <xdr:colOff>177800</xdr:colOff>
      <xdr:row>37</xdr:row>
      <xdr:rowOff>97790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1413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117475</xdr:rowOff>
    </xdr:from>
    <xdr:to>
      <xdr:col>20</xdr:col>
      <xdr:colOff>38100</xdr:colOff>
      <xdr:row>37</xdr:row>
      <xdr:rowOff>47625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64135</xdr:rowOff>
    </xdr:from>
    <xdr:ext cx="528955" cy="25336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29965" y="60648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97790</xdr:rowOff>
    </xdr:from>
    <xdr:to>
      <xdr:col>15</xdr:col>
      <xdr:colOff>50800</xdr:colOff>
      <xdr:row>37</xdr:row>
      <xdr:rowOff>99060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414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145415</xdr:rowOff>
    </xdr:from>
    <xdr:to>
      <xdr:col>15</xdr:col>
      <xdr:colOff>101600</xdr:colOff>
      <xdr:row>37</xdr:row>
      <xdr:rowOff>75565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92075</xdr:rowOff>
    </xdr:from>
    <xdr:ext cx="52895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0965" y="60928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65,553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99060</xdr:rowOff>
    </xdr:from>
    <xdr:to>
      <xdr:col>10</xdr:col>
      <xdr:colOff>114300</xdr:colOff>
      <xdr:row>37</xdr:row>
      <xdr:rowOff>132715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4271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153035</xdr:rowOff>
    </xdr:from>
    <xdr:to>
      <xdr:col>10</xdr:col>
      <xdr:colOff>165100</xdr:colOff>
      <xdr:row>37</xdr:row>
      <xdr:rowOff>83185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99695</xdr:rowOff>
    </xdr:from>
    <xdr:ext cx="528955" cy="25336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1965" y="61004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4445</xdr:rowOff>
    </xdr:from>
    <xdr:to>
      <xdr:col>6</xdr:col>
      <xdr:colOff>38100</xdr:colOff>
      <xdr:row>37</xdr:row>
      <xdr:rowOff>106045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122555</xdr:rowOff>
    </xdr:from>
    <xdr:ext cx="528955" cy="25336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1233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111760</xdr:rowOff>
    </xdr:from>
    <xdr:to>
      <xdr:col>24</xdr:col>
      <xdr:colOff>114300</xdr:colOff>
      <xdr:row>37</xdr:row>
      <xdr:rowOff>41910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90170</xdr:rowOff>
    </xdr:from>
    <xdr:ext cx="534670"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62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67,582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19685</xdr:rowOff>
    </xdr:from>
    <xdr:to>
      <xdr:col>20</xdr:col>
      <xdr:colOff>38100</xdr:colOff>
      <xdr:row>37</xdr:row>
      <xdr:rowOff>121285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112395</xdr:rowOff>
    </xdr:from>
    <xdr:ext cx="528955" cy="25336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64560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46355</xdr:rowOff>
    </xdr:from>
    <xdr:to>
      <xdr:col>15</xdr:col>
      <xdr:colOff>101600</xdr:colOff>
      <xdr:row>37</xdr:row>
      <xdr:rowOff>147955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139065</xdr:rowOff>
    </xdr:from>
    <xdr:ext cx="52895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64827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61,106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48260</xdr:rowOff>
    </xdr:from>
    <xdr:to>
      <xdr:col>10</xdr:col>
      <xdr:colOff>165100</xdr:colOff>
      <xdr:row>37</xdr:row>
      <xdr:rowOff>149860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140970</xdr:rowOff>
    </xdr:from>
    <xdr:ext cx="52895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64846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60,998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81915</xdr:rowOff>
    </xdr:from>
    <xdr:to>
      <xdr:col>6</xdr:col>
      <xdr:colOff>38100</xdr:colOff>
      <xdr:row>38</xdr:row>
      <xdr:rowOff>12065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3175</xdr:rowOff>
    </xdr:from>
    <xdr:ext cx="528955" cy="25908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65182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58,939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3205" cy="25336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168910</xdr:rowOff>
    </xdr:from>
    <xdr:ext cx="531495" cy="25336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941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89915" cy="25336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484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89915" cy="25336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9027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89915" cy="25336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569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915" cy="25336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125730</xdr:rowOff>
    </xdr:from>
    <xdr:to>
      <xdr:col>24</xdr:col>
      <xdr:colOff>62865</xdr:colOff>
      <xdr:row>59</xdr:row>
      <xdr:rowOff>19685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230"/>
          <a:ext cx="127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23495</xdr:rowOff>
    </xdr:from>
    <xdr:ext cx="534670" cy="25908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90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44,383</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19685</xdr:rowOff>
    </xdr:from>
    <xdr:to>
      <xdr:col>24</xdr:col>
      <xdr:colOff>152400</xdr:colOff>
      <xdr:row>59</xdr:row>
      <xdr:rowOff>19685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72390</xdr:rowOff>
    </xdr:from>
    <xdr:ext cx="598805" cy="25908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4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201,498</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125730</xdr:rowOff>
    </xdr:from>
    <xdr:to>
      <xdr:col>24</xdr:col>
      <xdr:colOff>152400</xdr:colOff>
      <xdr:row>50</xdr:row>
      <xdr:rowOff>125730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81915</xdr:rowOff>
    </xdr:from>
    <xdr:to>
      <xdr:col>24</xdr:col>
      <xdr:colOff>63500</xdr:colOff>
      <xdr:row>57</xdr:row>
      <xdr:rowOff>146050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54565"/>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22860</xdr:rowOff>
    </xdr:from>
    <xdr:ext cx="534670" cy="25908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5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73,642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44450</xdr:rowOff>
    </xdr:from>
    <xdr:to>
      <xdr:col>24</xdr:col>
      <xdr:colOff>114300</xdr:colOff>
      <xdr:row>57</xdr:row>
      <xdr:rowOff>146050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132715</xdr:rowOff>
    </xdr:from>
    <xdr:to>
      <xdr:col>19</xdr:col>
      <xdr:colOff>177800</xdr:colOff>
      <xdr:row>57</xdr:row>
      <xdr:rowOff>146050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053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63500</xdr:rowOff>
    </xdr:from>
    <xdr:to>
      <xdr:col>20</xdr:col>
      <xdr:colOff>38100</xdr:colOff>
      <xdr:row>57</xdr:row>
      <xdr:rowOff>165100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10160</xdr:rowOff>
    </xdr:from>
    <xdr:ext cx="528955"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29965" y="96113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132715</xdr:rowOff>
    </xdr:from>
    <xdr:to>
      <xdr:col>15</xdr:col>
      <xdr:colOff>50800</xdr:colOff>
      <xdr:row>57</xdr:row>
      <xdr:rowOff>132715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053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42545</xdr:rowOff>
    </xdr:from>
    <xdr:to>
      <xdr:col>15</xdr:col>
      <xdr:colOff>101600</xdr:colOff>
      <xdr:row>57</xdr:row>
      <xdr:rowOff>144145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160655</xdr:rowOff>
    </xdr:from>
    <xdr:ext cx="528955"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0965" y="95904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132715</xdr:rowOff>
    </xdr:from>
    <xdr:to>
      <xdr:col>10</xdr:col>
      <xdr:colOff>114300</xdr:colOff>
      <xdr:row>58</xdr:row>
      <xdr:rowOff>6350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0536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86360</xdr:rowOff>
    </xdr:from>
    <xdr:to>
      <xdr:col>10</xdr:col>
      <xdr:colOff>165100</xdr:colOff>
      <xdr:row>58</xdr:row>
      <xdr:rowOff>15875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9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6985</xdr:rowOff>
    </xdr:from>
    <xdr:ext cx="528955" cy="25336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1965" y="99510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137160</xdr:rowOff>
    </xdr:from>
    <xdr:to>
      <xdr:col>6</xdr:col>
      <xdr:colOff>38100</xdr:colOff>
      <xdr:row>58</xdr:row>
      <xdr:rowOff>67310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58420</xdr:rowOff>
    </xdr:from>
    <xdr:ext cx="528955"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2965" y="100025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63,462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31115</xdr:rowOff>
    </xdr:from>
    <xdr:to>
      <xdr:col>24</xdr:col>
      <xdr:colOff>114300</xdr:colOff>
      <xdr:row>57</xdr:row>
      <xdr:rowOff>132715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53975</xdr:rowOff>
    </xdr:from>
    <xdr:ext cx="534670" cy="25336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551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75,074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95250</xdr:rowOff>
    </xdr:from>
    <xdr:to>
      <xdr:col>20</xdr:col>
      <xdr:colOff>38100</xdr:colOff>
      <xdr:row>58</xdr:row>
      <xdr:rowOff>25400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16510</xdr:rowOff>
    </xdr:from>
    <xdr:ext cx="528955"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29965" y="99606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68,046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81915</xdr:rowOff>
    </xdr:from>
    <xdr:to>
      <xdr:col>15</xdr:col>
      <xdr:colOff>101600</xdr:colOff>
      <xdr:row>58</xdr:row>
      <xdr:rowOff>12065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5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3175</xdr:rowOff>
    </xdr:from>
    <xdr:ext cx="528955"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0965" y="99472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81915</xdr:rowOff>
    </xdr:from>
    <xdr:to>
      <xdr:col>10</xdr:col>
      <xdr:colOff>165100</xdr:colOff>
      <xdr:row>58</xdr:row>
      <xdr:rowOff>12065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5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29210</xdr:rowOff>
    </xdr:from>
    <xdr:ext cx="528955" cy="25336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1965" y="96304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69,526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127000</xdr:rowOff>
    </xdr:from>
    <xdr:to>
      <xdr:col>6</xdr:col>
      <xdr:colOff>38100</xdr:colOff>
      <xdr:row>58</xdr:row>
      <xdr:rowOff>57150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9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73660</xdr:rowOff>
    </xdr:from>
    <xdr:ext cx="528955" cy="25908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2965" y="96748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3205" cy="25336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336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336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336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336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2540</xdr:rowOff>
    </xdr:from>
    <xdr:to>
      <xdr:col>24</xdr:col>
      <xdr:colOff>62865</xdr:colOff>
      <xdr:row>78</xdr:row>
      <xdr:rowOff>117475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940"/>
          <a:ext cx="1270" cy="1143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121285</xdr:rowOff>
    </xdr:from>
    <xdr:ext cx="378460" cy="25336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38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117475</xdr:rowOff>
    </xdr:from>
    <xdr:to>
      <xdr:col>24</xdr:col>
      <xdr:colOff>152400</xdr:colOff>
      <xdr:row>78</xdr:row>
      <xdr:rowOff>117475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120650</xdr:rowOff>
    </xdr:from>
    <xdr:ext cx="534670" cy="25336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21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25,505</a:t>
          </a:r>
          <a:endParaRPr kumimoji="1" lang="ja-JP" altLang="en-US" sz="1000" b="1">
            <a:latin typeface="ＭＳ Ｐゴシック"/>
            <a:ea typeface="ＭＳ Ｐゴシック"/>
          </a:endParaRPr>
        </a:p>
      </xdr:txBody>
    </xdr:sp>
    <xdr:clientData/>
  </xdr:oneCellAnchor>
  <xdr:twoCellAnchor>
    <xdr:from>
      <xdr:col>23</xdr:col>
      <xdr:colOff>165100</xdr:colOff>
      <xdr:row>72</xdr:row>
      <xdr:rowOff>2540</xdr:rowOff>
    </xdr:from>
    <xdr:to>
      <xdr:col>24</xdr:col>
      <xdr:colOff>152400</xdr:colOff>
      <xdr:row>72</xdr:row>
      <xdr:rowOff>2540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116840</xdr:rowOff>
    </xdr:from>
    <xdr:to>
      <xdr:col>24</xdr:col>
      <xdr:colOff>63500</xdr:colOff>
      <xdr:row>77</xdr:row>
      <xdr:rowOff>167640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1849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85090</xdr:rowOff>
    </xdr:from>
    <xdr:ext cx="469900" cy="259080"/>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62230</xdr:rowOff>
    </xdr:from>
    <xdr:to>
      <xdr:col>24</xdr:col>
      <xdr:colOff>114300</xdr:colOff>
      <xdr:row>77</xdr:row>
      <xdr:rowOff>163830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129540</xdr:rowOff>
    </xdr:from>
    <xdr:to>
      <xdr:col>19</xdr:col>
      <xdr:colOff>177800</xdr:colOff>
      <xdr:row>77</xdr:row>
      <xdr:rowOff>167640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311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65405</xdr:rowOff>
    </xdr:from>
    <xdr:to>
      <xdr:col>20</xdr:col>
      <xdr:colOff>38100</xdr:colOff>
      <xdr:row>77</xdr:row>
      <xdr:rowOff>167005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12065</xdr:rowOff>
    </xdr:from>
    <xdr:ext cx="464185" cy="259080"/>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350" y="130422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129540</xdr:rowOff>
    </xdr:from>
    <xdr:to>
      <xdr:col>15</xdr:col>
      <xdr:colOff>50800</xdr:colOff>
      <xdr:row>77</xdr:row>
      <xdr:rowOff>144780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3119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68580</xdr:rowOff>
    </xdr:from>
    <xdr:to>
      <xdr:col>15</xdr:col>
      <xdr:colOff>101600</xdr:colOff>
      <xdr:row>77</xdr:row>
      <xdr:rowOff>170180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15240</xdr:rowOff>
    </xdr:from>
    <xdr:ext cx="464185" cy="259080"/>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350" y="130454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144780</xdr:rowOff>
    </xdr:from>
    <xdr:to>
      <xdr:col>10</xdr:col>
      <xdr:colOff>114300</xdr:colOff>
      <xdr:row>77</xdr:row>
      <xdr:rowOff>160020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4643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73660</xdr:rowOff>
    </xdr:from>
    <xdr:to>
      <xdr:col>10</xdr:col>
      <xdr:colOff>165100</xdr:colOff>
      <xdr:row>78</xdr:row>
      <xdr:rowOff>3810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20320</xdr:rowOff>
    </xdr:from>
    <xdr:ext cx="464185" cy="25336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350" y="130505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74930</xdr:rowOff>
    </xdr:from>
    <xdr:to>
      <xdr:col>6</xdr:col>
      <xdr:colOff>38100</xdr:colOff>
      <xdr:row>78</xdr:row>
      <xdr:rowOff>5080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21590</xdr:rowOff>
    </xdr:from>
    <xdr:ext cx="46418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350" y="130517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66040</xdr:rowOff>
    </xdr:from>
    <xdr:to>
      <xdr:col>24</xdr:col>
      <xdr:colOff>114300</xdr:colOff>
      <xdr:row>77</xdr:row>
      <xdr:rowOff>167640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6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44450</xdr:rowOff>
    </xdr:from>
    <xdr:ext cx="469900" cy="259080"/>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46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116840</xdr:rowOff>
    </xdr:from>
    <xdr:to>
      <xdr:col>20</xdr:col>
      <xdr:colOff>38100</xdr:colOff>
      <xdr:row>78</xdr:row>
      <xdr:rowOff>46990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1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38100</xdr:rowOff>
    </xdr:from>
    <xdr:ext cx="464185"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350" y="134112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78740</xdr:rowOff>
    </xdr:from>
    <xdr:to>
      <xdr:col>15</xdr:col>
      <xdr:colOff>101600</xdr:colOff>
      <xdr:row>78</xdr:row>
      <xdr:rowOff>8890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8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0</xdr:rowOff>
    </xdr:from>
    <xdr:ext cx="464185"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350" y="133731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93980</xdr:rowOff>
    </xdr:from>
    <xdr:to>
      <xdr:col>10</xdr:col>
      <xdr:colOff>165100</xdr:colOff>
      <xdr:row>78</xdr:row>
      <xdr:rowOff>24130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15240</xdr:rowOff>
    </xdr:from>
    <xdr:ext cx="464185"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350" y="133883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109220</xdr:rowOff>
    </xdr:from>
    <xdr:to>
      <xdr:col>6</xdr:col>
      <xdr:colOff>38100</xdr:colOff>
      <xdr:row>78</xdr:row>
      <xdr:rowOff>39370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1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30480</xdr:rowOff>
    </xdr:from>
    <xdr:ext cx="464185" cy="25336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350" y="134035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336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505" y="1725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336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89915"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6276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9915" cy="25336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951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9915" cy="2584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9915"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66040</xdr:rowOff>
    </xdr:from>
    <xdr:to>
      <xdr:col>24</xdr:col>
      <xdr:colOff>62865</xdr:colOff>
      <xdr:row>99</xdr:row>
      <xdr:rowOff>144145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90"/>
          <a:ext cx="127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147955</xdr:rowOff>
    </xdr:from>
    <xdr:ext cx="534670" cy="2584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5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55,817</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144145</xdr:rowOff>
    </xdr:from>
    <xdr:to>
      <xdr:col>24</xdr:col>
      <xdr:colOff>152400</xdr:colOff>
      <xdr:row>99</xdr:row>
      <xdr:rowOff>144145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12700</xdr:rowOff>
    </xdr:from>
    <xdr:ext cx="598805" cy="259080"/>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189,022</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66040</xdr:rowOff>
    </xdr:from>
    <xdr:to>
      <xdr:col>24</xdr:col>
      <xdr:colOff>152400</xdr:colOff>
      <xdr:row>91</xdr:row>
      <xdr:rowOff>66040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104140</xdr:rowOff>
    </xdr:from>
    <xdr:to>
      <xdr:col>24</xdr:col>
      <xdr:colOff>63500</xdr:colOff>
      <xdr:row>98</xdr:row>
      <xdr:rowOff>92075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34790"/>
          <a:ext cx="8382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57785</xdr:rowOff>
    </xdr:from>
    <xdr:ext cx="598805" cy="259080"/>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5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108,435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34925</xdr:rowOff>
    </xdr:from>
    <xdr:to>
      <xdr:col>24</xdr:col>
      <xdr:colOff>114300</xdr:colOff>
      <xdr:row>96</xdr:row>
      <xdr:rowOff>136525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92075</xdr:rowOff>
    </xdr:from>
    <xdr:to>
      <xdr:col>19</xdr:col>
      <xdr:colOff>177800</xdr:colOff>
      <xdr:row>98</xdr:row>
      <xdr:rowOff>136525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9417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154940</xdr:rowOff>
    </xdr:from>
    <xdr:to>
      <xdr:col>20</xdr:col>
      <xdr:colOff>38100</xdr:colOff>
      <xdr:row>97</xdr:row>
      <xdr:rowOff>85090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101600</xdr:rowOff>
    </xdr:from>
    <xdr:ext cx="528955"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29965" y="163893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97,420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21590</xdr:rowOff>
    </xdr:from>
    <xdr:to>
      <xdr:col>15</xdr:col>
      <xdr:colOff>50800</xdr:colOff>
      <xdr:row>98</xdr:row>
      <xdr:rowOff>136525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823690"/>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78105</xdr:rowOff>
    </xdr:from>
    <xdr:to>
      <xdr:col>15</xdr:col>
      <xdr:colOff>101600</xdr:colOff>
      <xdr:row>98</xdr:row>
      <xdr:rowOff>8255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24765</xdr:rowOff>
    </xdr:from>
    <xdr:ext cx="528955" cy="259080"/>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0965" y="164839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88,715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21590</xdr:rowOff>
    </xdr:from>
    <xdr:to>
      <xdr:col>10</xdr:col>
      <xdr:colOff>114300</xdr:colOff>
      <xdr:row>99</xdr:row>
      <xdr:rowOff>93345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823690"/>
          <a:ext cx="889000" cy="243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118110</xdr:rowOff>
    </xdr:from>
    <xdr:to>
      <xdr:col>10</xdr:col>
      <xdr:colOff>165100</xdr:colOff>
      <xdr:row>97</xdr:row>
      <xdr:rowOff>48260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64770</xdr:rowOff>
    </xdr:from>
    <xdr:ext cx="593090" cy="25336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580" y="163525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46355</xdr:rowOff>
    </xdr:from>
    <xdr:to>
      <xdr:col>6</xdr:col>
      <xdr:colOff>38100</xdr:colOff>
      <xdr:row>98</xdr:row>
      <xdr:rowOff>147955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164465</xdr:rowOff>
    </xdr:from>
    <xdr:ext cx="528955"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2965" y="166236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75,891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53340</xdr:rowOff>
    </xdr:from>
    <xdr:to>
      <xdr:col>24</xdr:col>
      <xdr:colOff>114300</xdr:colOff>
      <xdr:row>97</xdr:row>
      <xdr:rowOff>154940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8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31750</xdr:rowOff>
    </xdr:from>
    <xdr:ext cx="534670" cy="25336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624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91,042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41275</xdr:rowOff>
    </xdr:from>
    <xdr:to>
      <xdr:col>20</xdr:col>
      <xdr:colOff>38100</xdr:colOff>
      <xdr:row>98</xdr:row>
      <xdr:rowOff>143510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843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133985</xdr:rowOff>
    </xdr:from>
    <xdr:ext cx="528955" cy="25336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29965" y="169360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86360</xdr:rowOff>
    </xdr:from>
    <xdr:to>
      <xdr:col>15</xdr:col>
      <xdr:colOff>101600</xdr:colOff>
      <xdr:row>99</xdr:row>
      <xdr:rowOff>15875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88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6985</xdr:rowOff>
    </xdr:from>
    <xdr:ext cx="528955" cy="25336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0965" y="169805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142240</xdr:rowOff>
    </xdr:from>
    <xdr:to>
      <xdr:col>10</xdr:col>
      <xdr:colOff>165100</xdr:colOff>
      <xdr:row>98</xdr:row>
      <xdr:rowOff>72390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7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63500</xdr:rowOff>
    </xdr:from>
    <xdr:ext cx="528955" cy="25336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1965" y="168656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82,858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42545</xdr:rowOff>
    </xdr:from>
    <xdr:to>
      <xdr:col>6</xdr:col>
      <xdr:colOff>38100</xdr:colOff>
      <xdr:row>99</xdr:row>
      <xdr:rowOff>144145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701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135255</xdr:rowOff>
    </xdr:from>
    <xdr:ext cx="528955" cy="25336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2965" y="171088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60,535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58,110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3205" cy="25336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99060</xdr:rowOff>
    </xdr:from>
    <xdr:to>
      <xdr:col>59</xdr:col>
      <xdr:colOff>50800</xdr:colOff>
      <xdr:row>39</xdr:row>
      <xdr:rowOff>99060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128270</xdr:rowOff>
    </xdr:from>
    <xdr:ext cx="531495"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1495" cy="25336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160655</xdr:rowOff>
    </xdr:from>
    <xdr:ext cx="531495"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89915" cy="25336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664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9915" cy="2584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9915" cy="25908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9915" cy="25336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27305</xdr:rowOff>
    </xdr:from>
    <xdr:to>
      <xdr:col>54</xdr:col>
      <xdr:colOff>189865</xdr:colOff>
      <xdr:row>39</xdr:row>
      <xdr:rowOff>169545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55"/>
          <a:ext cx="127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1905</xdr:rowOff>
    </xdr:from>
    <xdr:ext cx="534670" cy="259080"/>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59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23,494</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169545</xdr:rowOff>
    </xdr:from>
    <xdr:to>
      <xdr:col>55</xdr:col>
      <xdr:colOff>88900</xdr:colOff>
      <xdr:row>39</xdr:row>
      <xdr:rowOff>169545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145415</xdr:rowOff>
    </xdr:from>
    <xdr:ext cx="598805" cy="25336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46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162,571</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27305</xdr:rowOff>
    </xdr:from>
    <xdr:to>
      <xdr:col>55</xdr:col>
      <xdr:colOff>88900</xdr:colOff>
      <xdr:row>31</xdr:row>
      <xdr:rowOff>27305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102870</xdr:rowOff>
    </xdr:from>
    <xdr:to>
      <xdr:col>55</xdr:col>
      <xdr:colOff>0</xdr:colOff>
      <xdr:row>38</xdr:row>
      <xdr:rowOff>119380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61797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84455</xdr:rowOff>
    </xdr:from>
    <xdr:ext cx="534670" cy="259080"/>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6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61595</xdr:rowOff>
    </xdr:from>
    <xdr:to>
      <xdr:col>55</xdr:col>
      <xdr:colOff>50800</xdr:colOff>
      <xdr:row>37</xdr:row>
      <xdr:rowOff>163195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99060</xdr:rowOff>
    </xdr:from>
    <xdr:to>
      <xdr:col>50</xdr:col>
      <xdr:colOff>114300</xdr:colOff>
      <xdr:row>38</xdr:row>
      <xdr:rowOff>119380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61416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81280</xdr:rowOff>
    </xdr:from>
    <xdr:to>
      <xdr:col>50</xdr:col>
      <xdr:colOff>165100</xdr:colOff>
      <xdr:row>38</xdr:row>
      <xdr:rowOff>11430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27940</xdr:rowOff>
    </xdr:from>
    <xdr:ext cx="528955" cy="25908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1965" y="62001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58,427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99060</xdr:rowOff>
    </xdr:from>
    <xdr:to>
      <xdr:col>45</xdr:col>
      <xdr:colOff>177800</xdr:colOff>
      <xdr:row>38</xdr:row>
      <xdr:rowOff>154940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61416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81915</xdr:rowOff>
    </xdr:from>
    <xdr:to>
      <xdr:col>46</xdr:col>
      <xdr:colOff>38100</xdr:colOff>
      <xdr:row>38</xdr:row>
      <xdr:rowOff>12065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29210</xdr:rowOff>
    </xdr:from>
    <xdr:ext cx="528955" cy="25336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2965" y="62014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32</xdr:row>
      <xdr:rowOff>33655</xdr:rowOff>
    </xdr:from>
    <xdr:to>
      <xdr:col>41</xdr:col>
      <xdr:colOff>50800</xdr:colOff>
      <xdr:row>38</xdr:row>
      <xdr:rowOff>154940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20055"/>
          <a:ext cx="889000" cy="1149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124460</xdr:rowOff>
    </xdr:from>
    <xdr:to>
      <xdr:col>41</xdr:col>
      <xdr:colOff>101600</xdr:colOff>
      <xdr:row>38</xdr:row>
      <xdr:rowOff>54610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71120</xdr:rowOff>
    </xdr:from>
    <xdr:ext cx="528955"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3965" y="62433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31</xdr:row>
      <xdr:rowOff>66675</xdr:rowOff>
    </xdr:from>
    <xdr:to>
      <xdr:col>36</xdr:col>
      <xdr:colOff>165100</xdr:colOff>
      <xdr:row>31</xdr:row>
      <xdr:rowOff>168275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30</xdr:row>
      <xdr:rowOff>13335</xdr:rowOff>
    </xdr:from>
    <xdr:ext cx="59309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580" y="515683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154,313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52070</xdr:rowOff>
    </xdr:from>
    <xdr:to>
      <xdr:col>55</xdr:col>
      <xdr:colOff>50800</xdr:colOff>
      <xdr:row>38</xdr:row>
      <xdr:rowOff>153670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30480</xdr:rowOff>
    </xdr:from>
    <xdr:ext cx="534670" cy="25336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455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45,370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68580</xdr:rowOff>
    </xdr:from>
    <xdr:to>
      <xdr:col>50</xdr:col>
      <xdr:colOff>165100</xdr:colOff>
      <xdr:row>38</xdr:row>
      <xdr:rowOff>170180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161290</xdr:rowOff>
    </xdr:from>
    <xdr:ext cx="528955"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1965" y="66763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43,879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48260</xdr:rowOff>
    </xdr:from>
    <xdr:to>
      <xdr:col>46</xdr:col>
      <xdr:colOff>38100</xdr:colOff>
      <xdr:row>38</xdr:row>
      <xdr:rowOff>149860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140970</xdr:rowOff>
    </xdr:from>
    <xdr:ext cx="528955" cy="25908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2965" y="66560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45,755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103505</xdr:rowOff>
    </xdr:from>
    <xdr:to>
      <xdr:col>41</xdr:col>
      <xdr:colOff>101600</xdr:colOff>
      <xdr:row>39</xdr:row>
      <xdr:rowOff>33655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39</xdr:row>
      <xdr:rowOff>24765</xdr:rowOff>
    </xdr:from>
    <xdr:ext cx="528955" cy="25908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3965" y="67113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40,654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154940</xdr:rowOff>
    </xdr:from>
    <xdr:to>
      <xdr:col>36</xdr:col>
      <xdr:colOff>165100</xdr:colOff>
      <xdr:row>32</xdr:row>
      <xdr:rowOff>84455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69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75565</xdr:rowOff>
    </xdr:from>
    <xdr:ext cx="593090" cy="25336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580" y="556196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146,261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54610</xdr:rowOff>
    </xdr:from>
    <xdr:ext cx="243205" cy="25336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080" y="98272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89915" cy="25336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50</xdr:row>
      <xdr:rowOff>111760</xdr:rowOff>
    </xdr:from>
    <xdr:ext cx="589915" cy="25336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370" y="86842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915" cy="25336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169545</xdr:rowOff>
    </xdr:from>
    <xdr:to>
      <xdr:col>54</xdr:col>
      <xdr:colOff>189865</xdr:colOff>
      <xdr:row>57</xdr:row>
      <xdr:rowOff>129540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045"/>
          <a:ext cx="1270" cy="1160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133350</xdr:rowOff>
    </xdr:from>
    <xdr:ext cx="534670" cy="25336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60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11,809</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129540</xdr:rowOff>
    </xdr:from>
    <xdr:to>
      <xdr:col>55</xdr:col>
      <xdr:colOff>88900</xdr:colOff>
      <xdr:row>57</xdr:row>
      <xdr:rowOff>129540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116205</xdr:rowOff>
    </xdr:from>
    <xdr:ext cx="598805" cy="259080"/>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2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214,767</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169545</xdr:rowOff>
    </xdr:from>
    <xdr:to>
      <xdr:col>55</xdr:col>
      <xdr:colOff>88900</xdr:colOff>
      <xdr:row>50</xdr:row>
      <xdr:rowOff>169545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53975</xdr:rowOff>
    </xdr:from>
    <xdr:to>
      <xdr:col>55</xdr:col>
      <xdr:colOff>0</xdr:colOff>
      <xdr:row>57</xdr:row>
      <xdr:rowOff>77470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26625"/>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27940</xdr:rowOff>
    </xdr:from>
    <xdr:ext cx="534670" cy="259080"/>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6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54,621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5080</xdr:rowOff>
    </xdr:from>
    <xdr:to>
      <xdr:col>55</xdr:col>
      <xdr:colOff>50800</xdr:colOff>
      <xdr:row>56</xdr:row>
      <xdr:rowOff>106680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44450</xdr:rowOff>
    </xdr:from>
    <xdr:to>
      <xdr:col>50</xdr:col>
      <xdr:colOff>114300</xdr:colOff>
      <xdr:row>57</xdr:row>
      <xdr:rowOff>77470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1710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59055</xdr:rowOff>
    </xdr:from>
    <xdr:to>
      <xdr:col>50</xdr:col>
      <xdr:colOff>165100</xdr:colOff>
      <xdr:row>56</xdr:row>
      <xdr:rowOff>160655</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6350</xdr:rowOff>
    </xdr:from>
    <xdr:ext cx="528955" cy="25336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1965" y="94361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89535</xdr:rowOff>
    </xdr:from>
    <xdr:to>
      <xdr:col>45</xdr:col>
      <xdr:colOff>177800</xdr:colOff>
      <xdr:row>57</xdr:row>
      <xdr:rowOff>44450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90735"/>
          <a:ext cx="8890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69215</xdr:rowOff>
    </xdr:from>
    <xdr:to>
      <xdr:col>46</xdr:col>
      <xdr:colOff>38100</xdr:colOff>
      <xdr:row>56</xdr:row>
      <xdr:rowOff>170815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15875</xdr:rowOff>
    </xdr:from>
    <xdr:ext cx="528955" cy="2590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2965" y="94456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89535</xdr:rowOff>
    </xdr:from>
    <xdr:to>
      <xdr:col>41</xdr:col>
      <xdr:colOff>50800</xdr:colOff>
      <xdr:row>57</xdr:row>
      <xdr:rowOff>40640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690735"/>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48260</xdr:rowOff>
    </xdr:from>
    <xdr:to>
      <xdr:col>41</xdr:col>
      <xdr:colOff>101600</xdr:colOff>
      <xdr:row>56</xdr:row>
      <xdr:rowOff>149860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140970</xdr:rowOff>
    </xdr:from>
    <xdr:ext cx="528955"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3965" y="97421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19685</xdr:rowOff>
    </xdr:from>
    <xdr:to>
      <xdr:col>36</xdr:col>
      <xdr:colOff>165100</xdr:colOff>
      <xdr:row>56</xdr:row>
      <xdr:rowOff>121285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137795</xdr:rowOff>
    </xdr:from>
    <xdr:ext cx="528955"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4965" y="93960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3175</xdr:rowOff>
    </xdr:from>
    <xdr:to>
      <xdr:col>55</xdr:col>
      <xdr:colOff>50800</xdr:colOff>
      <xdr:row>57</xdr:row>
      <xdr:rowOff>104775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7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89535</xdr:rowOff>
    </xdr:from>
    <xdr:ext cx="534670" cy="25336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907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24,951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26670</xdr:rowOff>
    </xdr:from>
    <xdr:to>
      <xdr:col>50</xdr:col>
      <xdr:colOff>165100</xdr:colOff>
      <xdr:row>57</xdr:row>
      <xdr:rowOff>128270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119380</xdr:rowOff>
    </xdr:from>
    <xdr:ext cx="528955"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1965" y="98920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20,932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165100</xdr:rowOff>
    </xdr:from>
    <xdr:to>
      <xdr:col>46</xdr:col>
      <xdr:colOff>38100</xdr:colOff>
      <xdr:row>57</xdr:row>
      <xdr:rowOff>95250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86360</xdr:rowOff>
    </xdr:from>
    <xdr:ext cx="528955" cy="25336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2965" y="98590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26,620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38735</xdr:rowOff>
    </xdr:from>
    <xdr:to>
      <xdr:col>41</xdr:col>
      <xdr:colOff>101600</xdr:colOff>
      <xdr:row>56</xdr:row>
      <xdr:rowOff>140335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156845</xdr:rowOff>
    </xdr:from>
    <xdr:ext cx="528955" cy="25336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3965" y="94151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48,776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160655</xdr:rowOff>
    </xdr:from>
    <xdr:to>
      <xdr:col>36</xdr:col>
      <xdr:colOff>165100</xdr:colOff>
      <xdr:row>57</xdr:row>
      <xdr:rowOff>90805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6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81915</xdr:rowOff>
    </xdr:from>
    <xdr:ext cx="528955"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4965" y="98545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27,403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205" cy="259080"/>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336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915" cy="25336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37465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415"/>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155575</xdr:rowOff>
    </xdr:from>
    <xdr:ext cx="534670" cy="25336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62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72,375</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37465</xdr:rowOff>
    </xdr:from>
    <xdr:to>
      <xdr:col>55</xdr:col>
      <xdr:colOff>88900</xdr:colOff>
      <xdr:row>71</xdr:row>
      <xdr:rowOff>37465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156210</xdr:rowOff>
    </xdr:from>
    <xdr:to>
      <xdr:col>55</xdr:col>
      <xdr:colOff>0</xdr:colOff>
      <xdr:row>78</xdr:row>
      <xdr:rowOff>159385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2931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167005</xdr:rowOff>
    </xdr:from>
    <xdr:ext cx="534670" cy="25336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20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144145</xdr:rowOff>
    </xdr:from>
    <xdr:to>
      <xdr:col>55</xdr:col>
      <xdr:colOff>50800</xdr:colOff>
      <xdr:row>78</xdr:row>
      <xdr:rowOff>74930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156845</xdr:rowOff>
    </xdr:from>
    <xdr:to>
      <xdr:col>50</xdr:col>
      <xdr:colOff>114300</xdr:colOff>
      <xdr:row>78</xdr:row>
      <xdr:rowOff>159385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2994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1905</xdr:rowOff>
    </xdr:from>
    <xdr:to>
      <xdr:col>50</xdr:col>
      <xdr:colOff>165100</xdr:colOff>
      <xdr:row>78</xdr:row>
      <xdr:rowOff>103505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5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76</xdr:row>
      <xdr:rowOff>120650</xdr:rowOff>
    </xdr:from>
    <xdr:ext cx="464185" cy="25336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350" y="1315085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156845</xdr:rowOff>
    </xdr:from>
    <xdr:to>
      <xdr:col>45</xdr:col>
      <xdr:colOff>177800</xdr:colOff>
      <xdr:row>79</xdr:row>
      <xdr:rowOff>3810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2994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143510</xdr:rowOff>
    </xdr:from>
    <xdr:to>
      <xdr:col>46</xdr:col>
      <xdr:colOff>38100</xdr:colOff>
      <xdr:row>78</xdr:row>
      <xdr:rowOff>73025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5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89535</xdr:rowOff>
    </xdr:from>
    <xdr:ext cx="528955" cy="25336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2965" y="131197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10,180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112395</xdr:rowOff>
    </xdr:from>
    <xdr:to>
      <xdr:col>41</xdr:col>
      <xdr:colOff>50800</xdr:colOff>
      <xdr:row>79</xdr:row>
      <xdr:rowOff>3810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8549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116205</xdr:rowOff>
    </xdr:from>
    <xdr:to>
      <xdr:col>41</xdr:col>
      <xdr:colOff>101600</xdr:colOff>
      <xdr:row>78</xdr:row>
      <xdr:rowOff>46355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63500</xdr:rowOff>
    </xdr:from>
    <xdr:ext cx="528955" cy="25336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3965" y="130937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79375</xdr:rowOff>
    </xdr:from>
    <xdr:to>
      <xdr:col>36</xdr:col>
      <xdr:colOff>165100</xdr:colOff>
      <xdr:row>78</xdr:row>
      <xdr:rowOff>9525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26035</xdr:rowOff>
    </xdr:from>
    <xdr:ext cx="528955"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4965" y="130562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105410</xdr:rowOff>
    </xdr:from>
    <xdr:to>
      <xdr:col>55</xdr:col>
      <xdr:colOff>50800</xdr:colOff>
      <xdr:row>79</xdr:row>
      <xdr:rowOff>35560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7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20320</xdr:rowOff>
    </xdr:from>
    <xdr:ext cx="469900" cy="25336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934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109220</xdr:rowOff>
    </xdr:from>
    <xdr:to>
      <xdr:col>50</xdr:col>
      <xdr:colOff>165100</xdr:colOff>
      <xdr:row>79</xdr:row>
      <xdr:rowOff>38735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82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29845</xdr:rowOff>
    </xdr:from>
    <xdr:ext cx="464185" cy="25336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350" y="1357439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106045</xdr:rowOff>
    </xdr:from>
    <xdr:to>
      <xdr:col>46</xdr:col>
      <xdr:colOff>38100</xdr:colOff>
      <xdr:row>79</xdr:row>
      <xdr:rowOff>36195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7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27940</xdr:rowOff>
    </xdr:from>
    <xdr:ext cx="464185"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350" y="135724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124460</xdr:rowOff>
    </xdr:from>
    <xdr:to>
      <xdr:col>41</xdr:col>
      <xdr:colOff>101600</xdr:colOff>
      <xdr:row>79</xdr:row>
      <xdr:rowOff>54610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9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45720</xdr:rowOff>
    </xdr:from>
    <xdr:ext cx="464185"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350" y="135902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61595</xdr:rowOff>
    </xdr:from>
    <xdr:to>
      <xdr:col>36</xdr:col>
      <xdr:colOff>165100</xdr:colOff>
      <xdr:row>78</xdr:row>
      <xdr:rowOff>163195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3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154940</xdr:rowOff>
    </xdr:from>
    <xdr:ext cx="464185" cy="25336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350" y="135280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3205" cy="25908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89915" cy="25336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370" y="1611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89915" cy="25908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9915"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336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11430</xdr:rowOff>
    </xdr:from>
    <xdr:to>
      <xdr:col>54</xdr:col>
      <xdr:colOff>189865</xdr:colOff>
      <xdr:row>98</xdr:row>
      <xdr:rowOff>153035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930"/>
          <a:ext cx="127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156845</xdr:rowOff>
    </xdr:from>
    <xdr:ext cx="469900" cy="25336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8,254</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153035</xdr:rowOff>
    </xdr:from>
    <xdr:to>
      <xdr:col>55</xdr:col>
      <xdr:colOff>88900</xdr:colOff>
      <xdr:row>98</xdr:row>
      <xdr:rowOff>153035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129540</xdr:rowOff>
    </xdr:from>
    <xdr:ext cx="598805" cy="259080"/>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71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206,867</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11430</xdr:rowOff>
    </xdr:from>
    <xdr:to>
      <xdr:col>55</xdr:col>
      <xdr:colOff>88900</xdr:colOff>
      <xdr:row>90</xdr:row>
      <xdr:rowOff>11430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79375</xdr:rowOff>
    </xdr:from>
    <xdr:to>
      <xdr:col>55</xdr:col>
      <xdr:colOff>0</xdr:colOff>
      <xdr:row>98</xdr:row>
      <xdr:rowOff>105410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8147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93980</xdr:rowOff>
    </xdr:from>
    <xdr:ext cx="534670" cy="259080"/>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1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71120</xdr:rowOff>
    </xdr:from>
    <xdr:to>
      <xdr:col>55</xdr:col>
      <xdr:colOff>50800</xdr:colOff>
      <xdr:row>98</xdr:row>
      <xdr:rowOff>1270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105410</xdr:rowOff>
    </xdr:from>
    <xdr:to>
      <xdr:col>50</xdr:col>
      <xdr:colOff>114300</xdr:colOff>
      <xdr:row>98</xdr:row>
      <xdr:rowOff>110490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9075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116205</xdr:rowOff>
    </xdr:from>
    <xdr:to>
      <xdr:col>50</xdr:col>
      <xdr:colOff>165100</xdr:colOff>
      <xdr:row>98</xdr:row>
      <xdr:rowOff>46355</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63500</xdr:rowOff>
    </xdr:from>
    <xdr:ext cx="528955" cy="25336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1965" y="165227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28,905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82550</xdr:rowOff>
    </xdr:from>
    <xdr:to>
      <xdr:col>45</xdr:col>
      <xdr:colOff>177800</xdr:colOff>
      <xdr:row>98</xdr:row>
      <xdr:rowOff>110490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713200"/>
          <a:ext cx="889000" cy="199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139700</xdr:rowOff>
    </xdr:from>
    <xdr:to>
      <xdr:col>46</xdr:col>
      <xdr:colOff>38100</xdr:colOff>
      <xdr:row>98</xdr:row>
      <xdr:rowOff>69850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86360</xdr:rowOff>
    </xdr:from>
    <xdr:ext cx="528955" cy="25336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2965" y="165455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82550</xdr:rowOff>
    </xdr:from>
    <xdr:to>
      <xdr:col>41</xdr:col>
      <xdr:colOff>50800</xdr:colOff>
      <xdr:row>98</xdr:row>
      <xdr:rowOff>111125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713200"/>
          <a:ext cx="8890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136525</xdr:rowOff>
    </xdr:from>
    <xdr:to>
      <xdr:col>41</xdr:col>
      <xdr:colOff>101600</xdr:colOff>
      <xdr:row>98</xdr:row>
      <xdr:rowOff>66675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57785</xdr:rowOff>
    </xdr:from>
    <xdr:ext cx="528955"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3965" y="168598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114300</xdr:rowOff>
    </xdr:from>
    <xdr:to>
      <xdr:col>36</xdr:col>
      <xdr:colOff>165100</xdr:colOff>
      <xdr:row>98</xdr:row>
      <xdr:rowOff>44450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60960</xdr:rowOff>
    </xdr:from>
    <xdr:ext cx="528955"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4965" y="165201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29,152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29210</xdr:rowOff>
    </xdr:from>
    <xdr:to>
      <xdr:col>55</xdr:col>
      <xdr:colOff>50800</xdr:colOff>
      <xdr:row>98</xdr:row>
      <xdr:rowOff>130175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31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114935</xdr:rowOff>
    </xdr:from>
    <xdr:ext cx="534670" cy="259080"/>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45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54610</xdr:rowOff>
    </xdr:from>
    <xdr:to>
      <xdr:col>50</xdr:col>
      <xdr:colOff>165100</xdr:colOff>
      <xdr:row>98</xdr:row>
      <xdr:rowOff>156210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5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147320</xdr:rowOff>
    </xdr:from>
    <xdr:ext cx="528955"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1965" y="169494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14,501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59690</xdr:rowOff>
    </xdr:from>
    <xdr:to>
      <xdr:col>46</xdr:col>
      <xdr:colOff>38100</xdr:colOff>
      <xdr:row>98</xdr:row>
      <xdr:rowOff>161290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6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152400</xdr:rowOff>
    </xdr:from>
    <xdr:ext cx="52895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2965" y="169545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13,794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31750</xdr:rowOff>
    </xdr:from>
    <xdr:to>
      <xdr:col>41</xdr:col>
      <xdr:colOff>101600</xdr:colOff>
      <xdr:row>97</xdr:row>
      <xdr:rowOff>133350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66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149860</xdr:rowOff>
    </xdr:from>
    <xdr:ext cx="528955"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3965" y="164376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40,036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60325</xdr:rowOff>
    </xdr:from>
    <xdr:to>
      <xdr:col>36</xdr:col>
      <xdr:colOff>165100</xdr:colOff>
      <xdr:row>98</xdr:row>
      <xdr:rowOff>161925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153670</xdr:rowOff>
    </xdr:from>
    <xdr:ext cx="528955"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4965" y="169557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13,710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3205" cy="25336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336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336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336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336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13335</xdr:rowOff>
    </xdr:from>
    <xdr:to>
      <xdr:col>85</xdr:col>
      <xdr:colOff>126365</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735"/>
          <a:ext cx="1270" cy="1155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159385</xdr:rowOff>
    </xdr:from>
    <xdr:ext cx="249555" cy="2584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132080</xdr:rowOff>
    </xdr:from>
    <xdr:ext cx="534670" cy="25336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5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50,518</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13335</xdr:rowOff>
    </xdr:from>
    <xdr:to>
      <xdr:col>86</xdr:col>
      <xdr:colOff>25400</xdr:colOff>
      <xdr:row>32</xdr:row>
      <xdr:rowOff>13335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76835</xdr:rowOff>
    </xdr:from>
    <xdr:ext cx="469900" cy="25336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8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53975</xdr:rowOff>
    </xdr:from>
    <xdr:to>
      <xdr:col>85</xdr:col>
      <xdr:colOff>177800</xdr:colOff>
      <xdr:row>38</xdr:row>
      <xdr:rowOff>155575</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64770</xdr:rowOff>
    </xdr:from>
    <xdr:to>
      <xdr:col>81</xdr:col>
      <xdr:colOff>101600</xdr:colOff>
      <xdr:row>38</xdr:row>
      <xdr:rowOff>166370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11430</xdr:rowOff>
    </xdr:from>
    <xdr:ext cx="464185" cy="259080"/>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350" y="63550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48895</xdr:rowOff>
    </xdr:from>
    <xdr:to>
      <xdr:col>76</xdr:col>
      <xdr:colOff>165100</xdr:colOff>
      <xdr:row>38</xdr:row>
      <xdr:rowOff>150495</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167005</xdr:rowOff>
    </xdr:from>
    <xdr:ext cx="464185" cy="25336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350" y="633920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38100</xdr:rowOff>
    </xdr:from>
    <xdr:to>
      <xdr:col>72</xdr:col>
      <xdr:colOff>38100</xdr:colOff>
      <xdr:row>38</xdr:row>
      <xdr:rowOff>139700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156210</xdr:rowOff>
    </xdr:from>
    <xdr:ext cx="464185" cy="25336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350" y="63284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50800</xdr:rowOff>
    </xdr:from>
    <xdr:to>
      <xdr:col>67</xdr:col>
      <xdr:colOff>101600</xdr:colOff>
      <xdr:row>38</xdr:row>
      <xdr:rowOff>152400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168910</xdr:rowOff>
    </xdr:from>
    <xdr:ext cx="464185" cy="25336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350" y="63411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32385</xdr:rowOff>
    </xdr:from>
    <xdr:ext cx="249555" cy="25336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10160</xdr:rowOff>
    </xdr:from>
    <xdr:ext cx="24384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10160</xdr:rowOff>
    </xdr:from>
    <xdr:ext cx="24384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10160</xdr:rowOff>
    </xdr:from>
    <xdr:ext cx="24384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10160</xdr:rowOff>
    </xdr:from>
    <xdr:ext cx="243840"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3205" cy="25336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3205" cy="25336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3840" cy="259080"/>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3840" cy="259080"/>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3840"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384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384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384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384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384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3205" cy="259080"/>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336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89915" cy="25908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915" cy="25336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65405</xdr:rowOff>
    </xdr:from>
    <xdr:to>
      <xdr:col>85</xdr:col>
      <xdr:colOff>126365</xdr:colOff>
      <xdr:row>78</xdr:row>
      <xdr:rowOff>147320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5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151130</xdr:rowOff>
    </xdr:from>
    <xdr:ext cx="469900" cy="259080"/>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4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147320</xdr:rowOff>
    </xdr:from>
    <xdr:to>
      <xdr:col>86</xdr:col>
      <xdr:colOff>25400</xdr:colOff>
      <xdr:row>78</xdr:row>
      <xdr:rowOff>147320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12065</xdr:rowOff>
    </xdr:from>
    <xdr:ext cx="598805" cy="259080"/>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106,353</a:t>
          </a:r>
          <a:endParaRPr kumimoji="1" lang="ja-JP" altLang="en-US" sz="1000" b="1">
            <a:latin typeface="ＭＳ Ｐゴシック"/>
            <a:ea typeface="ＭＳ Ｐゴシック"/>
          </a:endParaRPr>
        </a:p>
      </xdr:txBody>
    </xdr:sp>
    <xdr:clientData/>
  </xdr:oneCellAnchor>
  <xdr:twoCellAnchor>
    <xdr:from>
      <xdr:col>85</xdr:col>
      <xdr:colOff>38100</xdr:colOff>
      <xdr:row>71</xdr:row>
      <xdr:rowOff>65405</xdr:rowOff>
    </xdr:from>
    <xdr:to>
      <xdr:col>86</xdr:col>
      <xdr:colOff>25400</xdr:colOff>
      <xdr:row>71</xdr:row>
      <xdr:rowOff>65405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74930</xdr:rowOff>
    </xdr:from>
    <xdr:to>
      <xdr:col>85</xdr:col>
      <xdr:colOff>127000</xdr:colOff>
      <xdr:row>77</xdr:row>
      <xdr:rowOff>86360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7658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98425</xdr:rowOff>
    </xdr:from>
    <xdr:ext cx="534670" cy="25336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717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75565</xdr:rowOff>
    </xdr:from>
    <xdr:to>
      <xdr:col>85</xdr:col>
      <xdr:colOff>177800</xdr:colOff>
      <xdr:row>77</xdr:row>
      <xdr:rowOff>6350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76835</xdr:rowOff>
    </xdr:from>
    <xdr:to>
      <xdr:col>81</xdr:col>
      <xdr:colOff>50800</xdr:colOff>
      <xdr:row>77</xdr:row>
      <xdr:rowOff>86360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27848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74930</xdr:rowOff>
    </xdr:from>
    <xdr:to>
      <xdr:col>81</xdr:col>
      <xdr:colOff>101600</xdr:colOff>
      <xdr:row>77</xdr:row>
      <xdr:rowOff>5080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21590</xdr:rowOff>
    </xdr:from>
    <xdr:ext cx="528955"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3965" y="128803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70485</xdr:rowOff>
    </xdr:from>
    <xdr:to>
      <xdr:col>76</xdr:col>
      <xdr:colOff>114300</xdr:colOff>
      <xdr:row>77</xdr:row>
      <xdr:rowOff>76835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27213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82550</xdr:rowOff>
    </xdr:from>
    <xdr:to>
      <xdr:col>76</xdr:col>
      <xdr:colOff>165100</xdr:colOff>
      <xdr:row>77</xdr:row>
      <xdr:rowOff>12700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29210</xdr:rowOff>
    </xdr:from>
    <xdr:ext cx="528955" cy="25336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4965" y="128879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70485</xdr:rowOff>
    </xdr:from>
    <xdr:to>
      <xdr:col>71</xdr:col>
      <xdr:colOff>177800</xdr:colOff>
      <xdr:row>77</xdr:row>
      <xdr:rowOff>73660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721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95250</xdr:rowOff>
    </xdr:from>
    <xdr:to>
      <xdr:col>72</xdr:col>
      <xdr:colOff>38100</xdr:colOff>
      <xdr:row>77</xdr:row>
      <xdr:rowOff>25400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41910</xdr:rowOff>
    </xdr:from>
    <xdr:ext cx="528955" cy="25336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5965" y="129006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111760</xdr:rowOff>
    </xdr:from>
    <xdr:to>
      <xdr:col>67</xdr:col>
      <xdr:colOff>101600</xdr:colOff>
      <xdr:row>77</xdr:row>
      <xdr:rowOff>41910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58420</xdr:rowOff>
    </xdr:from>
    <xdr:ext cx="528955"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6965" y="129171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31,217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23495</xdr:rowOff>
    </xdr:from>
    <xdr:to>
      <xdr:col>85</xdr:col>
      <xdr:colOff>177800</xdr:colOff>
      <xdr:row>77</xdr:row>
      <xdr:rowOff>125095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1905</xdr:rowOff>
    </xdr:from>
    <xdr:ext cx="534670" cy="259080"/>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03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35560</xdr:rowOff>
    </xdr:from>
    <xdr:to>
      <xdr:col>81</xdr:col>
      <xdr:colOff>101600</xdr:colOff>
      <xdr:row>77</xdr:row>
      <xdr:rowOff>137160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3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128270</xdr:rowOff>
    </xdr:from>
    <xdr:ext cx="528955"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3965" y="133299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26035</xdr:rowOff>
    </xdr:from>
    <xdr:to>
      <xdr:col>76</xdr:col>
      <xdr:colOff>165100</xdr:colOff>
      <xdr:row>77</xdr:row>
      <xdr:rowOff>127635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2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118745</xdr:rowOff>
    </xdr:from>
    <xdr:ext cx="528955"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4965" y="133203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24,446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19685</xdr:rowOff>
    </xdr:from>
    <xdr:to>
      <xdr:col>72</xdr:col>
      <xdr:colOff>38100</xdr:colOff>
      <xdr:row>77</xdr:row>
      <xdr:rowOff>121285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2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112395</xdr:rowOff>
    </xdr:from>
    <xdr:ext cx="528955" cy="25336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5965" y="133140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24,937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22860</xdr:rowOff>
    </xdr:from>
    <xdr:to>
      <xdr:col>67</xdr:col>
      <xdr:colOff>101600</xdr:colOff>
      <xdr:row>77</xdr:row>
      <xdr:rowOff>124460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115570</xdr:rowOff>
    </xdr:from>
    <xdr:ext cx="528955"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6965" y="133172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24,684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3205" cy="25336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080" y="16799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89915" cy="25336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370" y="16342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9915" cy="25336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370" y="15885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9915" cy="25336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370" y="15427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83820</xdr:rowOff>
    </xdr:from>
    <xdr:to>
      <xdr:col>85</xdr:col>
      <xdr:colOff>126365</xdr:colOff>
      <xdr:row>98</xdr:row>
      <xdr:rowOff>139065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20"/>
          <a:ext cx="127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143510</xdr:rowOff>
    </xdr:from>
    <xdr:ext cx="378460" cy="25336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61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139065</xdr:rowOff>
    </xdr:from>
    <xdr:to>
      <xdr:col>86</xdr:col>
      <xdr:colOff>25400</xdr:colOff>
      <xdr:row>98</xdr:row>
      <xdr:rowOff>139065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30480</xdr:rowOff>
    </xdr:from>
    <xdr:ext cx="598805" cy="25336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3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237,219</a:t>
          </a:r>
          <a:endParaRPr kumimoji="1" lang="ja-JP" altLang="en-US" sz="1000" b="1">
            <a:latin typeface="ＭＳ Ｐゴシック"/>
            <a:ea typeface="ＭＳ Ｐゴシック"/>
          </a:endParaRPr>
        </a:p>
      </xdr:txBody>
    </xdr:sp>
    <xdr:clientData/>
  </xdr:oneCellAnchor>
  <xdr:twoCellAnchor>
    <xdr:from>
      <xdr:col>85</xdr:col>
      <xdr:colOff>38100</xdr:colOff>
      <xdr:row>92</xdr:row>
      <xdr:rowOff>83820</xdr:rowOff>
    </xdr:from>
    <xdr:to>
      <xdr:col>86</xdr:col>
      <xdr:colOff>25400</xdr:colOff>
      <xdr:row>92</xdr:row>
      <xdr:rowOff>83820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120650</xdr:rowOff>
    </xdr:from>
    <xdr:to>
      <xdr:col>85</xdr:col>
      <xdr:colOff>127000</xdr:colOff>
      <xdr:row>98</xdr:row>
      <xdr:rowOff>122555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2275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11430</xdr:rowOff>
    </xdr:from>
    <xdr:ext cx="534670" cy="259080"/>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0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160020</xdr:rowOff>
    </xdr:from>
    <xdr:to>
      <xdr:col>85</xdr:col>
      <xdr:colOff>177800</xdr:colOff>
      <xdr:row>98</xdr:row>
      <xdr:rowOff>90170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101600</xdr:rowOff>
    </xdr:from>
    <xdr:to>
      <xdr:col>81</xdr:col>
      <xdr:colOff>50800</xdr:colOff>
      <xdr:row>98</xdr:row>
      <xdr:rowOff>122555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90370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159385</xdr:rowOff>
    </xdr:from>
    <xdr:to>
      <xdr:col>81</xdr:col>
      <xdr:colOff>101600</xdr:colOff>
      <xdr:row>98</xdr:row>
      <xdr:rowOff>89535</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106045</xdr:rowOff>
    </xdr:from>
    <xdr:ext cx="528955" cy="259080"/>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3965" y="165652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101600</xdr:rowOff>
    </xdr:from>
    <xdr:to>
      <xdr:col>76</xdr:col>
      <xdr:colOff>114300</xdr:colOff>
      <xdr:row>98</xdr:row>
      <xdr:rowOff>109855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90370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150495</xdr:rowOff>
    </xdr:from>
    <xdr:to>
      <xdr:col>76</xdr:col>
      <xdr:colOff>165100</xdr:colOff>
      <xdr:row>98</xdr:row>
      <xdr:rowOff>80645</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97790</xdr:rowOff>
    </xdr:from>
    <xdr:ext cx="528955" cy="25336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4965" y="165569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109855</xdr:rowOff>
    </xdr:from>
    <xdr:to>
      <xdr:col>71</xdr:col>
      <xdr:colOff>177800</xdr:colOff>
      <xdr:row>98</xdr:row>
      <xdr:rowOff>138430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1195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136525</xdr:rowOff>
    </xdr:from>
    <xdr:to>
      <xdr:col>72</xdr:col>
      <xdr:colOff>38100</xdr:colOff>
      <xdr:row>98</xdr:row>
      <xdr:rowOff>66675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83185</xdr:rowOff>
    </xdr:from>
    <xdr:ext cx="528955"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5965" y="165423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27,077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12065</xdr:rowOff>
    </xdr:from>
    <xdr:to>
      <xdr:col>67</xdr:col>
      <xdr:colOff>101600</xdr:colOff>
      <xdr:row>98</xdr:row>
      <xdr:rowOff>113665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130175</xdr:rowOff>
    </xdr:from>
    <xdr:ext cx="528955"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6965" y="165893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69215</xdr:rowOff>
    </xdr:from>
    <xdr:to>
      <xdr:col>85</xdr:col>
      <xdr:colOff>177800</xdr:colOff>
      <xdr:row>98</xdr:row>
      <xdr:rowOff>170815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155575</xdr:rowOff>
    </xdr:from>
    <xdr:ext cx="469900" cy="25336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862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4,358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71755</xdr:rowOff>
    </xdr:from>
    <xdr:to>
      <xdr:col>81</xdr:col>
      <xdr:colOff>101600</xdr:colOff>
      <xdr:row>99</xdr:row>
      <xdr:rowOff>1905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7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164465</xdr:rowOff>
    </xdr:from>
    <xdr:ext cx="464185"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350" y="16966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50800</xdr:rowOff>
    </xdr:from>
    <xdr:to>
      <xdr:col>76</xdr:col>
      <xdr:colOff>165100</xdr:colOff>
      <xdr:row>98</xdr:row>
      <xdr:rowOff>152400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5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143510</xdr:rowOff>
    </xdr:from>
    <xdr:ext cx="464185" cy="25336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57350" y="169456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59055</xdr:rowOff>
    </xdr:from>
    <xdr:to>
      <xdr:col>72</xdr:col>
      <xdr:colOff>38100</xdr:colOff>
      <xdr:row>98</xdr:row>
      <xdr:rowOff>160655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6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98</xdr:row>
      <xdr:rowOff>151765</xdr:rowOff>
    </xdr:from>
    <xdr:ext cx="46418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68350" y="169538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87630</xdr:rowOff>
    </xdr:from>
    <xdr:to>
      <xdr:col>67</xdr:col>
      <xdr:colOff>101600</xdr:colOff>
      <xdr:row>99</xdr:row>
      <xdr:rowOff>17780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8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99</xdr:row>
      <xdr:rowOff>8890</xdr:rowOff>
    </xdr:from>
    <xdr:ext cx="378460" cy="25336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5070" y="1698244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205" cy="25336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336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336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336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336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62865</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740"/>
          <a:ext cx="127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336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44450</xdr:rowOff>
    </xdr:from>
    <xdr:ext cx="534670" cy="259080"/>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27,169</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3810</xdr:rowOff>
    </xdr:from>
    <xdr:ext cx="469900" cy="259080"/>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4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152400</xdr:rowOff>
    </xdr:from>
    <xdr:to>
      <xdr:col>116</xdr:col>
      <xdr:colOff>114300</xdr:colOff>
      <xdr:row>38</xdr:row>
      <xdr:rowOff>82550</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160655</xdr:rowOff>
    </xdr:from>
    <xdr:to>
      <xdr:col>112</xdr:col>
      <xdr:colOff>38100</xdr:colOff>
      <xdr:row>38</xdr:row>
      <xdr:rowOff>90805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107315</xdr:rowOff>
    </xdr:from>
    <xdr:ext cx="464185" cy="259080"/>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350" y="62795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166370</xdr:rowOff>
    </xdr:from>
    <xdr:to>
      <xdr:col>107</xdr:col>
      <xdr:colOff>101600</xdr:colOff>
      <xdr:row>38</xdr:row>
      <xdr:rowOff>96520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113030</xdr:rowOff>
    </xdr:from>
    <xdr:ext cx="464185" cy="25908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350" y="62852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6350</xdr:rowOff>
    </xdr:from>
    <xdr:to>
      <xdr:col>102</xdr:col>
      <xdr:colOff>165100</xdr:colOff>
      <xdr:row>38</xdr:row>
      <xdr:rowOff>107315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123825</xdr:rowOff>
    </xdr:from>
    <xdr:ext cx="464185" cy="25336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350" y="62960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6350</xdr:rowOff>
    </xdr:from>
    <xdr:to>
      <xdr:col>98</xdr:col>
      <xdr:colOff>38100</xdr:colOff>
      <xdr:row>38</xdr:row>
      <xdr:rowOff>107315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123825</xdr:rowOff>
    </xdr:from>
    <xdr:ext cx="464185" cy="25336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350" y="62960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3840"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384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384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384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3205" cy="25336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54610</xdr:rowOff>
    </xdr:from>
    <xdr:ext cx="461645" cy="25336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640" y="9484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336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505" y="9027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336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505" y="8569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336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54610</xdr:rowOff>
    </xdr:from>
    <xdr:to>
      <xdr:col>116</xdr:col>
      <xdr:colOff>62865</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7110"/>
          <a:ext cx="127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336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1270</xdr:rowOff>
    </xdr:from>
    <xdr:ext cx="534670" cy="259080"/>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3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15,932</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54610</xdr:rowOff>
    </xdr:from>
    <xdr:to>
      <xdr:col>116</xdr:col>
      <xdr:colOff>152400</xdr:colOff>
      <xdr:row>50</xdr:row>
      <xdr:rowOff>54610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7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29210</xdr:rowOff>
    </xdr:from>
    <xdr:ext cx="378460" cy="25336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860"/>
          <a:ext cx="378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6350</xdr:rowOff>
    </xdr:from>
    <xdr:to>
      <xdr:col>116</xdr:col>
      <xdr:colOff>114300</xdr:colOff>
      <xdr:row>58</xdr:row>
      <xdr:rowOff>107950</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3810</xdr:rowOff>
    </xdr:from>
    <xdr:to>
      <xdr:col>112</xdr:col>
      <xdr:colOff>38100</xdr:colOff>
      <xdr:row>58</xdr:row>
      <xdr:rowOff>105410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56</xdr:row>
      <xdr:rowOff>121920</xdr:rowOff>
    </xdr:from>
    <xdr:ext cx="378460" cy="25336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70" y="972312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635</xdr:rowOff>
    </xdr:from>
    <xdr:to>
      <xdr:col>107</xdr:col>
      <xdr:colOff>101600</xdr:colOff>
      <xdr:row>58</xdr:row>
      <xdr:rowOff>102235</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56</xdr:row>
      <xdr:rowOff>118745</xdr:rowOff>
    </xdr:from>
    <xdr:ext cx="378460" cy="259080"/>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70" y="97199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160655</xdr:rowOff>
    </xdr:from>
    <xdr:to>
      <xdr:col>102</xdr:col>
      <xdr:colOff>165100</xdr:colOff>
      <xdr:row>58</xdr:row>
      <xdr:rowOff>90805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107315</xdr:rowOff>
    </xdr:from>
    <xdr:ext cx="464185"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350" y="97085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128270</xdr:rowOff>
    </xdr:from>
    <xdr:to>
      <xdr:col>98</xdr:col>
      <xdr:colOff>38100</xdr:colOff>
      <xdr:row>58</xdr:row>
      <xdr:rowOff>58420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74930</xdr:rowOff>
    </xdr:from>
    <xdr:ext cx="464185" cy="25336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350" y="967613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3810</xdr:rowOff>
    </xdr:from>
    <xdr:ext cx="249555" cy="259080"/>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10160</xdr:rowOff>
    </xdr:from>
    <xdr:ext cx="24384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840" y="10125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10160</xdr:rowOff>
    </xdr:from>
    <xdr:ext cx="24384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840" y="10125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10160</xdr:rowOff>
    </xdr:from>
    <xdr:ext cx="24384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840" y="10125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10160</xdr:rowOff>
    </xdr:from>
    <xdr:ext cx="24384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840" y="10125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170" cy="21971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336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505" y="13827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99060</xdr:rowOff>
    </xdr:from>
    <xdr:to>
      <xdr:col>120</xdr:col>
      <xdr:colOff>114300</xdr:colOff>
      <xdr:row>79</xdr:row>
      <xdr:rowOff>99060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128270</xdr:rowOff>
    </xdr:from>
    <xdr:ext cx="531495" cy="25908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114935</xdr:rowOff>
    </xdr:from>
    <xdr:to>
      <xdr:col>120</xdr:col>
      <xdr:colOff>114300</xdr:colOff>
      <xdr:row>77</xdr:row>
      <xdr:rowOff>114935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144145</xdr:rowOff>
    </xdr:from>
    <xdr:ext cx="531495" cy="25336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505" y="13174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132080</xdr:rowOff>
    </xdr:from>
    <xdr:to>
      <xdr:col>120</xdr:col>
      <xdr:colOff>114300</xdr:colOff>
      <xdr:row>75</xdr:row>
      <xdr:rowOff>132080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160655</xdr:rowOff>
    </xdr:from>
    <xdr:ext cx="531495" cy="25908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147955</xdr:rowOff>
    </xdr:from>
    <xdr:to>
      <xdr:col>120</xdr:col>
      <xdr:colOff>114300</xdr:colOff>
      <xdr:row>73</xdr:row>
      <xdr:rowOff>147955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6350</xdr:rowOff>
    </xdr:from>
    <xdr:ext cx="531495" cy="25336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164465</xdr:rowOff>
    </xdr:from>
    <xdr:to>
      <xdr:col>120</xdr:col>
      <xdr:colOff>114300</xdr:colOff>
      <xdr:row>71</xdr:row>
      <xdr:rowOff>164465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22225</xdr:rowOff>
    </xdr:from>
    <xdr:ext cx="531495" cy="2584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8890</xdr:rowOff>
    </xdr:from>
    <xdr:to>
      <xdr:col>120</xdr:col>
      <xdr:colOff>114300</xdr:colOff>
      <xdr:row>70</xdr:row>
      <xdr:rowOff>8890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38100</xdr:rowOff>
    </xdr:from>
    <xdr:ext cx="531495" cy="25908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336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48895</xdr:rowOff>
    </xdr:from>
    <xdr:to>
      <xdr:col>116</xdr:col>
      <xdr:colOff>62865</xdr:colOff>
      <xdr:row>78</xdr:row>
      <xdr:rowOff>100965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1845"/>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104775</xdr:rowOff>
    </xdr:from>
    <xdr:ext cx="534670" cy="259080"/>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7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25,182</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100965</xdr:rowOff>
    </xdr:from>
    <xdr:to>
      <xdr:col>116</xdr:col>
      <xdr:colOff>152400</xdr:colOff>
      <xdr:row>78</xdr:row>
      <xdr:rowOff>100965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167005</xdr:rowOff>
    </xdr:from>
    <xdr:ext cx="534670" cy="25336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0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63,523</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48895</xdr:rowOff>
    </xdr:from>
    <xdr:to>
      <xdr:col>116</xdr:col>
      <xdr:colOff>152400</xdr:colOff>
      <xdr:row>71</xdr:row>
      <xdr:rowOff>48895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1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97790</xdr:rowOff>
    </xdr:from>
    <xdr:to>
      <xdr:col>116</xdr:col>
      <xdr:colOff>63500</xdr:colOff>
      <xdr:row>77</xdr:row>
      <xdr:rowOff>120650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29944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161925</xdr:rowOff>
    </xdr:from>
    <xdr:ext cx="534670" cy="259080"/>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38,221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139065</xdr:rowOff>
    </xdr:from>
    <xdr:to>
      <xdr:col>116</xdr:col>
      <xdr:colOff>114300</xdr:colOff>
      <xdr:row>76</xdr:row>
      <xdr:rowOff>69215</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120650</xdr:rowOff>
    </xdr:from>
    <xdr:to>
      <xdr:col>111</xdr:col>
      <xdr:colOff>177800</xdr:colOff>
      <xdr:row>77</xdr:row>
      <xdr:rowOff>140335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32230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103505</xdr:rowOff>
    </xdr:from>
    <xdr:to>
      <xdr:col>112</xdr:col>
      <xdr:colOff>38100</xdr:colOff>
      <xdr:row>76</xdr:row>
      <xdr:rowOff>33655</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50165</xdr:rowOff>
    </xdr:from>
    <xdr:ext cx="528955" cy="259080"/>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5965" y="127374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77</xdr:row>
      <xdr:rowOff>140335</xdr:rowOff>
    </xdr:from>
    <xdr:to>
      <xdr:col>107</xdr:col>
      <xdr:colOff>50800</xdr:colOff>
      <xdr:row>78</xdr:row>
      <xdr:rowOff>11430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34198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154940</xdr:rowOff>
    </xdr:from>
    <xdr:to>
      <xdr:col>107</xdr:col>
      <xdr:colOff>101600</xdr:colOff>
      <xdr:row>76</xdr:row>
      <xdr:rowOff>85090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101600</xdr:rowOff>
    </xdr:from>
    <xdr:ext cx="528955" cy="259080"/>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6965" y="127889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37,733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78</xdr:row>
      <xdr:rowOff>11430</xdr:rowOff>
    </xdr:from>
    <xdr:to>
      <xdr:col>102</xdr:col>
      <xdr:colOff>114300</xdr:colOff>
      <xdr:row>78</xdr:row>
      <xdr:rowOff>26670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38453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13335</xdr:rowOff>
    </xdr:from>
    <xdr:to>
      <xdr:col>102</xdr:col>
      <xdr:colOff>165100</xdr:colOff>
      <xdr:row>76</xdr:row>
      <xdr:rowOff>114935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132080</xdr:rowOff>
    </xdr:from>
    <xdr:ext cx="528955" cy="25336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7965" y="128193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168275</xdr:rowOff>
    </xdr:from>
    <xdr:to>
      <xdr:col>98</xdr:col>
      <xdr:colOff>38100</xdr:colOff>
      <xdr:row>76</xdr:row>
      <xdr:rowOff>98425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115570</xdr:rowOff>
    </xdr:from>
    <xdr:ext cx="528955"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8965" y="128028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37,310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77</xdr:row>
      <xdr:rowOff>46990</xdr:rowOff>
    </xdr:from>
    <xdr:to>
      <xdr:col>116</xdr:col>
      <xdr:colOff>114300</xdr:colOff>
      <xdr:row>77</xdr:row>
      <xdr:rowOff>148590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24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25400</xdr:rowOff>
    </xdr:from>
    <xdr:ext cx="534670" cy="259080"/>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2270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30,541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77</xdr:row>
      <xdr:rowOff>69215</xdr:rowOff>
    </xdr:from>
    <xdr:to>
      <xdr:col>112</xdr:col>
      <xdr:colOff>38100</xdr:colOff>
      <xdr:row>77</xdr:row>
      <xdr:rowOff>170815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2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77</xdr:row>
      <xdr:rowOff>161925</xdr:rowOff>
    </xdr:from>
    <xdr:ext cx="528955"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5965" y="133635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29,859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77</xdr:row>
      <xdr:rowOff>89535</xdr:rowOff>
    </xdr:from>
    <xdr:to>
      <xdr:col>107</xdr:col>
      <xdr:colOff>101600</xdr:colOff>
      <xdr:row>78</xdr:row>
      <xdr:rowOff>19685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29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78</xdr:row>
      <xdr:rowOff>10795</xdr:rowOff>
    </xdr:from>
    <xdr:ext cx="528955" cy="2584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6965" y="1338389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29,231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77</xdr:row>
      <xdr:rowOff>132080</xdr:rowOff>
    </xdr:from>
    <xdr:to>
      <xdr:col>102</xdr:col>
      <xdr:colOff>165100</xdr:colOff>
      <xdr:row>78</xdr:row>
      <xdr:rowOff>62230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33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78</xdr:row>
      <xdr:rowOff>53340</xdr:rowOff>
    </xdr:from>
    <xdr:ext cx="528955" cy="25336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7965" y="134264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27,924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77</xdr:row>
      <xdr:rowOff>147320</xdr:rowOff>
    </xdr:from>
    <xdr:to>
      <xdr:col>98</xdr:col>
      <xdr:colOff>38100</xdr:colOff>
      <xdr:row>78</xdr:row>
      <xdr:rowOff>77470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78</xdr:row>
      <xdr:rowOff>68580</xdr:rowOff>
    </xdr:from>
    <xdr:ext cx="528955"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8965" y="134416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27,459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170" cy="219710"/>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205" cy="25336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080" y="16113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3205" cy="25336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080" y="14970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840"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840" cy="25908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3840" cy="259080"/>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84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84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84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384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84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人件費については、前年度に比べ増加し住民一人当たり67,582円となった。近年、類似団体平均と比べて低い水準にあるものの、今後も適切な人員配置を実施し、事務の効率化と円滑な行政サービスを提供していく必要がある。●物件費については、前年度に比べ増加し住民一人当たり75,074円となり、今年度は類似団体と比較して一人当たりのコストが高くなった。町保有施設が多いため、今後も実施可能な部分については民間委託の実施を進めていく。●扶助費については、類似団体平均値と比較すると住民一人当たりのコストが17,393円低くなり、本年度は前年度に比べ19.2％増加した。前年度に実施した定額減税に係る特別給付金事業や住民税均等割のみ課税世帯に対する給付金事業等の増加によるものである。今後、社会保障関連経費が増加することは必至であり、特に町単独の扶助費は、その効果と必要性を常に検証し見直しを図ることにより抑制に努める。●補助費等については、類似団体平均値を下回ったものの、常備消防委託事業の増加等により、前年度に比べ3.4％増加した。今後も、各種団体等への単独補助金については、常にその必要性とその効果を検証しながら事業の見直しを進める。●普通建設事業費については、新規整備で前年度比5.7％増、更新整備で前年度比23.8％増となった。新規整備の増は高崎玉村スマートＩＣ周辺地区まちづくり事業等によるもので、更新整備の増は、中学校体育館等空調設備整備事業や道路舗装修繕計画推進事業等によるものである。今後も、「公共施設等総合管理計画」に基づく個別施設計画により、限られた財源のなかで公共施設の配置・管理等に努める。●公債費については、前年度比4.0％増となったものの、類似団体平均よりは低く、近年は24,000円前後を推移している。●積立金については、前年度比17.5％増の住民一人当たり4,358円となった。減債基金、企業版ふるさと納税地方創生基金等に積み立てを行ったためである。●繰出金については、後期高齢者医療広域連合繰出金、後期高齢者医療特別会計繰出金の増により前年度比2.3％増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群馬県玉村町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35,620
34,047
25.78
13,771,216
13,101,483
653,434
8,109,274
8,529,612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3.1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1645" cy="25336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164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164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1645" cy="25336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164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6164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064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1645" cy="25336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117475</xdr:rowOff>
    </xdr:from>
    <xdr:to>
      <xdr:col>24</xdr:col>
      <xdr:colOff>62865</xdr:colOff>
      <xdr:row>38</xdr:row>
      <xdr:rowOff>32385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0975"/>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36195</xdr:rowOff>
    </xdr:from>
    <xdr:ext cx="469900" cy="25908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32385</xdr:rowOff>
    </xdr:from>
    <xdr:to>
      <xdr:col>24</xdr:col>
      <xdr:colOff>152400</xdr:colOff>
      <xdr:row>38</xdr:row>
      <xdr:rowOff>32385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64135</xdr:rowOff>
    </xdr:from>
    <xdr:ext cx="469900" cy="25336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1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5,858</a:t>
          </a:r>
          <a:endParaRPr kumimoji="1" lang="ja-JP" altLang="en-US" sz="1000" b="1">
            <a:latin typeface="ＭＳ Ｐゴシック"/>
          </a:endParaRPr>
        </a:p>
      </xdr:txBody>
    </xdr:sp>
    <xdr:clientData/>
  </xdr:oneCellAnchor>
  <xdr:twoCellAnchor>
    <xdr:from>
      <xdr:col>23</xdr:col>
      <xdr:colOff>165100</xdr:colOff>
      <xdr:row>30</xdr:row>
      <xdr:rowOff>117475</xdr:rowOff>
    </xdr:from>
    <xdr:to>
      <xdr:col>24</xdr:col>
      <xdr:colOff>152400</xdr:colOff>
      <xdr:row>30</xdr:row>
      <xdr:rowOff>117475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161925</xdr:rowOff>
    </xdr:from>
    <xdr:to>
      <xdr:col>24</xdr:col>
      <xdr:colOff>63500</xdr:colOff>
      <xdr:row>38</xdr:row>
      <xdr:rowOff>32385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505575"/>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12065</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160655</xdr:rowOff>
    </xdr:from>
    <xdr:to>
      <xdr:col>24</xdr:col>
      <xdr:colOff>114300</xdr:colOff>
      <xdr:row>35</xdr:row>
      <xdr:rowOff>90805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8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161925</xdr:rowOff>
    </xdr:from>
    <xdr:to>
      <xdr:col>19</xdr:col>
      <xdr:colOff>177800</xdr:colOff>
      <xdr:row>38</xdr:row>
      <xdr:rowOff>10160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0557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167640</xdr:rowOff>
    </xdr:from>
    <xdr:to>
      <xdr:col>20</xdr:col>
      <xdr:colOff>38100</xdr:colOff>
      <xdr:row>35</xdr:row>
      <xdr:rowOff>97790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114300</xdr:rowOff>
    </xdr:from>
    <xdr:ext cx="464185" cy="2590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5772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10160</xdr:rowOff>
    </xdr:from>
    <xdr:to>
      <xdr:col>15</xdr:col>
      <xdr:colOff>50800</xdr:colOff>
      <xdr:row>38</xdr:row>
      <xdr:rowOff>26035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2526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132080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147955</xdr:rowOff>
    </xdr:from>
    <xdr:ext cx="464185" cy="2584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580580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20955</xdr:rowOff>
    </xdr:from>
    <xdr:to>
      <xdr:col>10</xdr:col>
      <xdr:colOff>114300</xdr:colOff>
      <xdr:row>38</xdr:row>
      <xdr:rowOff>26035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3605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30480</xdr:rowOff>
    </xdr:from>
    <xdr:to>
      <xdr:col>10</xdr:col>
      <xdr:colOff>165100</xdr:colOff>
      <xdr:row>35</xdr:row>
      <xdr:rowOff>132080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148590</xdr:rowOff>
    </xdr:from>
    <xdr:ext cx="464185"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58064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31115</xdr:rowOff>
    </xdr:from>
    <xdr:to>
      <xdr:col>6</xdr:col>
      <xdr:colOff>38100</xdr:colOff>
      <xdr:row>35</xdr:row>
      <xdr:rowOff>132715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149225</xdr:rowOff>
    </xdr:from>
    <xdr:ext cx="46418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58070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153035</xdr:rowOff>
    </xdr:from>
    <xdr:to>
      <xdr:col>24</xdr:col>
      <xdr:colOff>114300</xdr:colOff>
      <xdr:row>38</xdr:row>
      <xdr:rowOff>83185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67945</xdr:rowOff>
    </xdr:from>
    <xdr:ext cx="469900" cy="2584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115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111125</xdr:rowOff>
    </xdr:from>
    <xdr:to>
      <xdr:col>20</xdr:col>
      <xdr:colOff>38100</xdr:colOff>
      <xdr:row>38</xdr:row>
      <xdr:rowOff>41275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38</xdr:row>
      <xdr:rowOff>32385</xdr:rowOff>
    </xdr:from>
    <xdr:ext cx="464185" cy="25336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5474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130810</xdr:rowOff>
    </xdr:from>
    <xdr:to>
      <xdr:col>15</xdr:col>
      <xdr:colOff>101600</xdr:colOff>
      <xdr:row>38</xdr:row>
      <xdr:rowOff>60960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38</xdr:row>
      <xdr:rowOff>52070</xdr:rowOff>
    </xdr:from>
    <xdr:ext cx="464185" cy="25336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5671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146685</xdr:rowOff>
    </xdr:from>
    <xdr:to>
      <xdr:col>10</xdr:col>
      <xdr:colOff>165100</xdr:colOff>
      <xdr:row>38</xdr:row>
      <xdr:rowOff>76835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9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67945</xdr:rowOff>
    </xdr:from>
    <xdr:ext cx="464185" cy="2584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58304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141605</xdr:rowOff>
    </xdr:from>
    <xdr:to>
      <xdr:col>6</xdr:col>
      <xdr:colOff>38100</xdr:colOff>
      <xdr:row>38</xdr:row>
      <xdr:rowOff>71755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38</xdr:row>
      <xdr:rowOff>63500</xdr:rowOff>
    </xdr:from>
    <xdr:ext cx="464185" cy="25336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5786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320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9915"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9915" cy="25336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9915"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9915"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915" cy="25336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134620</xdr:rowOff>
    </xdr:from>
    <xdr:to>
      <xdr:col>24</xdr:col>
      <xdr:colOff>62865</xdr:colOff>
      <xdr:row>58</xdr:row>
      <xdr:rowOff>81280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0"/>
          <a:ext cx="127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85090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9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35,409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81280</xdr:rowOff>
    </xdr:from>
    <xdr:to>
      <xdr:col>24</xdr:col>
      <xdr:colOff>152400</xdr:colOff>
      <xdr:row>58</xdr:row>
      <xdr:rowOff>81280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81280</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381,333</a:t>
          </a:r>
          <a:endParaRPr kumimoji="1" lang="ja-JP" altLang="en-US" sz="1000" b="1">
            <a:latin typeface="ＭＳ Ｐゴシック"/>
          </a:endParaRPr>
        </a:p>
      </xdr:txBody>
    </xdr:sp>
    <xdr:clientData/>
  </xdr:oneCellAnchor>
  <xdr:twoCellAnchor>
    <xdr:from>
      <xdr:col>23</xdr:col>
      <xdr:colOff>165100</xdr:colOff>
      <xdr:row>50</xdr:row>
      <xdr:rowOff>134620</xdr:rowOff>
    </xdr:from>
    <xdr:to>
      <xdr:col>24</xdr:col>
      <xdr:colOff>152400</xdr:colOff>
      <xdr:row>50</xdr:row>
      <xdr:rowOff>134620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37465</xdr:rowOff>
    </xdr:from>
    <xdr:to>
      <xdr:col>24</xdr:col>
      <xdr:colOff>63500</xdr:colOff>
      <xdr:row>58</xdr:row>
      <xdr:rowOff>50165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8156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73025</xdr:rowOff>
    </xdr:from>
    <xdr:ext cx="534670" cy="25908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4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75,254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49530</xdr:rowOff>
    </xdr:from>
    <xdr:to>
      <xdr:col>24</xdr:col>
      <xdr:colOff>114300</xdr:colOff>
      <xdr:row>57</xdr:row>
      <xdr:rowOff>151130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50165</xdr:rowOff>
    </xdr:from>
    <xdr:to>
      <xdr:col>19</xdr:col>
      <xdr:colOff>177800</xdr:colOff>
      <xdr:row>58</xdr:row>
      <xdr:rowOff>60960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9426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74930</xdr:rowOff>
    </xdr:from>
    <xdr:to>
      <xdr:col>20</xdr:col>
      <xdr:colOff>38100</xdr:colOff>
      <xdr:row>58</xdr:row>
      <xdr:rowOff>5080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21590</xdr:rowOff>
    </xdr:from>
    <xdr:ext cx="528955"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29965" y="96227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68,670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168275</xdr:rowOff>
    </xdr:from>
    <xdr:to>
      <xdr:col>15</xdr:col>
      <xdr:colOff>50800</xdr:colOff>
      <xdr:row>58</xdr:row>
      <xdr:rowOff>60960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4092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68580</xdr:rowOff>
    </xdr:from>
    <xdr:to>
      <xdr:col>15</xdr:col>
      <xdr:colOff>101600</xdr:colOff>
      <xdr:row>57</xdr:row>
      <xdr:rowOff>170180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15240</xdr:rowOff>
    </xdr:from>
    <xdr:ext cx="528955" cy="2590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0965" y="96164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70,268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34290</xdr:rowOff>
    </xdr:from>
    <xdr:to>
      <xdr:col>10</xdr:col>
      <xdr:colOff>114300</xdr:colOff>
      <xdr:row>57</xdr:row>
      <xdr:rowOff>168275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35490"/>
          <a:ext cx="889000" cy="305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60960</xdr:rowOff>
    </xdr:from>
    <xdr:to>
      <xdr:col>10</xdr:col>
      <xdr:colOff>165100</xdr:colOff>
      <xdr:row>57</xdr:row>
      <xdr:rowOff>162560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7620</xdr:rowOff>
    </xdr:from>
    <xdr:ext cx="528955" cy="25336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1965" y="96088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55</xdr:row>
      <xdr:rowOff>67945</xdr:rowOff>
    </xdr:from>
    <xdr:to>
      <xdr:col>6</xdr:col>
      <xdr:colOff>38100</xdr:colOff>
      <xdr:row>55</xdr:row>
      <xdr:rowOff>169545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14605</xdr:rowOff>
    </xdr:from>
    <xdr:ext cx="59309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27290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158115</xdr:rowOff>
    </xdr:from>
    <xdr:to>
      <xdr:col>24</xdr:col>
      <xdr:colOff>114300</xdr:colOff>
      <xdr:row>58</xdr:row>
      <xdr:rowOff>88265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3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73025</xdr:rowOff>
    </xdr:from>
    <xdr:ext cx="534670"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56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46,776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170815</xdr:rowOff>
    </xdr:from>
    <xdr:to>
      <xdr:col>20</xdr:col>
      <xdr:colOff>38100</xdr:colOff>
      <xdr:row>58</xdr:row>
      <xdr:rowOff>100965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92075</xdr:rowOff>
    </xdr:from>
    <xdr:ext cx="528955"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29965" y="100361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10160</xdr:rowOff>
    </xdr:from>
    <xdr:to>
      <xdr:col>15</xdr:col>
      <xdr:colOff>101600</xdr:colOff>
      <xdr:row>58</xdr:row>
      <xdr:rowOff>111760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102870</xdr:rowOff>
    </xdr:from>
    <xdr:ext cx="528955"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100469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40,710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117475</xdr:rowOff>
    </xdr:from>
    <xdr:to>
      <xdr:col>10</xdr:col>
      <xdr:colOff>165100</xdr:colOff>
      <xdr:row>58</xdr:row>
      <xdr:rowOff>47625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38735</xdr:rowOff>
    </xdr:from>
    <xdr:ext cx="528955"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99828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57,573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154940</xdr:rowOff>
    </xdr:from>
    <xdr:to>
      <xdr:col>6</xdr:col>
      <xdr:colOff>38100</xdr:colOff>
      <xdr:row>56</xdr:row>
      <xdr:rowOff>85090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76200</xdr:rowOff>
    </xdr:from>
    <xdr:ext cx="593090" cy="25336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67740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137,660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186,060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336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505" y="13827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9915"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44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9915"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06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9915" cy="25336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684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9915"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30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9915"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915" cy="25336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141605</xdr:rowOff>
    </xdr:from>
    <xdr:to>
      <xdr:col>24</xdr:col>
      <xdr:colOff>62865</xdr:colOff>
      <xdr:row>77</xdr:row>
      <xdr:rowOff>133350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105"/>
          <a:ext cx="127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137160</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8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133,340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88265</xdr:rowOff>
    </xdr:from>
    <xdr:ext cx="598805" cy="25336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3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289,732</a:t>
          </a:r>
          <a:endParaRPr kumimoji="1" lang="ja-JP" altLang="en-US" sz="1000" b="1">
            <a:latin typeface="ＭＳ Ｐゴシック"/>
          </a:endParaRPr>
        </a:p>
      </xdr:txBody>
    </xdr:sp>
    <xdr:clientData/>
  </xdr:oneCellAnchor>
  <xdr:twoCellAnchor>
    <xdr:from>
      <xdr:col>23</xdr:col>
      <xdr:colOff>165100</xdr:colOff>
      <xdr:row>70</xdr:row>
      <xdr:rowOff>141605</xdr:rowOff>
    </xdr:from>
    <xdr:to>
      <xdr:col>24</xdr:col>
      <xdr:colOff>152400</xdr:colOff>
      <xdr:row>70</xdr:row>
      <xdr:rowOff>141605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119380</xdr:rowOff>
    </xdr:from>
    <xdr:to>
      <xdr:col>24</xdr:col>
      <xdr:colOff>63500</xdr:colOff>
      <xdr:row>77</xdr:row>
      <xdr:rowOff>100330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49580"/>
          <a:ext cx="8382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116840</xdr:rowOff>
    </xdr:from>
    <xdr:ext cx="598805" cy="25908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176,840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93980</xdr:rowOff>
    </xdr:from>
    <xdr:to>
      <xdr:col>24</xdr:col>
      <xdr:colOff>114300</xdr:colOff>
      <xdr:row>76</xdr:row>
      <xdr:rowOff>24130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100330</xdr:rowOff>
    </xdr:from>
    <xdr:to>
      <xdr:col>19</xdr:col>
      <xdr:colOff>177800</xdr:colOff>
      <xdr:row>77</xdr:row>
      <xdr:rowOff>128905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0198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32385</xdr:rowOff>
    </xdr:from>
    <xdr:to>
      <xdr:col>20</xdr:col>
      <xdr:colOff>38100</xdr:colOff>
      <xdr:row>76</xdr:row>
      <xdr:rowOff>133985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150495</xdr:rowOff>
    </xdr:from>
    <xdr:ext cx="593090"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283779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162,458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71755</xdr:rowOff>
    </xdr:from>
    <xdr:to>
      <xdr:col>15</xdr:col>
      <xdr:colOff>50800</xdr:colOff>
      <xdr:row>77</xdr:row>
      <xdr:rowOff>128905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7340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104775</xdr:rowOff>
    </xdr:from>
    <xdr:to>
      <xdr:col>15</xdr:col>
      <xdr:colOff>101600</xdr:colOff>
      <xdr:row>77</xdr:row>
      <xdr:rowOff>34925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52070</xdr:rowOff>
    </xdr:from>
    <xdr:ext cx="593090" cy="25336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29108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152,902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71755</xdr:rowOff>
    </xdr:from>
    <xdr:to>
      <xdr:col>10</xdr:col>
      <xdr:colOff>114300</xdr:colOff>
      <xdr:row>78</xdr:row>
      <xdr:rowOff>52070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73405"/>
          <a:ext cx="88900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26670</xdr:rowOff>
    </xdr:from>
    <xdr:to>
      <xdr:col>10</xdr:col>
      <xdr:colOff>165100</xdr:colOff>
      <xdr:row>76</xdr:row>
      <xdr:rowOff>128270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144780</xdr:rowOff>
    </xdr:from>
    <xdr:ext cx="593090" cy="25336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283208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163,137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66040</xdr:rowOff>
    </xdr:from>
    <xdr:to>
      <xdr:col>6</xdr:col>
      <xdr:colOff>38100</xdr:colOff>
      <xdr:row>77</xdr:row>
      <xdr:rowOff>167640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12700</xdr:rowOff>
    </xdr:from>
    <xdr:ext cx="59309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0429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135,480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68580</xdr:rowOff>
    </xdr:from>
    <xdr:to>
      <xdr:col>24</xdr:col>
      <xdr:colOff>114300</xdr:colOff>
      <xdr:row>76</xdr:row>
      <xdr:rowOff>170180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46990</xdr:rowOff>
    </xdr:from>
    <xdr:ext cx="598805" cy="25908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77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157,671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49530</xdr:rowOff>
    </xdr:from>
    <xdr:to>
      <xdr:col>20</xdr:col>
      <xdr:colOff>38100</xdr:colOff>
      <xdr:row>77</xdr:row>
      <xdr:rowOff>151130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142240</xdr:rowOff>
    </xdr:from>
    <xdr:ext cx="59309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334389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137,691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78105</xdr:rowOff>
    </xdr:from>
    <xdr:to>
      <xdr:col>15</xdr:col>
      <xdr:colOff>101600</xdr:colOff>
      <xdr:row>78</xdr:row>
      <xdr:rowOff>8255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7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170815</xdr:rowOff>
    </xdr:from>
    <xdr:ext cx="593090" cy="2584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337246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133,913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20955</xdr:rowOff>
    </xdr:from>
    <xdr:to>
      <xdr:col>10</xdr:col>
      <xdr:colOff>165100</xdr:colOff>
      <xdr:row>77</xdr:row>
      <xdr:rowOff>122555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2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113665</xdr:rowOff>
    </xdr:from>
    <xdr:ext cx="593090" cy="2584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331531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141,420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1270</xdr:rowOff>
    </xdr:from>
    <xdr:to>
      <xdr:col>6</xdr:col>
      <xdr:colOff>38100</xdr:colOff>
      <xdr:row>78</xdr:row>
      <xdr:rowOff>102870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7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93980</xdr:rowOff>
    </xdr:from>
    <xdr:ext cx="593090"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346708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121,500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205" cy="25336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5336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799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95</xdr:row>
      <xdr:rowOff>54610</xdr:rowOff>
    </xdr:from>
    <xdr:ext cx="531495" cy="25336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342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92</xdr:row>
      <xdr:rowOff>111760</xdr:rowOff>
    </xdr:from>
    <xdr:ext cx="531495" cy="25336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5885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89915" cy="25336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5427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60325</xdr:rowOff>
    </xdr:from>
    <xdr:to>
      <xdr:col>24</xdr:col>
      <xdr:colOff>62865</xdr:colOff>
      <xdr:row>99</xdr:row>
      <xdr:rowOff>66675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825"/>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70485</xdr:rowOff>
    </xdr:from>
    <xdr:ext cx="534670" cy="259080"/>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23,536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66675</xdr:rowOff>
    </xdr:from>
    <xdr:to>
      <xdr:col>24</xdr:col>
      <xdr:colOff>152400</xdr:colOff>
      <xdr:row>99</xdr:row>
      <xdr:rowOff>66675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6985</xdr:rowOff>
    </xdr:from>
    <xdr:ext cx="598805" cy="25336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603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125,227</a:t>
          </a:r>
          <a:endParaRPr kumimoji="1" lang="ja-JP" altLang="en-US" sz="1000" b="1">
            <a:latin typeface="ＭＳ Ｐゴシック"/>
          </a:endParaRPr>
        </a:p>
      </xdr:txBody>
    </xdr:sp>
    <xdr:clientData/>
  </xdr:oneCellAnchor>
  <xdr:twoCellAnchor>
    <xdr:from>
      <xdr:col>23</xdr:col>
      <xdr:colOff>165100</xdr:colOff>
      <xdr:row>90</xdr:row>
      <xdr:rowOff>60325</xdr:rowOff>
    </xdr:from>
    <xdr:to>
      <xdr:col>24</xdr:col>
      <xdr:colOff>152400</xdr:colOff>
      <xdr:row>90</xdr:row>
      <xdr:rowOff>60325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85090</xdr:rowOff>
    </xdr:from>
    <xdr:to>
      <xdr:col>24</xdr:col>
      <xdr:colOff>63500</xdr:colOff>
      <xdr:row>98</xdr:row>
      <xdr:rowOff>143510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87190"/>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96520</xdr:rowOff>
    </xdr:from>
    <xdr:ext cx="534670" cy="259080"/>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7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73025</xdr:rowOff>
    </xdr:from>
    <xdr:to>
      <xdr:col>24</xdr:col>
      <xdr:colOff>114300</xdr:colOff>
      <xdr:row>98</xdr:row>
      <xdr:rowOff>3175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85090</xdr:rowOff>
    </xdr:from>
    <xdr:to>
      <xdr:col>19</xdr:col>
      <xdr:colOff>177800</xdr:colOff>
      <xdr:row>98</xdr:row>
      <xdr:rowOff>143510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8719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100965</xdr:rowOff>
    </xdr:from>
    <xdr:to>
      <xdr:col>20</xdr:col>
      <xdr:colOff>38100</xdr:colOff>
      <xdr:row>98</xdr:row>
      <xdr:rowOff>31115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47625</xdr:rowOff>
    </xdr:from>
    <xdr:ext cx="528955" cy="259080"/>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29965" y="165068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40,463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42545</xdr:rowOff>
    </xdr:from>
    <xdr:to>
      <xdr:col>15</xdr:col>
      <xdr:colOff>50800</xdr:colOff>
      <xdr:row>98</xdr:row>
      <xdr:rowOff>85090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4464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60325</xdr:rowOff>
    </xdr:from>
    <xdr:to>
      <xdr:col>15</xdr:col>
      <xdr:colOff>101600</xdr:colOff>
      <xdr:row>97</xdr:row>
      <xdr:rowOff>161925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6985</xdr:rowOff>
    </xdr:from>
    <xdr:ext cx="528955" cy="25336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0965" y="164661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42545</xdr:rowOff>
    </xdr:from>
    <xdr:to>
      <xdr:col>10</xdr:col>
      <xdr:colOff>114300</xdr:colOff>
      <xdr:row>98</xdr:row>
      <xdr:rowOff>154940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44645"/>
          <a:ext cx="88900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71755</xdr:rowOff>
    </xdr:from>
    <xdr:to>
      <xdr:col>10</xdr:col>
      <xdr:colOff>165100</xdr:colOff>
      <xdr:row>98</xdr:row>
      <xdr:rowOff>1905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18415</xdr:rowOff>
    </xdr:from>
    <xdr:ext cx="528955" cy="25336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1965" y="164776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22225</xdr:rowOff>
    </xdr:from>
    <xdr:to>
      <xdr:col>6</xdr:col>
      <xdr:colOff>38100</xdr:colOff>
      <xdr:row>98</xdr:row>
      <xdr:rowOff>123825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140335</xdr:rowOff>
    </xdr:from>
    <xdr:ext cx="528955"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2965" y="165995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34,378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34290</xdr:rowOff>
    </xdr:from>
    <xdr:to>
      <xdr:col>24</xdr:col>
      <xdr:colOff>114300</xdr:colOff>
      <xdr:row>98</xdr:row>
      <xdr:rowOff>135890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3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12700</xdr:rowOff>
    </xdr:from>
    <xdr:ext cx="534670" cy="259080"/>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14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33,569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92710</xdr:rowOff>
    </xdr:from>
    <xdr:to>
      <xdr:col>20</xdr:col>
      <xdr:colOff>38100</xdr:colOff>
      <xdr:row>99</xdr:row>
      <xdr:rowOff>22860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9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13970</xdr:rowOff>
    </xdr:from>
    <xdr:ext cx="528955"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29965" y="169875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34290</xdr:rowOff>
    </xdr:from>
    <xdr:to>
      <xdr:col>15</xdr:col>
      <xdr:colOff>101600</xdr:colOff>
      <xdr:row>98</xdr:row>
      <xdr:rowOff>135890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3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127000</xdr:rowOff>
    </xdr:from>
    <xdr:ext cx="528955"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0965" y="169291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163195</xdr:rowOff>
    </xdr:from>
    <xdr:to>
      <xdr:col>10</xdr:col>
      <xdr:colOff>165100</xdr:colOff>
      <xdr:row>98</xdr:row>
      <xdr:rowOff>93345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9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84455</xdr:rowOff>
    </xdr:from>
    <xdr:ext cx="528955"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1965" y="168865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36,379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104140</xdr:rowOff>
    </xdr:from>
    <xdr:to>
      <xdr:col>6</xdr:col>
      <xdr:colOff>38100</xdr:colOff>
      <xdr:row>99</xdr:row>
      <xdr:rowOff>34290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0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25400</xdr:rowOff>
    </xdr:from>
    <xdr:ext cx="52895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2965" y="169989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3205" cy="25908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08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1645" cy="25336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640" y="6316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1645" cy="25908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59899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1645" cy="25336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66420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1645" cy="2584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33717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1645" cy="25908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0101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1645" cy="25336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39370</xdr:rowOff>
    </xdr:from>
    <xdr:to>
      <xdr:col>54</xdr:col>
      <xdr:colOff>189865</xdr:colOff>
      <xdr:row>39</xdr:row>
      <xdr:rowOff>99060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870"/>
          <a:ext cx="1270" cy="1602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157480</xdr:rowOff>
    </xdr:from>
    <xdr:ext cx="469900" cy="25336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80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4,908</a:t>
          </a:r>
          <a:endParaRPr kumimoji="1" lang="ja-JP" altLang="en-US" sz="1000" b="1">
            <a:latin typeface="ＭＳ Ｐゴシック"/>
          </a:endParaRPr>
        </a:p>
      </xdr:txBody>
    </xdr:sp>
    <xdr:clientData/>
  </xdr:oneCellAnchor>
  <xdr:twoCellAnchor>
    <xdr:from>
      <xdr:col>54</xdr:col>
      <xdr:colOff>101600</xdr:colOff>
      <xdr:row>30</xdr:row>
      <xdr:rowOff>39370</xdr:rowOff>
    </xdr:from>
    <xdr:to>
      <xdr:col>55</xdr:col>
      <xdr:colOff>88900</xdr:colOff>
      <xdr:row>30</xdr:row>
      <xdr:rowOff>39370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143510</xdr:rowOff>
    </xdr:from>
    <xdr:to>
      <xdr:col>55</xdr:col>
      <xdr:colOff>0</xdr:colOff>
      <xdr:row>38</xdr:row>
      <xdr:rowOff>144780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65861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115570</xdr:rowOff>
    </xdr:from>
    <xdr:ext cx="378460" cy="259080"/>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22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92710</xdr:rowOff>
    </xdr:from>
    <xdr:to>
      <xdr:col>55</xdr:col>
      <xdr:colOff>50800</xdr:colOff>
      <xdr:row>39</xdr:row>
      <xdr:rowOff>22860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143510</xdr:rowOff>
    </xdr:from>
    <xdr:to>
      <xdr:col>50</xdr:col>
      <xdr:colOff>114300</xdr:colOff>
      <xdr:row>38</xdr:row>
      <xdr:rowOff>151765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65861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64135</xdr:rowOff>
    </xdr:from>
    <xdr:to>
      <xdr:col>50</xdr:col>
      <xdr:colOff>165100</xdr:colOff>
      <xdr:row>38</xdr:row>
      <xdr:rowOff>166370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10795</xdr:rowOff>
    </xdr:from>
    <xdr:ext cx="378460" cy="2584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70" y="635444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150495</xdr:rowOff>
    </xdr:from>
    <xdr:to>
      <xdr:col>45</xdr:col>
      <xdr:colOff>177800</xdr:colOff>
      <xdr:row>38</xdr:row>
      <xdr:rowOff>151765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6655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92075</xdr:rowOff>
    </xdr:from>
    <xdr:to>
      <xdr:col>46</xdr:col>
      <xdr:colOff>38100</xdr:colOff>
      <xdr:row>39</xdr:row>
      <xdr:rowOff>22225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37</xdr:row>
      <xdr:rowOff>38735</xdr:rowOff>
    </xdr:from>
    <xdr:ext cx="378460" cy="25908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70" y="63823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150495</xdr:rowOff>
    </xdr:from>
    <xdr:to>
      <xdr:col>41</xdr:col>
      <xdr:colOff>50800</xdr:colOff>
      <xdr:row>38</xdr:row>
      <xdr:rowOff>156210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66559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91440</xdr:rowOff>
    </xdr:from>
    <xdr:to>
      <xdr:col>41</xdr:col>
      <xdr:colOff>101600</xdr:colOff>
      <xdr:row>39</xdr:row>
      <xdr:rowOff>21590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38100</xdr:rowOff>
    </xdr:from>
    <xdr:ext cx="37846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70" y="63817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88265</xdr:rowOff>
    </xdr:from>
    <xdr:to>
      <xdr:col>36</xdr:col>
      <xdr:colOff>165100</xdr:colOff>
      <xdr:row>39</xdr:row>
      <xdr:rowOff>18415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35560</xdr:rowOff>
    </xdr:from>
    <xdr:ext cx="37846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70" y="6379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93980</xdr:rowOff>
    </xdr:from>
    <xdr:to>
      <xdr:col>55</xdr:col>
      <xdr:colOff>50800</xdr:colOff>
      <xdr:row>39</xdr:row>
      <xdr:rowOff>24130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71120</xdr:rowOff>
    </xdr:from>
    <xdr:ext cx="378460" cy="259080"/>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862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92075</xdr:rowOff>
    </xdr:from>
    <xdr:to>
      <xdr:col>50</xdr:col>
      <xdr:colOff>165100</xdr:colOff>
      <xdr:row>39</xdr:row>
      <xdr:rowOff>22225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13335</xdr:rowOff>
    </xdr:from>
    <xdr:ext cx="37846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70" y="66998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100965</xdr:rowOff>
    </xdr:from>
    <xdr:to>
      <xdr:col>46</xdr:col>
      <xdr:colOff>38100</xdr:colOff>
      <xdr:row>39</xdr:row>
      <xdr:rowOff>31115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1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22225</xdr:rowOff>
    </xdr:from>
    <xdr:ext cx="378460" cy="2584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70" y="67087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99695</xdr:rowOff>
    </xdr:from>
    <xdr:to>
      <xdr:col>41</xdr:col>
      <xdr:colOff>101600</xdr:colOff>
      <xdr:row>39</xdr:row>
      <xdr:rowOff>29845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21590</xdr:rowOff>
    </xdr:from>
    <xdr:ext cx="378460"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70" y="67081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105410</xdr:rowOff>
    </xdr:from>
    <xdr:to>
      <xdr:col>36</xdr:col>
      <xdr:colOff>165100</xdr:colOff>
      <xdr:row>39</xdr:row>
      <xdr:rowOff>35560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26670</xdr:rowOff>
    </xdr:from>
    <xdr:ext cx="37846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70" y="67132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3205" cy="25908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336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9255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915" cy="25336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31115</xdr:rowOff>
    </xdr:from>
    <xdr:to>
      <xdr:col>54</xdr:col>
      <xdr:colOff>189865</xdr:colOff>
      <xdr:row>59</xdr:row>
      <xdr:rowOff>29210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065"/>
          <a:ext cx="127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33020</xdr:rowOff>
    </xdr:from>
    <xdr:ext cx="378460" cy="259080"/>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5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29210</xdr:rowOff>
    </xdr:from>
    <xdr:to>
      <xdr:col>55</xdr:col>
      <xdr:colOff>88900</xdr:colOff>
      <xdr:row>59</xdr:row>
      <xdr:rowOff>29210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4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149225</xdr:rowOff>
    </xdr:from>
    <xdr:ext cx="534670" cy="259080"/>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72,692</a:t>
          </a:r>
          <a:endParaRPr kumimoji="1" lang="ja-JP" altLang="en-US" sz="1000" b="1">
            <a:latin typeface="ＭＳ Ｐゴシック"/>
          </a:endParaRPr>
        </a:p>
      </xdr:txBody>
    </xdr:sp>
    <xdr:clientData/>
  </xdr:oneCellAnchor>
  <xdr:twoCellAnchor>
    <xdr:from>
      <xdr:col>54</xdr:col>
      <xdr:colOff>101600</xdr:colOff>
      <xdr:row>51</xdr:row>
      <xdr:rowOff>31115</xdr:rowOff>
    </xdr:from>
    <xdr:to>
      <xdr:col>55</xdr:col>
      <xdr:colOff>88900</xdr:colOff>
      <xdr:row>51</xdr:row>
      <xdr:rowOff>31115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78105</xdr:rowOff>
    </xdr:from>
    <xdr:to>
      <xdr:col>55</xdr:col>
      <xdr:colOff>0</xdr:colOff>
      <xdr:row>58</xdr:row>
      <xdr:rowOff>79375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2220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169545</xdr:rowOff>
    </xdr:from>
    <xdr:ext cx="469900" cy="25336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74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146685</xdr:rowOff>
    </xdr:from>
    <xdr:to>
      <xdr:col>55</xdr:col>
      <xdr:colOff>50800</xdr:colOff>
      <xdr:row>58</xdr:row>
      <xdr:rowOff>76835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78105</xdr:rowOff>
    </xdr:from>
    <xdr:to>
      <xdr:col>50</xdr:col>
      <xdr:colOff>114300</xdr:colOff>
      <xdr:row>58</xdr:row>
      <xdr:rowOff>90170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2220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125730</xdr:rowOff>
    </xdr:from>
    <xdr:to>
      <xdr:col>50</xdr:col>
      <xdr:colOff>165100</xdr:colOff>
      <xdr:row>58</xdr:row>
      <xdr:rowOff>55880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72390</xdr:rowOff>
    </xdr:from>
    <xdr:ext cx="528955" cy="25908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1965" y="96735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71755</xdr:rowOff>
    </xdr:from>
    <xdr:to>
      <xdr:col>45</xdr:col>
      <xdr:colOff>177800</xdr:colOff>
      <xdr:row>58</xdr:row>
      <xdr:rowOff>90170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01585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152400</xdr:rowOff>
    </xdr:from>
    <xdr:to>
      <xdr:col>46</xdr:col>
      <xdr:colOff>38100</xdr:colOff>
      <xdr:row>58</xdr:row>
      <xdr:rowOff>82550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56</xdr:row>
      <xdr:rowOff>99060</xdr:rowOff>
    </xdr:from>
    <xdr:ext cx="464185" cy="25336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350" y="970026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71755</xdr:rowOff>
    </xdr:from>
    <xdr:to>
      <xdr:col>41</xdr:col>
      <xdr:colOff>50800</xdr:colOff>
      <xdr:row>58</xdr:row>
      <xdr:rowOff>74930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1585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154940</xdr:rowOff>
    </xdr:from>
    <xdr:to>
      <xdr:col>41</xdr:col>
      <xdr:colOff>101600</xdr:colOff>
      <xdr:row>58</xdr:row>
      <xdr:rowOff>85090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56</xdr:row>
      <xdr:rowOff>101600</xdr:rowOff>
    </xdr:from>
    <xdr:ext cx="464185"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350" y="97028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134620</xdr:rowOff>
    </xdr:from>
    <xdr:to>
      <xdr:col>36</xdr:col>
      <xdr:colOff>165100</xdr:colOff>
      <xdr:row>58</xdr:row>
      <xdr:rowOff>64770</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81280</xdr:rowOff>
    </xdr:from>
    <xdr:ext cx="528955"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4965" y="96824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29210</xdr:rowOff>
    </xdr:from>
    <xdr:to>
      <xdr:col>55</xdr:col>
      <xdr:colOff>50800</xdr:colOff>
      <xdr:row>58</xdr:row>
      <xdr:rowOff>130175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73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125095</xdr:rowOff>
    </xdr:from>
    <xdr:ext cx="469900" cy="2584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977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7,161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27305</xdr:rowOff>
    </xdr:from>
    <xdr:to>
      <xdr:col>50</xdr:col>
      <xdr:colOff>165100</xdr:colOff>
      <xdr:row>58</xdr:row>
      <xdr:rowOff>128905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58</xdr:row>
      <xdr:rowOff>120650</xdr:rowOff>
    </xdr:from>
    <xdr:ext cx="464185" cy="25336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350" y="1006475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39370</xdr:rowOff>
    </xdr:from>
    <xdr:to>
      <xdr:col>46</xdr:col>
      <xdr:colOff>38100</xdr:colOff>
      <xdr:row>58</xdr:row>
      <xdr:rowOff>140970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8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58</xdr:row>
      <xdr:rowOff>132080</xdr:rowOff>
    </xdr:from>
    <xdr:ext cx="464185" cy="25336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350" y="100761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20955</xdr:rowOff>
    </xdr:from>
    <xdr:to>
      <xdr:col>41</xdr:col>
      <xdr:colOff>101600</xdr:colOff>
      <xdr:row>58</xdr:row>
      <xdr:rowOff>122555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6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113665</xdr:rowOff>
    </xdr:from>
    <xdr:ext cx="464185" cy="2584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350" y="100577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24130</xdr:rowOff>
    </xdr:from>
    <xdr:to>
      <xdr:col>36</xdr:col>
      <xdr:colOff>165100</xdr:colOff>
      <xdr:row>58</xdr:row>
      <xdr:rowOff>125730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6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58</xdr:row>
      <xdr:rowOff>116840</xdr:rowOff>
    </xdr:from>
    <xdr:ext cx="464185"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350" y="100609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205" cy="25908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336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915" cy="25336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167640</xdr:rowOff>
    </xdr:from>
    <xdr:to>
      <xdr:col>54</xdr:col>
      <xdr:colOff>189865</xdr:colOff>
      <xdr:row>79</xdr:row>
      <xdr:rowOff>38735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140"/>
          <a:ext cx="127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42545</xdr:rowOff>
    </xdr:from>
    <xdr:ext cx="378460" cy="25336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09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38735</xdr:rowOff>
    </xdr:from>
    <xdr:to>
      <xdr:col>55</xdr:col>
      <xdr:colOff>88900</xdr:colOff>
      <xdr:row>79</xdr:row>
      <xdr:rowOff>38735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114300</xdr:rowOff>
    </xdr:from>
    <xdr:ext cx="534670" cy="259080"/>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74,521</a:t>
          </a:r>
          <a:endParaRPr kumimoji="1" lang="ja-JP" altLang="en-US" sz="1000" b="1">
            <a:latin typeface="ＭＳ Ｐゴシック"/>
          </a:endParaRPr>
        </a:p>
      </xdr:txBody>
    </xdr:sp>
    <xdr:clientData/>
  </xdr:oneCellAnchor>
  <xdr:twoCellAnchor>
    <xdr:from>
      <xdr:col>54</xdr:col>
      <xdr:colOff>101600</xdr:colOff>
      <xdr:row>70</xdr:row>
      <xdr:rowOff>167640</xdr:rowOff>
    </xdr:from>
    <xdr:to>
      <xdr:col>55</xdr:col>
      <xdr:colOff>88900</xdr:colOff>
      <xdr:row>70</xdr:row>
      <xdr:rowOff>167640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76835</xdr:rowOff>
    </xdr:from>
    <xdr:to>
      <xdr:col>55</xdr:col>
      <xdr:colOff>0</xdr:colOff>
      <xdr:row>78</xdr:row>
      <xdr:rowOff>109855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4993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50800</xdr:rowOff>
    </xdr:from>
    <xdr:ext cx="469900" cy="259080"/>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27940</xdr:rowOff>
    </xdr:from>
    <xdr:to>
      <xdr:col>55</xdr:col>
      <xdr:colOff>50800</xdr:colOff>
      <xdr:row>78</xdr:row>
      <xdr:rowOff>129540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90805</xdr:rowOff>
    </xdr:from>
    <xdr:to>
      <xdr:col>50</xdr:col>
      <xdr:colOff>114300</xdr:colOff>
      <xdr:row>78</xdr:row>
      <xdr:rowOff>76835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92455"/>
          <a:ext cx="88900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22225</xdr:rowOff>
    </xdr:from>
    <xdr:to>
      <xdr:col>50</xdr:col>
      <xdr:colOff>165100</xdr:colOff>
      <xdr:row>78</xdr:row>
      <xdr:rowOff>123825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76</xdr:row>
      <xdr:rowOff>140335</xdr:rowOff>
    </xdr:from>
    <xdr:ext cx="464185" cy="25908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350" y="131705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90805</xdr:rowOff>
    </xdr:from>
    <xdr:to>
      <xdr:col>45</xdr:col>
      <xdr:colOff>177800</xdr:colOff>
      <xdr:row>78</xdr:row>
      <xdr:rowOff>74930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292455"/>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158750</xdr:rowOff>
    </xdr:from>
    <xdr:to>
      <xdr:col>46</xdr:col>
      <xdr:colOff>38100</xdr:colOff>
      <xdr:row>78</xdr:row>
      <xdr:rowOff>88900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80010</xdr:rowOff>
    </xdr:from>
    <xdr:ext cx="464185" cy="25908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350" y="134531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76200</xdr:rowOff>
    </xdr:from>
    <xdr:to>
      <xdr:col>41</xdr:col>
      <xdr:colOff>50800</xdr:colOff>
      <xdr:row>78</xdr:row>
      <xdr:rowOff>74930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277850"/>
          <a:ext cx="8890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168275</xdr:rowOff>
    </xdr:from>
    <xdr:to>
      <xdr:col>41</xdr:col>
      <xdr:colOff>101600</xdr:colOff>
      <xdr:row>78</xdr:row>
      <xdr:rowOff>98425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6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76</xdr:row>
      <xdr:rowOff>114935</xdr:rowOff>
    </xdr:from>
    <xdr:ext cx="464185"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350" y="131451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123825</xdr:rowOff>
    </xdr:from>
    <xdr:to>
      <xdr:col>36</xdr:col>
      <xdr:colOff>165100</xdr:colOff>
      <xdr:row>78</xdr:row>
      <xdr:rowOff>53975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45085</xdr:rowOff>
    </xdr:from>
    <xdr:ext cx="528955" cy="2584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4965" y="1341818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11,169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59055</xdr:rowOff>
    </xdr:from>
    <xdr:to>
      <xdr:col>55</xdr:col>
      <xdr:colOff>50800</xdr:colOff>
      <xdr:row>78</xdr:row>
      <xdr:rowOff>160655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3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6350</xdr:rowOff>
    </xdr:from>
    <xdr:ext cx="469900" cy="25336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4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5,574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26035</xdr:rowOff>
    </xdr:from>
    <xdr:to>
      <xdr:col>50</xdr:col>
      <xdr:colOff>165100</xdr:colOff>
      <xdr:row>78</xdr:row>
      <xdr:rowOff>127635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118745</xdr:rowOff>
    </xdr:from>
    <xdr:ext cx="464185"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350" y="134918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40640</xdr:rowOff>
    </xdr:from>
    <xdr:to>
      <xdr:col>46</xdr:col>
      <xdr:colOff>38100</xdr:colOff>
      <xdr:row>77</xdr:row>
      <xdr:rowOff>141605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42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158115</xdr:rowOff>
    </xdr:from>
    <xdr:ext cx="528955" cy="25336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2965" y="130168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15,572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23495</xdr:rowOff>
    </xdr:from>
    <xdr:to>
      <xdr:col>41</xdr:col>
      <xdr:colOff>101600</xdr:colOff>
      <xdr:row>78</xdr:row>
      <xdr:rowOff>125095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9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116205</xdr:rowOff>
    </xdr:from>
    <xdr:ext cx="464185"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350" y="134893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25400</xdr:rowOff>
    </xdr:from>
    <xdr:to>
      <xdr:col>36</xdr:col>
      <xdr:colOff>165100</xdr:colOff>
      <xdr:row>77</xdr:row>
      <xdr:rowOff>127000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2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143510</xdr:rowOff>
    </xdr:from>
    <xdr:ext cx="528955" cy="25336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4965" y="130022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16,344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3205"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336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9915" cy="2590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336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53340</xdr:rowOff>
    </xdr:from>
    <xdr:to>
      <xdr:col>54</xdr:col>
      <xdr:colOff>189865</xdr:colOff>
      <xdr:row>97</xdr:row>
      <xdr:rowOff>163830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840"/>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167640</xdr:rowOff>
    </xdr:from>
    <xdr:ext cx="534670" cy="25336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2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17,618</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163830</xdr:rowOff>
    </xdr:from>
    <xdr:to>
      <xdr:col>55</xdr:col>
      <xdr:colOff>88900</xdr:colOff>
      <xdr:row>97</xdr:row>
      <xdr:rowOff>163830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0</xdr:rowOff>
    </xdr:from>
    <xdr:ext cx="598805" cy="259080"/>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120,791</a:t>
          </a:r>
          <a:endParaRPr kumimoji="1" lang="ja-JP" altLang="en-US" sz="1000" b="1">
            <a:latin typeface="ＭＳ Ｐゴシック"/>
          </a:endParaRPr>
        </a:p>
      </xdr:txBody>
    </xdr:sp>
    <xdr:clientData/>
  </xdr:oneCellAnchor>
  <xdr:twoCellAnchor>
    <xdr:from>
      <xdr:col>54</xdr:col>
      <xdr:colOff>101600</xdr:colOff>
      <xdr:row>90</xdr:row>
      <xdr:rowOff>53340</xdr:rowOff>
    </xdr:from>
    <xdr:to>
      <xdr:col>55</xdr:col>
      <xdr:colOff>88900</xdr:colOff>
      <xdr:row>90</xdr:row>
      <xdr:rowOff>53340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163195</xdr:rowOff>
    </xdr:from>
    <xdr:to>
      <xdr:col>55</xdr:col>
      <xdr:colOff>0</xdr:colOff>
      <xdr:row>97</xdr:row>
      <xdr:rowOff>56515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22395"/>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161925</xdr:rowOff>
    </xdr:from>
    <xdr:ext cx="534670" cy="259080"/>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42,569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139065</xdr:rowOff>
    </xdr:from>
    <xdr:to>
      <xdr:col>55</xdr:col>
      <xdr:colOff>50800</xdr:colOff>
      <xdr:row>96</xdr:row>
      <xdr:rowOff>69215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169545</xdr:rowOff>
    </xdr:from>
    <xdr:to>
      <xdr:col>50</xdr:col>
      <xdr:colOff>114300</xdr:colOff>
      <xdr:row>97</xdr:row>
      <xdr:rowOff>56515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2874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140970</xdr:rowOff>
    </xdr:from>
    <xdr:to>
      <xdr:col>50</xdr:col>
      <xdr:colOff>165100</xdr:colOff>
      <xdr:row>96</xdr:row>
      <xdr:rowOff>71120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87630</xdr:rowOff>
    </xdr:from>
    <xdr:ext cx="528955" cy="25336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1965" y="162039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42,415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169545</xdr:rowOff>
    </xdr:from>
    <xdr:to>
      <xdr:col>45</xdr:col>
      <xdr:colOff>177800</xdr:colOff>
      <xdr:row>97</xdr:row>
      <xdr:rowOff>19685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2874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140335</xdr:rowOff>
    </xdr:from>
    <xdr:to>
      <xdr:col>46</xdr:col>
      <xdr:colOff>38100</xdr:colOff>
      <xdr:row>96</xdr:row>
      <xdr:rowOff>70485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86995</xdr:rowOff>
    </xdr:from>
    <xdr:ext cx="528955" cy="25336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2965" y="162032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42,450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19685</xdr:rowOff>
    </xdr:from>
    <xdr:to>
      <xdr:col>41</xdr:col>
      <xdr:colOff>50800</xdr:colOff>
      <xdr:row>97</xdr:row>
      <xdr:rowOff>64770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5033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165100</xdr:rowOff>
    </xdr:from>
    <xdr:to>
      <xdr:col>41</xdr:col>
      <xdr:colOff>101600</xdr:colOff>
      <xdr:row>96</xdr:row>
      <xdr:rowOff>95250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111760</xdr:rowOff>
    </xdr:from>
    <xdr:ext cx="528955" cy="25336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3965" y="162280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635</xdr:rowOff>
    </xdr:from>
    <xdr:to>
      <xdr:col>36</xdr:col>
      <xdr:colOff>165100</xdr:colOff>
      <xdr:row>96</xdr:row>
      <xdr:rowOff>102235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5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118745</xdr:rowOff>
    </xdr:from>
    <xdr:ext cx="528955"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4965" y="162350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39,927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112395</xdr:rowOff>
    </xdr:from>
    <xdr:to>
      <xdr:col>55</xdr:col>
      <xdr:colOff>50800</xdr:colOff>
      <xdr:row>97</xdr:row>
      <xdr:rowOff>42545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7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90805</xdr:rowOff>
    </xdr:from>
    <xdr:ext cx="534670" cy="2584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500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31,162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6350</xdr:rowOff>
    </xdr:from>
    <xdr:to>
      <xdr:col>50</xdr:col>
      <xdr:colOff>165100</xdr:colOff>
      <xdr:row>97</xdr:row>
      <xdr:rowOff>107315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37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98425</xdr:rowOff>
    </xdr:from>
    <xdr:ext cx="528955" cy="25336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1965" y="167290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26,029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118745</xdr:rowOff>
    </xdr:from>
    <xdr:to>
      <xdr:col>46</xdr:col>
      <xdr:colOff>38100</xdr:colOff>
      <xdr:row>97</xdr:row>
      <xdr:rowOff>48895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7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40640</xdr:rowOff>
    </xdr:from>
    <xdr:ext cx="528955" cy="25336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2965" y="166712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30,632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140335</xdr:rowOff>
    </xdr:from>
    <xdr:to>
      <xdr:col>41</xdr:col>
      <xdr:colOff>101600</xdr:colOff>
      <xdr:row>97</xdr:row>
      <xdr:rowOff>70485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61595</xdr:rowOff>
    </xdr:from>
    <xdr:ext cx="528955"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3965" y="166922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28,927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13970</xdr:rowOff>
    </xdr:from>
    <xdr:to>
      <xdr:col>36</xdr:col>
      <xdr:colOff>165100</xdr:colOff>
      <xdr:row>97</xdr:row>
      <xdr:rowOff>115570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4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106680</xdr:rowOff>
    </xdr:from>
    <xdr:ext cx="528955"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4965" y="167373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25,418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17,761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3205" cy="25336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99060</xdr:rowOff>
    </xdr:from>
    <xdr:to>
      <xdr:col>89</xdr:col>
      <xdr:colOff>177800</xdr:colOff>
      <xdr:row>39</xdr:row>
      <xdr:rowOff>99060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128270</xdr:rowOff>
    </xdr:from>
    <xdr:ext cx="531495" cy="2590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336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336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664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38100</xdr:rowOff>
    </xdr:from>
    <xdr:ext cx="531495" cy="25908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336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27305</xdr:rowOff>
    </xdr:from>
    <xdr:to>
      <xdr:col>85</xdr:col>
      <xdr:colOff>126365</xdr:colOff>
      <xdr:row>39</xdr:row>
      <xdr:rowOff>58420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255"/>
          <a:ext cx="127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62230</xdr:rowOff>
    </xdr:from>
    <xdr:ext cx="534670" cy="259080"/>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11,237</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58420</xdr:rowOff>
    </xdr:from>
    <xdr:to>
      <xdr:col>86</xdr:col>
      <xdr:colOff>25400</xdr:colOff>
      <xdr:row>39</xdr:row>
      <xdr:rowOff>58420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4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145415</xdr:rowOff>
    </xdr:from>
    <xdr:ext cx="534670" cy="25336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46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54,197</a:t>
          </a:r>
          <a:endParaRPr kumimoji="1" lang="ja-JP" altLang="en-US" sz="1000" b="1">
            <a:latin typeface="ＭＳ Ｐゴシック"/>
          </a:endParaRPr>
        </a:p>
      </xdr:txBody>
    </xdr:sp>
    <xdr:clientData/>
  </xdr:oneCellAnchor>
  <xdr:twoCellAnchor>
    <xdr:from>
      <xdr:col>85</xdr:col>
      <xdr:colOff>38100</xdr:colOff>
      <xdr:row>31</xdr:row>
      <xdr:rowOff>27305</xdr:rowOff>
    </xdr:from>
    <xdr:to>
      <xdr:col>86</xdr:col>
      <xdr:colOff>25400</xdr:colOff>
      <xdr:row>31</xdr:row>
      <xdr:rowOff>27305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87630</xdr:rowOff>
    </xdr:from>
    <xdr:to>
      <xdr:col>85</xdr:col>
      <xdr:colOff>127000</xdr:colOff>
      <xdr:row>38</xdr:row>
      <xdr:rowOff>94615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60273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142240</xdr:rowOff>
    </xdr:from>
    <xdr:ext cx="534670" cy="259080"/>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4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18,309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119380</xdr:rowOff>
    </xdr:from>
    <xdr:to>
      <xdr:col>85</xdr:col>
      <xdr:colOff>177800</xdr:colOff>
      <xdr:row>38</xdr:row>
      <xdr:rowOff>49530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52705</xdr:rowOff>
    </xdr:from>
    <xdr:to>
      <xdr:col>81</xdr:col>
      <xdr:colOff>50800</xdr:colOff>
      <xdr:row>38</xdr:row>
      <xdr:rowOff>87630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6780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168275</xdr:rowOff>
    </xdr:from>
    <xdr:to>
      <xdr:col>81</xdr:col>
      <xdr:colOff>101600</xdr:colOff>
      <xdr:row>38</xdr:row>
      <xdr:rowOff>98425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114935</xdr:rowOff>
    </xdr:from>
    <xdr:ext cx="528955"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3965" y="6287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16,823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52705</xdr:rowOff>
    </xdr:from>
    <xdr:to>
      <xdr:col>76</xdr:col>
      <xdr:colOff>114300</xdr:colOff>
      <xdr:row>38</xdr:row>
      <xdr:rowOff>130810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6780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4445</xdr:rowOff>
    </xdr:from>
    <xdr:to>
      <xdr:col>76</xdr:col>
      <xdr:colOff>165100</xdr:colOff>
      <xdr:row>38</xdr:row>
      <xdr:rowOff>106045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97790</xdr:rowOff>
    </xdr:from>
    <xdr:ext cx="528955" cy="25336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4965" y="66128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130810</xdr:rowOff>
    </xdr:from>
    <xdr:to>
      <xdr:col>71</xdr:col>
      <xdr:colOff>177800</xdr:colOff>
      <xdr:row>38</xdr:row>
      <xdr:rowOff>153035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64591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161925</xdr:rowOff>
    </xdr:from>
    <xdr:to>
      <xdr:col>72</xdr:col>
      <xdr:colOff>38100</xdr:colOff>
      <xdr:row>38</xdr:row>
      <xdr:rowOff>92075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109220</xdr:rowOff>
    </xdr:from>
    <xdr:ext cx="528955" cy="25336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5965" y="62814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133985</xdr:rowOff>
    </xdr:from>
    <xdr:to>
      <xdr:col>67</xdr:col>
      <xdr:colOff>101600</xdr:colOff>
      <xdr:row>38</xdr:row>
      <xdr:rowOff>64135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80645</xdr:rowOff>
    </xdr:from>
    <xdr:ext cx="528955"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6965" y="62528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17,861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43815</xdr:rowOff>
    </xdr:from>
    <xdr:to>
      <xdr:col>85</xdr:col>
      <xdr:colOff>177800</xdr:colOff>
      <xdr:row>38</xdr:row>
      <xdr:rowOff>145415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5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22225</xdr:rowOff>
    </xdr:from>
    <xdr:ext cx="534670" cy="2584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373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15,383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36830</xdr:rowOff>
    </xdr:from>
    <xdr:to>
      <xdr:col>81</xdr:col>
      <xdr:colOff>101600</xdr:colOff>
      <xdr:row>38</xdr:row>
      <xdr:rowOff>138430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129540</xdr:rowOff>
    </xdr:from>
    <xdr:ext cx="528955"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3965" y="66446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15,601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1905</xdr:rowOff>
    </xdr:from>
    <xdr:to>
      <xdr:col>76</xdr:col>
      <xdr:colOff>165100</xdr:colOff>
      <xdr:row>38</xdr:row>
      <xdr:rowOff>103505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1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120650</xdr:rowOff>
    </xdr:from>
    <xdr:ext cx="528955" cy="25336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4965" y="62928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16,668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80010</xdr:rowOff>
    </xdr:from>
    <xdr:to>
      <xdr:col>72</xdr:col>
      <xdr:colOff>38100</xdr:colOff>
      <xdr:row>39</xdr:row>
      <xdr:rowOff>10160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39</xdr:row>
      <xdr:rowOff>1270</xdr:rowOff>
    </xdr:from>
    <xdr:ext cx="528955" cy="25908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5965" y="66878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14,265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102235</xdr:rowOff>
    </xdr:from>
    <xdr:to>
      <xdr:col>67</xdr:col>
      <xdr:colOff>101600</xdr:colOff>
      <xdr:row>39</xdr:row>
      <xdr:rowOff>32385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1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39</xdr:row>
      <xdr:rowOff>23495</xdr:rowOff>
    </xdr:from>
    <xdr:ext cx="528955" cy="25908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6965" y="67100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13,598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168910</xdr:rowOff>
    </xdr:from>
    <xdr:ext cx="243205" cy="25336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54610</xdr:rowOff>
    </xdr:from>
    <xdr:ext cx="589915" cy="25336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9484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111760</xdr:rowOff>
    </xdr:from>
    <xdr:ext cx="589915" cy="25336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9027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89915" cy="25336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569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9915" cy="25336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7620</xdr:rowOff>
    </xdr:from>
    <xdr:to>
      <xdr:col>85</xdr:col>
      <xdr:colOff>126365</xdr:colOff>
      <xdr:row>58</xdr:row>
      <xdr:rowOff>4445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20"/>
          <a:ext cx="1270" cy="1025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8255</xdr:rowOff>
    </xdr:from>
    <xdr:ext cx="534670" cy="25336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3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29,565</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4445</xdr:rowOff>
    </xdr:from>
    <xdr:to>
      <xdr:col>86</xdr:col>
      <xdr:colOff>25400</xdr:colOff>
      <xdr:row>58</xdr:row>
      <xdr:rowOff>4445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125730</xdr:rowOff>
    </xdr:from>
    <xdr:ext cx="598805" cy="259080"/>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253,892</a:t>
          </a:r>
          <a:endParaRPr kumimoji="1" lang="ja-JP" altLang="en-US" sz="1000" b="1">
            <a:latin typeface="ＭＳ Ｐゴシック"/>
          </a:endParaRPr>
        </a:p>
      </xdr:txBody>
    </xdr:sp>
    <xdr:clientData/>
  </xdr:oneCellAnchor>
  <xdr:twoCellAnchor>
    <xdr:from>
      <xdr:col>85</xdr:col>
      <xdr:colOff>38100</xdr:colOff>
      <xdr:row>52</xdr:row>
      <xdr:rowOff>7620</xdr:rowOff>
    </xdr:from>
    <xdr:to>
      <xdr:col>86</xdr:col>
      <xdr:colOff>25400</xdr:colOff>
      <xdr:row>52</xdr:row>
      <xdr:rowOff>7620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114300</xdr:rowOff>
    </xdr:from>
    <xdr:to>
      <xdr:col>85</xdr:col>
      <xdr:colOff>127000</xdr:colOff>
      <xdr:row>57</xdr:row>
      <xdr:rowOff>135255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8695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8255</xdr:rowOff>
    </xdr:from>
    <xdr:ext cx="534670" cy="25336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5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156845</xdr:rowOff>
    </xdr:from>
    <xdr:to>
      <xdr:col>85</xdr:col>
      <xdr:colOff>177800</xdr:colOff>
      <xdr:row>57</xdr:row>
      <xdr:rowOff>86995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135255</xdr:rowOff>
    </xdr:from>
    <xdr:to>
      <xdr:col>81</xdr:col>
      <xdr:colOff>50800</xdr:colOff>
      <xdr:row>57</xdr:row>
      <xdr:rowOff>145415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079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8890</xdr:rowOff>
    </xdr:from>
    <xdr:to>
      <xdr:col>81</xdr:col>
      <xdr:colOff>101600</xdr:colOff>
      <xdr:row>57</xdr:row>
      <xdr:rowOff>110490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127000</xdr:rowOff>
    </xdr:from>
    <xdr:ext cx="528955" cy="25908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3965" y="95567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107315</xdr:rowOff>
    </xdr:from>
    <xdr:to>
      <xdr:col>76</xdr:col>
      <xdr:colOff>114300</xdr:colOff>
      <xdr:row>57</xdr:row>
      <xdr:rowOff>145415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7996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29845</xdr:rowOff>
    </xdr:from>
    <xdr:to>
      <xdr:col>76</xdr:col>
      <xdr:colOff>165100</xdr:colOff>
      <xdr:row>57</xdr:row>
      <xdr:rowOff>132080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147955</xdr:rowOff>
    </xdr:from>
    <xdr:ext cx="528955" cy="2584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4965" y="957770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107315</xdr:rowOff>
    </xdr:from>
    <xdr:to>
      <xdr:col>71</xdr:col>
      <xdr:colOff>177800</xdr:colOff>
      <xdr:row>57</xdr:row>
      <xdr:rowOff>151130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87996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33655</xdr:rowOff>
    </xdr:from>
    <xdr:to>
      <xdr:col>72</xdr:col>
      <xdr:colOff>38100</xdr:colOff>
      <xdr:row>57</xdr:row>
      <xdr:rowOff>135255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151765</xdr:rowOff>
    </xdr:from>
    <xdr:ext cx="52895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5965" y="95815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49,644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1270</xdr:rowOff>
    </xdr:from>
    <xdr:to>
      <xdr:col>67</xdr:col>
      <xdr:colOff>101600</xdr:colOff>
      <xdr:row>57</xdr:row>
      <xdr:rowOff>102870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119380</xdr:rowOff>
    </xdr:from>
    <xdr:ext cx="528955"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6965" y="95491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63500</xdr:rowOff>
    </xdr:from>
    <xdr:to>
      <xdr:col>85</xdr:col>
      <xdr:colOff>177800</xdr:colOff>
      <xdr:row>57</xdr:row>
      <xdr:rowOff>165100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149860</xdr:rowOff>
    </xdr:from>
    <xdr:ext cx="534670" cy="259080"/>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510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43,006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84455</xdr:rowOff>
    </xdr:from>
    <xdr:to>
      <xdr:col>81</xdr:col>
      <xdr:colOff>101600</xdr:colOff>
      <xdr:row>58</xdr:row>
      <xdr:rowOff>14605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6350</xdr:rowOff>
    </xdr:from>
    <xdr:ext cx="528955" cy="25336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3965" y="99504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38,541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94615</xdr:rowOff>
    </xdr:from>
    <xdr:to>
      <xdr:col>76</xdr:col>
      <xdr:colOff>165100</xdr:colOff>
      <xdr:row>58</xdr:row>
      <xdr:rowOff>24765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15875</xdr:rowOff>
    </xdr:from>
    <xdr:ext cx="528955"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4965" y="99599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36,194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56515</xdr:rowOff>
    </xdr:from>
    <xdr:to>
      <xdr:col>72</xdr:col>
      <xdr:colOff>38100</xdr:colOff>
      <xdr:row>57</xdr:row>
      <xdr:rowOff>158115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2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149225</xdr:rowOff>
    </xdr:from>
    <xdr:ext cx="528955"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5965" y="99218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44,538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100330</xdr:rowOff>
    </xdr:from>
    <xdr:to>
      <xdr:col>67</xdr:col>
      <xdr:colOff>101600</xdr:colOff>
      <xdr:row>58</xdr:row>
      <xdr:rowOff>30480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7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21590</xdr:rowOff>
    </xdr:from>
    <xdr:ext cx="528955" cy="2590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6965" y="99656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3205" cy="25336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336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336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336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336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13335</xdr:rowOff>
    </xdr:from>
    <xdr:to>
      <xdr:col>85</xdr:col>
      <xdr:colOff>126365</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735"/>
          <a:ext cx="1270" cy="1155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159385</xdr:rowOff>
    </xdr:from>
    <xdr:ext cx="249555" cy="2584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132080</xdr:rowOff>
    </xdr:from>
    <xdr:ext cx="534670" cy="25336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5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50,518</a:t>
          </a:r>
          <a:endParaRPr kumimoji="1" lang="ja-JP" altLang="en-US" sz="1000" b="1">
            <a:latin typeface="ＭＳ Ｐゴシック"/>
          </a:endParaRPr>
        </a:p>
      </xdr:txBody>
    </xdr:sp>
    <xdr:clientData/>
  </xdr:oneCellAnchor>
  <xdr:twoCellAnchor>
    <xdr:from>
      <xdr:col>85</xdr:col>
      <xdr:colOff>38100</xdr:colOff>
      <xdr:row>72</xdr:row>
      <xdr:rowOff>13335</xdr:rowOff>
    </xdr:from>
    <xdr:to>
      <xdr:col>86</xdr:col>
      <xdr:colOff>25400</xdr:colOff>
      <xdr:row>72</xdr:row>
      <xdr:rowOff>13335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76835</xdr:rowOff>
    </xdr:from>
    <xdr:ext cx="469900" cy="25336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48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53975</xdr:rowOff>
    </xdr:from>
    <xdr:to>
      <xdr:col>85</xdr:col>
      <xdr:colOff>177800</xdr:colOff>
      <xdr:row>78</xdr:row>
      <xdr:rowOff>155575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64770</xdr:rowOff>
    </xdr:from>
    <xdr:to>
      <xdr:col>81</xdr:col>
      <xdr:colOff>101600</xdr:colOff>
      <xdr:row>78</xdr:row>
      <xdr:rowOff>166370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11430</xdr:rowOff>
    </xdr:from>
    <xdr:ext cx="464185" cy="259080"/>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350" y="132130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48895</xdr:rowOff>
    </xdr:from>
    <xdr:to>
      <xdr:col>76</xdr:col>
      <xdr:colOff>165100</xdr:colOff>
      <xdr:row>78</xdr:row>
      <xdr:rowOff>150495</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167005</xdr:rowOff>
    </xdr:from>
    <xdr:ext cx="464185" cy="25336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350" y="1319720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38100</xdr:rowOff>
    </xdr:from>
    <xdr:to>
      <xdr:col>72</xdr:col>
      <xdr:colOff>38100</xdr:colOff>
      <xdr:row>78</xdr:row>
      <xdr:rowOff>139700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156210</xdr:rowOff>
    </xdr:from>
    <xdr:ext cx="464185" cy="25336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350" y="131864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50800</xdr:rowOff>
    </xdr:from>
    <xdr:to>
      <xdr:col>67</xdr:col>
      <xdr:colOff>101600</xdr:colOff>
      <xdr:row>78</xdr:row>
      <xdr:rowOff>152400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168910</xdr:rowOff>
    </xdr:from>
    <xdr:ext cx="464185" cy="25336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350" y="131991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32385</xdr:rowOff>
    </xdr:from>
    <xdr:ext cx="249555" cy="25336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4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10160</xdr:rowOff>
    </xdr:from>
    <xdr:ext cx="24384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840" y="13554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10160</xdr:rowOff>
    </xdr:from>
    <xdr:ext cx="24384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840" y="13554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10160</xdr:rowOff>
    </xdr:from>
    <xdr:ext cx="24384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840" y="13554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10160</xdr:rowOff>
    </xdr:from>
    <xdr:ext cx="24384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840" y="13554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3205" cy="25908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336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9915" cy="25908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65405</xdr:rowOff>
    </xdr:from>
    <xdr:to>
      <xdr:col>85</xdr:col>
      <xdr:colOff>126365</xdr:colOff>
      <xdr:row>98</xdr:row>
      <xdr:rowOff>147320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5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151130</xdr:rowOff>
    </xdr:from>
    <xdr:ext cx="469900" cy="259080"/>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3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5,424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147320</xdr:rowOff>
    </xdr:from>
    <xdr:to>
      <xdr:col>86</xdr:col>
      <xdr:colOff>25400</xdr:colOff>
      <xdr:row>98</xdr:row>
      <xdr:rowOff>147320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12065</xdr:rowOff>
    </xdr:from>
    <xdr:ext cx="598805" cy="259080"/>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106,353</a:t>
          </a:r>
          <a:endParaRPr kumimoji="1" lang="ja-JP" altLang="en-US" sz="1000" b="1">
            <a:latin typeface="ＭＳ Ｐゴシック"/>
          </a:endParaRPr>
        </a:p>
      </xdr:txBody>
    </xdr:sp>
    <xdr:clientData/>
  </xdr:oneCellAnchor>
  <xdr:twoCellAnchor>
    <xdr:from>
      <xdr:col>85</xdr:col>
      <xdr:colOff>38100</xdr:colOff>
      <xdr:row>91</xdr:row>
      <xdr:rowOff>65405</xdr:rowOff>
    </xdr:from>
    <xdr:to>
      <xdr:col>86</xdr:col>
      <xdr:colOff>25400</xdr:colOff>
      <xdr:row>91</xdr:row>
      <xdr:rowOff>65405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74930</xdr:rowOff>
    </xdr:from>
    <xdr:to>
      <xdr:col>85</xdr:col>
      <xdr:colOff>127000</xdr:colOff>
      <xdr:row>97</xdr:row>
      <xdr:rowOff>86360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70558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98425</xdr:rowOff>
    </xdr:from>
    <xdr:ext cx="534670" cy="25336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617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75565</xdr:rowOff>
    </xdr:from>
    <xdr:to>
      <xdr:col>85</xdr:col>
      <xdr:colOff>177800</xdr:colOff>
      <xdr:row>97</xdr:row>
      <xdr:rowOff>6350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76835</xdr:rowOff>
    </xdr:from>
    <xdr:to>
      <xdr:col>81</xdr:col>
      <xdr:colOff>50800</xdr:colOff>
      <xdr:row>97</xdr:row>
      <xdr:rowOff>86360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70748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74930</xdr:rowOff>
    </xdr:from>
    <xdr:to>
      <xdr:col>81</xdr:col>
      <xdr:colOff>101600</xdr:colOff>
      <xdr:row>97</xdr:row>
      <xdr:rowOff>5080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21590</xdr:rowOff>
    </xdr:from>
    <xdr:ext cx="528955" cy="25908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3965" y="163093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34,116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70485</xdr:rowOff>
    </xdr:from>
    <xdr:to>
      <xdr:col>76</xdr:col>
      <xdr:colOff>114300</xdr:colOff>
      <xdr:row>97</xdr:row>
      <xdr:rowOff>76835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70113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82550</xdr:rowOff>
    </xdr:from>
    <xdr:to>
      <xdr:col>76</xdr:col>
      <xdr:colOff>165100</xdr:colOff>
      <xdr:row>97</xdr:row>
      <xdr:rowOff>12700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29210</xdr:rowOff>
    </xdr:from>
    <xdr:ext cx="528955" cy="25336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4965" y="163169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33,518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70485</xdr:rowOff>
    </xdr:from>
    <xdr:to>
      <xdr:col>71</xdr:col>
      <xdr:colOff>177800</xdr:colOff>
      <xdr:row>97</xdr:row>
      <xdr:rowOff>73660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011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95250</xdr:rowOff>
    </xdr:from>
    <xdr:to>
      <xdr:col>72</xdr:col>
      <xdr:colOff>38100</xdr:colOff>
      <xdr:row>97</xdr:row>
      <xdr:rowOff>25400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41910</xdr:rowOff>
    </xdr:from>
    <xdr:ext cx="528955" cy="25336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5965" y="163296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32,523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111760</xdr:rowOff>
    </xdr:from>
    <xdr:to>
      <xdr:col>67</xdr:col>
      <xdr:colOff>101600</xdr:colOff>
      <xdr:row>97</xdr:row>
      <xdr:rowOff>41910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58420</xdr:rowOff>
    </xdr:from>
    <xdr:ext cx="528955"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6965" y="163461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31,217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23495</xdr:rowOff>
    </xdr:from>
    <xdr:to>
      <xdr:col>85</xdr:col>
      <xdr:colOff>177800</xdr:colOff>
      <xdr:row>97</xdr:row>
      <xdr:rowOff>125095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5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1905</xdr:rowOff>
    </xdr:from>
    <xdr:ext cx="534670" cy="259080"/>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32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35560</xdr:rowOff>
    </xdr:from>
    <xdr:to>
      <xdr:col>81</xdr:col>
      <xdr:colOff>101600</xdr:colOff>
      <xdr:row>97</xdr:row>
      <xdr:rowOff>137160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6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128270</xdr:rowOff>
    </xdr:from>
    <xdr:ext cx="528955"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3965" y="167589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26035</xdr:rowOff>
    </xdr:from>
    <xdr:to>
      <xdr:col>76</xdr:col>
      <xdr:colOff>165100</xdr:colOff>
      <xdr:row>97</xdr:row>
      <xdr:rowOff>127635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118745</xdr:rowOff>
    </xdr:from>
    <xdr:ext cx="52895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4965" y="167493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24,446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19685</xdr:rowOff>
    </xdr:from>
    <xdr:to>
      <xdr:col>72</xdr:col>
      <xdr:colOff>38100</xdr:colOff>
      <xdr:row>97</xdr:row>
      <xdr:rowOff>121285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5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112395</xdr:rowOff>
    </xdr:from>
    <xdr:ext cx="528955" cy="25336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5965" y="167430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24,937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22860</xdr:rowOff>
    </xdr:from>
    <xdr:to>
      <xdr:col>67</xdr:col>
      <xdr:colOff>101600</xdr:colOff>
      <xdr:row>97</xdr:row>
      <xdr:rowOff>124460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115570</xdr:rowOff>
    </xdr:from>
    <xdr:ext cx="528955"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6965" y="167462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205" cy="25336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61645" cy="25336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640" y="6055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61645" cy="25336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640" y="5598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61645" cy="25336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640" y="5140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1645" cy="25336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50165</xdr:rowOff>
    </xdr:from>
    <xdr:to>
      <xdr:col>116</xdr:col>
      <xdr:colOff>62865</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565"/>
          <a:ext cx="1270" cy="1118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170815</xdr:rowOff>
    </xdr:from>
    <xdr:ext cx="249555" cy="2584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591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168275</xdr:rowOff>
    </xdr:from>
    <xdr:ext cx="469900" cy="25336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2,446</a:t>
          </a:r>
          <a:endParaRPr kumimoji="1" lang="ja-JP" altLang="en-US" sz="1000" b="1">
            <a:latin typeface="ＭＳ Ｐゴシック"/>
          </a:endParaRPr>
        </a:p>
      </xdr:txBody>
    </xdr:sp>
    <xdr:clientData/>
  </xdr:oneCellAnchor>
  <xdr:twoCellAnchor>
    <xdr:from>
      <xdr:col>115</xdr:col>
      <xdr:colOff>165100</xdr:colOff>
      <xdr:row>32</xdr:row>
      <xdr:rowOff>50165</xdr:rowOff>
    </xdr:from>
    <xdr:to>
      <xdr:col>116</xdr:col>
      <xdr:colOff>152400</xdr:colOff>
      <xdr:row>32</xdr:row>
      <xdr:rowOff>50165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88265</xdr:rowOff>
    </xdr:from>
    <xdr:ext cx="313690" cy="25336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1915"/>
          <a:ext cx="3136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65405</xdr:rowOff>
    </xdr:from>
    <xdr:to>
      <xdr:col>116</xdr:col>
      <xdr:colOff>114300</xdr:colOff>
      <xdr:row>38</xdr:row>
      <xdr:rowOff>167005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78740</xdr:rowOff>
    </xdr:from>
    <xdr:to>
      <xdr:col>112</xdr:col>
      <xdr:colOff>38100</xdr:colOff>
      <xdr:row>39</xdr:row>
      <xdr:rowOff>8890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25400</xdr:rowOff>
    </xdr:from>
    <xdr:ext cx="313690" cy="259080"/>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455" y="63690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38735</xdr:rowOff>
    </xdr:from>
    <xdr:to>
      <xdr:col>107</xdr:col>
      <xdr:colOff>101600</xdr:colOff>
      <xdr:row>38</xdr:row>
      <xdr:rowOff>140335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156845</xdr:rowOff>
    </xdr:from>
    <xdr:ext cx="378460" cy="25336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70" y="632904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62230</xdr:rowOff>
    </xdr:from>
    <xdr:to>
      <xdr:col>102</xdr:col>
      <xdr:colOff>165100</xdr:colOff>
      <xdr:row>38</xdr:row>
      <xdr:rowOff>163830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8890</xdr:rowOff>
    </xdr:from>
    <xdr:ext cx="313690" cy="25336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455" y="635254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71755</xdr:rowOff>
    </xdr:from>
    <xdr:to>
      <xdr:col>98</xdr:col>
      <xdr:colOff>38100</xdr:colOff>
      <xdr:row>39</xdr:row>
      <xdr:rowOff>1905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18415</xdr:rowOff>
    </xdr:from>
    <xdr:ext cx="313690" cy="25336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455" y="636206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43815</xdr:rowOff>
    </xdr:from>
    <xdr:ext cx="249555" cy="25336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891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384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384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384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384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3205" cy="25336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3205" cy="25336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3840" cy="25908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3840"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3840"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384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384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384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384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384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議会費については、住民一人当たり2,482円となっており、議員欠員により前年度に比べ減少した。●総務費は、住民一人当たり46,776円となっており、今年度の増加要因は、基幹業務総合情報システム事業等の増加によるものである。●民生費は、住民一人当たり157,671円となっており、定額減税に係る特別給付金事業や住民税均等割のみ課税世帯に対する給付金事業等が増加要因となっている。●衛生費は、住民一人当たり33,569円となっており、予防接種事業やクリーンセンター管理事業等の増が増加要因となっている。●労働費は、住民一人当たり385円となっており、勤労者センター管理事業等の減が減少要因となっている。●農林水産業費は、住民一人当たり7,161円となっており、道の駅玉村宿駐車場拡張事業や被災農業者向け復旧支援事業の終了等が減少要因となっている。●商工費は、住民一人当たり5,574円となっており、中小企業等エネルギー価格高騰対策事業やキャッシュレス化推進・消費喚起応援事業の終了等が減少要因となっている。●土木費は、住民一人当たり31,162円となっており、道路舗装修繕計画推進事業や高崎玉村スマートＩＣ周辺地区まちづくり事業の増が主な増加要因となっている。●消防費は、住民一人当たり15,383円となっており、南分団詰所建設事業の終了や消防車両整備事業の減が主な減少要因となっている。●教育費は、住民一人当たり43,006円となっており、中学校体育館等空調設備整備事業や芝根小学校トイレ改修事業が主な増加要因である。今後も、教育施設の老朽化については計画的に更新するとともに、最適な財源の確保に努める。●公債費は、住民一人当たり24,645円となっており、増加の要因として防災・減災・国土強靭化緊急対策事業（令和2年度補正予算繰越分）（R03借入）、臨時財政対策債（R02借入）等の償還開始によるものである。地方債の発行にあたっては慎重を期すとともに、資金調達も金利情勢を見据えながら、適正な公債費負担を維持するよう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群馬県玉村町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財政調整基金残高の対標準財政規模比は、取崩を実施したことにより前年度から1.68ポイントの減となった。今後も適切な財源確保と歳出の精査により最低水準の取り崩しに努めていく。</a:t>
          </a:r>
        </a:p>
        <a:p>
          <a:r>
            <a:rPr kumimoji="1" lang="ja-JP" altLang="en-US" sz="1200">
              <a:latin typeface="ＭＳ ゴシック"/>
              <a:ea typeface="ＭＳ ゴシック"/>
            </a:rPr>
            <a:t> 実質収支額については、標準財政規模に占める割合で前年度と比較し、1.34ポイント増となり、継続的に黒字を確保している。</a:t>
          </a:r>
        </a:p>
        <a:p>
          <a:r>
            <a:rPr kumimoji="1" lang="ja-JP" altLang="en-US" sz="1200">
              <a:latin typeface="ＭＳ ゴシック"/>
              <a:ea typeface="ＭＳ ゴシック"/>
            </a:rPr>
            <a:t>　実質単年度収支については、財政調整基金の取り崩しにより赤字となった。</a:t>
          </a:r>
        </a:p>
        <a:p>
          <a:r>
            <a:rPr kumimoji="1" lang="ja-JP" altLang="en-US" sz="1200">
              <a:latin typeface="ＭＳ ゴシック"/>
              <a:ea typeface="ＭＳ ゴシック"/>
            </a:rPr>
            <a:t>　今後も、事務事業の見直し・統廃合など歳出の合理化等行財政改革を推進し、健全な行財政運営に努めていく。</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群馬県玉村町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これまで、すべての会計において赤字が生じたことがないことから、連結実質赤字比率は算定されていない。
　今後も引き続き、健全な財政運営に努める。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群馬県玉村町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一般会計の元利償還金は、今年度は前年度比で3.6%増となっている。主な要因としては、防災・減災・国土強靭化緊急対策事業（令和2年度補正予算繰越分）（R03借入）、臨時財政対策債（R02借入）、常備消防委託事業（高機能消防指令システム部分更新）（R04借入）等の償還開始が挙げられる。</a:t>
          </a:r>
        </a:p>
        <a:p>
          <a:r>
            <a:rPr kumimoji="1" lang="ja-JP" altLang="en-US" sz="1300">
              <a:latin typeface="ＭＳ ゴシック"/>
              <a:ea typeface="ＭＳ ゴシック"/>
            </a:rPr>
            <a:t>　公営企業債（下水道事業債）の元利償還金に対する繰入金は対前年度比で10.1％の増となった。</a:t>
          </a:r>
        </a:p>
        <a:p>
          <a:r>
            <a:rPr kumimoji="1" lang="ja-JP" altLang="en-US" sz="1300">
              <a:latin typeface="ＭＳ ゴシック"/>
              <a:ea typeface="ＭＳ ゴシック"/>
            </a:rPr>
            <a:t>　今後も、引き続き事業を適切に選択し、過度に地方債の発行に頼ることのない財政運営を心がけることで、中長期的な公債費負担の平準化を図る。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該当する積立なし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群馬県玉村町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将来負担額である一般会計等に係る地方債の現在高は、前年度比6.0％減となった。これは、臨時財政対策債（H15借入）、減税補てん債（恒久的減税分）（H15借入）、北部公園整備事業（H15借入）臨時地方道整備事業（地方特定分）（H15借入）等の償還終了が主な要因と考えられる。</a:t>
          </a:r>
        </a:p>
        <a:p>
          <a:r>
            <a:rPr kumimoji="1" lang="ja-JP" altLang="en-US" sz="1300">
              <a:latin typeface="ＭＳ ゴシック"/>
              <a:ea typeface="ＭＳ ゴシック"/>
            </a:rPr>
            <a:t>　公営企業債（下水道事業債）の繰入見込額は、令和２年度から令和５年度は減少傾向であったが令和６年度は対前年度比で0.3％増と微増した。</a:t>
          </a:r>
        </a:p>
        <a:p>
          <a:r>
            <a:rPr kumimoji="1" lang="ja-JP" altLang="en-US" sz="1300">
              <a:latin typeface="ＭＳ ゴシック"/>
              <a:ea typeface="ＭＳ ゴシック"/>
            </a:rPr>
            <a:t>　基準財政需要額算入見込額が対前年度比で5.8％減少し、充当可能財源等は減少したものの、将来負担額も減少しているため、昨年度同様に将来負担比率の分子は負数であった。</a:t>
          </a:r>
        </a:p>
        <a:p>
          <a:r>
            <a:rPr kumimoji="1" lang="ja-JP" altLang="en-US" sz="1300">
              <a:latin typeface="ＭＳ ゴシック"/>
              <a:ea typeface="ＭＳ ゴシック"/>
            </a:rPr>
            <a:t>　今後、地方債発行に際しては、後年度の元利償還金が基準財政需要額に算入される地方債を選択するとともに、新規事業の実施にあたっては将来の財政負担を見極め、持続可能な財政運営に努める。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群馬県玉村町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債基金や都市計画事業基金等の積み立てにより減債基金及びその他基金は6,372万円増加したものの、財政調整基金では取り崩しと積み立てにより1億1,840万円の減少となり、基金全体としては5,467万円の減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大型事業の推進等により平成26年度からの減少が著しかったが、近年では基金取り崩しの抑制のため事務事業見直し等による歳出改革を行い、民間委託・指定管理者制度の活用により経常的経費の削減に努めている。今年度は財政調整基金を取り崩したことで基金全体額が減少する結果となった。今後は、個別施設計画による公共施設の適正な管理運営の実施、地域福祉計画や居場所づくりの推進による社会保障関係経費の抑制に努め、基金残高を考慮しながらバランスの取れた効率的な財政運営を目指していく。また、安定的な自主財源確保のため、ふるさと納税の推進や積極的な企業誘致、徹底した滞納整理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都市計画事業基金：都市計画法に基づいて行う都市計画事業又は土地区画整理法に基づいて行う土地区画整理事業の推進
　ふるさと創生基金：歴史、伝統、文化、産業を活かした地域づくりの増進
　学校教育施設整備基金：学校教育施設の整備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都市計画事業基金：令和5年度剰余分の積立て及び都市計画税の積立てによる増加
　ふるさと創生基金：花火大会、玉村八幡宮本殿防災施設整備事業、産業祭等のため、3,580万円を取り崩したことによる減少
　学校教育施設整備基金：芝根小学校トイレ改修事業のため、2,880万円を取り崩したことによる減少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後年度の事業実施の財源として今後も基金を取り崩す見込みだが、「人口減少対策」「財政の健全化」を推進し安定的な自主財源の確保に努め、基金残高を考慮しながらバランスの取れた効率的な財政運営を目指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社会保障関連経費の増加、公共施設等の老朽化対策等の財源不足のため、4億円の取り崩しを行い、令和5年度決算剰余金2億8,000万円、利子161万円の積み立てにより、1億1,840万円の減少となった。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も社会保障関連経費の増加に加え、老朽化が進んでいる公共施設等（特に庁舎・クリーンセンター・学校施設）の整備・改修に多額の費用を要することが想定され、今後もやむをえず基金を取崩すことが見込まれる。基金残高を考慮しながらバランスの取れた効率的な財政運営により取り崩しの抑制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2,082万円を取り崩し、地方交付税の臨時財政対策債償還基金費5,485万円のほか、利子122万円を積み立てた。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より効率的かつ安全な基金管理に努める。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C9AB2196-F02C-4753-B645-599985FB2E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7BBF345A-659A-4DAF-A576-F309E12411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37B535D-3891-4C0D-8D8A-AA493077B28D}"/>
            </a:ext>
          </a:extLst>
        </xdr:cNvPr>
        <xdr:cNvSpPr/>
      </xdr:nvSpPr>
      <xdr:spPr>
        <a:xfrm>
          <a:off x="117633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685AC36-D611-412D-8D81-8234FC4F9BE4}"/>
            </a:ext>
          </a:extLst>
        </xdr:cNvPr>
        <xdr:cNvSpPr/>
      </xdr:nvSpPr>
      <xdr:spPr>
        <a:xfrm>
          <a:off x="131349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D86AA5D-8578-4FBE-8B99-D4A832FEB5B0}"/>
            </a:ext>
          </a:extLst>
        </xdr:cNvPr>
        <xdr:cNvSpPr/>
      </xdr:nvSpPr>
      <xdr:spPr>
        <a:xfrm>
          <a:off x="145065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2261851-5946-450A-B0D9-23B4508849E9}"/>
            </a:ext>
          </a:extLst>
        </xdr:cNvPr>
        <xdr:cNvSpPr/>
      </xdr:nvSpPr>
      <xdr:spPr>
        <a:xfrm>
          <a:off x="158781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3171920-7BD9-41D5-B657-96557CE8F6DF}"/>
            </a:ext>
          </a:extLst>
        </xdr:cNvPr>
        <xdr:cNvSpPr/>
      </xdr:nvSpPr>
      <xdr:spPr>
        <a:xfrm>
          <a:off x="172497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17F383C-E4E5-468A-848F-A8CE0516EA27}"/>
            </a:ext>
          </a:extLst>
        </xdr:cNvPr>
        <xdr:cNvSpPr/>
      </xdr:nvSpPr>
      <xdr:spPr>
        <a:xfrm>
          <a:off x="117633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0FB5A9D-A7C2-4C5A-91A7-7672F52A2AC4}"/>
            </a:ext>
          </a:extLst>
        </xdr:cNvPr>
        <xdr:cNvSpPr/>
      </xdr:nvSpPr>
      <xdr:spPr>
        <a:xfrm>
          <a:off x="131349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A25949C-B7CD-4A5F-BFCB-CA33742EF3E7}"/>
            </a:ext>
          </a:extLst>
        </xdr:cNvPr>
        <xdr:cNvSpPr/>
      </xdr:nvSpPr>
      <xdr:spPr>
        <a:xfrm>
          <a:off x="145065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0383C14-6222-46CE-99BC-EF4AAF5219DC}"/>
            </a:ext>
          </a:extLst>
        </xdr:cNvPr>
        <xdr:cNvSpPr/>
      </xdr:nvSpPr>
      <xdr:spPr>
        <a:xfrm>
          <a:off x="158781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65546A3-C79E-47D2-A1DB-15420B5E7D5B}"/>
            </a:ext>
          </a:extLst>
        </xdr:cNvPr>
        <xdr:cNvSpPr/>
      </xdr:nvSpPr>
      <xdr:spPr>
        <a:xfrm>
          <a:off x="172497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8B59213E-AD1B-483A-B188-FEA65AD2C2A7}"/>
            </a:ext>
          </a:extLst>
        </xdr:cNvPr>
        <xdr:cNvSpPr/>
      </xdr:nvSpPr>
      <xdr:spPr>
        <a:xfrm>
          <a:off x="352425" y="67310"/>
          <a:ext cx="114077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C3DC1E26-EA0A-4C11-94D0-75CA10F3B516}"/>
            </a:ext>
          </a:extLst>
        </xdr:cNvPr>
        <xdr:cNvSpPr/>
      </xdr:nvSpPr>
      <xdr:spPr>
        <a:xfrm>
          <a:off x="15351125" y="189230"/>
          <a:ext cx="355282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D7BA3F8D-04DE-4617-BB79-CA6094562430}"/>
            </a:ext>
          </a:extLst>
        </xdr:cNvPr>
        <xdr:cNvSpPr/>
      </xdr:nvSpPr>
      <xdr:spPr>
        <a:xfrm>
          <a:off x="15360650" y="218440"/>
          <a:ext cx="35242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48E8109D-92D3-4DD4-AB93-4CA2BB7BA261}"/>
            </a:ext>
          </a:extLst>
        </xdr:cNvPr>
        <xdr:cNvSpPr/>
      </xdr:nvSpPr>
      <xdr:spPr>
        <a:xfrm>
          <a:off x="15389225" y="237490"/>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群馬県玉村町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F1B680CB-148F-4F20-9D92-4A7F795813E3}"/>
            </a:ext>
          </a:extLst>
        </xdr:cNvPr>
        <xdr:cNvSpPr/>
      </xdr:nvSpPr>
      <xdr:spPr>
        <a:xfrm>
          <a:off x="12827000" y="189230"/>
          <a:ext cx="239077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708F1880-89D9-4BAC-B6BD-502FF3BC5E56}"/>
            </a:ext>
          </a:extLst>
        </xdr:cNvPr>
        <xdr:cNvSpPr/>
      </xdr:nvSpPr>
      <xdr:spPr>
        <a:xfrm>
          <a:off x="12855575" y="218440"/>
          <a:ext cx="23431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F6A650D3-D807-4F30-8FB3-25532743E7D7}"/>
            </a:ext>
          </a:extLst>
        </xdr:cNvPr>
        <xdr:cNvSpPr/>
      </xdr:nvSpPr>
      <xdr:spPr>
        <a:xfrm>
          <a:off x="12874625" y="237490"/>
          <a:ext cx="231457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4E525DC-C5EF-45DF-B1BE-0494EC7CA00E}"/>
            </a:ext>
          </a:extLst>
        </xdr:cNvPr>
        <xdr:cNvSpPr/>
      </xdr:nvSpPr>
      <xdr:spPr>
        <a:xfrm>
          <a:off x="447675" y="892810"/>
          <a:ext cx="9083675" cy="16948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DBBDEEA-DA4D-488D-8769-8AF46944E4A1}"/>
            </a:ext>
          </a:extLst>
        </xdr:cNvPr>
        <xdr:cNvSpPr/>
      </xdr:nvSpPr>
      <xdr:spPr>
        <a:xfrm>
          <a:off x="568325" y="921385"/>
          <a:ext cx="1247775"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7FEA673-0FCC-43DB-A017-D2CEC83C5095}"/>
            </a:ext>
          </a:extLst>
        </xdr:cNvPr>
        <xdr:cNvSpPr/>
      </xdr:nvSpPr>
      <xdr:spPr>
        <a:xfrm>
          <a:off x="1768475" y="921385"/>
          <a:ext cx="1200150"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35,620
34,047
25.78
13,771,216
13,101,483
653,434
8,109,274
8,529,612</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E02AF13-73BD-4D5C-9047-F1F01E4C3DD4}"/>
            </a:ext>
          </a:extLst>
        </xdr:cNvPr>
        <xdr:cNvSpPr/>
      </xdr:nvSpPr>
      <xdr:spPr>
        <a:xfrm>
          <a:off x="2968625" y="921385"/>
          <a:ext cx="1371600"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EC95184-4615-41CF-AEFC-B10653B99731}"/>
            </a:ext>
          </a:extLst>
        </xdr:cNvPr>
        <xdr:cNvSpPr/>
      </xdr:nvSpPr>
      <xdr:spPr>
        <a:xfrm>
          <a:off x="4340225" y="940435"/>
          <a:ext cx="18288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2D0F81B-467D-419B-9755-20F5F4A0B33A}"/>
            </a:ext>
          </a:extLst>
        </xdr:cNvPr>
        <xdr:cNvSpPr/>
      </xdr:nvSpPr>
      <xdr:spPr>
        <a:xfrm>
          <a:off x="6169025" y="940435"/>
          <a:ext cx="11334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3.1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541670B-D31E-41AA-80EF-064488F0EBCC}"/>
            </a:ext>
          </a:extLst>
        </xdr:cNvPr>
        <xdr:cNvSpPr/>
      </xdr:nvSpPr>
      <xdr:spPr>
        <a:xfrm>
          <a:off x="7369175" y="949960"/>
          <a:ext cx="5715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490B95E-4BE2-445F-B53E-31E26DB4F8B8}"/>
            </a:ext>
          </a:extLst>
        </xdr:cNvPr>
        <xdr:cNvSpPr/>
      </xdr:nvSpPr>
      <xdr:spPr>
        <a:xfrm>
          <a:off x="4340225" y="1682750"/>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216CAA2-201C-4CD8-85D2-3D562742CC73}"/>
            </a:ext>
          </a:extLst>
        </xdr:cNvPr>
        <xdr:cNvSpPr/>
      </xdr:nvSpPr>
      <xdr:spPr>
        <a:xfrm>
          <a:off x="6226175" y="1682750"/>
          <a:ext cx="33051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61EB3ED-E958-4294-82BC-640BB15394C9}"/>
            </a:ext>
          </a:extLst>
        </xdr:cNvPr>
        <xdr:cNvSpPr/>
      </xdr:nvSpPr>
      <xdr:spPr>
        <a:xfrm>
          <a:off x="9988550" y="892810"/>
          <a:ext cx="1371600" cy="12185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A4696AD-7AC7-4647-9FCE-1A1837DCFE60}"/>
            </a:ext>
          </a:extLst>
        </xdr:cNvPr>
        <xdr:cNvSpPr/>
      </xdr:nvSpPr>
      <xdr:spPr>
        <a:xfrm>
          <a:off x="10217150" y="949960"/>
          <a:ext cx="120015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B1BBA16-0DC6-48A5-B1C5-CB7BB2C9237A}"/>
            </a:ext>
          </a:extLst>
        </xdr:cNvPr>
        <xdr:cNvSpPr/>
      </xdr:nvSpPr>
      <xdr:spPr>
        <a:xfrm>
          <a:off x="10217150" y="1216660"/>
          <a:ext cx="1200150" cy="494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851BA86-548B-453C-969D-9CB7F3F92FC1}"/>
            </a:ext>
          </a:extLst>
        </xdr:cNvPr>
        <xdr:cNvSpPr/>
      </xdr:nvSpPr>
      <xdr:spPr>
        <a:xfrm>
          <a:off x="10217150" y="1540510"/>
          <a:ext cx="1323975" cy="6184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D97C2FD9-EA24-4CC2-8000-A49311189C7B}"/>
            </a:ext>
          </a:extLst>
        </xdr:cNvPr>
        <xdr:cNvCxnSpPr/>
      </xdr:nvCxnSpPr>
      <xdr:spPr>
        <a:xfrm flipH="1">
          <a:off x="10055225" y="104521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C64F0A29-24E9-4BE9-A338-0C0B4430946D}"/>
            </a:ext>
          </a:extLst>
        </xdr:cNvPr>
        <xdr:cNvSpPr/>
      </xdr:nvSpPr>
      <xdr:spPr>
        <a:xfrm>
          <a:off x="10106025" y="10071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EAD943D-48EC-459E-BB95-5644B57BB279}"/>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CFF4A38-75A8-47A1-A20C-B7A7F12F4AE3}"/>
            </a:ext>
          </a:extLst>
        </xdr:cNvPr>
        <xdr:cNvCxnSpPr/>
      </xdr:nvCxnSpPr>
      <xdr:spPr>
        <a:xfrm>
          <a:off x="10153650" y="154051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B4B16D24-102B-4DC0-8602-48836723E33A}"/>
            </a:ext>
          </a:extLst>
        </xdr:cNvPr>
        <xdr:cNvCxnSpPr/>
      </xdr:nvCxnSpPr>
      <xdr:spPr>
        <a:xfrm>
          <a:off x="10074275" y="154051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376E331-33B1-4159-BE38-9E78F7BFAE32}"/>
            </a:ext>
          </a:extLst>
        </xdr:cNvPr>
        <xdr:cNvCxnSpPr/>
      </xdr:nvCxnSpPr>
      <xdr:spPr>
        <a:xfrm flipV="1">
          <a:off x="10153650" y="17716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AC9E602-8E80-4837-9027-4AF5924A551D}"/>
            </a:ext>
          </a:extLst>
        </xdr:cNvPr>
        <xdr:cNvCxnSpPr/>
      </xdr:nvCxnSpPr>
      <xdr:spPr>
        <a:xfrm>
          <a:off x="10074275" y="19018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8599F61D-5A9D-4A46-BEAB-55882B6D95F7}"/>
            </a:ext>
          </a:extLst>
        </xdr:cNvPr>
        <xdr:cNvSpPr txBox="1"/>
      </xdr:nvSpPr>
      <xdr:spPr>
        <a:xfrm>
          <a:off x="419100" y="268287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1557833F-58F9-4135-87CC-F9DF2B86D35E}"/>
            </a:ext>
          </a:extLst>
        </xdr:cNvPr>
        <xdr:cNvSpPr txBox="1"/>
      </xdr:nvSpPr>
      <xdr:spPr>
        <a:xfrm>
          <a:off x="419100" y="291147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39EF661E-A022-4630-8686-B25FC2D7B576}"/>
            </a:ext>
          </a:extLst>
        </xdr:cNvPr>
        <xdr:cNvSpPr txBox="1"/>
      </xdr:nvSpPr>
      <xdr:spPr>
        <a:xfrm>
          <a:off x="419100" y="314007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F3C993A2-69D7-441C-AE86-F1FC70CE9BA9}"/>
            </a:ext>
          </a:extLst>
        </xdr:cNvPr>
        <xdr:cNvSpPr txBox="1"/>
      </xdr:nvSpPr>
      <xdr:spPr>
        <a:xfrm>
          <a:off x="419100" y="336867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45" name="テキスト ボックス 44">
          <a:extLst>
            <a:ext uri="{FF2B5EF4-FFF2-40B4-BE49-F238E27FC236}">
              <a16:creationId xmlns:a16="http://schemas.microsoft.com/office/drawing/2014/main" id="{9C2EAE4D-C62F-4087-BAAB-DAFDED6CD703}"/>
            </a:ext>
          </a:extLst>
        </xdr:cNvPr>
        <xdr:cNvSpPr txBox="1"/>
      </xdr:nvSpPr>
      <xdr:spPr>
        <a:xfrm>
          <a:off x="419100" y="3597910"/>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81002848-C7A6-4635-9D34-D8BB3C246E0D}"/>
            </a:ext>
          </a:extLst>
        </xdr:cNvPr>
        <xdr:cNvSpPr/>
      </xdr:nvSpPr>
      <xdr:spPr>
        <a:xfrm>
          <a:off x="1158875" y="4092575"/>
          <a:ext cx="3819525"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B3D1ADBF-6E90-494E-B9B9-00CEBE492AC0}"/>
            </a:ext>
          </a:extLst>
        </xdr:cNvPr>
        <xdr:cNvSpPr/>
      </xdr:nvSpPr>
      <xdr:spPr>
        <a:xfrm>
          <a:off x="1811655" y="4465955"/>
          <a:ext cx="1558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EF94B431-D024-4BD0-9F02-A50B26871FCB}"/>
            </a:ext>
          </a:extLst>
        </xdr:cNvPr>
        <xdr:cNvSpPr/>
      </xdr:nvSpPr>
      <xdr:spPr>
        <a:xfrm>
          <a:off x="3468370" y="4449445"/>
          <a:ext cx="759460" cy="283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[ 64.8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2C86F7F4-AF0C-4AD0-A4A4-7E15351D5AA6}"/>
            </a:ext>
          </a:extLst>
        </xdr:cNvPr>
        <xdr:cNvSpPr/>
      </xdr:nvSpPr>
      <xdr:spPr>
        <a:xfrm>
          <a:off x="49307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435722E-ABE5-4B6A-8EEC-CB05860E4B3E}"/>
            </a:ext>
          </a:extLst>
        </xdr:cNvPr>
        <xdr:cNvSpPr/>
      </xdr:nvSpPr>
      <xdr:spPr>
        <a:xfrm>
          <a:off x="49307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D3F3495-7258-400A-8E11-0E0110829A80}"/>
            </a:ext>
          </a:extLst>
        </xdr:cNvPr>
        <xdr:cNvSpPr/>
      </xdr:nvSpPr>
      <xdr:spPr>
        <a:xfrm>
          <a:off x="63023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6FB372B-A054-48D4-A780-8AB81611E425}"/>
            </a:ext>
          </a:extLst>
        </xdr:cNvPr>
        <xdr:cNvSpPr/>
      </xdr:nvSpPr>
      <xdr:spPr>
        <a:xfrm>
          <a:off x="63023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B5FCAE6-EB0E-4D8A-B943-A5C826AFB451}"/>
            </a:ext>
          </a:extLst>
        </xdr:cNvPr>
        <xdr:cNvSpPr/>
      </xdr:nvSpPr>
      <xdr:spPr>
        <a:xfrm>
          <a:off x="77978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F157A5A-C8A1-4062-BDFB-99A457A371A6}"/>
            </a:ext>
          </a:extLst>
        </xdr:cNvPr>
        <xdr:cNvSpPr/>
      </xdr:nvSpPr>
      <xdr:spPr>
        <a:xfrm>
          <a:off x="77978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8D6B20A-B36E-4CCD-8068-BBF9A9BEF7AD}"/>
            </a:ext>
          </a:extLst>
        </xdr:cNvPr>
        <xdr:cNvSpPr/>
      </xdr:nvSpPr>
      <xdr:spPr>
        <a:xfrm>
          <a:off x="1158875" y="4768850"/>
          <a:ext cx="3819525" cy="20383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606EC6E-1275-408D-9842-A421FF3A4C02}"/>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65B71E4-698E-44E1-83D5-1937E31ACB28}"/>
            </a:ext>
          </a:extLst>
        </xdr:cNvPr>
        <xdr:cNvSpPr/>
      </xdr:nvSpPr>
      <xdr:spPr>
        <a:xfrm>
          <a:off x="5226050" y="4835525"/>
          <a:ext cx="41148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3923A34-E328-4BBB-83F5-35E1BC2369C1}"/>
            </a:ext>
          </a:extLst>
        </xdr:cNvPr>
        <xdr:cNvSpPr txBox="1"/>
      </xdr:nvSpPr>
      <xdr:spPr>
        <a:xfrm>
          <a:off x="5283200" y="5045075"/>
          <a:ext cx="4105275" cy="16859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本年度の有形固定資産減価償却率は、類似団体内平均値と比較すると0.7ポイント高い64.8％を示した。令和４年度以前は、類似団体内平均値より低い数値で推移していたが、令和6年度には類似団体内平均値を上回る結果となった。今後、公共施設等の老朽化問題は地方公共団体の財政を圧迫することとなるため、それぞれの公共施設等について策定した個別施設計画に基づき、公共施設の補修・改修・除却及び統合を実施し、適切に維持管理を進めていく。また、公共施設の利用状況等を考慮し、集約化や複合化等を検討していく。</a:t>
          </a: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8F962C6F-98B3-4B92-B562-BC26E75F5888}"/>
            </a:ext>
          </a:extLst>
        </xdr:cNvPr>
        <xdr:cNvSpPr txBox="1"/>
      </xdr:nvSpPr>
      <xdr:spPr>
        <a:xfrm>
          <a:off x="1130300" y="45878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71865D7-B59F-4B98-9404-D94D916A9E38}"/>
            </a:ext>
          </a:extLst>
        </xdr:cNvPr>
        <xdr:cNvCxnSpPr/>
      </xdr:nvCxnSpPr>
      <xdr:spPr>
        <a:xfrm>
          <a:off x="1158875" y="680720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8305" cy="222885"/>
    <xdr:sp macro="" textlink="">
      <xdr:nvSpPr>
        <xdr:cNvPr id="61" name="テキスト ボックス 60">
          <a:extLst>
            <a:ext uri="{FF2B5EF4-FFF2-40B4-BE49-F238E27FC236}">
              <a16:creationId xmlns:a16="http://schemas.microsoft.com/office/drawing/2014/main" id="{4767A7F7-25C1-4346-B47A-271AC16A25AA}"/>
            </a:ext>
          </a:extLst>
        </xdr:cNvPr>
        <xdr:cNvSpPr txBox="1"/>
      </xdr:nvSpPr>
      <xdr:spPr>
        <a:xfrm>
          <a:off x="741680" y="672338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62" name="直線コネクタ 61">
          <a:extLst>
            <a:ext uri="{FF2B5EF4-FFF2-40B4-BE49-F238E27FC236}">
              <a16:creationId xmlns:a16="http://schemas.microsoft.com/office/drawing/2014/main" id="{75B813C7-F3D7-458A-9868-1B8CD9BADA7A}"/>
            </a:ext>
          </a:extLst>
        </xdr:cNvPr>
        <xdr:cNvCxnSpPr/>
      </xdr:nvCxnSpPr>
      <xdr:spPr>
        <a:xfrm>
          <a:off x="1158875" y="6514465"/>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109220</xdr:rowOff>
    </xdr:from>
    <xdr:ext cx="356870" cy="222885"/>
    <xdr:sp macro="" textlink="">
      <xdr:nvSpPr>
        <xdr:cNvPr id="63" name="テキスト ボックス 62">
          <a:extLst>
            <a:ext uri="{FF2B5EF4-FFF2-40B4-BE49-F238E27FC236}">
              <a16:creationId xmlns:a16="http://schemas.microsoft.com/office/drawing/2014/main" id="{35DA8CFE-9358-49E1-95C1-9AD0DA5FDD31}"/>
            </a:ext>
          </a:extLst>
        </xdr:cNvPr>
        <xdr:cNvSpPr txBox="1"/>
      </xdr:nvSpPr>
      <xdr:spPr>
        <a:xfrm>
          <a:off x="789940" y="643064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64" name="直線コネクタ 63">
          <a:extLst>
            <a:ext uri="{FF2B5EF4-FFF2-40B4-BE49-F238E27FC236}">
              <a16:creationId xmlns:a16="http://schemas.microsoft.com/office/drawing/2014/main" id="{CCCAD7E1-F460-414E-919D-9DC7B7F4D45F}"/>
            </a:ext>
          </a:extLst>
        </xdr:cNvPr>
        <xdr:cNvCxnSpPr/>
      </xdr:nvCxnSpPr>
      <xdr:spPr>
        <a:xfrm>
          <a:off x="1158875" y="623189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6870" cy="222885"/>
    <xdr:sp macro="" textlink="">
      <xdr:nvSpPr>
        <xdr:cNvPr id="65" name="テキスト ボックス 64">
          <a:extLst>
            <a:ext uri="{FF2B5EF4-FFF2-40B4-BE49-F238E27FC236}">
              <a16:creationId xmlns:a16="http://schemas.microsoft.com/office/drawing/2014/main" id="{3E0DFFF5-D80D-468D-9F74-206F75350E5A}"/>
            </a:ext>
          </a:extLst>
        </xdr:cNvPr>
        <xdr:cNvSpPr txBox="1"/>
      </xdr:nvSpPr>
      <xdr:spPr>
        <a:xfrm>
          <a:off x="789940" y="614108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66" name="直線コネクタ 65">
          <a:extLst>
            <a:ext uri="{FF2B5EF4-FFF2-40B4-BE49-F238E27FC236}">
              <a16:creationId xmlns:a16="http://schemas.microsoft.com/office/drawing/2014/main" id="{05BF2328-96FA-4728-B2AC-BBD3D28F1641}"/>
            </a:ext>
          </a:extLst>
        </xdr:cNvPr>
        <xdr:cNvCxnSpPr/>
      </xdr:nvCxnSpPr>
      <xdr:spPr>
        <a:xfrm>
          <a:off x="1158875" y="594233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6870" cy="222885"/>
    <xdr:sp macro="" textlink="">
      <xdr:nvSpPr>
        <xdr:cNvPr id="67" name="テキスト ボックス 66">
          <a:extLst>
            <a:ext uri="{FF2B5EF4-FFF2-40B4-BE49-F238E27FC236}">
              <a16:creationId xmlns:a16="http://schemas.microsoft.com/office/drawing/2014/main" id="{1B218BDD-EF80-477B-AEBE-EB8C71C49599}"/>
            </a:ext>
          </a:extLst>
        </xdr:cNvPr>
        <xdr:cNvSpPr txBox="1"/>
      </xdr:nvSpPr>
      <xdr:spPr>
        <a:xfrm>
          <a:off x="789940" y="584835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68" name="直線コネクタ 67">
          <a:extLst>
            <a:ext uri="{FF2B5EF4-FFF2-40B4-BE49-F238E27FC236}">
              <a16:creationId xmlns:a16="http://schemas.microsoft.com/office/drawing/2014/main" id="{5896959A-533F-4563-913B-7998E8C207DE}"/>
            </a:ext>
          </a:extLst>
        </xdr:cNvPr>
        <xdr:cNvCxnSpPr/>
      </xdr:nvCxnSpPr>
      <xdr:spPr>
        <a:xfrm>
          <a:off x="1158875" y="5649595"/>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6870" cy="222885"/>
    <xdr:sp macro="" textlink="">
      <xdr:nvSpPr>
        <xdr:cNvPr id="69" name="テキスト ボックス 68">
          <a:extLst>
            <a:ext uri="{FF2B5EF4-FFF2-40B4-BE49-F238E27FC236}">
              <a16:creationId xmlns:a16="http://schemas.microsoft.com/office/drawing/2014/main" id="{C2E1B288-7786-48DA-A1B2-A86CADD868B1}"/>
            </a:ext>
          </a:extLst>
        </xdr:cNvPr>
        <xdr:cNvSpPr txBox="1"/>
      </xdr:nvSpPr>
      <xdr:spPr>
        <a:xfrm>
          <a:off x="789940" y="555561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168910</xdr:rowOff>
    </xdr:from>
    <xdr:to>
      <xdr:col>27</xdr:col>
      <xdr:colOff>73025</xdr:colOff>
      <xdr:row>27</xdr:row>
      <xdr:rowOff>168910</xdr:rowOff>
    </xdr:to>
    <xdr:cxnSp macro="">
      <xdr:nvCxnSpPr>
        <xdr:cNvPr id="70" name="直線コネクタ 69">
          <a:extLst>
            <a:ext uri="{FF2B5EF4-FFF2-40B4-BE49-F238E27FC236}">
              <a16:creationId xmlns:a16="http://schemas.microsoft.com/office/drawing/2014/main" id="{9641EC88-1EA9-4789-ABE3-175016D0A28A}"/>
            </a:ext>
          </a:extLst>
        </xdr:cNvPr>
        <xdr:cNvCxnSpPr/>
      </xdr:nvCxnSpPr>
      <xdr:spPr>
        <a:xfrm>
          <a:off x="1158875" y="535051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6870" cy="222885"/>
    <xdr:sp macro="" textlink="">
      <xdr:nvSpPr>
        <xdr:cNvPr id="71" name="テキスト ボックス 70">
          <a:extLst>
            <a:ext uri="{FF2B5EF4-FFF2-40B4-BE49-F238E27FC236}">
              <a16:creationId xmlns:a16="http://schemas.microsoft.com/office/drawing/2014/main" id="{433C4F96-CDBA-4ED6-9352-266C3CBA14E0}"/>
            </a:ext>
          </a:extLst>
        </xdr:cNvPr>
        <xdr:cNvSpPr txBox="1"/>
      </xdr:nvSpPr>
      <xdr:spPr>
        <a:xfrm>
          <a:off x="789940" y="526669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72" name="直線コネクタ 71">
          <a:extLst>
            <a:ext uri="{FF2B5EF4-FFF2-40B4-BE49-F238E27FC236}">
              <a16:creationId xmlns:a16="http://schemas.microsoft.com/office/drawing/2014/main" id="{A614D39F-8AAE-499D-8715-B384425BC50B}"/>
            </a:ext>
          </a:extLst>
        </xdr:cNvPr>
        <xdr:cNvCxnSpPr/>
      </xdr:nvCxnSpPr>
      <xdr:spPr>
        <a:xfrm>
          <a:off x="1158875" y="505841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6870" cy="222885"/>
    <xdr:sp macro="" textlink="">
      <xdr:nvSpPr>
        <xdr:cNvPr id="73" name="テキスト ボックス 72">
          <a:extLst>
            <a:ext uri="{FF2B5EF4-FFF2-40B4-BE49-F238E27FC236}">
              <a16:creationId xmlns:a16="http://schemas.microsoft.com/office/drawing/2014/main" id="{A798BD61-D9BF-4892-A131-E6905D19C603}"/>
            </a:ext>
          </a:extLst>
        </xdr:cNvPr>
        <xdr:cNvSpPr txBox="1"/>
      </xdr:nvSpPr>
      <xdr:spPr>
        <a:xfrm>
          <a:off x="789940" y="497395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A2AE33E-B1E8-424F-9CE6-445A0AED2199}"/>
            </a:ext>
          </a:extLst>
        </xdr:cNvPr>
        <xdr:cNvCxnSpPr/>
      </xdr:nvCxnSpPr>
      <xdr:spPr>
        <a:xfrm>
          <a:off x="1158875" y="476885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75" name="テキスト ボックス 74">
          <a:extLst>
            <a:ext uri="{FF2B5EF4-FFF2-40B4-BE49-F238E27FC236}">
              <a16:creationId xmlns:a16="http://schemas.microsoft.com/office/drawing/2014/main" id="{B089A879-5DB3-4B3B-A9FB-490D98C86A08}"/>
            </a:ext>
          </a:extLst>
        </xdr:cNvPr>
        <xdr:cNvSpPr txBox="1"/>
      </xdr:nvSpPr>
      <xdr:spPr>
        <a:xfrm>
          <a:off x="789940" y="468439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26AC8F3-BD78-4985-83F2-E7DDF84FA319}"/>
            </a:ext>
          </a:extLst>
        </xdr:cNvPr>
        <xdr:cNvSpPr/>
      </xdr:nvSpPr>
      <xdr:spPr>
        <a:xfrm>
          <a:off x="1158875" y="4768850"/>
          <a:ext cx="3819525" cy="20383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50800</xdr:rowOff>
    </xdr:from>
    <xdr:to>
      <xdr:col>23</xdr:col>
      <xdr:colOff>85090</xdr:colOff>
      <xdr:row>33</xdr:row>
      <xdr:rowOff>146050</xdr:rowOff>
    </xdr:to>
    <xdr:cxnSp macro="">
      <xdr:nvCxnSpPr>
        <xdr:cNvPr id="77" name="直線コネクタ 76">
          <a:extLst>
            <a:ext uri="{FF2B5EF4-FFF2-40B4-BE49-F238E27FC236}">
              <a16:creationId xmlns:a16="http://schemas.microsoft.com/office/drawing/2014/main" id="{127EEC64-2383-441C-BB34-57524B00AD2A}"/>
            </a:ext>
          </a:extLst>
        </xdr:cNvPr>
        <xdr:cNvCxnSpPr/>
      </xdr:nvCxnSpPr>
      <xdr:spPr>
        <a:xfrm flipV="1">
          <a:off x="4306570" y="5076825"/>
          <a:ext cx="1270" cy="1228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149860</xdr:rowOff>
    </xdr:from>
    <xdr:ext cx="402590" cy="259080"/>
    <xdr:sp macro="" textlink="">
      <xdr:nvSpPr>
        <xdr:cNvPr id="78" name="有形固定資産減価償却率最小値テキスト">
          <a:extLst>
            <a:ext uri="{FF2B5EF4-FFF2-40B4-BE49-F238E27FC236}">
              <a16:creationId xmlns:a16="http://schemas.microsoft.com/office/drawing/2014/main" id="{8E6C2019-64CF-4CD3-9959-E3D7031141AB}"/>
            </a:ext>
          </a:extLst>
        </xdr:cNvPr>
        <xdr:cNvSpPr txBox="1"/>
      </xdr:nvSpPr>
      <xdr:spPr>
        <a:xfrm>
          <a:off x="4359275" y="63125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82.6</a:t>
          </a:r>
          <a:endParaRPr kumimoji="1" lang="ja-JP" altLang="en-US" sz="1000" b="1">
            <a:latin typeface="ＭＳ Ｐゴシック"/>
            <a:ea typeface="ＭＳ Ｐゴシック"/>
          </a:endParaRPr>
        </a:p>
      </xdr:txBody>
    </xdr:sp>
    <xdr:clientData/>
  </xdr:oneCellAnchor>
  <xdr:twoCellAnchor>
    <xdr:from>
      <xdr:col>22</xdr:col>
      <xdr:colOff>187325</xdr:colOff>
      <xdr:row>33</xdr:row>
      <xdr:rowOff>146050</xdr:rowOff>
    </xdr:from>
    <xdr:to>
      <xdr:col>23</xdr:col>
      <xdr:colOff>174625</xdr:colOff>
      <xdr:row>33</xdr:row>
      <xdr:rowOff>146050</xdr:rowOff>
    </xdr:to>
    <xdr:cxnSp macro="">
      <xdr:nvCxnSpPr>
        <xdr:cNvPr id="79" name="直線コネクタ 78">
          <a:extLst>
            <a:ext uri="{FF2B5EF4-FFF2-40B4-BE49-F238E27FC236}">
              <a16:creationId xmlns:a16="http://schemas.microsoft.com/office/drawing/2014/main" id="{49E0AD0E-6CE7-4112-AA3E-A4B51919212C}"/>
            </a:ext>
          </a:extLst>
        </xdr:cNvPr>
        <xdr:cNvCxnSpPr/>
      </xdr:nvCxnSpPr>
      <xdr:spPr>
        <a:xfrm>
          <a:off x="4216400" y="630555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168910</xdr:rowOff>
    </xdr:from>
    <xdr:ext cx="402590" cy="256540"/>
    <xdr:sp macro="" textlink="">
      <xdr:nvSpPr>
        <xdr:cNvPr id="80" name="有形固定資産減価償却率最大値テキスト">
          <a:extLst>
            <a:ext uri="{FF2B5EF4-FFF2-40B4-BE49-F238E27FC236}">
              <a16:creationId xmlns:a16="http://schemas.microsoft.com/office/drawing/2014/main" id="{560420E9-E84B-4BAA-8C22-61B722BB2720}"/>
            </a:ext>
          </a:extLst>
        </xdr:cNvPr>
        <xdr:cNvSpPr txBox="1"/>
      </xdr:nvSpPr>
      <xdr:spPr>
        <a:xfrm>
          <a:off x="4359275" y="48647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40.6</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50800</xdr:rowOff>
    </xdr:from>
    <xdr:to>
      <xdr:col>23</xdr:col>
      <xdr:colOff>174625</xdr:colOff>
      <xdr:row>26</xdr:row>
      <xdr:rowOff>50800</xdr:rowOff>
    </xdr:to>
    <xdr:cxnSp macro="">
      <xdr:nvCxnSpPr>
        <xdr:cNvPr id="81" name="直線コネクタ 80">
          <a:extLst>
            <a:ext uri="{FF2B5EF4-FFF2-40B4-BE49-F238E27FC236}">
              <a16:creationId xmlns:a16="http://schemas.microsoft.com/office/drawing/2014/main" id="{636F641F-15AF-446C-9A36-205574323162}"/>
            </a:ext>
          </a:extLst>
        </xdr:cNvPr>
        <xdr:cNvCxnSpPr/>
      </xdr:nvCxnSpPr>
      <xdr:spPr>
        <a:xfrm>
          <a:off x="4216400" y="507682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61595</xdr:rowOff>
    </xdr:from>
    <xdr:ext cx="402590" cy="259080"/>
    <xdr:sp macro="" textlink="">
      <xdr:nvSpPr>
        <xdr:cNvPr id="82" name="有形固定資産減価償却率平均値テキスト">
          <a:extLst>
            <a:ext uri="{FF2B5EF4-FFF2-40B4-BE49-F238E27FC236}">
              <a16:creationId xmlns:a16="http://schemas.microsoft.com/office/drawing/2014/main" id="{77CCC9D2-ED10-42C8-9970-C80C09719AE0}"/>
            </a:ext>
          </a:extLst>
        </xdr:cNvPr>
        <xdr:cNvSpPr txBox="1"/>
      </xdr:nvSpPr>
      <xdr:spPr>
        <a:xfrm>
          <a:off x="4359275" y="5579745"/>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38735</xdr:rowOff>
    </xdr:from>
    <xdr:to>
      <xdr:col>23</xdr:col>
      <xdr:colOff>136525</xdr:colOff>
      <xdr:row>30</xdr:row>
      <xdr:rowOff>140335</xdr:rowOff>
    </xdr:to>
    <xdr:sp macro="" textlink="">
      <xdr:nvSpPr>
        <xdr:cNvPr id="83" name="フローチャート: 判断 82">
          <a:extLst>
            <a:ext uri="{FF2B5EF4-FFF2-40B4-BE49-F238E27FC236}">
              <a16:creationId xmlns:a16="http://schemas.microsoft.com/office/drawing/2014/main" id="{A78227FC-7DA0-48D8-A7D6-BF89FDABD3FE}"/>
            </a:ext>
          </a:extLst>
        </xdr:cNvPr>
        <xdr:cNvSpPr/>
      </xdr:nvSpPr>
      <xdr:spPr>
        <a:xfrm>
          <a:off x="4254500" y="57156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9523405B-73E9-4A5F-A1AC-FAAF021BC086}"/>
            </a:ext>
          </a:extLst>
        </xdr:cNvPr>
        <xdr:cNvSpPr/>
      </xdr:nvSpPr>
      <xdr:spPr>
        <a:xfrm>
          <a:off x="36163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163830</xdr:rowOff>
    </xdr:from>
    <xdr:to>
      <xdr:col>15</xdr:col>
      <xdr:colOff>187325</xdr:colOff>
      <xdr:row>30</xdr:row>
      <xdr:rowOff>93980</xdr:rowOff>
    </xdr:to>
    <xdr:sp macro="" textlink="">
      <xdr:nvSpPr>
        <xdr:cNvPr id="85" name="フローチャート: 判断 84">
          <a:extLst>
            <a:ext uri="{FF2B5EF4-FFF2-40B4-BE49-F238E27FC236}">
              <a16:creationId xmlns:a16="http://schemas.microsoft.com/office/drawing/2014/main" id="{09470587-CA79-48BC-9A38-2CA0D1742AD4}"/>
            </a:ext>
          </a:extLst>
        </xdr:cNvPr>
        <xdr:cNvSpPr/>
      </xdr:nvSpPr>
      <xdr:spPr>
        <a:xfrm>
          <a:off x="2930525" y="5675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127000</xdr:rowOff>
    </xdr:from>
    <xdr:to>
      <xdr:col>11</xdr:col>
      <xdr:colOff>187325</xdr:colOff>
      <xdr:row>30</xdr:row>
      <xdr:rowOff>57150</xdr:rowOff>
    </xdr:to>
    <xdr:sp macro="" textlink="">
      <xdr:nvSpPr>
        <xdr:cNvPr id="86" name="フローチャート: 判断 85">
          <a:extLst>
            <a:ext uri="{FF2B5EF4-FFF2-40B4-BE49-F238E27FC236}">
              <a16:creationId xmlns:a16="http://schemas.microsoft.com/office/drawing/2014/main" id="{56268787-C006-41E6-8EB7-DC681515DD81}"/>
            </a:ext>
          </a:extLst>
        </xdr:cNvPr>
        <xdr:cNvSpPr/>
      </xdr:nvSpPr>
      <xdr:spPr>
        <a:xfrm>
          <a:off x="2244725" y="56388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136525</xdr:rowOff>
    </xdr:from>
    <xdr:to>
      <xdr:col>7</xdr:col>
      <xdr:colOff>187325</xdr:colOff>
      <xdr:row>30</xdr:row>
      <xdr:rowOff>66675</xdr:rowOff>
    </xdr:to>
    <xdr:sp macro="" textlink="">
      <xdr:nvSpPr>
        <xdr:cNvPr id="87" name="フローチャート: 判断 86">
          <a:extLst>
            <a:ext uri="{FF2B5EF4-FFF2-40B4-BE49-F238E27FC236}">
              <a16:creationId xmlns:a16="http://schemas.microsoft.com/office/drawing/2014/main" id="{7E3E915C-ED58-4B4B-9ED3-1A14A806FA35}"/>
            </a:ext>
          </a:extLst>
        </xdr:cNvPr>
        <xdr:cNvSpPr/>
      </xdr:nvSpPr>
      <xdr:spPr>
        <a:xfrm>
          <a:off x="1558925" y="56546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88" name="テキスト ボックス 87">
          <a:extLst>
            <a:ext uri="{FF2B5EF4-FFF2-40B4-BE49-F238E27FC236}">
              <a16:creationId xmlns:a16="http://schemas.microsoft.com/office/drawing/2014/main" id="{75E135B2-B81F-4CED-9E67-A764C6EDA6E0}"/>
            </a:ext>
          </a:extLst>
        </xdr:cNvPr>
        <xdr:cNvSpPr txBox="1"/>
      </xdr:nvSpPr>
      <xdr:spPr>
        <a:xfrm>
          <a:off x="4149725" y="685609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89" name="テキスト ボックス 88">
          <a:extLst>
            <a:ext uri="{FF2B5EF4-FFF2-40B4-BE49-F238E27FC236}">
              <a16:creationId xmlns:a16="http://schemas.microsoft.com/office/drawing/2014/main" id="{6DE56192-9911-4CC7-9F52-C4F41929F4E1}"/>
            </a:ext>
          </a:extLst>
        </xdr:cNvPr>
        <xdr:cNvSpPr txBox="1"/>
      </xdr:nvSpPr>
      <xdr:spPr>
        <a:xfrm>
          <a:off x="3511550"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90" name="テキスト ボックス 89">
          <a:extLst>
            <a:ext uri="{FF2B5EF4-FFF2-40B4-BE49-F238E27FC236}">
              <a16:creationId xmlns:a16="http://schemas.microsoft.com/office/drawing/2014/main" id="{16011ADD-70C2-4813-A4AC-D1468C909AE4}"/>
            </a:ext>
          </a:extLst>
        </xdr:cNvPr>
        <xdr:cNvSpPr txBox="1"/>
      </xdr:nvSpPr>
      <xdr:spPr>
        <a:xfrm>
          <a:off x="2825750"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91" name="テキスト ボックス 90">
          <a:extLst>
            <a:ext uri="{FF2B5EF4-FFF2-40B4-BE49-F238E27FC236}">
              <a16:creationId xmlns:a16="http://schemas.microsoft.com/office/drawing/2014/main" id="{EBC45825-8231-4E6A-8459-FB2FAD591E41}"/>
            </a:ext>
          </a:extLst>
        </xdr:cNvPr>
        <xdr:cNvSpPr txBox="1"/>
      </xdr:nvSpPr>
      <xdr:spPr>
        <a:xfrm>
          <a:off x="2139950"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92" name="テキスト ボックス 91">
          <a:extLst>
            <a:ext uri="{FF2B5EF4-FFF2-40B4-BE49-F238E27FC236}">
              <a16:creationId xmlns:a16="http://schemas.microsoft.com/office/drawing/2014/main" id="{B922E494-1748-4CD0-BB84-5F34D115A130}"/>
            </a:ext>
          </a:extLst>
        </xdr:cNvPr>
        <xdr:cNvSpPr txBox="1"/>
      </xdr:nvSpPr>
      <xdr:spPr>
        <a:xfrm>
          <a:off x="1454150"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60325</xdr:rowOff>
    </xdr:from>
    <xdr:to>
      <xdr:col>23</xdr:col>
      <xdr:colOff>136525</xdr:colOff>
      <xdr:row>30</xdr:row>
      <xdr:rowOff>161925</xdr:rowOff>
    </xdr:to>
    <xdr:sp macro="" textlink="">
      <xdr:nvSpPr>
        <xdr:cNvPr id="93" name="楕円 92">
          <a:extLst>
            <a:ext uri="{FF2B5EF4-FFF2-40B4-BE49-F238E27FC236}">
              <a16:creationId xmlns:a16="http://schemas.microsoft.com/office/drawing/2014/main" id="{2FD38A34-C136-4F0C-BEEA-CD2B602B3F3B}"/>
            </a:ext>
          </a:extLst>
        </xdr:cNvPr>
        <xdr:cNvSpPr/>
      </xdr:nvSpPr>
      <xdr:spPr>
        <a:xfrm>
          <a:off x="4254500" y="5740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38735</xdr:rowOff>
    </xdr:from>
    <xdr:ext cx="402590" cy="259080"/>
    <xdr:sp macro="" textlink="">
      <xdr:nvSpPr>
        <xdr:cNvPr id="94" name="有形固定資産減価償却率該当値テキスト">
          <a:extLst>
            <a:ext uri="{FF2B5EF4-FFF2-40B4-BE49-F238E27FC236}">
              <a16:creationId xmlns:a16="http://schemas.microsoft.com/office/drawing/2014/main" id="{6D98C66A-5AE5-4560-9D63-54F350F429C5}"/>
            </a:ext>
          </a:extLst>
        </xdr:cNvPr>
        <xdr:cNvSpPr txBox="1"/>
      </xdr:nvSpPr>
      <xdr:spPr>
        <a:xfrm>
          <a:off x="4359275" y="57156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23495</xdr:rowOff>
    </xdr:from>
    <xdr:to>
      <xdr:col>19</xdr:col>
      <xdr:colOff>187325</xdr:colOff>
      <xdr:row>30</xdr:row>
      <xdr:rowOff>125095</xdr:rowOff>
    </xdr:to>
    <xdr:sp macro="" textlink="">
      <xdr:nvSpPr>
        <xdr:cNvPr id="95" name="楕円 94">
          <a:extLst>
            <a:ext uri="{FF2B5EF4-FFF2-40B4-BE49-F238E27FC236}">
              <a16:creationId xmlns:a16="http://schemas.microsoft.com/office/drawing/2014/main" id="{DB30566F-260C-406B-BE9D-B70502DB2044}"/>
            </a:ext>
          </a:extLst>
        </xdr:cNvPr>
        <xdr:cNvSpPr/>
      </xdr:nvSpPr>
      <xdr:spPr>
        <a:xfrm>
          <a:off x="3616325" y="57035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74930</xdr:rowOff>
    </xdr:from>
    <xdr:to>
      <xdr:col>23</xdr:col>
      <xdr:colOff>85725</xdr:colOff>
      <xdr:row>30</xdr:row>
      <xdr:rowOff>111125</xdr:rowOff>
    </xdr:to>
    <xdr:cxnSp macro="">
      <xdr:nvCxnSpPr>
        <xdr:cNvPr id="96" name="直線コネクタ 95">
          <a:extLst>
            <a:ext uri="{FF2B5EF4-FFF2-40B4-BE49-F238E27FC236}">
              <a16:creationId xmlns:a16="http://schemas.microsoft.com/office/drawing/2014/main" id="{D83EC156-6677-4A0A-B4DE-20E0C03D12CB}"/>
            </a:ext>
          </a:extLst>
        </xdr:cNvPr>
        <xdr:cNvCxnSpPr/>
      </xdr:nvCxnSpPr>
      <xdr:spPr>
        <a:xfrm>
          <a:off x="3673475" y="5751830"/>
          <a:ext cx="6286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148590</xdr:rowOff>
    </xdr:from>
    <xdr:to>
      <xdr:col>15</xdr:col>
      <xdr:colOff>187325</xdr:colOff>
      <xdr:row>30</xdr:row>
      <xdr:rowOff>78740</xdr:rowOff>
    </xdr:to>
    <xdr:sp macro="" textlink="">
      <xdr:nvSpPr>
        <xdr:cNvPr id="97" name="楕円 96">
          <a:extLst>
            <a:ext uri="{FF2B5EF4-FFF2-40B4-BE49-F238E27FC236}">
              <a16:creationId xmlns:a16="http://schemas.microsoft.com/office/drawing/2014/main" id="{4ADA1297-AE6B-4480-9B3B-DC920A3ECE29}"/>
            </a:ext>
          </a:extLst>
        </xdr:cNvPr>
        <xdr:cNvSpPr/>
      </xdr:nvSpPr>
      <xdr:spPr>
        <a:xfrm>
          <a:off x="2930525" y="56603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27940</xdr:rowOff>
    </xdr:from>
    <xdr:to>
      <xdr:col>19</xdr:col>
      <xdr:colOff>136525</xdr:colOff>
      <xdr:row>30</xdr:row>
      <xdr:rowOff>74930</xdr:rowOff>
    </xdr:to>
    <xdr:cxnSp macro="">
      <xdr:nvCxnSpPr>
        <xdr:cNvPr id="98" name="直線コネクタ 97">
          <a:extLst>
            <a:ext uri="{FF2B5EF4-FFF2-40B4-BE49-F238E27FC236}">
              <a16:creationId xmlns:a16="http://schemas.microsoft.com/office/drawing/2014/main" id="{0C1CF1D2-03FA-489A-B431-8678C41C7FE7}"/>
            </a:ext>
          </a:extLst>
        </xdr:cNvPr>
        <xdr:cNvCxnSpPr/>
      </xdr:nvCxnSpPr>
      <xdr:spPr>
        <a:xfrm>
          <a:off x="2987675" y="5708015"/>
          <a:ext cx="6858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102235</xdr:rowOff>
    </xdr:from>
    <xdr:to>
      <xdr:col>11</xdr:col>
      <xdr:colOff>187325</xdr:colOff>
      <xdr:row>30</xdr:row>
      <xdr:rowOff>32385</xdr:rowOff>
    </xdr:to>
    <xdr:sp macro="" textlink="">
      <xdr:nvSpPr>
        <xdr:cNvPr id="99" name="楕円 98">
          <a:extLst>
            <a:ext uri="{FF2B5EF4-FFF2-40B4-BE49-F238E27FC236}">
              <a16:creationId xmlns:a16="http://schemas.microsoft.com/office/drawing/2014/main" id="{EB77E2D5-3AA2-4799-8987-54ACF455E044}"/>
            </a:ext>
          </a:extLst>
        </xdr:cNvPr>
        <xdr:cNvSpPr/>
      </xdr:nvSpPr>
      <xdr:spPr>
        <a:xfrm>
          <a:off x="2244725" y="562038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153035</xdr:rowOff>
    </xdr:from>
    <xdr:to>
      <xdr:col>15</xdr:col>
      <xdr:colOff>136525</xdr:colOff>
      <xdr:row>30</xdr:row>
      <xdr:rowOff>27940</xdr:rowOff>
    </xdr:to>
    <xdr:cxnSp macro="">
      <xdr:nvCxnSpPr>
        <xdr:cNvPr id="100" name="直線コネクタ 99">
          <a:extLst>
            <a:ext uri="{FF2B5EF4-FFF2-40B4-BE49-F238E27FC236}">
              <a16:creationId xmlns:a16="http://schemas.microsoft.com/office/drawing/2014/main" id="{1197CAF7-EA1E-4F45-8DD2-5ABA0AB9AAF1}"/>
            </a:ext>
          </a:extLst>
        </xdr:cNvPr>
        <xdr:cNvCxnSpPr/>
      </xdr:nvCxnSpPr>
      <xdr:spPr>
        <a:xfrm>
          <a:off x="2301875" y="5668010"/>
          <a:ext cx="6858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90170</xdr:rowOff>
    </xdr:from>
    <xdr:to>
      <xdr:col>7</xdr:col>
      <xdr:colOff>187325</xdr:colOff>
      <xdr:row>30</xdr:row>
      <xdr:rowOff>20320</xdr:rowOff>
    </xdr:to>
    <xdr:sp macro="" textlink="">
      <xdr:nvSpPr>
        <xdr:cNvPr id="101" name="楕円 100">
          <a:extLst>
            <a:ext uri="{FF2B5EF4-FFF2-40B4-BE49-F238E27FC236}">
              <a16:creationId xmlns:a16="http://schemas.microsoft.com/office/drawing/2014/main" id="{CCB6E64D-7736-4117-A035-1E8181309F11}"/>
            </a:ext>
          </a:extLst>
        </xdr:cNvPr>
        <xdr:cNvSpPr/>
      </xdr:nvSpPr>
      <xdr:spPr>
        <a:xfrm>
          <a:off x="1558925" y="56019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140970</xdr:rowOff>
    </xdr:from>
    <xdr:to>
      <xdr:col>11</xdr:col>
      <xdr:colOff>136525</xdr:colOff>
      <xdr:row>29</xdr:row>
      <xdr:rowOff>153035</xdr:rowOff>
    </xdr:to>
    <xdr:cxnSp macro="">
      <xdr:nvCxnSpPr>
        <xdr:cNvPr id="102" name="直線コネクタ 101">
          <a:extLst>
            <a:ext uri="{FF2B5EF4-FFF2-40B4-BE49-F238E27FC236}">
              <a16:creationId xmlns:a16="http://schemas.microsoft.com/office/drawing/2014/main" id="{A2C1FC7E-096C-467F-A4EC-8DECFBEFBB55}"/>
            </a:ext>
          </a:extLst>
        </xdr:cNvPr>
        <xdr:cNvCxnSpPr/>
      </xdr:nvCxnSpPr>
      <xdr:spPr>
        <a:xfrm>
          <a:off x="1616075" y="5659120"/>
          <a:ext cx="6858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116205</xdr:rowOff>
    </xdr:from>
    <xdr:ext cx="402590" cy="259080"/>
    <xdr:sp macro="" textlink="">
      <xdr:nvSpPr>
        <xdr:cNvPr id="103" name="n_1aveValue有形固定資産減価償却率">
          <a:extLst>
            <a:ext uri="{FF2B5EF4-FFF2-40B4-BE49-F238E27FC236}">
              <a16:creationId xmlns:a16="http://schemas.microsoft.com/office/drawing/2014/main" id="{72989415-61E9-4FC1-84E5-8AEA2EA8DFA9}"/>
            </a:ext>
          </a:extLst>
        </xdr:cNvPr>
        <xdr:cNvSpPr txBox="1"/>
      </xdr:nvSpPr>
      <xdr:spPr>
        <a:xfrm>
          <a:off x="3474085" y="57931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85090</xdr:rowOff>
    </xdr:from>
    <xdr:ext cx="402590" cy="259080"/>
    <xdr:sp macro="" textlink="">
      <xdr:nvSpPr>
        <xdr:cNvPr id="104" name="n_2aveValue有形固定資産減価償却率">
          <a:extLst>
            <a:ext uri="{FF2B5EF4-FFF2-40B4-BE49-F238E27FC236}">
              <a16:creationId xmlns:a16="http://schemas.microsoft.com/office/drawing/2014/main" id="{1300B624-0C7B-48EF-A5BE-03485B0A9632}"/>
            </a:ext>
          </a:extLst>
        </xdr:cNvPr>
        <xdr:cNvSpPr txBox="1"/>
      </xdr:nvSpPr>
      <xdr:spPr>
        <a:xfrm>
          <a:off x="2797810" y="57651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48260</xdr:rowOff>
    </xdr:from>
    <xdr:ext cx="402590" cy="259080"/>
    <xdr:sp macro="" textlink="">
      <xdr:nvSpPr>
        <xdr:cNvPr id="105" name="n_3aveValue有形固定資産減価償却率">
          <a:extLst>
            <a:ext uri="{FF2B5EF4-FFF2-40B4-BE49-F238E27FC236}">
              <a16:creationId xmlns:a16="http://schemas.microsoft.com/office/drawing/2014/main" id="{8A4A7274-8C66-4A2B-98CC-BA830BF0C74A}"/>
            </a:ext>
          </a:extLst>
        </xdr:cNvPr>
        <xdr:cNvSpPr txBox="1"/>
      </xdr:nvSpPr>
      <xdr:spPr>
        <a:xfrm>
          <a:off x="2112010" y="57219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57785</xdr:rowOff>
    </xdr:from>
    <xdr:ext cx="402590" cy="259080"/>
    <xdr:sp macro="" textlink="">
      <xdr:nvSpPr>
        <xdr:cNvPr id="106" name="n_4aveValue有形固定資産減価償却率">
          <a:extLst>
            <a:ext uri="{FF2B5EF4-FFF2-40B4-BE49-F238E27FC236}">
              <a16:creationId xmlns:a16="http://schemas.microsoft.com/office/drawing/2014/main" id="{923A71E0-531B-47C1-A1DD-89B99A0BFC3C}"/>
            </a:ext>
          </a:extLst>
        </xdr:cNvPr>
        <xdr:cNvSpPr txBox="1"/>
      </xdr:nvSpPr>
      <xdr:spPr>
        <a:xfrm>
          <a:off x="1426210" y="57346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28</xdr:row>
      <xdr:rowOff>141605</xdr:rowOff>
    </xdr:from>
    <xdr:ext cx="402590" cy="259080"/>
    <xdr:sp macro="" textlink="">
      <xdr:nvSpPr>
        <xdr:cNvPr id="107" name="n_1mainValue有形固定資産減価償却率">
          <a:extLst>
            <a:ext uri="{FF2B5EF4-FFF2-40B4-BE49-F238E27FC236}">
              <a16:creationId xmlns:a16="http://schemas.microsoft.com/office/drawing/2014/main" id="{02B294CF-F40D-4233-B26D-062B48B77EE9}"/>
            </a:ext>
          </a:extLst>
        </xdr:cNvPr>
        <xdr:cNvSpPr txBox="1"/>
      </xdr:nvSpPr>
      <xdr:spPr>
        <a:xfrm>
          <a:off x="3474085" y="54978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28</xdr:row>
      <xdr:rowOff>95250</xdr:rowOff>
    </xdr:from>
    <xdr:ext cx="402590" cy="259080"/>
    <xdr:sp macro="" textlink="">
      <xdr:nvSpPr>
        <xdr:cNvPr id="108" name="n_2mainValue有形固定資産減価償却率">
          <a:extLst>
            <a:ext uri="{FF2B5EF4-FFF2-40B4-BE49-F238E27FC236}">
              <a16:creationId xmlns:a16="http://schemas.microsoft.com/office/drawing/2014/main" id="{9B7575A5-CB3F-44D3-8B9F-111B9822622D}"/>
            </a:ext>
          </a:extLst>
        </xdr:cNvPr>
        <xdr:cNvSpPr txBox="1"/>
      </xdr:nvSpPr>
      <xdr:spPr>
        <a:xfrm>
          <a:off x="2797810" y="54483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48895</xdr:rowOff>
    </xdr:from>
    <xdr:ext cx="402590" cy="259080"/>
    <xdr:sp macro="" textlink="">
      <xdr:nvSpPr>
        <xdr:cNvPr id="109" name="n_3mainValue有形固定資産減価償却率">
          <a:extLst>
            <a:ext uri="{FF2B5EF4-FFF2-40B4-BE49-F238E27FC236}">
              <a16:creationId xmlns:a16="http://schemas.microsoft.com/office/drawing/2014/main" id="{A01F98DA-982F-4347-A05B-D6765ED52A35}"/>
            </a:ext>
          </a:extLst>
        </xdr:cNvPr>
        <xdr:cNvSpPr txBox="1"/>
      </xdr:nvSpPr>
      <xdr:spPr>
        <a:xfrm>
          <a:off x="2112010" y="53987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28</xdr:row>
      <xdr:rowOff>36830</xdr:rowOff>
    </xdr:from>
    <xdr:ext cx="402590" cy="259080"/>
    <xdr:sp macro="" textlink="">
      <xdr:nvSpPr>
        <xdr:cNvPr id="110" name="n_4mainValue有形固定資産減価償却率">
          <a:extLst>
            <a:ext uri="{FF2B5EF4-FFF2-40B4-BE49-F238E27FC236}">
              <a16:creationId xmlns:a16="http://schemas.microsoft.com/office/drawing/2014/main" id="{D84A0770-E7C1-49F8-8C89-DB8395468B96}"/>
            </a:ext>
          </a:extLst>
        </xdr:cNvPr>
        <xdr:cNvSpPr txBox="1"/>
      </xdr:nvSpPr>
      <xdr:spPr>
        <a:xfrm>
          <a:off x="1426210" y="53898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11" name="正方形/長方形 110">
          <a:extLst>
            <a:ext uri="{FF2B5EF4-FFF2-40B4-BE49-F238E27FC236}">
              <a16:creationId xmlns:a16="http://schemas.microsoft.com/office/drawing/2014/main" id="{AB43BA0B-BF65-4603-B915-24E137C67B9A}"/>
            </a:ext>
          </a:extLst>
        </xdr:cNvPr>
        <xdr:cNvSpPr/>
      </xdr:nvSpPr>
      <xdr:spPr>
        <a:xfrm>
          <a:off x="10198100" y="4092575"/>
          <a:ext cx="3800475"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2" name="正方形/長方形 111">
          <a:extLst>
            <a:ext uri="{FF2B5EF4-FFF2-40B4-BE49-F238E27FC236}">
              <a16:creationId xmlns:a16="http://schemas.microsoft.com/office/drawing/2014/main" id="{D955C35A-967F-48D8-993A-CF5F14B54F40}"/>
            </a:ext>
          </a:extLst>
        </xdr:cNvPr>
        <xdr:cNvSpPr/>
      </xdr:nvSpPr>
      <xdr:spPr>
        <a:xfrm>
          <a:off x="11153775" y="4465955"/>
          <a:ext cx="94297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13" name="正方形/長方形 112">
          <a:extLst>
            <a:ext uri="{FF2B5EF4-FFF2-40B4-BE49-F238E27FC236}">
              <a16:creationId xmlns:a16="http://schemas.microsoft.com/office/drawing/2014/main" id="{97EB910F-47F7-4E2F-AE3C-E2E36B268B91}"/>
            </a:ext>
          </a:extLst>
        </xdr:cNvPr>
        <xdr:cNvSpPr/>
      </xdr:nvSpPr>
      <xdr:spPr>
        <a:xfrm>
          <a:off x="12446635" y="4449445"/>
          <a:ext cx="862330" cy="283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[ 478.7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2592CAF-0ED7-44E0-8E95-7684CD7D8B70}"/>
            </a:ext>
          </a:extLst>
        </xdr:cNvPr>
        <xdr:cNvSpPr/>
      </xdr:nvSpPr>
      <xdr:spPr>
        <a:xfrm>
          <a:off x="139700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BD2F9502-3AD7-49F5-9680-EA010EC7F880}"/>
            </a:ext>
          </a:extLst>
        </xdr:cNvPr>
        <xdr:cNvSpPr/>
      </xdr:nvSpPr>
      <xdr:spPr>
        <a:xfrm>
          <a:off x="139700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8CE1C9F9-7D11-40CC-A6BC-4ABF2A5A0024}"/>
            </a:ext>
          </a:extLst>
        </xdr:cNvPr>
        <xdr:cNvSpPr/>
      </xdr:nvSpPr>
      <xdr:spPr>
        <a:xfrm>
          <a:off x="153416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2F2AF8DC-A515-449F-A401-980270D7B7B4}"/>
            </a:ext>
          </a:extLst>
        </xdr:cNvPr>
        <xdr:cNvSpPr/>
      </xdr:nvSpPr>
      <xdr:spPr>
        <a:xfrm>
          <a:off x="153416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50F0EB9-250E-499B-B916-37E0E01E7E1A}"/>
            </a:ext>
          </a:extLst>
        </xdr:cNvPr>
        <xdr:cNvSpPr/>
      </xdr:nvSpPr>
      <xdr:spPr>
        <a:xfrm>
          <a:off x="168179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D9DE5717-2956-4E10-B12B-B3758412F98F}"/>
            </a:ext>
          </a:extLst>
        </xdr:cNvPr>
        <xdr:cNvSpPr/>
      </xdr:nvSpPr>
      <xdr:spPr>
        <a:xfrm>
          <a:off x="168179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575.6</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1E18EDDD-7D32-42BC-AA65-3B2390948153}"/>
            </a:ext>
          </a:extLst>
        </xdr:cNvPr>
        <xdr:cNvSpPr/>
      </xdr:nvSpPr>
      <xdr:spPr>
        <a:xfrm>
          <a:off x="10198100" y="4768850"/>
          <a:ext cx="3800475" cy="20383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F1CAB15-A608-472F-AD17-C76EFD3A9363}"/>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743461AA-D1BD-450E-9CC1-D3E2B322FA01}"/>
            </a:ext>
          </a:extLst>
        </xdr:cNvPr>
        <xdr:cNvSpPr/>
      </xdr:nvSpPr>
      <xdr:spPr>
        <a:xfrm>
          <a:off x="14246225" y="4835525"/>
          <a:ext cx="41148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486F0EEF-57E1-4023-AFC8-19262AD6854A}"/>
            </a:ext>
          </a:extLst>
        </xdr:cNvPr>
        <xdr:cNvSpPr txBox="1"/>
      </xdr:nvSpPr>
      <xdr:spPr>
        <a:xfrm>
          <a:off x="14322425" y="5045075"/>
          <a:ext cx="4105275" cy="16859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本年度の債務償還比率は、類似団体内平均値と比較すると36.8ポイント高い478.7％となり、類似団体内平均値を上回る数値となったが、前年度と比較すると、153.4ポイント減少した。減少した要因としては、地方債現在高が減少し、地方交付税や地方特例交付金等の経常一般財源が増加したことが考えられる。</a:t>
          </a:r>
        </a:p>
        <a:p>
          <a:r>
            <a:rPr kumimoji="1" lang="ja-JP" altLang="en-US" sz="1100">
              <a:latin typeface="ＭＳ Ｐゴシック"/>
              <a:ea typeface="ＭＳ Ｐゴシック"/>
            </a:rPr>
            <a:t>　事業の見直しや歳出抑制により業務支出の改善を図り、比率を圧縮できるよう、取り組んでいく。</a:t>
          </a:r>
        </a:p>
      </xdr:txBody>
    </xdr:sp>
    <xdr:clientData/>
  </xdr:twoCellAnchor>
  <xdr:oneCellAnchor>
    <xdr:from>
      <xdr:col>57</xdr:col>
      <xdr:colOff>111125</xdr:colOff>
      <xdr:row>23</xdr:row>
      <xdr:rowOff>47625</xdr:rowOff>
    </xdr:from>
    <xdr:ext cx="349885" cy="225425"/>
    <xdr:sp macro="" textlink="">
      <xdr:nvSpPr>
        <xdr:cNvPr id="124" name="テキスト ボックス 123">
          <a:extLst>
            <a:ext uri="{FF2B5EF4-FFF2-40B4-BE49-F238E27FC236}">
              <a16:creationId xmlns:a16="http://schemas.microsoft.com/office/drawing/2014/main" id="{A2007624-86E8-4147-8291-4B5D44448707}"/>
            </a:ext>
          </a:extLst>
        </xdr:cNvPr>
        <xdr:cNvSpPr txBox="1"/>
      </xdr:nvSpPr>
      <xdr:spPr>
        <a:xfrm>
          <a:off x="10160000" y="45878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79EEFEC-69A1-416F-B620-407DF065A966}"/>
            </a:ext>
          </a:extLst>
        </xdr:cNvPr>
        <xdr:cNvCxnSpPr/>
      </xdr:nvCxnSpPr>
      <xdr:spPr>
        <a:xfrm>
          <a:off x="10198100" y="680720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26" name="テキスト ボックス 125">
          <a:extLst>
            <a:ext uri="{FF2B5EF4-FFF2-40B4-BE49-F238E27FC236}">
              <a16:creationId xmlns:a16="http://schemas.microsoft.com/office/drawing/2014/main" id="{49112B2D-7C8A-4311-AAC5-85C8C4EEF910}"/>
            </a:ext>
          </a:extLst>
        </xdr:cNvPr>
        <xdr:cNvSpPr txBox="1"/>
      </xdr:nvSpPr>
      <xdr:spPr>
        <a:xfrm>
          <a:off x="9702800" y="6723380"/>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1,800.0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27" name="直線コネクタ 126">
          <a:extLst>
            <a:ext uri="{FF2B5EF4-FFF2-40B4-BE49-F238E27FC236}">
              <a16:creationId xmlns:a16="http://schemas.microsoft.com/office/drawing/2014/main" id="{3F5EE8B4-4AE7-4BD9-968B-193C19C1B79C}"/>
            </a:ext>
          </a:extLst>
        </xdr:cNvPr>
        <xdr:cNvCxnSpPr/>
      </xdr:nvCxnSpPr>
      <xdr:spPr>
        <a:xfrm>
          <a:off x="10198100" y="6514465"/>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2885"/>
    <xdr:sp macro="" textlink="">
      <xdr:nvSpPr>
        <xdr:cNvPr id="128" name="テキスト ボックス 127">
          <a:extLst>
            <a:ext uri="{FF2B5EF4-FFF2-40B4-BE49-F238E27FC236}">
              <a16:creationId xmlns:a16="http://schemas.microsoft.com/office/drawing/2014/main" id="{597FC8D8-DA62-4DDC-8A1C-FAAFB1BDD88D}"/>
            </a:ext>
          </a:extLst>
        </xdr:cNvPr>
        <xdr:cNvSpPr txBox="1"/>
      </xdr:nvSpPr>
      <xdr:spPr>
        <a:xfrm>
          <a:off x="9702800" y="643064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29" name="直線コネクタ 128">
          <a:extLst>
            <a:ext uri="{FF2B5EF4-FFF2-40B4-BE49-F238E27FC236}">
              <a16:creationId xmlns:a16="http://schemas.microsoft.com/office/drawing/2014/main" id="{7B06CE43-3899-4274-9984-11034F11D99F}"/>
            </a:ext>
          </a:extLst>
        </xdr:cNvPr>
        <xdr:cNvCxnSpPr/>
      </xdr:nvCxnSpPr>
      <xdr:spPr>
        <a:xfrm>
          <a:off x="10198100" y="623189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32</xdr:row>
      <xdr:rowOff>143510</xdr:rowOff>
    </xdr:from>
    <xdr:ext cx="482600" cy="222885"/>
    <xdr:sp macro="" textlink="">
      <xdr:nvSpPr>
        <xdr:cNvPr id="130" name="テキスト ボックス 129">
          <a:extLst>
            <a:ext uri="{FF2B5EF4-FFF2-40B4-BE49-F238E27FC236}">
              <a16:creationId xmlns:a16="http://schemas.microsoft.com/office/drawing/2014/main" id="{5519075F-F318-425C-AD4D-29EDE5AB57D1}"/>
            </a:ext>
          </a:extLst>
        </xdr:cNvPr>
        <xdr:cNvSpPr txBox="1"/>
      </xdr:nvSpPr>
      <xdr:spPr>
        <a:xfrm>
          <a:off x="9702800" y="614108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31" name="直線コネクタ 130">
          <a:extLst>
            <a:ext uri="{FF2B5EF4-FFF2-40B4-BE49-F238E27FC236}">
              <a16:creationId xmlns:a16="http://schemas.microsoft.com/office/drawing/2014/main" id="{07180CA4-C722-4E87-8BF2-F73E5D9DC5DC}"/>
            </a:ext>
          </a:extLst>
        </xdr:cNvPr>
        <xdr:cNvCxnSpPr/>
      </xdr:nvCxnSpPr>
      <xdr:spPr>
        <a:xfrm>
          <a:off x="10198100" y="594233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08305" cy="222885"/>
    <xdr:sp macro="" textlink="">
      <xdr:nvSpPr>
        <xdr:cNvPr id="132" name="テキスト ボックス 131">
          <a:extLst>
            <a:ext uri="{FF2B5EF4-FFF2-40B4-BE49-F238E27FC236}">
              <a16:creationId xmlns:a16="http://schemas.microsoft.com/office/drawing/2014/main" id="{297F69E4-FD47-4B65-95F0-3BA9E61C53B8}"/>
            </a:ext>
          </a:extLst>
        </xdr:cNvPr>
        <xdr:cNvSpPr txBox="1"/>
      </xdr:nvSpPr>
      <xdr:spPr>
        <a:xfrm>
          <a:off x="9761855" y="584835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33" name="直線コネクタ 132">
          <a:extLst>
            <a:ext uri="{FF2B5EF4-FFF2-40B4-BE49-F238E27FC236}">
              <a16:creationId xmlns:a16="http://schemas.microsoft.com/office/drawing/2014/main" id="{E4127AAB-7260-4EFD-91E8-63665C0ABA2B}"/>
            </a:ext>
          </a:extLst>
        </xdr:cNvPr>
        <xdr:cNvCxnSpPr/>
      </xdr:nvCxnSpPr>
      <xdr:spPr>
        <a:xfrm>
          <a:off x="10198100" y="5649595"/>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08305" cy="222885"/>
    <xdr:sp macro="" textlink="">
      <xdr:nvSpPr>
        <xdr:cNvPr id="134" name="テキスト ボックス 133">
          <a:extLst>
            <a:ext uri="{FF2B5EF4-FFF2-40B4-BE49-F238E27FC236}">
              <a16:creationId xmlns:a16="http://schemas.microsoft.com/office/drawing/2014/main" id="{6D633455-084B-4D1A-AFBE-C32A4FD3F161}"/>
            </a:ext>
          </a:extLst>
        </xdr:cNvPr>
        <xdr:cNvSpPr txBox="1"/>
      </xdr:nvSpPr>
      <xdr:spPr>
        <a:xfrm>
          <a:off x="9761855" y="555561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35" name="直線コネクタ 134">
          <a:extLst>
            <a:ext uri="{FF2B5EF4-FFF2-40B4-BE49-F238E27FC236}">
              <a16:creationId xmlns:a16="http://schemas.microsoft.com/office/drawing/2014/main" id="{DDC50063-F0D7-4C65-985D-2C1C1676FE91}"/>
            </a:ext>
          </a:extLst>
        </xdr:cNvPr>
        <xdr:cNvCxnSpPr/>
      </xdr:nvCxnSpPr>
      <xdr:spPr>
        <a:xfrm>
          <a:off x="10198100" y="535051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08305" cy="222885"/>
    <xdr:sp macro="" textlink="">
      <xdr:nvSpPr>
        <xdr:cNvPr id="136" name="テキスト ボックス 135">
          <a:extLst>
            <a:ext uri="{FF2B5EF4-FFF2-40B4-BE49-F238E27FC236}">
              <a16:creationId xmlns:a16="http://schemas.microsoft.com/office/drawing/2014/main" id="{8D3D163B-D371-4A72-A267-645C95C24345}"/>
            </a:ext>
          </a:extLst>
        </xdr:cNvPr>
        <xdr:cNvSpPr txBox="1"/>
      </xdr:nvSpPr>
      <xdr:spPr>
        <a:xfrm>
          <a:off x="9761855" y="526669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37" name="直線コネクタ 136">
          <a:extLst>
            <a:ext uri="{FF2B5EF4-FFF2-40B4-BE49-F238E27FC236}">
              <a16:creationId xmlns:a16="http://schemas.microsoft.com/office/drawing/2014/main" id="{1B2238BF-0292-4CA1-BF77-A025B7287594}"/>
            </a:ext>
          </a:extLst>
        </xdr:cNvPr>
        <xdr:cNvCxnSpPr/>
      </xdr:nvCxnSpPr>
      <xdr:spPr>
        <a:xfrm>
          <a:off x="10198100" y="505841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2885"/>
    <xdr:sp macro="" textlink="">
      <xdr:nvSpPr>
        <xdr:cNvPr id="138" name="テキスト ボックス 137">
          <a:extLst>
            <a:ext uri="{FF2B5EF4-FFF2-40B4-BE49-F238E27FC236}">
              <a16:creationId xmlns:a16="http://schemas.microsoft.com/office/drawing/2014/main" id="{B88553B7-C19E-4B29-8547-AC965D236A47}"/>
            </a:ext>
          </a:extLst>
        </xdr:cNvPr>
        <xdr:cNvSpPr txBox="1"/>
      </xdr:nvSpPr>
      <xdr:spPr>
        <a:xfrm>
          <a:off x="9867900" y="4973955"/>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F9F99F93-DA33-45C1-8F2A-B10970349C98}"/>
            </a:ext>
          </a:extLst>
        </xdr:cNvPr>
        <xdr:cNvCxnSpPr/>
      </xdr:nvCxnSpPr>
      <xdr:spPr>
        <a:xfrm>
          <a:off x="10198100" y="476885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C0FA8959-D3A9-4EC3-A1C2-028AE4A2EF3E}"/>
            </a:ext>
          </a:extLst>
        </xdr:cNvPr>
        <xdr:cNvSpPr/>
      </xdr:nvSpPr>
      <xdr:spPr>
        <a:xfrm>
          <a:off x="10198100" y="4768850"/>
          <a:ext cx="3800475" cy="20383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34</xdr:row>
      <xdr:rowOff>113665</xdr:rowOff>
    </xdr:to>
    <xdr:cxnSp macro="">
      <xdr:nvCxnSpPr>
        <xdr:cNvPr id="141" name="直線コネクタ 140">
          <a:extLst>
            <a:ext uri="{FF2B5EF4-FFF2-40B4-BE49-F238E27FC236}">
              <a16:creationId xmlns:a16="http://schemas.microsoft.com/office/drawing/2014/main" id="{23D2FB8C-F080-4A31-9FAF-CB0E0E0EA131}"/>
            </a:ext>
          </a:extLst>
        </xdr:cNvPr>
        <xdr:cNvCxnSpPr/>
      </xdr:nvCxnSpPr>
      <xdr:spPr>
        <a:xfrm flipV="1">
          <a:off x="13326745" y="5058410"/>
          <a:ext cx="1270" cy="1379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117475</xdr:rowOff>
    </xdr:from>
    <xdr:ext cx="558165" cy="259080"/>
    <xdr:sp macro="" textlink="">
      <xdr:nvSpPr>
        <xdr:cNvPr id="142" name="債務償還比率最小値テキスト">
          <a:extLst>
            <a:ext uri="{FF2B5EF4-FFF2-40B4-BE49-F238E27FC236}">
              <a16:creationId xmlns:a16="http://schemas.microsoft.com/office/drawing/2014/main" id="{ECB9DAE6-FB6B-41C4-A474-9B9DE79B694A}"/>
            </a:ext>
          </a:extLst>
        </xdr:cNvPr>
        <xdr:cNvSpPr txBox="1"/>
      </xdr:nvSpPr>
      <xdr:spPr>
        <a:xfrm>
          <a:off x="13379450" y="6445250"/>
          <a:ext cx="558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1,413.1</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113665</xdr:rowOff>
    </xdr:from>
    <xdr:to>
      <xdr:col>76</xdr:col>
      <xdr:colOff>111125</xdr:colOff>
      <xdr:row>34</xdr:row>
      <xdr:rowOff>113665</xdr:rowOff>
    </xdr:to>
    <xdr:cxnSp macro="">
      <xdr:nvCxnSpPr>
        <xdr:cNvPr id="143" name="直線コネクタ 142">
          <a:extLst>
            <a:ext uri="{FF2B5EF4-FFF2-40B4-BE49-F238E27FC236}">
              <a16:creationId xmlns:a16="http://schemas.microsoft.com/office/drawing/2014/main" id="{BC4BE5E9-99F0-4360-A560-5BF9CA5F3B98}"/>
            </a:ext>
          </a:extLst>
        </xdr:cNvPr>
        <xdr:cNvCxnSpPr/>
      </xdr:nvCxnSpPr>
      <xdr:spPr>
        <a:xfrm>
          <a:off x="13255625" y="64382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7820" cy="259080"/>
    <xdr:sp macro="" textlink="">
      <xdr:nvSpPr>
        <xdr:cNvPr id="144" name="債務償還比率最大値テキスト">
          <a:extLst>
            <a:ext uri="{FF2B5EF4-FFF2-40B4-BE49-F238E27FC236}">
              <a16:creationId xmlns:a16="http://schemas.microsoft.com/office/drawing/2014/main" id="{4CAE24CF-C172-441D-95D9-5F21C8E1B660}"/>
            </a:ext>
          </a:extLst>
        </xdr:cNvPr>
        <xdr:cNvSpPr txBox="1"/>
      </xdr:nvSpPr>
      <xdr:spPr>
        <a:xfrm>
          <a:off x="13379450" y="4855845"/>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45" name="直線コネクタ 144">
          <a:extLst>
            <a:ext uri="{FF2B5EF4-FFF2-40B4-BE49-F238E27FC236}">
              <a16:creationId xmlns:a16="http://schemas.microsoft.com/office/drawing/2014/main" id="{5E8C0DC9-23D3-4A01-B436-7B6DFE738F96}"/>
            </a:ext>
          </a:extLst>
        </xdr:cNvPr>
        <xdr:cNvCxnSpPr/>
      </xdr:nvCxnSpPr>
      <xdr:spPr>
        <a:xfrm>
          <a:off x="13255625" y="5058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115570</xdr:rowOff>
    </xdr:from>
    <xdr:ext cx="467360" cy="259080"/>
    <xdr:sp macro="" textlink="">
      <xdr:nvSpPr>
        <xdr:cNvPr id="146" name="債務償還比率平均値テキスト">
          <a:extLst>
            <a:ext uri="{FF2B5EF4-FFF2-40B4-BE49-F238E27FC236}">
              <a16:creationId xmlns:a16="http://schemas.microsoft.com/office/drawing/2014/main" id="{71FBD22D-07E8-4B89-A1E0-B20DCF5444A9}"/>
            </a:ext>
          </a:extLst>
        </xdr:cNvPr>
        <xdr:cNvSpPr txBox="1"/>
      </xdr:nvSpPr>
      <xdr:spPr>
        <a:xfrm>
          <a:off x="13379450" y="5306695"/>
          <a:ext cx="467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441.9</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28</xdr:row>
      <xdr:rowOff>92710</xdr:rowOff>
    </xdr:from>
    <xdr:to>
      <xdr:col>76</xdr:col>
      <xdr:colOff>73025</xdr:colOff>
      <xdr:row>29</xdr:row>
      <xdr:rowOff>22860</xdr:rowOff>
    </xdr:to>
    <xdr:sp macro="" textlink="">
      <xdr:nvSpPr>
        <xdr:cNvPr id="147" name="フローチャート: 判断 146">
          <a:extLst>
            <a:ext uri="{FF2B5EF4-FFF2-40B4-BE49-F238E27FC236}">
              <a16:creationId xmlns:a16="http://schemas.microsoft.com/office/drawing/2014/main" id="{F97BFE94-F23E-425C-B1CF-0389CDA0BEF9}"/>
            </a:ext>
          </a:extLst>
        </xdr:cNvPr>
        <xdr:cNvSpPr/>
      </xdr:nvSpPr>
      <xdr:spPr>
        <a:xfrm>
          <a:off x="13293725" y="54457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96520</xdr:rowOff>
    </xdr:from>
    <xdr:to>
      <xdr:col>72</xdr:col>
      <xdr:colOff>123825</xdr:colOff>
      <xdr:row>29</xdr:row>
      <xdr:rowOff>26670</xdr:rowOff>
    </xdr:to>
    <xdr:sp macro="" textlink="">
      <xdr:nvSpPr>
        <xdr:cNvPr id="148" name="フローチャート: 判断 147">
          <a:extLst>
            <a:ext uri="{FF2B5EF4-FFF2-40B4-BE49-F238E27FC236}">
              <a16:creationId xmlns:a16="http://schemas.microsoft.com/office/drawing/2014/main" id="{2EC3AF91-8786-43ED-83C1-28A35708134E}"/>
            </a:ext>
          </a:extLst>
        </xdr:cNvPr>
        <xdr:cNvSpPr/>
      </xdr:nvSpPr>
      <xdr:spPr>
        <a:xfrm>
          <a:off x="12646025" y="5449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100330</xdr:rowOff>
    </xdr:from>
    <xdr:to>
      <xdr:col>68</xdr:col>
      <xdr:colOff>123825</xdr:colOff>
      <xdr:row>29</xdr:row>
      <xdr:rowOff>30480</xdr:rowOff>
    </xdr:to>
    <xdr:sp macro="" textlink="">
      <xdr:nvSpPr>
        <xdr:cNvPr id="149" name="フローチャート: 判断 148">
          <a:extLst>
            <a:ext uri="{FF2B5EF4-FFF2-40B4-BE49-F238E27FC236}">
              <a16:creationId xmlns:a16="http://schemas.microsoft.com/office/drawing/2014/main" id="{4E1A17BF-090D-4A5E-9A80-5F91313EA272}"/>
            </a:ext>
          </a:extLst>
        </xdr:cNvPr>
        <xdr:cNvSpPr/>
      </xdr:nvSpPr>
      <xdr:spPr>
        <a:xfrm>
          <a:off x="11960225" y="54565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57785</xdr:rowOff>
    </xdr:from>
    <xdr:to>
      <xdr:col>64</xdr:col>
      <xdr:colOff>123825</xdr:colOff>
      <xdr:row>28</xdr:row>
      <xdr:rowOff>159385</xdr:rowOff>
    </xdr:to>
    <xdr:sp macro="" textlink="">
      <xdr:nvSpPr>
        <xdr:cNvPr id="150" name="フローチャート: 判断 149">
          <a:extLst>
            <a:ext uri="{FF2B5EF4-FFF2-40B4-BE49-F238E27FC236}">
              <a16:creationId xmlns:a16="http://schemas.microsoft.com/office/drawing/2014/main" id="{A0320BC5-7CD5-4851-8CBF-0B65F5D3CD4A}"/>
            </a:ext>
          </a:extLst>
        </xdr:cNvPr>
        <xdr:cNvSpPr/>
      </xdr:nvSpPr>
      <xdr:spPr>
        <a:xfrm>
          <a:off x="11274425" y="54108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38100</xdr:rowOff>
    </xdr:from>
    <xdr:to>
      <xdr:col>60</xdr:col>
      <xdr:colOff>123825</xdr:colOff>
      <xdr:row>29</xdr:row>
      <xdr:rowOff>139700</xdr:rowOff>
    </xdr:to>
    <xdr:sp macro="" textlink="">
      <xdr:nvSpPr>
        <xdr:cNvPr id="151" name="フローチャート: 判断 150">
          <a:extLst>
            <a:ext uri="{FF2B5EF4-FFF2-40B4-BE49-F238E27FC236}">
              <a16:creationId xmlns:a16="http://schemas.microsoft.com/office/drawing/2014/main" id="{075021C9-B408-4A67-A82D-342A6F0DDABF}"/>
            </a:ext>
          </a:extLst>
        </xdr:cNvPr>
        <xdr:cNvSpPr/>
      </xdr:nvSpPr>
      <xdr:spPr>
        <a:xfrm>
          <a:off x="10588625" y="55530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52" name="テキスト ボックス 151">
          <a:extLst>
            <a:ext uri="{FF2B5EF4-FFF2-40B4-BE49-F238E27FC236}">
              <a16:creationId xmlns:a16="http://schemas.microsoft.com/office/drawing/2014/main" id="{841201A9-CD95-40BE-A2A6-3313F52B02D1}"/>
            </a:ext>
          </a:extLst>
        </xdr:cNvPr>
        <xdr:cNvSpPr txBox="1"/>
      </xdr:nvSpPr>
      <xdr:spPr>
        <a:xfrm>
          <a:off x="13169900" y="685609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53" name="テキスト ボックス 152">
          <a:extLst>
            <a:ext uri="{FF2B5EF4-FFF2-40B4-BE49-F238E27FC236}">
              <a16:creationId xmlns:a16="http://schemas.microsoft.com/office/drawing/2014/main" id="{5FFCA47A-5188-40F0-9806-9451CC75EF5A}"/>
            </a:ext>
          </a:extLst>
        </xdr:cNvPr>
        <xdr:cNvSpPr txBox="1"/>
      </xdr:nvSpPr>
      <xdr:spPr>
        <a:xfrm>
          <a:off x="12531725"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54" name="テキスト ボックス 153">
          <a:extLst>
            <a:ext uri="{FF2B5EF4-FFF2-40B4-BE49-F238E27FC236}">
              <a16:creationId xmlns:a16="http://schemas.microsoft.com/office/drawing/2014/main" id="{5A2426FF-A10C-4905-835B-A0F66F6EE6CF}"/>
            </a:ext>
          </a:extLst>
        </xdr:cNvPr>
        <xdr:cNvSpPr txBox="1"/>
      </xdr:nvSpPr>
      <xdr:spPr>
        <a:xfrm>
          <a:off x="11845925"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55" name="テキスト ボックス 154">
          <a:extLst>
            <a:ext uri="{FF2B5EF4-FFF2-40B4-BE49-F238E27FC236}">
              <a16:creationId xmlns:a16="http://schemas.microsoft.com/office/drawing/2014/main" id="{711B51B4-F47C-4652-95AA-B9443996ABE3}"/>
            </a:ext>
          </a:extLst>
        </xdr:cNvPr>
        <xdr:cNvSpPr txBox="1"/>
      </xdr:nvSpPr>
      <xdr:spPr>
        <a:xfrm>
          <a:off x="11160125"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56" name="テキスト ボックス 155">
          <a:extLst>
            <a:ext uri="{FF2B5EF4-FFF2-40B4-BE49-F238E27FC236}">
              <a16:creationId xmlns:a16="http://schemas.microsoft.com/office/drawing/2014/main" id="{EE903DB2-88CE-4BF2-BCD8-80637F75793A}"/>
            </a:ext>
          </a:extLst>
        </xdr:cNvPr>
        <xdr:cNvSpPr txBox="1"/>
      </xdr:nvSpPr>
      <xdr:spPr>
        <a:xfrm>
          <a:off x="10474325" y="685609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28</xdr:row>
      <xdr:rowOff>130810</xdr:rowOff>
    </xdr:from>
    <xdr:to>
      <xdr:col>76</xdr:col>
      <xdr:colOff>73025</xdr:colOff>
      <xdr:row>29</xdr:row>
      <xdr:rowOff>60960</xdr:rowOff>
    </xdr:to>
    <xdr:sp macro="" textlink="">
      <xdr:nvSpPr>
        <xdr:cNvPr id="157" name="楕円 156">
          <a:extLst>
            <a:ext uri="{FF2B5EF4-FFF2-40B4-BE49-F238E27FC236}">
              <a16:creationId xmlns:a16="http://schemas.microsoft.com/office/drawing/2014/main" id="{794EE543-FF4F-4373-9DA2-C40CE7D02C45}"/>
            </a:ext>
          </a:extLst>
        </xdr:cNvPr>
        <xdr:cNvSpPr/>
      </xdr:nvSpPr>
      <xdr:spPr>
        <a:xfrm>
          <a:off x="13293725" y="54838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109220</xdr:rowOff>
    </xdr:from>
    <xdr:ext cx="467360" cy="256540"/>
    <xdr:sp macro="" textlink="">
      <xdr:nvSpPr>
        <xdr:cNvPr id="158" name="債務償還比率該当値テキスト">
          <a:extLst>
            <a:ext uri="{FF2B5EF4-FFF2-40B4-BE49-F238E27FC236}">
              <a16:creationId xmlns:a16="http://schemas.microsoft.com/office/drawing/2014/main" id="{FB774C1E-BFD8-4153-88E1-10F1B7C80F00}"/>
            </a:ext>
          </a:extLst>
        </xdr:cNvPr>
        <xdr:cNvSpPr txBox="1"/>
      </xdr:nvSpPr>
      <xdr:spPr>
        <a:xfrm>
          <a:off x="13379450" y="54590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478.7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116840</xdr:rowOff>
    </xdr:from>
    <xdr:to>
      <xdr:col>72</xdr:col>
      <xdr:colOff>123825</xdr:colOff>
      <xdr:row>30</xdr:row>
      <xdr:rowOff>46990</xdr:rowOff>
    </xdr:to>
    <xdr:sp macro="" textlink="">
      <xdr:nvSpPr>
        <xdr:cNvPr id="159" name="楕円 158">
          <a:extLst>
            <a:ext uri="{FF2B5EF4-FFF2-40B4-BE49-F238E27FC236}">
              <a16:creationId xmlns:a16="http://schemas.microsoft.com/office/drawing/2014/main" id="{30276A52-065A-4D3F-B019-39A2271D2510}"/>
            </a:ext>
          </a:extLst>
        </xdr:cNvPr>
        <xdr:cNvSpPr/>
      </xdr:nvSpPr>
      <xdr:spPr>
        <a:xfrm>
          <a:off x="12646025" y="56318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10160</xdr:rowOff>
    </xdr:from>
    <xdr:to>
      <xdr:col>76</xdr:col>
      <xdr:colOff>22225</xdr:colOff>
      <xdr:row>29</xdr:row>
      <xdr:rowOff>167640</xdr:rowOff>
    </xdr:to>
    <xdr:cxnSp macro="">
      <xdr:nvCxnSpPr>
        <xdr:cNvPr id="160" name="直線コネクタ 159">
          <a:extLst>
            <a:ext uri="{FF2B5EF4-FFF2-40B4-BE49-F238E27FC236}">
              <a16:creationId xmlns:a16="http://schemas.microsoft.com/office/drawing/2014/main" id="{2969B82D-77D8-4915-B720-49302600E613}"/>
            </a:ext>
          </a:extLst>
        </xdr:cNvPr>
        <xdr:cNvCxnSpPr/>
      </xdr:nvCxnSpPr>
      <xdr:spPr>
        <a:xfrm flipV="1">
          <a:off x="12693650" y="5521960"/>
          <a:ext cx="638175"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52705</xdr:rowOff>
    </xdr:from>
    <xdr:to>
      <xdr:col>68</xdr:col>
      <xdr:colOff>123825</xdr:colOff>
      <xdr:row>28</xdr:row>
      <xdr:rowOff>154940</xdr:rowOff>
    </xdr:to>
    <xdr:sp macro="" textlink="">
      <xdr:nvSpPr>
        <xdr:cNvPr id="161" name="楕円 160">
          <a:extLst>
            <a:ext uri="{FF2B5EF4-FFF2-40B4-BE49-F238E27FC236}">
              <a16:creationId xmlns:a16="http://schemas.microsoft.com/office/drawing/2014/main" id="{FAFDB0DC-B7B3-42AE-ABE5-BAA59DF3E631}"/>
            </a:ext>
          </a:extLst>
        </xdr:cNvPr>
        <xdr:cNvSpPr/>
      </xdr:nvSpPr>
      <xdr:spPr>
        <a:xfrm>
          <a:off x="11960225" y="5402580"/>
          <a:ext cx="9525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103505</xdr:rowOff>
    </xdr:from>
    <xdr:to>
      <xdr:col>72</xdr:col>
      <xdr:colOff>73025</xdr:colOff>
      <xdr:row>29</xdr:row>
      <xdr:rowOff>167640</xdr:rowOff>
    </xdr:to>
    <xdr:cxnSp macro="">
      <xdr:nvCxnSpPr>
        <xdr:cNvPr id="162" name="直線コネクタ 161">
          <a:extLst>
            <a:ext uri="{FF2B5EF4-FFF2-40B4-BE49-F238E27FC236}">
              <a16:creationId xmlns:a16="http://schemas.microsoft.com/office/drawing/2014/main" id="{55A4E855-6015-42BA-AA03-D1BD78CC41DC}"/>
            </a:ext>
          </a:extLst>
        </xdr:cNvPr>
        <xdr:cNvCxnSpPr/>
      </xdr:nvCxnSpPr>
      <xdr:spPr>
        <a:xfrm>
          <a:off x="12007850" y="5459730"/>
          <a:ext cx="6858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115570</xdr:rowOff>
    </xdr:from>
    <xdr:to>
      <xdr:col>64</xdr:col>
      <xdr:colOff>123825</xdr:colOff>
      <xdr:row>29</xdr:row>
      <xdr:rowOff>45720</xdr:rowOff>
    </xdr:to>
    <xdr:sp macro="" textlink="">
      <xdr:nvSpPr>
        <xdr:cNvPr id="163" name="楕円 162">
          <a:extLst>
            <a:ext uri="{FF2B5EF4-FFF2-40B4-BE49-F238E27FC236}">
              <a16:creationId xmlns:a16="http://schemas.microsoft.com/office/drawing/2014/main" id="{5AC94617-38F5-428E-BE89-4BD1376B5874}"/>
            </a:ext>
          </a:extLst>
        </xdr:cNvPr>
        <xdr:cNvSpPr/>
      </xdr:nvSpPr>
      <xdr:spPr>
        <a:xfrm>
          <a:off x="11274425" y="54686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103505</xdr:rowOff>
    </xdr:from>
    <xdr:to>
      <xdr:col>68</xdr:col>
      <xdr:colOff>73025</xdr:colOff>
      <xdr:row>28</xdr:row>
      <xdr:rowOff>166370</xdr:rowOff>
    </xdr:to>
    <xdr:cxnSp macro="">
      <xdr:nvCxnSpPr>
        <xdr:cNvPr id="164" name="直線コネクタ 163">
          <a:extLst>
            <a:ext uri="{FF2B5EF4-FFF2-40B4-BE49-F238E27FC236}">
              <a16:creationId xmlns:a16="http://schemas.microsoft.com/office/drawing/2014/main" id="{4FA81E1D-D35D-4C79-AC4F-D855423B7817}"/>
            </a:ext>
          </a:extLst>
        </xdr:cNvPr>
        <xdr:cNvCxnSpPr/>
      </xdr:nvCxnSpPr>
      <xdr:spPr>
        <a:xfrm flipV="1">
          <a:off x="11322050" y="5459730"/>
          <a:ext cx="6858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65405</xdr:rowOff>
    </xdr:from>
    <xdr:to>
      <xdr:col>60</xdr:col>
      <xdr:colOff>123825</xdr:colOff>
      <xdr:row>29</xdr:row>
      <xdr:rowOff>167005</xdr:rowOff>
    </xdr:to>
    <xdr:sp macro="" textlink="">
      <xdr:nvSpPr>
        <xdr:cNvPr id="165" name="楕円 164">
          <a:extLst>
            <a:ext uri="{FF2B5EF4-FFF2-40B4-BE49-F238E27FC236}">
              <a16:creationId xmlns:a16="http://schemas.microsoft.com/office/drawing/2014/main" id="{40595918-22CF-441B-A4D0-7B1DFBCF4CF7}"/>
            </a:ext>
          </a:extLst>
        </xdr:cNvPr>
        <xdr:cNvSpPr/>
      </xdr:nvSpPr>
      <xdr:spPr>
        <a:xfrm>
          <a:off x="10588625" y="55835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166370</xdr:rowOff>
    </xdr:from>
    <xdr:to>
      <xdr:col>64</xdr:col>
      <xdr:colOff>73025</xdr:colOff>
      <xdr:row>29</xdr:row>
      <xdr:rowOff>116205</xdr:rowOff>
    </xdr:to>
    <xdr:cxnSp macro="">
      <xdr:nvCxnSpPr>
        <xdr:cNvPr id="166" name="直線コネクタ 165">
          <a:extLst>
            <a:ext uri="{FF2B5EF4-FFF2-40B4-BE49-F238E27FC236}">
              <a16:creationId xmlns:a16="http://schemas.microsoft.com/office/drawing/2014/main" id="{2FBF3115-78B8-4E39-AC05-C7070A6BEC83}"/>
            </a:ext>
          </a:extLst>
        </xdr:cNvPr>
        <xdr:cNvCxnSpPr/>
      </xdr:nvCxnSpPr>
      <xdr:spPr>
        <a:xfrm flipV="1">
          <a:off x="10636250" y="5516245"/>
          <a:ext cx="6858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27</xdr:row>
      <xdr:rowOff>43180</xdr:rowOff>
    </xdr:from>
    <xdr:ext cx="467360" cy="256540"/>
    <xdr:sp macro="" textlink="">
      <xdr:nvSpPr>
        <xdr:cNvPr id="167" name="n_1aveValue債務償還比率">
          <a:extLst>
            <a:ext uri="{FF2B5EF4-FFF2-40B4-BE49-F238E27FC236}">
              <a16:creationId xmlns:a16="http://schemas.microsoft.com/office/drawing/2014/main" id="{133B8A12-9590-472D-8C44-A962046ACABA}"/>
            </a:ext>
          </a:extLst>
        </xdr:cNvPr>
        <xdr:cNvSpPr txBox="1"/>
      </xdr:nvSpPr>
      <xdr:spPr>
        <a:xfrm>
          <a:off x="12465050" y="52374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445.2</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29</xdr:row>
      <xdr:rowOff>21590</xdr:rowOff>
    </xdr:from>
    <xdr:ext cx="467360" cy="259080"/>
    <xdr:sp macro="" textlink="">
      <xdr:nvSpPr>
        <xdr:cNvPr id="168" name="n_2aveValue債務償還比率">
          <a:extLst>
            <a:ext uri="{FF2B5EF4-FFF2-40B4-BE49-F238E27FC236}">
              <a16:creationId xmlns:a16="http://schemas.microsoft.com/office/drawing/2014/main" id="{99C970EF-D5AD-46C5-8B04-7C7ED93D89F9}"/>
            </a:ext>
          </a:extLst>
        </xdr:cNvPr>
        <xdr:cNvSpPr txBox="1"/>
      </xdr:nvSpPr>
      <xdr:spPr>
        <a:xfrm>
          <a:off x="11788775" y="55365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449.3</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27</xdr:row>
      <xdr:rowOff>4445</xdr:rowOff>
    </xdr:from>
    <xdr:ext cx="467360" cy="259080"/>
    <xdr:sp macro="" textlink="">
      <xdr:nvSpPr>
        <xdr:cNvPr id="169" name="n_3aveValue債務償還比率">
          <a:extLst>
            <a:ext uri="{FF2B5EF4-FFF2-40B4-BE49-F238E27FC236}">
              <a16:creationId xmlns:a16="http://schemas.microsoft.com/office/drawing/2014/main" id="{49144A28-01DF-4442-BC69-3DEADF0CE449}"/>
            </a:ext>
          </a:extLst>
        </xdr:cNvPr>
        <xdr:cNvSpPr txBox="1"/>
      </xdr:nvSpPr>
      <xdr:spPr>
        <a:xfrm>
          <a:off x="11102975" y="51987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407.7</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27</xdr:row>
      <xdr:rowOff>156210</xdr:rowOff>
    </xdr:from>
    <xdr:ext cx="467360" cy="256540"/>
    <xdr:sp macro="" textlink="">
      <xdr:nvSpPr>
        <xdr:cNvPr id="170" name="n_4aveValue債務償還比率">
          <a:extLst>
            <a:ext uri="{FF2B5EF4-FFF2-40B4-BE49-F238E27FC236}">
              <a16:creationId xmlns:a16="http://schemas.microsoft.com/office/drawing/2014/main" id="{184A001F-40CD-428C-8F07-F607F97A8870}"/>
            </a:ext>
          </a:extLst>
        </xdr:cNvPr>
        <xdr:cNvSpPr txBox="1"/>
      </xdr:nvSpPr>
      <xdr:spPr>
        <a:xfrm>
          <a:off x="10417175" y="53505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555.7</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38100</xdr:rowOff>
    </xdr:from>
    <xdr:ext cx="467360" cy="259080"/>
    <xdr:sp macro="" textlink="">
      <xdr:nvSpPr>
        <xdr:cNvPr id="171" name="n_1mainValue債務償還比率">
          <a:extLst>
            <a:ext uri="{FF2B5EF4-FFF2-40B4-BE49-F238E27FC236}">
              <a16:creationId xmlns:a16="http://schemas.microsoft.com/office/drawing/2014/main" id="{54FF6356-085A-4BFD-AFC6-BB4C9FBE914C}"/>
            </a:ext>
          </a:extLst>
        </xdr:cNvPr>
        <xdr:cNvSpPr txBox="1"/>
      </xdr:nvSpPr>
      <xdr:spPr>
        <a:xfrm>
          <a:off x="12465050" y="5715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632.1</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26</xdr:row>
      <xdr:rowOff>170815</xdr:rowOff>
    </xdr:from>
    <xdr:ext cx="467360" cy="258445"/>
    <xdr:sp macro="" textlink="">
      <xdr:nvSpPr>
        <xdr:cNvPr id="172" name="n_2mainValue債務償還比率">
          <a:extLst>
            <a:ext uri="{FF2B5EF4-FFF2-40B4-BE49-F238E27FC236}">
              <a16:creationId xmlns:a16="http://schemas.microsoft.com/office/drawing/2014/main" id="{45500977-1D4F-4E35-B481-F89BAAB9CFE3}"/>
            </a:ext>
          </a:extLst>
        </xdr:cNvPr>
        <xdr:cNvSpPr txBox="1"/>
      </xdr:nvSpPr>
      <xdr:spPr>
        <a:xfrm>
          <a:off x="11788775" y="51904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403.0</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29</xdr:row>
      <xdr:rowOff>36830</xdr:rowOff>
    </xdr:from>
    <xdr:ext cx="467360" cy="259080"/>
    <xdr:sp macro="" textlink="">
      <xdr:nvSpPr>
        <xdr:cNvPr id="173" name="n_3mainValue債務償還比率">
          <a:extLst>
            <a:ext uri="{FF2B5EF4-FFF2-40B4-BE49-F238E27FC236}">
              <a16:creationId xmlns:a16="http://schemas.microsoft.com/office/drawing/2014/main" id="{575C9D5E-08D7-4634-A6C0-E776FE770CBD}"/>
            </a:ext>
          </a:extLst>
        </xdr:cNvPr>
        <xdr:cNvSpPr txBox="1"/>
      </xdr:nvSpPr>
      <xdr:spPr>
        <a:xfrm>
          <a:off x="11102975" y="55518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464.1</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158750</xdr:rowOff>
    </xdr:from>
    <xdr:ext cx="467360" cy="259080"/>
    <xdr:sp macro="" textlink="">
      <xdr:nvSpPr>
        <xdr:cNvPr id="174" name="n_4mainValue債務償還比率">
          <a:extLst>
            <a:ext uri="{FF2B5EF4-FFF2-40B4-BE49-F238E27FC236}">
              <a16:creationId xmlns:a16="http://schemas.microsoft.com/office/drawing/2014/main" id="{3A024B84-D718-47D0-A3E4-4A18E8E950F2}"/>
            </a:ext>
          </a:extLst>
        </xdr:cNvPr>
        <xdr:cNvSpPr txBox="1"/>
      </xdr:nvSpPr>
      <xdr:spPr>
        <a:xfrm>
          <a:off x="10417175" y="56769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924FF9B9-29E7-4082-843B-7D3D4D320286}"/>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6" name="正方形/長方形 175">
          <a:extLst>
            <a:ext uri="{FF2B5EF4-FFF2-40B4-BE49-F238E27FC236}">
              <a16:creationId xmlns:a16="http://schemas.microsoft.com/office/drawing/2014/main" id="{31B7D6B6-3FB2-4EBB-993A-4AD34B247C21}"/>
            </a:ext>
          </a:extLst>
        </xdr:cNvPr>
        <xdr:cNvSpPr/>
      </xdr:nvSpPr>
      <xdr:spPr>
        <a:xfrm>
          <a:off x="1158875" y="11275060"/>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77" name="テキスト ボックス 176">
          <a:extLst>
            <a:ext uri="{FF2B5EF4-FFF2-40B4-BE49-F238E27FC236}">
              <a16:creationId xmlns:a16="http://schemas.microsoft.com/office/drawing/2014/main" id="{08375188-DC5C-4FFF-9D83-A562B5F6013D}"/>
            </a:ext>
          </a:extLst>
        </xdr:cNvPr>
        <xdr:cNvSpPr txBox="1"/>
      </xdr:nvSpPr>
      <xdr:spPr>
        <a:xfrm>
          <a:off x="835025" y="790575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78" name="テキスト ボックス 177">
          <a:extLst>
            <a:ext uri="{FF2B5EF4-FFF2-40B4-BE49-F238E27FC236}">
              <a16:creationId xmlns:a16="http://schemas.microsoft.com/office/drawing/2014/main" id="{652C7204-F02C-4300-8A30-58646A4043F3}"/>
            </a:ext>
          </a:extLst>
        </xdr:cNvPr>
        <xdr:cNvSpPr txBox="1"/>
      </xdr:nvSpPr>
      <xdr:spPr>
        <a:xfrm>
          <a:off x="6302375" y="104394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79" name="テキスト ボックス 178">
          <a:extLst>
            <a:ext uri="{FF2B5EF4-FFF2-40B4-BE49-F238E27FC236}">
              <a16:creationId xmlns:a16="http://schemas.microsoft.com/office/drawing/2014/main" id="{DFF2170D-997B-4D91-A272-FC54F3477B39}"/>
            </a:ext>
          </a:extLst>
        </xdr:cNvPr>
        <xdr:cNvSpPr txBox="1"/>
      </xdr:nvSpPr>
      <xdr:spPr>
        <a:xfrm>
          <a:off x="835025" y="1148461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80" name="テキスト ボックス 179">
          <a:extLst>
            <a:ext uri="{FF2B5EF4-FFF2-40B4-BE49-F238E27FC236}">
              <a16:creationId xmlns:a16="http://schemas.microsoft.com/office/drawing/2014/main" id="{7E7D9496-F714-4FA1-8B5F-FA0C4EEF2B5A}"/>
            </a:ext>
          </a:extLst>
        </xdr:cNvPr>
        <xdr:cNvSpPr txBox="1"/>
      </xdr:nvSpPr>
      <xdr:spPr>
        <a:xfrm>
          <a:off x="6302375" y="14093825"/>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56D477C-587D-44CD-8802-B3945B1944C3}"/>
            </a:ext>
          </a:extLst>
        </xdr:cNvPr>
        <xdr:cNvSpPr/>
      </xdr:nvSpPr>
      <xdr:spPr>
        <a:xfrm>
          <a:off x="581025" y="123825"/>
          <a:ext cx="114204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A9232A4-48AD-4BC2-B68D-49161774E4B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BE2707A-4A22-4810-84DE-18F6BF1096C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282D4FB-7E7D-4DE7-9B93-84A56BC5FBD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群馬県玉村町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31F23BF-D4C7-4361-B83C-892BFED521D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E6B502-2BEC-434F-A792-927012E67E1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B470E47-E913-4FE9-B194-FCAD0058073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A03A1CB-5361-4293-BE59-DBF59168276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C76857A-B558-46D1-9700-D34F3C9EA39B}"/>
            </a:ext>
          </a:extLst>
        </xdr:cNvPr>
        <xdr:cNvSpPr/>
      </xdr:nvSpPr>
      <xdr:spPr>
        <a:xfrm>
          <a:off x="809625" y="88582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F98EA8B-6D63-4C2D-9B55-9A43FC922334}"/>
            </a:ext>
          </a:extLst>
        </xdr:cNvPr>
        <xdr:cNvSpPr/>
      </xdr:nvSpPr>
      <xdr:spPr>
        <a:xfrm>
          <a:off x="2009775" y="88582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35,620
34,047
25.78
13,771,216
13,101,483
653,434
8,109,274
8,529,612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19D195-C2B9-4180-9DDA-8D9D85E53BE0}"/>
            </a:ext>
          </a:extLst>
        </xdr:cNvPr>
        <xdr:cNvSpPr/>
      </xdr:nvSpPr>
      <xdr:spPr>
        <a:xfrm>
          <a:off x="3209925" y="88582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AD8678-0B53-4D18-BC4B-F35966E50526}"/>
            </a:ext>
          </a:extLst>
        </xdr:cNvPr>
        <xdr:cNvSpPr/>
      </xdr:nvSpPr>
      <xdr:spPr>
        <a:xfrm>
          <a:off x="4581525" y="904875"/>
          <a:ext cx="18288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DED2CF5-31AC-4DAE-B378-5299E0905772}"/>
            </a:ext>
          </a:extLst>
        </xdr:cNvPr>
        <xdr:cNvSpPr/>
      </xdr:nvSpPr>
      <xdr:spPr>
        <a:xfrm>
          <a:off x="6410325" y="904875"/>
          <a:ext cx="1133475"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3.1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04143EE-7CDE-4409-9BCE-DF3CE3A18186}"/>
            </a:ext>
          </a:extLst>
        </xdr:cNvPr>
        <xdr:cNvSpPr/>
      </xdr:nvSpPr>
      <xdr:spPr>
        <a:xfrm>
          <a:off x="7610475" y="914400"/>
          <a:ext cx="5715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EFD9708-B3B9-4ADD-A0ED-6F6BDF8AD905}"/>
            </a:ext>
          </a:extLst>
        </xdr:cNvPr>
        <xdr:cNvSpPr/>
      </xdr:nvSpPr>
      <xdr:spPr>
        <a:xfrm>
          <a:off x="4581525" y="1628775"/>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EC34362-A381-4834-A04C-A66FBD645146}"/>
            </a:ext>
          </a:extLst>
        </xdr:cNvPr>
        <xdr:cNvSpPr/>
      </xdr:nvSpPr>
      <xdr:spPr>
        <a:xfrm>
          <a:off x="6467475" y="1628775"/>
          <a:ext cx="33051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51D834D-3644-4351-B40B-3571F283C2C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8E073CF-0D11-4DA5-A66A-85D77D65039A}"/>
            </a:ext>
          </a:extLst>
        </xdr:cNvPr>
        <xdr:cNvSpPr/>
      </xdr:nvSpPr>
      <xdr:spPr>
        <a:xfrm>
          <a:off x="10210800" y="914400"/>
          <a:ext cx="120015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645B498-9FE3-462F-929B-BEB6F8DAF529}"/>
            </a:ext>
          </a:extLst>
        </xdr:cNvPr>
        <xdr:cNvSpPr/>
      </xdr:nvSpPr>
      <xdr:spPr>
        <a:xfrm>
          <a:off x="10210800" y="11620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67492C8-9C20-455B-9DBC-4D4FE2E5E5E0}"/>
            </a:ext>
          </a:extLst>
        </xdr:cNvPr>
        <xdr:cNvSpPr/>
      </xdr:nvSpPr>
      <xdr:spPr>
        <a:xfrm>
          <a:off x="10210800" y="1476375"/>
          <a:ext cx="130492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20125A4-2AD7-42BF-BC20-A795458D16E8}"/>
            </a:ext>
          </a:extLst>
        </xdr:cNvPr>
        <xdr:cNvCxnSpPr/>
      </xdr:nvCxnSpPr>
      <xdr:spPr>
        <a:xfrm flipH="1">
          <a:off x="10048875" y="9906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4D9896E-14D5-456C-AB56-FA39D56A905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10244CD-3A81-42F3-85E5-B4CF455DA0A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4B540C0-A3E1-4F1B-889C-648476566DF0}"/>
            </a:ext>
          </a:extLst>
        </xdr:cNvPr>
        <xdr:cNvCxnSpPr/>
      </xdr:nvCxnSpPr>
      <xdr:spPr>
        <a:xfrm>
          <a:off x="10131425" y="14573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104D167-DC12-4D74-9C31-8F671372E45E}"/>
            </a:ext>
          </a:extLst>
        </xdr:cNvPr>
        <xdr:cNvCxnSpPr/>
      </xdr:nvCxnSpPr>
      <xdr:spPr>
        <a:xfrm>
          <a:off x="10067925" y="14573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015D396-F75E-4ED5-92B7-A5CEDA1B23F6}"/>
            </a:ext>
          </a:extLst>
        </xdr:cNvPr>
        <xdr:cNvCxnSpPr/>
      </xdr:nvCxnSpPr>
      <xdr:spPr>
        <a:xfrm flipV="1">
          <a:off x="10131425" y="16732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77F2440-2CB5-4E70-9F4D-1998323EA45A}"/>
            </a:ext>
          </a:extLst>
        </xdr:cNvPr>
        <xdr:cNvCxnSpPr/>
      </xdr:nvCxnSpPr>
      <xdr:spPr>
        <a:xfrm>
          <a:off x="10067925" y="18097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8AA2E288-A0B6-4321-BA44-19A8B81C2A4D}"/>
            </a:ext>
          </a:extLst>
        </xdr:cNvPr>
        <xdr:cNvSpPr txBox="1"/>
      </xdr:nvSpPr>
      <xdr:spPr>
        <a:xfrm>
          <a:off x="638175" y="26479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BF1F3EA9-0C1B-4D1B-BEE8-3EEBF47980CB}"/>
            </a:ext>
          </a:extLst>
        </xdr:cNvPr>
        <xdr:cNvSpPr txBox="1"/>
      </xdr:nvSpPr>
      <xdr:spPr>
        <a:xfrm>
          <a:off x="638175" y="29527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697DD693-71E2-483B-8997-576B46A65A0B}"/>
            </a:ext>
          </a:extLst>
        </xdr:cNvPr>
        <xdr:cNvSpPr txBox="1"/>
      </xdr:nvSpPr>
      <xdr:spPr>
        <a:xfrm>
          <a:off x="638175" y="32480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F83281AB-9067-48BF-BEA6-C69EC4ACAD3E}"/>
            </a:ext>
          </a:extLst>
        </xdr:cNvPr>
        <xdr:cNvSpPr txBox="1"/>
      </xdr:nvSpPr>
      <xdr:spPr>
        <a:xfrm>
          <a:off x="638175" y="3552825"/>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DD3A1C7-A8E6-4E1A-A687-0637F8AC10E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4DD8BC4-581F-494F-8492-5F050284B906}"/>
            </a:ext>
          </a:extLst>
        </xdr:cNvPr>
        <xdr:cNvSpPr/>
      </xdr:nvSpPr>
      <xdr:spPr>
        <a:xfrm>
          <a:off x="80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E4FAD00-8245-4EFF-8406-6A953705A92B}"/>
            </a:ext>
          </a:extLst>
        </xdr:cNvPr>
        <xdr:cNvSpPr/>
      </xdr:nvSpPr>
      <xdr:spPr>
        <a:xfrm>
          <a:off x="80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D1038EA-BE7D-4F5D-8A89-2DB86CDFF23C}"/>
            </a:ext>
          </a:extLst>
        </xdr:cNvPr>
        <xdr:cNvSpPr/>
      </xdr:nvSpPr>
      <xdr:spPr>
        <a:xfrm>
          <a:off x="17145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5E9FFA2-7393-466C-971B-9CA5EE4A1A34}"/>
            </a:ext>
          </a:extLst>
        </xdr:cNvPr>
        <xdr:cNvSpPr/>
      </xdr:nvSpPr>
      <xdr:spPr>
        <a:xfrm>
          <a:off x="17145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4A63497-67FC-4E98-988B-B423CD991359}"/>
            </a:ext>
          </a:extLst>
        </xdr:cNvPr>
        <xdr:cNvSpPr/>
      </xdr:nvSpPr>
      <xdr:spPr>
        <a:xfrm>
          <a:off x="27432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5E2043E-0D49-4FDC-A074-DB9E24F57DF8}"/>
            </a:ext>
          </a:extLst>
        </xdr:cNvPr>
        <xdr:cNvSpPr/>
      </xdr:nvSpPr>
      <xdr:spPr>
        <a:xfrm>
          <a:off x="27432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5FCC4BE-90C2-43C4-980D-0545F35273B5}"/>
            </a:ext>
          </a:extLst>
        </xdr:cNvPr>
        <xdr:cNvSpPr/>
      </xdr:nvSpPr>
      <xdr:spPr>
        <a:xfrm>
          <a:off x="6858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C23CE7FA-2AF2-4C9B-A65D-66FD7ABA5F01}"/>
            </a:ext>
          </a:extLst>
        </xdr:cNvPr>
        <xdr:cNvSpPr txBox="1"/>
      </xdr:nvSpPr>
      <xdr:spPr>
        <a:xfrm>
          <a:off x="666750" y="486727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055179-C461-4411-A7BE-0BC67FC39BE8}"/>
            </a:ext>
          </a:extLst>
        </xdr:cNvPr>
        <xdr:cNvCxnSpPr/>
      </xdr:nvCxnSpPr>
      <xdr:spPr>
        <a:xfrm>
          <a:off x="6858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33CF55C6-2C83-4F8E-9DEE-17618C09B23D}"/>
            </a:ext>
          </a:extLst>
        </xdr:cNvPr>
        <xdr:cNvSpPr txBox="1"/>
      </xdr:nvSpPr>
      <xdr:spPr>
        <a:xfrm>
          <a:off x="278765" y="70745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D425603-3DD7-4A32-B2DB-4F2AE11754FF}"/>
            </a:ext>
          </a:extLst>
        </xdr:cNvPr>
        <xdr:cNvCxnSpPr/>
      </xdr:nvCxnSpPr>
      <xdr:spPr>
        <a:xfrm>
          <a:off x="685800" y="678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4820" cy="259080"/>
    <xdr:sp macro="" textlink="">
      <xdr:nvSpPr>
        <xdr:cNvPr id="45" name="テキスト ボックス 44">
          <a:extLst>
            <a:ext uri="{FF2B5EF4-FFF2-40B4-BE49-F238E27FC236}">
              <a16:creationId xmlns:a16="http://schemas.microsoft.com/office/drawing/2014/main" id="{B8DA508A-67A7-409C-A0C9-7165E1136DD1}"/>
            </a:ext>
          </a:extLst>
        </xdr:cNvPr>
        <xdr:cNvSpPr txBox="1"/>
      </xdr:nvSpPr>
      <xdr:spPr>
        <a:xfrm>
          <a:off x="278765" y="6645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06D99AB-61F5-4648-9892-1D315EC8D56B}"/>
            </a:ext>
          </a:extLst>
        </xdr:cNvPr>
        <xdr:cNvCxnSpPr/>
      </xdr:nvCxnSpPr>
      <xdr:spPr>
        <a:xfrm>
          <a:off x="685800" y="6343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AB2ECD00-3108-4AE5-BA08-C45AA92E623C}"/>
            </a:ext>
          </a:extLst>
        </xdr:cNvPr>
        <xdr:cNvSpPr txBox="1"/>
      </xdr:nvSpPr>
      <xdr:spPr>
        <a:xfrm>
          <a:off x="339725" y="620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C34548B-E342-4A5F-ABBB-76B90B9B1CDD}"/>
            </a:ext>
          </a:extLst>
        </xdr:cNvPr>
        <xdr:cNvCxnSpPr/>
      </xdr:nvCxnSpPr>
      <xdr:spPr>
        <a:xfrm>
          <a:off x="685800" y="591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A03F9FA0-1FB6-4D17-A445-3CE42A594569}"/>
            </a:ext>
          </a:extLst>
        </xdr:cNvPr>
        <xdr:cNvSpPr txBox="1"/>
      </xdr:nvSpPr>
      <xdr:spPr>
        <a:xfrm>
          <a:off x="339725" y="57791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DDD7958-3A35-479D-85C4-880573B8A73B}"/>
            </a:ext>
          </a:extLst>
        </xdr:cNvPr>
        <xdr:cNvCxnSpPr/>
      </xdr:nvCxnSpPr>
      <xdr:spPr>
        <a:xfrm>
          <a:off x="685800" y="548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92D3B817-8CD2-4A32-B715-C208C9C635CE}"/>
            </a:ext>
          </a:extLst>
        </xdr:cNvPr>
        <xdr:cNvSpPr txBox="1"/>
      </xdr:nvSpPr>
      <xdr:spPr>
        <a:xfrm>
          <a:off x="339725" y="5350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5E5E297-7231-4570-97C2-F760DF58E1AD}"/>
            </a:ext>
          </a:extLst>
        </xdr:cNvPr>
        <xdr:cNvCxnSpPr/>
      </xdr:nvCxnSpPr>
      <xdr:spPr>
        <a:xfrm>
          <a:off x="6858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FD6D57A0-F79B-4765-B010-FA584FB0DB5D}"/>
            </a:ext>
          </a:extLst>
        </xdr:cNvPr>
        <xdr:cNvSpPr txBox="1"/>
      </xdr:nvSpPr>
      <xdr:spPr>
        <a:xfrm>
          <a:off x="339725" y="4912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5573D5D-B29B-4A5F-9278-7BEA7B9D0713}"/>
            </a:ext>
          </a:extLst>
        </xdr:cNvPr>
        <xdr:cNvSpPr/>
      </xdr:nvSpPr>
      <xdr:spPr>
        <a:xfrm>
          <a:off x="6858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60325</xdr:rowOff>
    </xdr:from>
    <xdr:to>
      <xdr:col>24</xdr:col>
      <xdr:colOff>62865</xdr:colOff>
      <xdr:row>41</xdr:row>
      <xdr:rowOff>46355</xdr:rowOff>
    </xdr:to>
    <xdr:cxnSp macro="">
      <xdr:nvCxnSpPr>
        <xdr:cNvPr id="55" name="直線コネクタ 54">
          <a:extLst>
            <a:ext uri="{FF2B5EF4-FFF2-40B4-BE49-F238E27FC236}">
              <a16:creationId xmlns:a16="http://schemas.microsoft.com/office/drawing/2014/main" id="{616D8D7C-0ED1-4868-BB22-BA0B89D36FE5}"/>
            </a:ext>
          </a:extLst>
        </xdr:cNvPr>
        <xdr:cNvCxnSpPr/>
      </xdr:nvCxnSpPr>
      <xdr:spPr>
        <a:xfrm flipV="1">
          <a:off x="4180840" y="5416550"/>
          <a:ext cx="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50165</xdr:rowOff>
    </xdr:from>
    <xdr:ext cx="405130" cy="259080"/>
    <xdr:sp macro="" textlink="">
      <xdr:nvSpPr>
        <xdr:cNvPr id="56" name="【道路】&#10;有形固定資産減価償却率最小値テキスト">
          <a:extLst>
            <a:ext uri="{FF2B5EF4-FFF2-40B4-BE49-F238E27FC236}">
              <a16:creationId xmlns:a16="http://schemas.microsoft.com/office/drawing/2014/main" id="{A0DB172B-30E2-41AA-9165-95B617501E7D}"/>
            </a:ext>
          </a:extLst>
        </xdr:cNvPr>
        <xdr:cNvSpPr txBox="1"/>
      </xdr:nvSpPr>
      <xdr:spPr>
        <a:xfrm>
          <a:off x="4219575" y="6695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46355</xdr:rowOff>
    </xdr:from>
    <xdr:to>
      <xdr:col>24</xdr:col>
      <xdr:colOff>152400</xdr:colOff>
      <xdr:row>41</xdr:row>
      <xdr:rowOff>46355</xdr:rowOff>
    </xdr:to>
    <xdr:cxnSp macro="">
      <xdr:nvCxnSpPr>
        <xdr:cNvPr id="57" name="直線コネクタ 56">
          <a:extLst>
            <a:ext uri="{FF2B5EF4-FFF2-40B4-BE49-F238E27FC236}">
              <a16:creationId xmlns:a16="http://schemas.microsoft.com/office/drawing/2014/main" id="{433E6391-EE2C-4A0B-A83B-D210CFA1DC55}"/>
            </a:ext>
          </a:extLst>
        </xdr:cNvPr>
        <xdr:cNvCxnSpPr/>
      </xdr:nvCxnSpPr>
      <xdr:spPr>
        <a:xfrm>
          <a:off x="4105275" y="66979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6985</xdr:rowOff>
    </xdr:from>
    <xdr:ext cx="405130" cy="256540"/>
    <xdr:sp macro="" textlink="">
      <xdr:nvSpPr>
        <xdr:cNvPr id="58" name="【道路】&#10;有形固定資産減価償却率最大値テキスト">
          <a:extLst>
            <a:ext uri="{FF2B5EF4-FFF2-40B4-BE49-F238E27FC236}">
              <a16:creationId xmlns:a16="http://schemas.microsoft.com/office/drawing/2014/main" id="{FFF0778C-95AD-4235-80E2-E7139929E4E3}"/>
            </a:ext>
          </a:extLst>
        </xdr:cNvPr>
        <xdr:cNvSpPr txBox="1"/>
      </xdr:nvSpPr>
      <xdr:spPr>
        <a:xfrm>
          <a:off x="4219575" y="52012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60325</xdr:rowOff>
    </xdr:from>
    <xdr:to>
      <xdr:col>24</xdr:col>
      <xdr:colOff>152400</xdr:colOff>
      <xdr:row>33</xdr:row>
      <xdr:rowOff>60325</xdr:rowOff>
    </xdr:to>
    <xdr:cxnSp macro="">
      <xdr:nvCxnSpPr>
        <xdr:cNvPr id="59" name="直線コネクタ 58">
          <a:extLst>
            <a:ext uri="{FF2B5EF4-FFF2-40B4-BE49-F238E27FC236}">
              <a16:creationId xmlns:a16="http://schemas.microsoft.com/office/drawing/2014/main" id="{43DCB03F-C3FE-43E9-8338-8E182C21C7F9}"/>
            </a:ext>
          </a:extLst>
        </xdr:cNvPr>
        <xdr:cNvCxnSpPr/>
      </xdr:nvCxnSpPr>
      <xdr:spPr>
        <a:xfrm>
          <a:off x="4105275" y="54165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24130</xdr:rowOff>
    </xdr:from>
    <xdr:ext cx="405130" cy="259080"/>
    <xdr:sp macro="" textlink="">
      <xdr:nvSpPr>
        <xdr:cNvPr id="60" name="【道路】&#10;有形固定資産減価償却率平均値テキスト">
          <a:extLst>
            <a:ext uri="{FF2B5EF4-FFF2-40B4-BE49-F238E27FC236}">
              <a16:creationId xmlns:a16="http://schemas.microsoft.com/office/drawing/2014/main" id="{51C40DE3-4E19-4846-99BD-ADCA42B7E64A}"/>
            </a:ext>
          </a:extLst>
        </xdr:cNvPr>
        <xdr:cNvSpPr txBox="1"/>
      </xdr:nvSpPr>
      <xdr:spPr>
        <a:xfrm>
          <a:off x="4219575" y="60280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45720</xdr:rowOff>
    </xdr:from>
    <xdr:to>
      <xdr:col>24</xdr:col>
      <xdr:colOff>114300</xdr:colOff>
      <xdr:row>37</xdr:row>
      <xdr:rowOff>147320</xdr:rowOff>
    </xdr:to>
    <xdr:sp macro="" textlink="">
      <xdr:nvSpPr>
        <xdr:cNvPr id="61" name="フローチャート: 判断 60">
          <a:extLst>
            <a:ext uri="{FF2B5EF4-FFF2-40B4-BE49-F238E27FC236}">
              <a16:creationId xmlns:a16="http://schemas.microsoft.com/office/drawing/2014/main" id="{24BD5681-4CAF-4550-8571-70F9F222A355}"/>
            </a:ext>
          </a:extLst>
        </xdr:cNvPr>
        <xdr:cNvSpPr/>
      </xdr:nvSpPr>
      <xdr:spPr>
        <a:xfrm>
          <a:off x="4124325" y="60496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7D317E7-7F98-4F65-9113-2807B80C5F1D}"/>
            </a:ext>
          </a:extLst>
        </xdr:cNvPr>
        <xdr:cNvSpPr/>
      </xdr:nvSpPr>
      <xdr:spPr>
        <a:xfrm>
          <a:off x="3381375" y="6029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155575</xdr:rowOff>
    </xdr:from>
    <xdr:to>
      <xdr:col>15</xdr:col>
      <xdr:colOff>101600</xdr:colOff>
      <xdr:row>37</xdr:row>
      <xdr:rowOff>86360</xdr:rowOff>
    </xdr:to>
    <xdr:sp macro="" textlink="">
      <xdr:nvSpPr>
        <xdr:cNvPr id="63" name="フローチャート: 判断 62">
          <a:extLst>
            <a:ext uri="{FF2B5EF4-FFF2-40B4-BE49-F238E27FC236}">
              <a16:creationId xmlns:a16="http://schemas.microsoft.com/office/drawing/2014/main" id="{F1139A43-4C76-4AC0-B07D-A0E8DAE8B396}"/>
            </a:ext>
          </a:extLst>
        </xdr:cNvPr>
        <xdr:cNvSpPr/>
      </xdr:nvSpPr>
      <xdr:spPr>
        <a:xfrm>
          <a:off x="2571750" y="5997575"/>
          <a:ext cx="104775" cy="863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132715</xdr:rowOff>
    </xdr:from>
    <xdr:to>
      <xdr:col>10</xdr:col>
      <xdr:colOff>165100</xdr:colOff>
      <xdr:row>37</xdr:row>
      <xdr:rowOff>63500</xdr:rowOff>
    </xdr:to>
    <xdr:sp macro="" textlink="">
      <xdr:nvSpPr>
        <xdr:cNvPr id="64" name="フローチャート: 判断 63">
          <a:extLst>
            <a:ext uri="{FF2B5EF4-FFF2-40B4-BE49-F238E27FC236}">
              <a16:creationId xmlns:a16="http://schemas.microsoft.com/office/drawing/2014/main" id="{14E2465A-97DE-4DE1-953D-CE86AF4AF8D3}"/>
            </a:ext>
          </a:extLst>
        </xdr:cNvPr>
        <xdr:cNvSpPr/>
      </xdr:nvSpPr>
      <xdr:spPr>
        <a:xfrm>
          <a:off x="1781175" y="597154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35399014-F47D-48CB-934D-F2E9730AE133}"/>
            </a:ext>
          </a:extLst>
        </xdr:cNvPr>
        <xdr:cNvSpPr/>
      </xdr:nvSpPr>
      <xdr:spPr>
        <a:xfrm>
          <a:off x="981075" y="59817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6B08BF6C-0BDC-490E-AFC8-8B0B491E584B}"/>
            </a:ext>
          </a:extLst>
        </xdr:cNvPr>
        <xdr:cNvSpPr txBox="1"/>
      </xdr:nvSpPr>
      <xdr:spPr>
        <a:xfrm>
          <a:off x="40100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93B8CF63-C825-4497-93CD-70880E580993}"/>
            </a:ext>
          </a:extLst>
        </xdr:cNvPr>
        <xdr:cNvSpPr txBox="1"/>
      </xdr:nvSpPr>
      <xdr:spPr>
        <a:xfrm>
          <a:off x="32575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4EEAA5D7-2A87-4EAF-85AC-A1243171DCCB}"/>
            </a:ext>
          </a:extLst>
        </xdr:cNvPr>
        <xdr:cNvSpPr txBox="1"/>
      </xdr:nvSpPr>
      <xdr:spPr>
        <a:xfrm>
          <a:off x="24479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D16A866F-9B72-4A3B-AF1E-DB1F9ABDA53D}"/>
            </a:ext>
          </a:extLst>
        </xdr:cNvPr>
        <xdr:cNvSpPr txBox="1"/>
      </xdr:nvSpPr>
      <xdr:spPr>
        <a:xfrm>
          <a:off x="1657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473E9976-A5F9-45DB-91D2-704D458A7B17}"/>
            </a:ext>
          </a:extLst>
        </xdr:cNvPr>
        <xdr:cNvSpPr txBox="1"/>
      </xdr:nvSpPr>
      <xdr:spPr>
        <a:xfrm>
          <a:off x="857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158115</xdr:rowOff>
    </xdr:from>
    <xdr:to>
      <xdr:col>24</xdr:col>
      <xdr:colOff>114300</xdr:colOff>
      <xdr:row>37</xdr:row>
      <xdr:rowOff>88265</xdr:rowOff>
    </xdr:to>
    <xdr:sp macro="" textlink="">
      <xdr:nvSpPr>
        <xdr:cNvPr id="71" name="楕円 70">
          <a:extLst>
            <a:ext uri="{FF2B5EF4-FFF2-40B4-BE49-F238E27FC236}">
              <a16:creationId xmlns:a16="http://schemas.microsoft.com/office/drawing/2014/main" id="{987413BC-BD49-4B94-A482-19C2DB05D518}"/>
            </a:ext>
          </a:extLst>
        </xdr:cNvPr>
        <xdr:cNvSpPr/>
      </xdr:nvSpPr>
      <xdr:spPr>
        <a:xfrm>
          <a:off x="4124325" y="600011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9525</xdr:rowOff>
    </xdr:from>
    <xdr:ext cx="405130" cy="256540"/>
    <xdr:sp macro="" textlink="">
      <xdr:nvSpPr>
        <xdr:cNvPr id="72" name="【道路】&#10;有形固定資産減価償却率該当値テキスト">
          <a:extLst>
            <a:ext uri="{FF2B5EF4-FFF2-40B4-BE49-F238E27FC236}">
              <a16:creationId xmlns:a16="http://schemas.microsoft.com/office/drawing/2014/main" id="{C6931B84-96B6-4361-B025-56B5C56331C7}"/>
            </a:ext>
          </a:extLst>
        </xdr:cNvPr>
        <xdr:cNvSpPr txBox="1"/>
      </xdr:nvSpPr>
      <xdr:spPr>
        <a:xfrm>
          <a:off x="4219575" y="58451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130810</xdr:rowOff>
    </xdr:from>
    <xdr:to>
      <xdr:col>20</xdr:col>
      <xdr:colOff>38100</xdr:colOff>
      <xdr:row>37</xdr:row>
      <xdr:rowOff>60960</xdr:rowOff>
    </xdr:to>
    <xdr:sp macro="" textlink="">
      <xdr:nvSpPr>
        <xdr:cNvPr id="73" name="楕円 72">
          <a:extLst>
            <a:ext uri="{FF2B5EF4-FFF2-40B4-BE49-F238E27FC236}">
              <a16:creationId xmlns:a16="http://schemas.microsoft.com/office/drawing/2014/main" id="{C5DA8818-0C27-4601-8B4C-9A3E294E30E4}"/>
            </a:ext>
          </a:extLst>
        </xdr:cNvPr>
        <xdr:cNvSpPr/>
      </xdr:nvSpPr>
      <xdr:spPr>
        <a:xfrm>
          <a:off x="3381375" y="59696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10160</xdr:rowOff>
    </xdr:from>
    <xdr:to>
      <xdr:col>24</xdr:col>
      <xdr:colOff>63500</xdr:colOff>
      <xdr:row>37</xdr:row>
      <xdr:rowOff>37465</xdr:rowOff>
    </xdr:to>
    <xdr:cxnSp macro="">
      <xdr:nvCxnSpPr>
        <xdr:cNvPr id="74" name="直線コネクタ 73">
          <a:extLst>
            <a:ext uri="{FF2B5EF4-FFF2-40B4-BE49-F238E27FC236}">
              <a16:creationId xmlns:a16="http://schemas.microsoft.com/office/drawing/2014/main" id="{A1C20654-0F9A-487D-8BA7-9FB2BCBE0B83}"/>
            </a:ext>
          </a:extLst>
        </xdr:cNvPr>
        <xdr:cNvCxnSpPr/>
      </xdr:nvCxnSpPr>
      <xdr:spPr>
        <a:xfrm>
          <a:off x="3429000" y="6007735"/>
          <a:ext cx="75247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89535</xdr:rowOff>
    </xdr:from>
    <xdr:to>
      <xdr:col>15</xdr:col>
      <xdr:colOff>101600</xdr:colOff>
      <xdr:row>37</xdr:row>
      <xdr:rowOff>19685</xdr:rowOff>
    </xdr:to>
    <xdr:sp macro="" textlink="">
      <xdr:nvSpPr>
        <xdr:cNvPr id="75" name="楕円 74">
          <a:extLst>
            <a:ext uri="{FF2B5EF4-FFF2-40B4-BE49-F238E27FC236}">
              <a16:creationId xmlns:a16="http://schemas.microsoft.com/office/drawing/2014/main" id="{950A2C28-CE7F-46A3-953C-65FB3AAEDDC9}"/>
            </a:ext>
          </a:extLst>
        </xdr:cNvPr>
        <xdr:cNvSpPr/>
      </xdr:nvSpPr>
      <xdr:spPr>
        <a:xfrm>
          <a:off x="2571750" y="59251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140335</xdr:rowOff>
    </xdr:from>
    <xdr:to>
      <xdr:col>19</xdr:col>
      <xdr:colOff>177800</xdr:colOff>
      <xdr:row>37</xdr:row>
      <xdr:rowOff>10160</xdr:rowOff>
    </xdr:to>
    <xdr:cxnSp macro="">
      <xdr:nvCxnSpPr>
        <xdr:cNvPr id="76" name="直線コネクタ 75">
          <a:extLst>
            <a:ext uri="{FF2B5EF4-FFF2-40B4-BE49-F238E27FC236}">
              <a16:creationId xmlns:a16="http://schemas.microsoft.com/office/drawing/2014/main" id="{0E1CCA64-7F38-437D-BC50-9B3856FFD545}"/>
            </a:ext>
          </a:extLst>
        </xdr:cNvPr>
        <xdr:cNvCxnSpPr/>
      </xdr:nvCxnSpPr>
      <xdr:spPr>
        <a:xfrm>
          <a:off x="2619375" y="5982335"/>
          <a:ext cx="8096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55245</xdr:rowOff>
    </xdr:from>
    <xdr:to>
      <xdr:col>10</xdr:col>
      <xdr:colOff>165100</xdr:colOff>
      <xdr:row>36</xdr:row>
      <xdr:rowOff>156845</xdr:rowOff>
    </xdr:to>
    <xdr:sp macro="" textlink="">
      <xdr:nvSpPr>
        <xdr:cNvPr id="77" name="楕円 76">
          <a:extLst>
            <a:ext uri="{FF2B5EF4-FFF2-40B4-BE49-F238E27FC236}">
              <a16:creationId xmlns:a16="http://schemas.microsoft.com/office/drawing/2014/main" id="{394C5B58-D02C-4F3C-AD68-1BC9BA747E85}"/>
            </a:ext>
          </a:extLst>
        </xdr:cNvPr>
        <xdr:cNvSpPr/>
      </xdr:nvSpPr>
      <xdr:spPr>
        <a:xfrm>
          <a:off x="1781175" y="58940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106045</xdr:rowOff>
    </xdr:from>
    <xdr:to>
      <xdr:col>15</xdr:col>
      <xdr:colOff>50800</xdr:colOff>
      <xdr:row>36</xdr:row>
      <xdr:rowOff>140335</xdr:rowOff>
    </xdr:to>
    <xdr:cxnSp macro="">
      <xdr:nvCxnSpPr>
        <xdr:cNvPr id="78" name="直線コネクタ 77">
          <a:extLst>
            <a:ext uri="{FF2B5EF4-FFF2-40B4-BE49-F238E27FC236}">
              <a16:creationId xmlns:a16="http://schemas.microsoft.com/office/drawing/2014/main" id="{68ECFD79-BDC0-4644-956D-28F969C01AEB}"/>
            </a:ext>
          </a:extLst>
        </xdr:cNvPr>
        <xdr:cNvCxnSpPr/>
      </xdr:nvCxnSpPr>
      <xdr:spPr>
        <a:xfrm>
          <a:off x="1828800" y="5941695"/>
          <a:ext cx="7905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20955</xdr:rowOff>
    </xdr:from>
    <xdr:to>
      <xdr:col>6</xdr:col>
      <xdr:colOff>38100</xdr:colOff>
      <xdr:row>36</xdr:row>
      <xdr:rowOff>122555</xdr:rowOff>
    </xdr:to>
    <xdr:sp macro="" textlink="">
      <xdr:nvSpPr>
        <xdr:cNvPr id="79" name="楕円 78">
          <a:extLst>
            <a:ext uri="{FF2B5EF4-FFF2-40B4-BE49-F238E27FC236}">
              <a16:creationId xmlns:a16="http://schemas.microsoft.com/office/drawing/2014/main" id="{747A2364-AB0D-49CB-A694-7A9DECE9024A}"/>
            </a:ext>
          </a:extLst>
        </xdr:cNvPr>
        <xdr:cNvSpPr/>
      </xdr:nvSpPr>
      <xdr:spPr>
        <a:xfrm>
          <a:off x="981075" y="58597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71755</xdr:rowOff>
    </xdr:from>
    <xdr:to>
      <xdr:col>10</xdr:col>
      <xdr:colOff>114300</xdr:colOff>
      <xdr:row>36</xdr:row>
      <xdr:rowOff>106045</xdr:rowOff>
    </xdr:to>
    <xdr:cxnSp macro="">
      <xdr:nvCxnSpPr>
        <xdr:cNvPr id="80" name="直線コネクタ 79">
          <a:extLst>
            <a:ext uri="{FF2B5EF4-FFF2-40B4-BE49-F238E27FC236}">
              <a16:creationId xmlns:a16="http://schemas.microsoft.com/office/drawing/2014/main" id="{197E8EB2-4194-4FE2-99A7-F31AF596D1D4}"/>
            </a:ext>
          </a:extLst>
        </xdr:cNvPr>
        <xdr:cNvCxnSpPr/>
      </xdr:nvCxnSpPr>
      <xdr:spPr>
        <a:xfrm>
          <a:off x="1028700" y="5907405"/>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118110</xdr:rowOff>
    </xdr:from>
    <xdr:ext cx="405130" cy="259080"/>
    <xdr:sp macro="" textlink="">
      <xdr:nvSpPr>
        <xdr:cNvPr id="81" name="n_1aveValue【道路】&#10;有形固定資産減価償却率">
          <a:extLst>
            <a:ext uri="{FF2B5EF4-FFF2-40B4-BE49-F238E27FC236}">
              <a16:creationId xmlns:a16="http://schemas.microsoft.com/office/drawing/2014/main" id="{DBCDE090-7680-4DCF-8169-84F309E97A65}"/>
            </a:ext>
          </a:extLst>
        </xdr:cNvPr>
        <xdr:cNvSpPr txBox="1"/>
      </xdr:nvSpPr>
      <xdr:spPr>
        <a:xfrm>
          <a:off x="3239135" y="6122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76835</xdr:rowOff>
    </xdr:from>
    <xdr:ext cx="402590" cy="256540"/>
    <xdr:sp macro="" textlink="">
      <xdr:nvSpPr>
        <xdr:cNvPr id="82" name="n_2aveValue【道路】&#10;有形固定資産減価償却率">
          <a:extLst>
            <a:ext uri="{FF2B5EF4-FFF2-40B4-BE49-F238E27FC236}">
              <a16:creationId xmlns:a16="http://schemas.microsoft.com/office/drawing/2014/main" id="{DD3FC30F-A23D-4B7B-8FA9-5E331C685321}"/>
            </a:ext>
          </a:extLst>
        </xdr:cNvPr>
        <xdr:cNvSpPr txBox="1"/>
      </xdr:nvSpPr>
      <xdr:spPr>
        <a:xfrm>
          <a:off x="2439035" y="60775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53975</xdr:rowOff>
    </xdr:from>
    <xdr:ext cx="402590" cy="256540"/>
    <xdr:sp macro="" textlink="">
      <xdr:nvSpPr>
        <xdr:cNvPr id="83" name="n_3aveValue【道路】&#10;有形固定資産減価償却率">
          <a:extLst>
            <a:ext uri="{FF2B5EF4-FFF2-40B4-BE49-F238E27FC236}">
              <a16:creationId xmlns:a16="http://schemas.microsoft.com/office/drawing/2014/main" id="{61DAB66A-D0A6-4547-8CE7-33F18C2E2029}"/>
            </a:ext>
          </a:extLst>
        </xdr:cNvPr>
        <xdr:cNvSpPr txBox="1"/>
      </xdr:nvSpPr>
      <xdr:spPr>
        <a:xfrm>
          <a:off x="1648460" y="60547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60960</xdr:rowOff>
    </xdr:from>
    <xdr:ext cx="402590" cy="259080"/>
    <xdr:sp macro="" textlink="">
      <xdr:nvSpPr>
        <xdr:cNvPr id="84" name="n_4aveValue【道路】&#10;有形固定資産減価償却率">
          <a:extLst>
            <a:ext uri="{FF2B5EF4-FFF2-40B4-BE49-F238E27FC236}">
              <a16:creationId xmlns:a16="http://schemas.microsoft.com/office/drawing/2014/main" id="{5E34B605-6DB3-46FC-8B6B-2EC5E8630768}"/>
            </a:ext>
          </a:extLst>
        </xdr:cNvPr>
        <xdr:cNvSpPr txBox="1"/>
      </xdr:nvSpPr>
      <xdr:spPr>
        <a:xfrm>
          <a:off x="848360" y="60648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77470</xdr:rowOff>
    </xdr:from>
    <xdr:ext cx="405130" cy="256540"/>
    <xdr:sp macro="" textlink="">
      <xdr:nvSpPr>
        <xdr:cNvPr id="85" name="n_1mainValue【道路】&#10;有形固定資産減価償却率">
          <a:extLst>
            <a:ext uri="{FF2B5EF4-FFF2-40B4-BE49-F238E27FC236}">
              <a16:creationId xmlns:a16="http://schemas.microsoft.com/office/drawing/2014/main" id="{B1BCC6CC-0357-4613-B12D-522C612229B0}"/>
            </a:ext>
          </a:extLst>
        </xdr:cNvPr>
        <xdr:cNvSpPr txBox="1"/>
      </xdr:nvSpPr>
      <xdr:spPr>
        <a:xfrm>
          <a:off x="3239135" y="57543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36195</xdr:rowOff>
    </xdr:from>
    <xdr:ext cx="402590" cy="259080"/>
    <xdr:sp macro="" textlink="">
      <xdr:nvSpPr>
        <xdr:cNvPr id="86" name="n_2mainValue【道路】&#10;有形固定資産減価償却率">
          <a:extLst>
            <a:ext uri="{FF2B5EF4-FFF2-40B4-BE49-F238E27FC236}">
              <a16:creationId xmlns:a16="http://schemas.microsoft.com/office/drawing/2014/main" id="{19840541-148D-4B7C-9240-B2CFE5706A6E}"/>
            </a:ext>
          </a:extLst>
        </xdr:cNvPr>
        <xdr:cNvSpPr txBox="1"/>
      </xdr:nvSpPr>
      <xdr:spPr>
        <a:xfrm>
          <a:off x="2439035" y="57130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1905</xdr:rowOff>
    </xdr:from>
    <xdr:ext cx="402590" cy="259080"/>
    <xdr:sp macro="" textlink="">
      <xdr:nvSpPr>
        <xdr:cNvPr id="87" name="n_3mainValue【道路】&#10;有形固定資産減価償却率">
          <a:extLst>
            <a:ext uri="{FF2B5EF4-FFF2-40B4-BE49-F238E27FC236}">
              <a16:creationId xmlns:a16="http://schemas.microsoft.com/office/drawing/2014/main" id="{6D12C0DE-4AB7-4277-9E50-8D92771CB26C}"/>
            </a:ext>
          </a:extLst>
        </xdr:cNvPr>
        <xdr:cNvSpPr txBox="1"/>
      </xdr:nvSpPr>
      <xdr:spPr>
        <a:xfrm>
          <a:off x="1648460" y="56788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139065</xdr:rowOff>
    </xdr:from>
    <xdr:ext cx="402590" cy="259080"/>
    <xdr:sp macro="" textlink="">
      <xdr:nvSpPr>
        <xdr:cNvPr id="88" name="n_4mainValue【道路】&#10;有形固定資産減価償却率">
          <a:extLst>
            <a:ext uri="{FF2B5EF4-FFF2-40B4-BE49-F238E27FC236}">
              <a16:creationId xmlns:a16="http://schemas.microsoft.com/office/drawing/2014/main" id="{F0436900-9DBD-4E41-BB6D-D64FFB40852E}"/>
            </a:ext>
          </a:extLst>
        </xdr:cNvPr>
        <xdr:cNvSpPr txBox="1"/>
      </xdr:nvSpPr>
      <xdr:spPr>
        <a:xfrm>
          <a:off x="848360" y="56572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A993E3A-5B82-48F6-BD08-1178D6F7BD2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6DCF3E5-EB4F-4A64-95FF-909FD7F6EC50}"/>
            </a:ext>
          </a:extLst>
        </xdr:cNvPr>
        <xdr:cNvSpPr/>
      </xdr:nvSpPr>
      <xdr:spPr>
        <a:xfrm>
          <a:off x="60674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9197CA4-4136-4E78-B9E2-706CC9D1429A}"/>
            </a:ext>
          </a:extLst>
        </xdr:cNvPr>
        <xdr:cNvSpPr/>
      </xdr:nvSpPr>
      <xdr:spPr>
        <a:xfrm>
          <a:off x="60674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41/98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791E81C-98B8-4600-8D1F-BFF8282BEE2A}"/>
            </a:ext>
          </a:extLst>
        </xdr:cNvPr>
        <xdr:cNvSpPr/>
      </xdr:nvSpPr>
      <xdr:spPr>
        <a:xfrm>
          <a:off x="69818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3F93957-C994-47D4-97F9-8A5019322367}"/>
            </a:ext>
          </a:extLst>
        </xdr:cNvPr>
        <xdr:cNvSpPr/>
      </xdr:nvSpPr>
      <xdr:spPr>
        <a:xfrm>
          <a:off x="69818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409CFAE-127B-4A38-9FEE-B9A2F751970D}"/>
            </a:ext>
          </a:extLst>
        </xdr:cNvPr>
        <xdr:cNvSpPr/>
      </xdr:nvSpPr>
      <xdr:spPr>
        <a:xfrm>
          <a:off x="80105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19A867F-300E-4674-88BC-4D8688671B0C}"/>
            </a:ext>
          </a:extLst>
        </xdr:cNvPr>
        <xdr:cNvSpPr/>
      </xdr:nvSpPr>
      <xdr:spPr>
        <a:xfrm>
          <a:off x="80105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0CD7A4A-72A9-4A63-A3EB-4DED99A07212}"/>
            </a:ext>
          </a:extLst>
        </xdr:cNvPr>
        <xdr:cNvSpPr/>
      </xdr:nvSpPr>
      <xdr:spPr>
        <a:xfrm>
          <a:off x="59531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7" name="テキスト ボックス 96">
          <a:extLst>
            <a:ext uri="{FF2B5EF4-FFF2-40B4-BE49-F238E27FC236}">
              <a16:creationId xmlns:a16="http://schemas.microsoft.com/office/drawing/2014/main" id="{8866F60A-4F04-43B1-B243-0A542AF3AD33}"/>
            </a:ext>
          </a:extLst>
        </xdr:cNvPr>
        <xdr:cNvSpPr txBox="1"/>
      </xdr:nvSpPr>
      <xdr:spPr>
        <a:xfrm>
          <a:off x="5915025" y="4867275"/>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BDD2DE5-895B-4568-8A53-57FE1B7A2F75}"/>
            </a:ext>
          </a:extLst>
        </xdr:cNvPr>
        <xdr:cNvCxnSpPr/>
      </xdr:nvCxnSpPr>
      <xdr:spPr>
        <a:xfrm>
          <a:off x="5953125" y="7210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3D27D13-C98A-4C99-A844-2E709D22A323}"/>
            </a:ext>
          </a:extLst>
        </xdr:cNvPr>
        <xdr:cNvCxnSpPr/>
      </xdr:nvCxnSpPr>
      <xdr:spPr>
        <a:xfrm>
          <a:off x="5953125" y="6848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820" cy="259080"/>
    <xdr:sp macro="" textlink="">
      <xdr:nvSpPr>
        <xdr:cNvPr id="100" name="テキスト ボックス 99">
          <a:extLst>
            <a:ext uri="{FF2B5EF4-FFF2-40B4-BE49-F238E27FC236}">
              <a16:creationId xmlns:a16="http://schemas.microsoft.com/office/drawing/2014/main" id="{9A050769-72FC-4FAA-BA90-786A72CF4F34}"/>
            </a:ext>
          </a:extLst>
        </xdr:cNvPr>
        <xdr:cNvSpPr txBox="1"/>
      </xdr:nvSpPr>
      <xdr:spPr>
        <a:xfrm>
          <a:off x="5527040" y="67125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A9DB053-71A2-403E-AA22-B3C0E1C8FA0B}"/>
            </a:ext>
          </a:extLst>
        </xdr:cNvPr>
        <xdr:cNvCxnSpPr/>
      </xdr:nvCxnSpPr>
      <xdr:spPr>
        <a:xfrm>
          <a:off x="5953125" y="64865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6540"/>
    <xdr:sp macro="" textlink="">
      <xdr:nvSpPr>
        <xdr:cNvPr id="102" name="テキスト ボックス 101">
          <a:extLst>
            <a:ext uri="{FF2B5EF4-FFF2-40B4-BE49-F238E27FC236}">
              <a16:creationId xmlns:a16="http://schemas.microsoft.com/office/drawing/2014/main" id="{187AC844-44DE-4F79-AE92-BC064C191737}"/>
            </a:ext>
          </a:extLst>
        </xdr:cNvPr>
        <xdr:cNvSpPr txBox="1"/>
      </xdr:nvSpPr>
      <xdr:spPr>
        <a:xfrm>
          <a:off x="5478780" y="635063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EBA38CF-2599-4EC8-B893-CEA5E8487BA2}"/>
            </a:ext>
          </a:extLst>
        </xdr:cNvPr>
        <xdr:cNvCxnSpPr/>
      </xdr:nvCxnSpPr>
      <xdr:spPr>
        <a:xfrm>
          <a:off x="5953125" y="613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4" name="テキスト ボックス 103">
          <a:extLst>
            <a:ext uri="{FF2B5EF4-FFF2-40B4-BE49-F238E27FC236}">
              <a16:creationId xmlns:a16="http://schemas.microsoft.com/office/drawing/2014/main" id="{63EA8A13-F502-447E-9BA1-A6270BD3ECD3}"/>
            </a:ext>
          </a:extLst>
        </xdr:cNvPr>
        <xdr:cNvSpPr txBox="1"/>
      </xdr:nvSpPr>
      <xdr:spPr>
        <a:xfrm>
          <a:off x="5478780" y="59982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39010CF-0074-471D-A822-CED489D85390}"/>
            </a:ext>
          </a:extLst>
        </xdr:cNvPr>
        <xdr:cNvCxnSpPr/>
      </xdr:nvCxnSpPr>
      <xdr:spPr>
        <a:xfrm>
          <a:off x="5953125" y="5772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6" name="テキスト ボックス 105">
          <a:extLst>
            <a:ext uri="{FF2B5EF4-FFF2-40B4-BE49-F238E27FC236}">
              <a16:creationId xmlns:a16="http://schemas.microsoft.com/office/drawing/2014/main" id="{134DD122-6E72-4756-B292-72AE5C283242}"/>
            </a:ext>
          </a:extLst>
        </xdr:cNvPr>
        <xdr:cNvSpPr txBox="1"/>
      </xdr:nvSpPr>
      <xdr:spPr>
        <a:xfrm>
          <a:off x="5478780" y="5636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2E0BAC0-F11D-491A-8CE5-76CF73464C4F}"/>
            </a:ext>
          </a:extLst>
        </xdr:cNvPr>
        <xdr:cNvCxnSpPr/>
      </xdr:nvCxnSpPr>
      <xdr:spPr>
        <a:xfrm>
          <a:off x="5953125" y="5410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6540"/>
    <xdr:sp macro="" textlink="">
      <xdr:nvSpPr>
        <xdr:cNvPr id="108" name="テキスト ボックス 107">
          <a:extLst>
            <a:ext uri="{FF2B5EF4-FFF2-40B4-BE49-F238E27FC236}">
              <a16:creationId xmlns:a16="http://schemas.microsoft.com/office/drawing/2014/main" id="{54EADCFB-2754-45D7-B6FD-509DD0EA05FD}"/>
            </a:ext>
          </a:extLst>
        </xdr:cNvPr>
        <xdr:cNvSpPr txBox="1"/>
      </xdr:nvSpPr>
      <xdr:spPr>
        <a:xfrm>
          <a:off x="5478780" y="527431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FEBA3E7-9EE6-44A7-960A-5761373C460B}"/>
            </a:ext>
          </a:extLst>
        </xdr:cNvPr>
        <xdr:cNvCxnSpPr/>
      </xdr:nvCxnSpPr>
      <xdr:spPr>
        <a:xfrm>
          <a:off x="5953125" y="5048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0" name="テキスト ボックス 109">
          <a:extLst>
            <a:ext uri="{FF2B5EF4-FFF2-40B4-BE49-F238E27FC236}">
              <a16:creationId xmlns:a16="http://schemas.microsoft.com/office/drawing/2014/main" id="{254E38C1-4889-4C29-897A-4F25E4C53FDE}"/>
            </a:ext>
          </a:extLst>
        </xdr:cNvPr>
        <xdr:cNvSpPr txBox="1"/>
      </xdr:nvSpPr>
      <xdr:spPr>
        <a:xfrm>
          <a:off x="5478780" y="4912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3DF2742-6BD7-40CE-816F-B5E1446F818F}"/>
            </a:ext>
          </a:extLst>
        </xdr:cNvPr>
        <xdr:cNvSpPr/>
      </xdr:nvSpPr>
      <xdr:spPr>
        <a:xfrm>
          <a:off x="59531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79375</xdr:rowOff>
    </xdr:from>
    <xdr:to>
      <xdr:col>54</xdr:col>
      <xdr:colOff>189865</xdr:colOff>
      <xdr:row>41</xdr:row>
      <xdr:rowOff>127635</xdr:rowOff>
    </xdr:to>
    <xdr:cxnSp macro="">
      <xdr:nvCxnSpPr>
        <xdr:cNvPr id="112" name="直線コネクタ 111">
          <a:extLst>
            <a:ext uri="{FF2B5EF4-FFF2-40B4-BE49-F238E27FC236}">
              <a16:creationId xmlns:a16="http://schemas.microsoft.com/office/drawing/2014/main" id="{F3DE05FC-C407-4145-B34C-F97CD088D828}"/>
            </a:ext>
          </a:extLst>
        </xdr:cNvPr>
        <xdr:cNvCxnSpPr/>
      </xdr:nvCxnSpPr>
      <xdr:spPr>
        <a:xfrm flipV="1">
          <a:off x="9429115" y="5597525"/>
          <a:ext cx="0" cy="1175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132080</xdr:rowOff>
    </xdr:from>
    <xdr:ext cx="469900" cy="256540"/>
    <xdr:sp macro="" textlink="">
      <xdr:nvSpPr>
        <xdr:cNvPr id="113" name="【道路】&#10;一人当たり延長最小値テキスト">
          <a:extLst>
            <a:ext uri="{FF2B5EF4-FFF2-40B4-BE49-F238E27FC236}">
              <a16:creationId xmlns:a16="http://schemas.microsoft.com/office/drawing/2014/main" id="{13140E50-E017-482C-86AB-17DE2C8E23D3}"/>
            </a:ext>
          </a:extLst>
        </xdr:cNvPr>
        <xdr:cNvSpPr txBox="1"/>
      </xdr:nvSpPr>
      <xdr:spPr>
        <a:xfrm>
          <a:off x="9467850" y="67805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2.148</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127635</xdr:rowOff>
    </xdr:from>
    <xdr:to>
      <xdr:col>55</xdr:col>
      <xdr:colOff>88900</xdr:colOff>
      <xdr:row>41</xdr:row>
      <xdr:rowOff>127635</xdr:rowOff>
    </xdr:to>
    <xdr:cxnSp macro="">
      <xdr:nvCxnSpPr>
        <xdr:cNvPr id="114" name="直線コネクタ 113">
          <a:extLst>
            <a:ext uri="{FF2B5EF4-FFF2-40B4-BE49-F238E27FC236}">
              <a16:creationId xmlns:a16="http://schemas.microsoft.com/office/drawing/2014/main" id="{82A9F7FC-0A6A-4F3E-A2CF-46FDFC46D5EE}"/>
            </a:ext>
          </a:extLst>
        </xdr:cNvPr>
        <xdr:cNvCxnSpPr/>
      </xdr:nvCxnSpPr>
      <xdr:spPr>
        <a:xfrm>
          <a:off x="9363075" y="677291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26035</xdr:rowOff>
    </xdr:from>
    <xdr:ext cx="534670" cy="259080"/>
    <xdr:sp macro="" textlink="">
      <xdr:nvSpPr>
        <xdr:cNvPr id="115" name="【道路】&#10;一人当たり延長最大値テキスト">
          <a:extLst>
            <a:ext uri="{FF2B5EF4-FFF2-40B4-BE49-F238E27FC236}">
              <a16:creationId xmlns:a16="http://schemas.microsoft.com/office/drawing/2014/main" id="{399EE52A-17C4-4EB8-8A0A-69FB68624B94}"/>
            </a:ext>
          </a:extLst>
        </xdr:cNvPr>
        <xdr:cNvSpPr txBox="1"/>
      </xdr:nvSpPr>
      <xdr:spPr>
        <a:xfrm>
          <a:off x="9467850" y="5382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34.919</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79375</xdr:rowOff>
    </xdr:from>
    <xdr:to>
      <xdr:col>55</xdr:col>
      <xdr:colOff>88900</xdr:colOff>
      <xdr:row>34</xdr:row>
      <xdr:rowOff>79375</xdr:rowOff>
    </xdr:to>
    <xdr:cxnSp macro="">
      <xdr:nvCxnSpPr>
        <xdr:cNvPr id="116" name="直線コネクタ 115">
          <a:extLst>
            <a:ext uri="{FF2B5EF4-FFF2-40B4-BE49-F238E27FC236}">
              <a16:creationId xmlns:a16="http://schemas.microsoft.com/office/drawing/2014/main" id="{DB2B4BBB-3FEF-4D4C-9619-FDF53597317F}"/>
            </a:ext>
          </a:extLst>
        </xdr:cNvPr>
        <xdr:cNvCxnSpPr/>
      </xdr:nvCxnSpPr>
      <xdr:spPr>
        <a:xfrm>
          <a:off x="9363075" y="559752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153035</xdr:rowOff>
    </xdr:from>
    <xdr:ext cx="469900" cy="259080"/>
    <xdr:sp macro="" textlink="">
      <xdr:nvSpPr>
        <xdr:cNvPr id="117" name="【道路】&#10;一人当たり延長平均値テキスト">
          <a:extLst>
            <a:ext uri="{FF2B5EF4-FFF2-40B4-BE49-F238E27FC236}">
              <a16:creationId xmlns:a16="http://schemas.microsoft.com/office/drawing/2014/main" id="{01091D11-C4B1-4552-9C37-9647D0B70E36}"/>
            </a:ext>
          </a:extLst>
        </xdr:cNvPr>
        <xdr:cNvSpPr txBox="1"/>
      </xdr:nvSpPr>
      <xdr:spPr>
        <a:xfrm>
          <a:off x="9467850" y="63157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130175</xdr:rowOff>
    </xdr:from>
    <xdr:to>
      <xdr:col>55</xdr:col>
      <xdr:colOff>50800</xdr:colOff>
      <xdr:row>40</xdr:row>
      <xdr:rowOff>60325</xdr:rowOff>
    </xdr:to>
    <xdr:sp macro="" textlink="">
      <xdr:nvSpPr>
        <xdr:cNvPr id="118" name="フローチャート: 判断 117">
          <a:extLst>
            <a:ext uri="{FF2B5EF4-FFF2-40B4-BE49-F238E27FC236}">
              <a16:creationId xmlns:a16="http://schemas.microsoft.com/office/drawing/2014/main" id="{4758B5CF-E966-4DAE-9BA7-50C08C1AF398}"/>
            </a:ext>
          </a:extLst>
        </xdr:cNvPr>
        <xdr:cNvSpPr/>
      </xdr:nvSpPr>
      <xdr:spPr>
        <a:xfrm>
          <a:off x="9401175" y="64547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122555</xdr:rowOff>
    </xdr:from>
    <xdr:to>
      <xdr:col>50</xdr:col>
      <xdr:colOff>165100</xdr:colOff>
      <xdr:row>40</xdr:row>
      <xdr:rowOff>52705</xdr:rowOff>
    </xdr:to>
    <xdr:sp macro="" textlink="">
      <xdr:nvSpPr>
        <xdr:cNvPr id="119" name="フローチャート: 判断 118">
          <a:extLst>
            <a:ext uri="{FF2B5EF4-FFF2-40B4-BE49-F238E27FC236}">
              <a16:creationId xmlns:a16="http://schemas.microsoft.com/office/drawing/2014/main" id="{3D7A03AB-2D96-4B20-BE7E-6DA5AAAF8066}"/>
            </a:ext>
          </a:extLst>
        </xdr:cNvPr>
        <xdr:cNvSpPr/>
      </xdr:nvSpPr>
      <xdr:spPr>
        <a:xfrm>
          <a:off x="8639175" y="64503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130810</xdr:rowOff>
    </xdr:from>
    <xdr:to>
      <xdr:col>46</xdr:col>
      <xdr:colOff>38100</xdr:colOff>
      <xdr:row>40</xdr:row>
      <xdr:rowOff>60960</xdr:rowOff>
    </xdr:to>
    <xdr:sp macro="" textlink="">
      <xdr:nvSpPr>
        <xdr:cNvPr id="120" name="フローチャート: 判断 119">
          <a:extLst>
            <a:ext uri="{FF2B5EF4-FFF2-40B4-BE49-F238E27FC236}">
              <a16:creationId xmlns:a16="http://schemas.microsoft.com/office/drawing/2014/main" id="{3DDEAB54-C521-4B07-84A5-E549F4B1E7AA}"/>
            </a:ext>
          </a:extLst>
        </xdr:cNvPr>
        <xdr:cNvSpPr/>
      </xdr:nvSpPr>
      <xdr:spPr>
        <a:xfrm>
          <a:off x="7839075" y="64554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137795</xdr:rowOff>
    </xdr:from>
    <xdr:to>
      <xdr:col>41</xdr:col>
      <xdr:colOff>101600</xdr:colOff>
      <xdr:row>40</xdr:row>
      <xdr:rowOff>67945</xdr:rowOff>
    </xdr:to>
    <xdr:sp macro="" textlink="">
      <xdr:nvSpPr>
        <xdr:cNvPr id="121" name="フローチャート: 判断 120">
          <a:extLst>
            <a:ext uri="{FF2B5EF4-FFF2-40B4-BE49-F238E27FC236}">
              <a16:creationId xmlns:a16="http://schemas.microsoft.com/office/drawing/2014/main" id="{5CAE1025-6BF8-4C73-AA29-DE203BFDE0AF}"/>
            </a:ext>
          </a:extLst>
        </xdr:cNvPr>
        <xdr:cNvSpPr/>
      </xdr:nvSpPr>
      <xdr:spPr>
        <a:xfrm>
          <a:off x="7029450" y="64655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154940</xdr:rowOff>
    </xdr:from>
    <xdr:to>
      <xdr:col>36</xdr:col>
      <xdr:colOff>165100</xdr:colOff>
      <xdr:row>40</xdr:row>
      <xdr:rowOff>84455</xdr:rowOff>
    </xdr:to>
    <xdr:sp macro="" textlink="">
      <xdr:nvSpPr>
        <xdr:cNvPr id="122" name="フローチャート: 判断 121">
          <a:extLst>
            <a:ext uri="{FF2B5EF4-FFF2-40B4-BE49-F238E27FC236}">
              <a16:creationId xmlns:a16="http://schemas.microsoft.com/office/drawing/2014/main" id="{4E6D6BA4-1100-48C3-8FE7-8D470AF684D4}"/>
            </a:ext>
          </a:extLst>
        </xdr:cNvPr>
        <xdr:cNvSpPr/>
      </xdr:nvSpPr>
      <xdr:spPr>
        <a:xfrm>
          <a:off x="6238875" y="6479540"/>
          <a:ext cx="952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29C3BE0C-C010-4A02-B7C8-306079B50147}"/>
            </a:ext>
          </a:extLst>
        </xdr:cNvPr>
        <xdr:cNvSpPr txBox="1"/>
      </xdr:nvSpPr>
      <xdr:spPr>
        <a:xfrm>
          <a:off x="925830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A3568582-B585-4BA1-BA3B-4EE3CED1A3B2}"/>
            </a:ext>
          </a:extLst>
        </xdr:cNvPr>
        <xdr:cNvSpPr txBox="1"/>
      </xdr:nvSpPr>
      <xdr:spPr>
        <a:xfrm>
          <a:off x="8515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43DCC6F2-9B27-4726-BBCF-44AB7A846EE3}"/>
            </a:ext>
          </a:extLst>
        </xdr:cNvPr>
        <xdr:cNvSpPr txBox="1"/>
      </xdr:nvSpPr>
      <xdr:spPr>
        <a:xfrm>
          <a:off x="7715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A271474E-A37A-4C34-ACA7-706ECB3B5CBD}"/>
            </a:ext>
          </a:extLst>
        </xdr:cNvPr>
        <xdr:cNvSpPr txBox="1"/>
      </xdr:nvSpPr>
      <xdr:spPr>
        <a:xfrm>
          <a:off x="690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2C0D0A4-C3AC-4817-AD51-60F61B08660D}"/>
            </a:ext>
          </a:extLst>
        </xdr:cNvPr>
        <xdr:cNvSpPr txBox="1"/>
      </xdr:nvSpPr>
      <xdr:spPr>
        <a:xfrm>
          <a:off x="6115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140970</xdr:rowOff>
    </xdr:from>
    <xdr:to>
      <xdr:col>55</xdr:col>
      <xdr:colOff>50800</xdr:colOff>
      <xdr:row>40</xdr:row>
      <xdr:rowOff>71120</xdr:rowOff>
    </xdr:to>
    <xdr:sp macro="" textlink="">
      <xdr:nvSpPr>
        <xdr:cNvPr id="128" name="楕円 127">
          <a:extLst>
            <a:ext uri="{FF2B5EF4-FFF2-40B4-BE49-F238E27FC236}">
              <a16:creationId xmlns:a16="http://schemas.microsoft.com/office/drawing/2014/main" id="{11331A2A-F911-4E4A-9C8A-5A89193FDB3E}"/>
            </a:ext>
          </a:extLst>
        </xdr:cNvPr>
        <xdr:cNvSpPr/>
      </xdr:nvSpPr>
      <xdr:spPr>
        <a:xfrm>
          <a:off x="9401175" y="646874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119380</xdr:rowOff>
    </xdr:from>
    <xdr:ext cx="469900" cy="259080"/>
    <xdr:sp macro="" textlink="">
      <xdr:nvSpPr>
        <xdr:cNvPr id="129" name="【道路】&#10;一人当たり延長該当値テキスト">
          <a:extLst>
            <a:ext uri="{FF2B5EF4-FFF2-40B4-BE49-F238E27FC236}">
              <a16:creationId xmlns:a16="http://schemas.microsoft.com/office/drawing/2014/main" id="{CF4BA04F-58B7-4B76-998E-43C04E266D67}"/>
            </a:ext>
          </a:extLst>
        </xdr:cNvPr>
        <xdr:cNvSpPr txBox="1"/>
      </xdr:nvSpPr>
      <xdr:spPr>
        <a:xfrm>
          <a:off x="9467850" y="6447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9.473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140970</xdr:rowOff>
    </xdr:from>
    <xdr:to>
      <xdr:col>50</xdr:col>
      <xdr:colOff>165100</xdr:colOff>
      <xdr:row>40</xdr:row>
      <xdr:rowOff>71120</xdr:rowOff>
    </xdr:to>
    <xdr:sp macro="" textlink="">
      <xdr:nvSpPr>
        <xdr:cNvPr id="130" name="楕円 129">
          <a:extLst>
            <a:ext uri="{FF2B5EF4-FFF2-40B4-BE49-F238E27FC236}">
              <a16:creationId xmlns:a16="http://schemas.microsoft.com/office/drawing/2014/main" id="{EC04AAE7-774E-43EB-9CB0-CB3C48B12A76}"/>
            </a:ext>
          </a:extLst>
        </xdr:cNvPr>
        <xdr:cNvSpPr/>
      </xdr:nvSpPr>
      <xdr:spPr>
        <a:xfrm>
          <a:off x="8639175" y="64687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20320</xdr:rowOff>
    </xdr:from>
    <xdr:to>
      <xdr:col>55</xdr:col>
      <xdr:colOff>0</xdr:colOff>
      <xdr:row>40</xdr:row>
      <xdr:rowOff>20320</xdr:rowOff>
    </xdr:to>
    <xdr:cxnSp macro="">
      <xdr:nvCxnSpPr>
        <xdr:cNvPr id="131" name="直線コネクタ 130">
          <a:extLst>
            <a:ext uri="{FF2B5EF4-FFF2-40B4-BE49-F238E27FC236}">
              <a16:creationId xmlns:a16="http://schemas.microsoft.com/office/drawing/2014/main" id="{23E94FA1-DD29-4EA0-9584-45AB9D87AF3E}"/>
            </a:ext>
          </a:extLst>
        </xdr:cNvPr>
        <xdr:cNvCxnSpPr/>
      </xdr:nvCxnSpPr>
      <xdr:spPr>
        <a:xfrm flipV="1">
          <a:off x="8686800" y="650684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32" name="楕円 131">
          <a:extLst>
            <a:ext uri="{FF2B5EF4-FFF2-40B4-BE49-F238E27FC236}">
              <a16:creationId xmlns:a16="http://schemas.microsoft.com/office/drawing/2014/main" id="{92FBE678-C960-4963-9221-EA5E030D6B90}"/>
            </a:ext>
          </a:extLst>
        </xdr:cNvPr>
        <xdr:cNvSpPr/>
      </xdr:nvSpPr>
      <xdr:spPr>
        <a:xfrm>
          <a:off x="7839075" y="64649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20320</xdr:rowOff>
    </xdr:from>
    <xdr:to>
      <xdr:col>50</xdr:col>
      <xdr:colOff>114300</xdr:colOff>
      <xdr:row>40</xdr:row>
      <xdr:rowOff>22860</xdr:rowOff>
    </xdr:to>
    <xdr:cxnSp macro="">
      <xdr:nvCxnSpPr>
        <xdr:cNvPr id="133" name="直線コネクタ 132">
          <a:extLst>
            <a:ext uri="{FF2B5EF4-FFF2-40B4-BE49-F238E27FC236}">
              <a16:creationId xmlns:a16="http://schemas.microsoft.com/office/drawing/2014/main" id="{C945816A-529F-4F5D-A7D2-A46EC540081E}"/>
            </a:ext>
          </a:extLst>
        </xdr:cNvPr>
        <xdr:cNvCxnSpPr/>
      </xdr:nvCxnSpPr>
      <xdr:spPr>
        <a:xfrm flipV="1">
          <a:off x="7886700" y="6506845"/>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136525</xdr:rowOff>
    </xdr:from>
    <xdr:to>
      <xdr:col>41</xdr:col>
      <xdr:colOff>101600</xdr:colOff>
      <xdr:row>40</xdr:row>
      <xdr:rowOff>66675</xdr:rowOff>
    </xdr:to>
    <xdr:sp macro="" textlink="">
      <xdr:nvSpPr>
        <xdr:cNvPr id="134" name="楕円 133">
          <a:extLst>
            <a:ext uri="{FF2B5EF4-FFF2-40B4-BE49-F238E27FC236}">
              <a16:creationId xmlns:a16="http://schemas.microsoft.com/office/drawing/2014/main" id="{0F94BD5A-82E6-4AF2-ACC7-C57EACF48F99}"/>
            </a:ext>
          </a:extLst>
        </xdr:cNvPr>
        <xdr:cNvSpPr/>
      </xdr:nvSpPr>
      <xdr:spPr>
        <a:xfrm>
          <a:off x="7029450" y="64643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15875</xdr:rowOff>
    </xdr:from>
    <xdr:to>
      <xdr:col>45</xdr:col>
      <xdr:colOff>177800</xdr:colOff>
      <xdr:row>40</xdr:row>
      <xdr:rowOff>22860</xdr:rowOff>
    </xdr:to>
    <xdr:cxnSp macro="">
      <xdr:nvCxnSpPr>
        <xdr:cNvPr id="135" name="直線コネクタ 134">
          <a:extLst>
            <a:ext uri="{FF2B5EF4-FFF2-40B4-BE49-F238E27FC236}">
              <a16:creationId xmlns:a16="http://schemas.microsoft.com/office/drawing/2014/main" id="{05BFC7E6-4724-4BE4-9247-1DCEFAD41DBB}"/>
            </a:ext>
          </a:extLst>
        </xdr:cNvPr>
        <xdr:cNvCxnSpPr/>
      </xdr:nvCxnSpPr>
      <xdr:spPr>
        <a:xfrm>
          <a:off x="7077075" y="6502400"/>
          <a:ext cx="8096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139065</xdr:rowOff>
    </xdr:from>
    <xdr:to>
      <xdr:col>36</xdr:col>
      <xdr:colOff>165100</xdr:colOff>
      <xdr:row>40</xdr:row>
      <xdr:rowOff>69215</xdr:rowOff>
    </xdr:to>
    <xdr:sp macro="" textlink="">
      <xdr:nvSpPr>
        <xdr:cNvPr id="136" name="楕円 135">
          <a:extLst>
            <a:ext uri="{FF2B5EF4-FFF2-40B4-BE49-F238E27FC236}">
              <a16:creationId xmlns:a16="http://schemas.microsoft.com/office/drawing/2014/main" id="{9992AC89-B9B9-43F2-B47E-E9BCDD0BC0A4}"/>
            </a:ext>
          </a:extLst>
        </xdr:cNvPr>
        <xdr:cNvSpPr/>
      </xdr:nvSpPr>
      <xdr:spPr>
        <a:xfrm>
          <a:off x="6238875" y="646684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15875</xdr:rowOff>
    </xdr:from>
    <xdr:to>
      <xdr:col>41</xdr:col>
      <xdr:colOff>50800</xdr:colOff>
      <xdr:row>40</xdr:row>
      <xdr:rowOff>18415</xdr:rowOff>
    </xdr:to>
    <xdr:cxnSp macro="">
      <xdr:nvCxnSpPr>
        <xdr:cNvPr id="137" name="直線コネクタ 136">
          <a:extLst>
            <a:ext uri="{FF2B5EF4-FFF2-40B4-BE49-F238E27FC236}">
              <a16:creationId xmlns:a16="http://schemas.microsoft.com/office/drawing/2014/main" id="{4EFD2BE1-B1E7-44CE-AC9F-4346A45C1147}"/>
            </a:ext>
          </a:extLst>
        </xdr:cNvPr>
        <xdr:cNvCxnSpPr/>
      </xdr:nvCxnSpPr>
      <xdr:spPr>
        <a:xfrm flipV="1">
          <a:off x="6286500" y="6502400"/>
          <a:ext cx="79057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69215</xdr:rowOff>
    </xdr:from>
    <xdr:ext cx="469900" cy="259080"/>
    <xdr:sp macro="" textlink="">
      <xdr:nvSpPr>
        <xdr:cNvPr id="138" name="n_1aveValue【道路】&#10;一人当たり延長">
          <a:extLst>
            <a:ext uri="{FF2B5EF4-FFF2-40B4-BE49-F238E27FC236}">
              <a16:creationId xmlns:a16="http://schemas.microsoft.com/office/drawing/2014/main" id="{DA1B0023-4BDE-48DC-BFC8-C31D8991D06D}"/>
            </a:ext>
          </a:extLst>
        </xdr:cNvPr>
        <xdr:cNvSpPr txBox="1"/>
      </xdr:nvSpPr>
      <xdr:spPr>
        <a:xfrm>
          <a:off x="8458200" y="6228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77470</xdr:rowOff>
    </xdr:from>
    <xdr:ext cx="467360" cy="256540"/>
    <xdr:sp macro="" textlink="">
      <xdr:nvSpPr>
        <xdr:cNvPr id="139" name="n_2aveValue【道路】&#10;一人当たり延長">
          <a:extLst>
            <a:ext uri="{FF2B5EF4-FFF2-40B4-BE49-F238E27FC236}">
              <a16:creationId xmlns:a16="http://schemas.microsoft.com/office/drawing/2014/main" id="{CEA44CBF-3ECF-471A-9876-801F983D4191}"/>
            </a:ext>
          </a:extLst>
        </xdr:cNvPr>
        <xdr:cNvSpPr txBox="1"/>
      </xdr:nvSpPr>
      <xdr:spPr>
        <a:xfrm>
          <a:off x="7677150" y="62401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40</xdr:row>
      <xdr:rowOff>59055</xdr:rowOff>
    </xdr:from>
    <xdr:ext cx="467360" cy="259080"/>
    <xdr:sp macro="" textlink="">
      <xdr:nvSpPr>
        <xdr:cNvPr id="140" name="n_3aveValue【道路】&#10;一人当たり延長">
          <a:extLst>
            <a:ext uri="{FF2B5EF4-FFF2-40B4-BE49-F238E27FC236}">
              <a16:creationId xmlns:a16="http://schemas.microsoft.com/office/drawing/2014/main" id="{B035A883-7B95-46C4-BBC4-64293A6715A7}"/>
            </a:ext>
          </a:extLst>
        </xdr:cNvPr>
        <xdr:cNvSpPr txBox="1"/>
      </xdr:nvSpPr>
      <xdr:spPr>
        <a:xfrm>
          <a:off x="6867525" y="65455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40</xdr:row>
      <xdr:rowOff>75565</xdr:rowOff>
    </xdr:from>
    <xdr:ext cx="467360" cy="256540"/>
    <xdr:sp macro="" textlink="">
      <xdr:nvSpPr>
        <xdr:cNvPr id="141" name="n_4aveValue【道路】&#10;一人当たり延長">
          <a:extLst>
            <a:ext uri="{FF2B5EF4-FFF2-40B4-BE49-F238E27FC236}">
              <a16:creationId xmlns:a16="http://schemas.microsoft.com/office/drawing/2014/main" id="{BF4C7D2D-F90F-4493-BB29-602E7F124D4E}"/>
            </a:ext>
          </a:extLst>
        </xdr:cNvPr>
        <xdr:cNvSpPr txBox="1"/>
      </xdr:nvSpPr>
      <xdr:spPr>
        <a:xfrm>
          <a:off x="6067425" y="65620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9.117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62230</xdr:rowOff>
    </xdr:from>
    <xdr:ext cx="469900" cy="259080"/>
    <xdr:sp macro="" textlink="">
      <xdr:nvSpPr>
        <xdr:cNvPr id="142" name="n_1mainValue【道路】&#10;一人当たり延長">
          <a:extLst>
            <a:ext uri="{FF2B5EF4-FFF2-40B4-BE49-F238E27FC236}">
              <a16:creationId xmlns:a16="http://schemas.microsoft.com/office/drawing/2014/main" id="{0A8F3CF5-362C-41DD-9012-443A3825FFBC}"/>
            </a:ext>
          </a:extLst>
        </xdr:cNvPr>
        <xdr:cNvSpPr txBox="1"/>
      </xdr:nvSpPr>
      <xdr:spPr>
        <a:xfrm>
          <a:off x="8458200" y="6551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64770</xdr:rowOff>
    </xdr:from>
    <xdr:ext cx="467360" cy="256540"/>
    <xdr:sp macro="" textlink="">
      <xdr:nvSpPr>
        <xdr:cNvPr id="143" name="n_2mainValue【道路】&#10;一人当たり延長">
          <a:extLst>
            <a:ext uri="{FF2B5EF4-FFF2-40B4-BE49-F238E27FC236}">
              <a16:creationId xmlns:a16="http://schemas.microsoft.com/office/drawing/2014/main" id="{5561795E-321F-4C2D-A68E-9E0EB89E324A}"/>
            </a:ext>
          </a:extLst>
        </xdr:cNvPr>
        <xdr:cNvSpPr txBox="1"/>
      </xdr:nvSpPr>
      <xdr:spPr>
        <a:xfrm>
          <a:off x="7677150" y="65544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38</xdr:row>
      <xdr:rowOff>83185</xdr:rowOff>
    </xdr:from>
    <xdr:ext cx="467360" cy="259080"/>
    <xdr:sp macro="" textlink="">
      <xdr:nvSpPr>
        <xdr:cNvPr id="144" name="n_3mainValue【道路】&#10;一人当たり延長">
          <a:extLst>
            <a:ext uri="{FF2B5EF4-FFF2-40B4-BE49-F238E27FC236}">
              <a16:creationId xmlns:a16="http://schemas.microsoft.com/office/drawing/2014/main" id="{F8ACEAF4-456E-4577-92B4-D3F96F37F224}"/>
            </a:ext>
          </a:extLst>
        </xdr:cNvPr>
        <xdr:cNvSpPr txBox="1"/>
      </xdr:nvSpPr>
      <xdr:spPr>
        <a:xfrm>
          <a:off x="6867525" y="62490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38</xdr:row>
      <xdr:rowOff>86360</xdr:rowOff>
    </xdr:from>
    <xdr:ext cx="467360" cy="256540"/>
    <xdr:sp macro="" textlink="">
      <xdr:nvSpPr>
        <xdr:cNvPr id="145" name="n_4mainValue【道路】&#10;一人当たり延長">
          <a:extLst>
            <a:ext uri="{FF2B5EF4-FFF2-40B4-BE49-F238E27FC236}">
              <a16:creationId xmlns:a16="http://schemas.microsoft.com/office/drawing/2014/main" id="{2340D5D5-AEED-4F8F-9BA4-41431F93F303}"/>
            </a:ext>
          </a:extLst>
        </xdr:cNvPr>
        <xdr:cNvSpPr txBox="1"/>
      </xdr:nvSpPr>
      <xdr:spPr>
        <a:xfrm>
          <a:off x="6067425" y="62458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9.523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C2E6EB2-E16D-4EAF-A429-1BCCED07F11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2BE3018-CF71-4108-9803-C849F8E25557}"/>
            </a:ext>
          </a:extLst>
        </xdr:cNvPr>
        <xdr:cNvSpPr/>
      </xdr:nvSpPr>
      <xdr:spPr>
        <a:xfrm>
          <a:off x="80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2EEB351-32C8-4A4C-AD5F-976F7B338EBA}"/>
            </a:ext>
          </a:extLst>
        </xdr:cNvPr>
        <xdr:cNvSpPr/>
      </xdr:nvSpPr>
      <xdr:spPr>
        <a:xfrm>
          <a:off x="80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48/94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A2F8D99-0D49-4F2B-A3FC-3B3190D56F86}"/>
            </a:ext>
          </a:extLst>
        </xdr:cNvPr>
        <xdr:cNvSpPr/>
      </xdr:nvSpPr>
      <xdr:spPr>
        <a:xfrm>
          <a:off x="17145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9A05627-7084-4DAC-839B-AF04E095A81D}"/>
            </a:ext>
          </a:extLst>
        </xdr:cNvPr>
        <xdr:cNvSpPr/>
      </xdr:nvSpPr>
      <xdr:spPr>
        <a:xfrm>
          <a:off x="17145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DA6CA31-87C3-4A28-BFB6-0EA9E339B0FE}"/>
            </a:ext>
          </a:extLst>
        </xdr:cNvPr>
        <xdr:cNvSpPr/>
      </xdr:nvSpPr>
      <xdr:spPr>
        <a:xfrm>
          <a:off x="27432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35FFBF7-7850-46CE-818B-65ED486224DD}"/>
            </a:ext>
          </a:extLst>
        </xdr:cNvPr>
        <xdr:cNvSpPr/>
      </xdr:nvSpPr>
      <xdr:spPr>
        <a:xfrm>
          <a:off x="27432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79F70D9-6BF8-47F1-A6E0-A290A64A0864}"/>
            </a:ext>
          </a:extLst>
        </xdr:cNvPr>
        <xdr:cNvSpPr/>
      </xdr:nvSpPr>
      <xdr:spPr>
        <a:xfrm>
          <a:off x="6858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4" name="テキスト ボックス 153">
          <a:extLst>
            <a:ext uri="{FF2B5EF4-FFF2-40B4-BE49-F238E27FC236}">
              <a16:creationId xmlns:a16="http://schemas.microsoft.com/office/drawing/2014/main" id="{26A0150B-87E8-4C6D-AEE1-525CC64DFFCC}"/>
            </a:ext>
          </a:extLst>
        </xdr:cNvPr>
        <xdr:cNvSpPr txBox="1"/>
      </xdr:nvSpPr>
      <xdr:spPr>
        <a:xfrm>
          <a:off x="666750" y="846772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7C3C84C-7269-47F4-B770-B00333031E9B}"/>
            </a:ext>
          </a:extLst>
        </xdr:cNvPr>
        <xdr:cNvCxnSpPr/>
      </xdr:nvCxnSpPr>
      <xdr:spPr>
        <a:xfrm>
          <a:off x="6858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6" name="テキスト ボックス 155">
          <a:extLst>
            <a:ext uri="{FF2B5EF4-FFF2-40B4-BE49-F238E27FC236}">
              <a16:creationId xmlns:a16="http://schemas.microsoft.com/office/drawing/2014/main" id="{B3A43C4D-B2CE-45BC-89FA-F22F7F0B5AAF}"/>
            </a:ext>
          </a:extLst>
        </xdr:cNvPr>
        <xdr:cNvSpPr txBox="1"/>
      </xdr:nvSpPr>
      <xdr:spPr>
        <a:xfrm>
          <a:off x="278765" y="10674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7" name="直線コネクタ 156">
          <a:extLst>
            <a:ext uri="{FF2B5EF4-FFF2-40B4-BE49-F238E27FC236}">
              <a16:creationId xmlns:a16="http://schemas.microsoft.com/office/drawing/2014/main" id="{67F69BB0-A6B5-443A-AA2C-BF7E0862ADDA}"/>
            </a:ext>
          </a:extLst>
        </xdr:cNvPr>
        <xdr:cNvCxnSpPr/>
      </xdr:nvCxnSpPr>
      <xdr:spPr>
        <a:xfrm>
          <a:off x="685800" y="10503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58" name="テキスト ボックス 157">
          <a:extLst>
            <a:ext uri="{FF2B5EF4-FFF2-40B4-BE49-F238E27FC236}">
              <a16:creationId xmlns:a16="http://schemas.microsoft.com/office/drawing/2014/main" id="{5C353049-F022-4BDA-B588-C1352620B81A}"/>
            </a:ext>
          </a:extLst>
        </xdr:cNvPr>
        <xdr:cNvSpPr txBox="1"/>
      </xdr:nvSpPr>
      <xdr:spPr>
        <a:xfrm>
          <a:off x="278765" y="103739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9" name="直線コネクタ 158">
          <a:extLst>
            <a:ext uri="{FF2B5EF4-FFF2-40B4-BE49-F238E27FC236}">
              <a16:creationId xmlns:a16="http://schemas.microsoft.com/office/drawing/2014/main" id="{414CE9AD-FB9C-40CC-BF42-06F6E97F55C8}"/>
            </a:ext>
          </a:extLst>
        </xdr:cNvPr>
        <xdr:cNvCxnSpPr/>
      </xdr:nvCxnSpPr>
      <xdr:spPr>
        <a:xfrm>
          <a:off x="685800" y="10192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0" name="テキスト ボックス 159">
          <a:extLst>
            <a:ext uri="{FF2B5EF4-FFF2-40B4-BE49-F238E27FC236}">
              <a16:creationId xmlns:a16="http://schemas.microsoft.com/office/drawing/2014/main" id="{7E2100BF-02B4-431C-A1C1-19C82C729D8A}"/>
            </a:ext>
          </a:extLst>
        </xdr:cNvPr>
        <xdr:cNvSpPr txBox="1"/>
      </xdr:nvSpPr>
      <xdr:spPr>
        <a:xfrm>
          <a:off x="339725" y="100564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1" name="直線コネクタ 160">
          <a:extLst>
            <a:ext uri="{FF2B5EF4-FFF2-40B4-BE49-F238E27FC236}">
              <a16:creationId xmlns:a16="http://schemas.microsoft.com/office/drawing/2014/main" id="{606EAF88-1BDA-4E07-B116-DD0BF6612F44}"/>
            </a:ext>
          </a:extLst>
        </xdr:cNvPr>
        <xdr:cNvCxnSpPr/>
      </xdr:nvCxnSpPr>
      <xdr:spPr>
        <a:xfrm>
          <a:off x="685800" y="9885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2" name="テキスト ボックス 161">
          <a:extLst>
            <a:ext uri="{FF2B5EF4-FFF2-40B4-BE49-F238E27FC236}">
              <a16:creationId xmlns:a16="http://schemas.microsoft.com/office/drawing/2014/main" id="{F6924C65-6993-4B5E-91DC-EE3F8BF66794}"/>
            </a:ext>
          </a:extLst>
        </xdr:cNvPr>
        <xdr:cNvSpPr txBox="1"/>
      </xdr:nvSpPr>
      <xdr:spPr>
        <a:xfrm>
          <a:off x="339725" y="974598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3" name="直線コネクタ 162">
          <a:extLst>
            <a:ext uri="{FF2B5EF4-FFF2-40B4-BE49-F238E27FC236}">
              <a16:creationId xmlns:a16="http://schemas.microsoft.com/office/drawing/2014/main" id="{5C9D9A01-6F66-4246-8450-39BFB03ABDBF}"/>
            </a:ext>
          </a:extLst>
        </xdr:cNvPr>
        <xdr:cNvCxnSpPr/>
      </xdr:nvCxnSpPr>
      <xdr:spPr>
        <a:xfrm>
          <a:off x="685800" y="95745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4" name="テキスト ボックス 163">
          <a:extLst>
            <a:ext uri="{FF2B5EF4-FFF2-40B4-BE49-F238E27FC236}">
              <a16:creationId xmlns:a16="http://schemas.microsoft.com/office/drawing/2014/main" id="{57AC6AFA-2B53-41A1-8A6B-C0F6CD176CC3}"/>
            </a:ext>
          </a:extLst>
        </xdr:cNvPr>
        <xdr:cNvSpPr txBox="1"/>
      </xdr:nvSpPr>
      <xdr:spPr>
        <a:xfrm>
          <a:off x="339725" y="94386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5" name="直線コネクタ 164">
          <a:extLst>
            <a:ext uri="{FF2B5EF4-FFF2-40B4-BE49-F238E27FC236}">
              <a16:creationId xmlns:a16="http://schemas.microsoft.com/office/drawing/2014/main" id="{67E6935F-E4CF-4DEB-9404-E29844B5E9F5}"/>
            </a:ext>
          </a:extLst>
        </xdr:cNvPr>
        <xdr:cNvCxnSpPr/>
      </xdr:nvCxnSpPr>
      <xdr:spPr>
        <a:xfrm>
          <a:off x="685800" y="926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66" name="テキスト ボックス 165">
          <a:extLst>
            <a:ext uri="{FF2B5EF4-FFF2-40B4-BE49-F238E27FC236}">
              <a16:creationId xmlns:a16="http://schemas.microsoft.com/office/drawing/2014/main" id="{0DF9D101-B625-4FE4-8AF4-19641864E509}"/>
            </a:ext>
          </a:extLst>
        </xdr:cNvPr>
        <xdr:cNvSpPr txBox="1"/>
      </xdr:nvSpPr>
      <xdr:spPr>
        <a:xfrm>
          <a:off x="339725" y="913130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7" name="直線コネクタ 166">
          <a:extLst>
            <a:ext uri="{FF2B5EF4-FFF2-40B4-BE49-F238E27FC236}">
              <a16:creationId xmlns:a16="http://schemas.microsoft.com/office/drawing/2014/main" id="{2A5A6D42-B416-4724-A2F6-4F19594CC956}"/>
            </a:ext>
          </a:extLst>
        </xdr:cNvPr>
        <xdr:cNvCxnSpPr/>
      </xdr:nvCxnSpPr>
      <xdr:spPr>
        <a:xfrm>
          <a:off x="685800" y="8956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9080"/>
    <xdr:sp macro="" textlink="">
      <xdr:nvSpPr>
        <xdr:cNvPr id="168" name="テキスト ボックス 167">
          <a:extLst>
            <a:ext uri="{FF2B5EF4-FFF2-40B4-BE49-F238E27FC236}">
              <a16:creationId xmlns:a16="http://schemas.microsoft.com/office/drawing/2014/main" id="{3AEA2C90-E1D4-4497-9944-D0EC421830E4}"/>
            </a:ext>
          </a:extLst>
        </xdr:cNvPr>
        <xdr:cNvSpPr txBox="1"/>
      </xdr:nvSpPr>
      <xdr:spPr>
        <a:xfrm>
          <a:off x="387985" y="8820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D386A2A-C00E-401E-AD1F-E3FF2C285236}"/>
            </a:ext>
          </a:extLst>
        </xdr:cNvPr>
        <xdr:cNvCxnSpPr/>
      </xdr:nvCxnSpPr>
      <xdr:spPr>
        <a:xfrm>
          <a:off x="6858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79C2DD8B-3F80-484C-A9E4-38D3FCB15C2D}"/>
            </a:ext>
          </a:extLst>
        </xdr:cNvPr>
        <xdr:cNvSpPr/>
      </xdr:nvSpPr>
      <xdr:spPr>
        <a:xfrm>
          <a:off x="6858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145415</xdr:rowOff>
    </xdr:from>
    <xdr:to>
      <xdr:col>24</xdr:col>
      <xdr:colOff>62865</xdr:colOff>
      <xdr:row>64</xdr:row>
      <xdr:rowOff>99695</xdr:rowOff>
    </xdr:to>
    <xdr:cxnSp macro="">
      <xdr:nvCxnSpPr>
        <xdr:cNvPr id="171" name="直線コネクタ 170">
          <a:extLst>
            <a:ext uri="{FF2B5EF4-FFF2-40B4-BE49-F238E27FC236}">
              <a16:creationId xmlns:a16="http://schemas.microsoft.com/office/drawing/2014/main" id="{FDE617CC-7C6F-44FD-8E44-0937CA8BB8DB}"/>
            </a:ext>
          </a:extLst>
        </xdr:cNvPr>
        <xdr:cNvCxnSpPr/>
      </xdr:nvCxnSpPr>
      <xdr:spPr>
        <a:xfrm flipV="1">
          <a:off x="4180840" y="9057640"/>
          <a:ext cx="0" cy="1417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103505</xdr:rowOff>
    </xdr:from>
    <xdr:ext cx="405130" cy="259080"/>
    <xdr:sp macro="" textlink="">
      <xdr:nvSpPr>
        <xdr:cNvPr id="172" name="【橋りょう・トンネル】&#10;有形固定資産減価償却率最小値テキスト">
          <a:extLst>
            <a:ext uri="{FF2B5EF4-FFF2-40B4-BE49-F238E27FC236}">
              <a16:creationId xmlns:a16="http://schemas.microsoft.com/office/drawing/2014/main" id="{7913C832-7A37-444F-8FB5-EA1FC70F323E}"/>
            </a:ext>
          </a:extLst>
        </xdr:cNvPr>
        <xdr:cNvSpPr txBox="1"/>
      </xdr:nvSpPr>
      <xdr:spPr>
        <a:xfrm>
          <a:off x="4219575" y="10479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99695</xdr:rowOff>
    </xdr:from>
    <xdr:to>
      <xdr:col>24</xdr:col>
      <xdr:colOff>152400</xdr:colOff>
      <xdr:row>64</xdr:row>
      <xdr:rowOff>99695</xdr:rowOff>
    </xdr:to>
    <xdr:cxnSp macro="">
      <xdr:nvCxnSpPr>
        <xdr:cNvPr id="173" name="直線コネクタ 172">
          <a:extLst>
            <a:ext uri="{FF2B5EF4-FFF2-40B4-BE49-F238E27FC236}">
              <a16:creationId xmlns:a16="http://schemas.microsoft.com/office/drawing/2014/main" id="{0C445F20-8632-4C7D-A247-80D1237F2228}"/>
            </a:ext>
          </a:extLst>
        </xdr:cNvPr>
        <xdr:cNvCxnSpPr/>
      </xdr:nvCxnSpPr>
      <xdr:spPr>
        <a:xfrm>
          <a:off x="4105275" y="104755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92075</xdr:rowOff>
    </xdr:from>
    <xdr:ext cx="340360" cy="259080"/>
    <xdr:sp macro="" textlink="">
      <xdr:nvSpPr>
        <xdr:cNvPr id="174" name="【橋りょう・トンネル】&#10;有形固定資産減価償却率最大値テキスト">
          <a:extLst>
            <a:ext uri="{FF2B5EF4-FFF2-40B4-BE49-F238E27FC236}">
              <a16:creationId xmlns:a16="http://schemas.microsoft.com/office/drawing/2014/main" id="{44A87659-4F17-4464-9329-194D764A9632}"/>
            </a:ext>
          </a:extLst>
        </xdr:cNvPr>
        <xdr:cNvSpPr txBox="1"/>
      </xdr:nvSpPr>
      <xdr:spPr>
        <a:xfrm>
          <a:off x="4219575" y="88455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145415</xdr:rowOff>
    </xdr:from>
    <xdr:to>
      <xdr:col>24</xdr:col>
      <xdr:colOff>152400</xdr:colOff>
      <xdr:row>55</xdr:row>
      <xdr:rowOff>145415</xdr:rowOff>
    </xdr:to>
    <xdr:cxnSp macro="">
      <xdr:nvCxnSpPr>
        <xdr:cNvPr id="175" name="直線コネクタ 174">
          <a:extLst>
            <a:ext uri="{FF2B5EF4-FFF2-40B4-BE49-F238E27FC236}">
              <a16:creationId xmlns:a16="http://schemas.microsoft.com/office/drawing/2014/main" id="{6B39117E-6F90-4C1A-AF33-09C8F3E3BE0E}"/>
            </a:ext>
          </a:extLst>
        </xdr:cNvPr>
        <xdr:cNvCxnSpPr/>
      </xdr:nvCxnSpPr>
      <xdr:spPr>
        <a:xfrm>
          <a:off x="4105275" y="90576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42545</xdr:rowOff>
    </xdr:from>
    <xdr:ext cx="405130" cy="256540"/>
    <xdr:sp macro="" textlink="">
      <xdr:nvSpPr>
        <xdr:cNvPr id="176" name="【橋りょう・トンネル】&#10;有形固定資産減価償却率平均値テキスト">
          <a:extLst>
            <a:ext uri="{FF2B5EF4-FFF2-40B4-BE49-F238E27FC236}">
              <a16:creationId xmlns:a16="http://schemas.microsoft.com/office/drawing/2014/main" id="{ED2B8CCC-9AD4-4267-8B9C-B7B8DD50EBA9}"/>
            </a:ext>
          </a:extLst>
        </xdr:cNvPr>
        <xdr:cNvSpPr txBox="1"/>
      </xdr:nvSpPr>
      <xdr:spPr>
        <a:xfrm>
          <a:off x="4219575" y="977074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19685</xdr:rowOff>
    </xdr:from>
    <xdr:to>
      <xdr:col>24</xdr:col>
      <xdr:colOff>114300</xdr:colOff>
      <xdr:row>61</xdr:row>
      <xdr:rowOff>121285</xdr:rowOff>
    </xdr:to>
    <xdr:sp macro="" textlink="">
      <xdr:nvSpPr>
        <xdr:cNvPr id="177" name="フローチャート: 判断 176">
          <a:extLst>
            <a:ext uri="{FF2B5EF4-FFF2-40B4-BE49-F238E27FC236}">
              <a16:creationId xmlns:a16="http://schemas.microsoft.com/office/drawing/2014/main" id="{1BB03B05-94B2-4714-BCDF-B9539F3EF206}"/>
            </a:ext>
          </a:extLst>
        </xdr:cNvPr>
        <xdr:cNvSpPr/>
      </xdr:nvSpPr>
      <xdr:spPr>
        <a:xfrm>
          <a:off x="4124325" y="99066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163195</xdr:rowOff>
    </xdr:from>
    <xdr:to>
      <xdr:col>20</xdr:col>
      <xdr:colOff>38100</xdr:colOff>
      <xdr:row>61</xdr:row>
      <xdr:rowOff>93345</xdr:rowOff>
    </xdr:to>
    <xdr:sp macro="" textlink="">
      <xdr:nvSpPr>
        <xdr:cNvPr id="178" name="フローチャート: 判断 177">
          <a:extLst>
            <a:ext uri="{FF2B5EF4-FFF2-40B4-BE49-F238E27FC236}">
              <a16:creationId xmlns:a16="http://schemas.microsoft.com/office/drawing/2014/main" id="{4925CE35-9DD7-46ED-BE43-F48460B101AB}"/>
            </a:ext>
          </a:extLst>
        </xdr:cNvPr>
        <xdr:cNvSpPr/>
      </xdr:nvSpPr>
      <xdr:spPr>
        <a:xfrm>
          <a:off x="3381375" y="98850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145415</xdr:rowOff>
    </xdr:from>
    <xdr:to>
      <xdr:col>15</xdr:col>
      <xdr:colOff>101600</xdr:colOff>
      <xdr:row>61</xdr:row>
      <xdr:rowOff>75565</xdr:rowOff>
    </xdr:to>
    <xdr:sp macro="" textlink="">
      <xdr:nvSpPr>
        <xdr:cNvPr id="179" name="フローチャート: 判断 178">
          <a:extLst>
            <a:ext uri="{FF2B5EF4-FFF2-40B4-BE49-F238E27FC236}">
              <a16:creationId xmlns:a16="http://schemas.microsoft.com/office/drawing/2014/main" id="{CC0579CD-7614-4439-8EB1-57544C0591E9}"/>
            </a:ext>
          </a:extLst>
        </xdr:cNvPr>
        <xdr:cNvSpPr/>
      </xdr:nvSpPr>
      <xdr:spPr>
        <a:xfrm>
          <a:off x="2571750" y="98672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140335</xdr:rowOff>
    </xdr:from>
    <xdr:to>
      <xdr:col>10</xdr:col>
      <xdr:colOff>165100</xdr:colOff>
      <xdr:row>61</xdr:row>
      <xdr:rowOff>70485</xdr:rowOff>
    </xdr:to>
    <xdr:sp macro="" textlink="">
      <xdr:nvSpPr>
        <xdr:cNvPr id="180" name="フローチャート: 判断 179">
          <a:extLst>
            <a:ext uri="{FF2B5EF4-FFF2-40B4-BE49-F238E27FC236}">
              <a16:creationId xmlns:a16="http://schemas.microsoft.com/office/drawing/2014/main" id="{33E94D25-879A-4087-A668-8E0AFD13B722}"/>
            </a:ext>
          </a:extLst>
        </xdr:cNvPr>
        <xdr:cNvSpPr/>
      </xdr:nvSpPr>
      <xdr:spPr>
        <a:xfrm>
          <a:off x="1781175" y="986853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135255</xdr:rowOff>
    </xdr:from>
    <xdr:to>
      <xdr:col>6</xdr:col>
      <xdr:colOff>38100</xdr:colOff>
      <xdr:row>61</xdr:row>
      <xdr:rowOff>65405</xdr:rowOff>
    </xdr:to>
    <xdr:sp macro="" textlink="">
      <xdr:nvSpPr>
        <xdr:cNvPr id="181" name="フローチャート: 判断 180">
          <a:extLst>
            <a:ext uri="{FF2B5EF4-FFF2-40B4-BE49-F238E27FC236}">
              <a16:creationId xmlns:a16="http://schemas.microsoft.com/office/drawing/2014/main" id="{1777067B-7FA1-4399-9CF7-17C874BE0013}"/>
            </a:ext>
          </a:extLst>
        </xdr:cNvPr>
        <xdr:cNvSpPr/>
      </xdr:nvSpPr>
      <xdr:spPr>
        <a:xfrm>
          <a:off x="981075" y="98602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CEA51124-5ACF-4AD1-95FA-67287E8FCB86}"/>
            </a:ext>
          </a:extLst>
        </xdr:cNvPr>
        <xdr:cNvSpPr txBox="1"/>
      </xdr:nvSpPr>
      <xdr:spPr>
        <a:xfrm>
          <a:off x="40100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3687DE90-E205-4A95-A6DE-25A344EBE4E7}"/>
            </a:ext>
          </a:extLst>
        </xdr:cNvPr>
        <xdr:cNvSpPr txBox="1"/>
      </xdr:nvSpPr>
      <xdr:spPr>
        <a:xfrm>
          <a:off x="32575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963CAF6E-4CB5-49F5-B554-D80A67E63CAC}"/>
            </a:ext>
          </a:extLst>
        </xdr:cNvPr>
        <xdr:cNvSpPr txBox="1"/>
      </xdr:nvSpPr>
      <xdr:spPr>
        <a:xfrm>
          <a:off x="24479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7DE9E87C-33F8-4839-9F69-010D2A229516}"/>
            </a:ext>
          </a:extLst>
        </xdr:cNvPr>
        <xdr:cNvSpPr txBox="1"/>
      </xdr:nvSpPr>
      <xdr:spPr>
        <a:xfrm>
          <a:off x="16573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73B07290-884B-467D-B0A0-9BFDC7D66757}"/>
            </a:ext>
          </a:extLst>
        </xdr:cNvPr>
        <xdr:cNvSpPr txBox="1"/>
      </xdr:nvSpPr>
      <xdr:spPr>
        <a:xfrm>
          <a:off x="8572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42545</xdr:rowOff>
    </xdr:from>
    <xdr:to>
      <xdr:col>24</xdr:col>
      <xdr:colOff>114300</xdr:colOff>
      <xdr:row>61</xdr:row>
      <xdr:rowOff>144145</xdr:rowOff>
    </xdr:to>
    <xdr:sp macro="" textlink="">
      <xdr:nvSpPr>
        <xdr:cNvPr id="187" name="楕円 186">
          <a:extLst>
            <a:ext uri="{FF2B5EF4-FFF2-40B4-BE49-F238E27FC236}">
              <a16:creationId xmlns:a16="http://schemas.microsoft.com/office/drawing/2014/main" id="{CA042E88-44CB-4B30-844B-5BA088E8969F}"/>
            </a:ext>
          </a:extLst>
        </xdr:cNvPr>
        <xdr:cNvSpPr/>
      </xdr:nvSpPr>
      <xdr:spPr>
        <a:xfrm>
          <a:off x="4124325" y="99326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20955</xdr:rowOff>
    </xdr:from>
    <xdr:ext cx="405130" cy="256540"/>
    <xdr:sp macro="" textlink="">
      <xdr:nvSpPr>
        <xdr:cNvPr id="188" name="【橋りょう・トンネル】&#10;有形固定資産減価償却率該当値テキスト">
          <a:extLst>
            <a:ext uri="{FF2B5EF4-FFF2-40B4-BE49-F238E27FC236}">
              <a16:creationId xmlns:a16="http://schemas.microsoft.com/office/drawing/2014/main" id="{2F8BFC0B-AFE7-4289-B385-5D427F5546A7}"/>
            </a:ext>
          </a:extLst>
        </xdr:cNvPr>
        <xdr:cNvSpPr txBox="1"/>
      </xdr:nvSpPr>
      <xdr:spPr>
        <a:xfrm>
          <a:off x="4219575" y="99079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111125</xdr:rowOff>
    </xdr:from>
    <xdr:to>
      <xdr:col>20</xdr:col>
      <xdr:colOff>38100</xdr:colOff>
      <xdr:row>62</xdr:row>
      <xdr:rowOff>41275</xdr:rowOff>
    </xdr:to>
    <xdr:sp macro="" textlink="">
      <xdr:nvSpPr>
        <xdr:cNvPr id="189" name="楕円 188">
          <a:extLst>
            <a:ext uri="{FF2B5EF4-FFF2-40B4-BE49-F238E27FC236}">
              <a16:creationId xmlns:a16="http://schemas.microsoft.com/office/drawing/2014/main" id="{3D84EC4B-9C37-4FF2-8FF0-FDDA6AFC3B3D}"/>
            </a:ext>
          </a:extLst>
        </xdr:cNvPr>
        <xdr:cNvSpPr/>
      </xdr:nvSpPr>
      <xdr:spPr>
        <a:xfrm>
          <a:off x="3381375" y="99980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93345</xdr:rowOff>
    </xdr:from>
    <xdr:to>
      <xdr:col>24</xdr:col>
      <xdr:colOff>63500</xdr:colOff>
      <xdr:row>61</xdr:row>
      <xdr:rowOff>161925</xdr:rowOff>
    </xdr:to>
    <xdr:cxnSp macro="">
      <xdr:nvCxnSpPr>
        <xdr:cNvPr id="190" name="直線コネクタ 189">
          <a:extLst>
            <a:ext uri="{FF2B5EF4-FFF2-40B4-BE49-F238E27FC236}">
              <a16:creationId xmlns:a16="http://schemas.microsoft.com/office/drawing/2014/main" id="{BC189AD8-C69C-4CE5-9E37-041914765C76}"/>
            </a:ext>
          </a:extLst>
        </xdr:cNvPr>
        <xdr:cNvCxnSpPr/>
      </xdr:nvCxnSpPr>
      <xdr:spPr>
        <a:xfrm flipV="1">
          <a:off x="3429000" y="9980295"/>
          <a:ext cx="75247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95885</xdr:rowOff>
    </xdr:from>
    <xdr:to>
      <xdr:col>15</xdr:col>
      <xdr:colOff>101600</xdr:colOff>
      <xdr:row>62</xdr:row>
      <xdr:rowOff>26035</xdr:rowOff>
    </xdr:to>
    <xdr:sp macro="" textlink="">
      <xdr:nvSpPr>
        <xdr:cNvPr id="191" name="楕円 190">
          <a:extLst>
            <a:ext uri="{FF2B5EF4-FFF2-40B4-BE49-F238E27FC236}">
              <a16:creationId xmlns:a16="http://schemas.microsoft.com/office/drawing/2014/main" id="{710CF3CC-FE6B-4439-A8AA-F08CE065A575}"/>
            </a:ext>
          </a:extLst>
        </xdr:cNvPr>
        <xdr:cNvSpPr/>
      </xdr:nvSpPr>
      <xdr:spPr>
        <a:xfrm>
          <a:off x="2571750" y="99828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146685</xdr:rowOff>
    </xdr:from>
    <xdr:to>
      <xdr:col>19</xdr:col>
      <xdr:colOff>177800</xdr:colOff>
      <xdr:row>61</xdr:row>
      <xdr:rowOff>161925</xdr:rowOff>
    </xdr:to>
    <xdr:cxnSp macro="">
      <xdr:nvCxnSpPr>
        <xdr:cNvPr id="192" name="直線コネクタ 191">
          <a:extLst>
            <a:ext uri="{FF2B5EF4-FFF2-40B4-BE49-F238E27FC236}">
              <a16:creationId xmlns:a16="http://schemas.microsoft.com/office/drawing/2014/main" id="{255746E1-1F8D-496A-A7C5-6EBF62718963}"/>
            </a:ext>
          </a:extLst>
        </xdr:cNvPr>
        <xdr:cNvCxnSpPr/>
      </xdr:nvCxnSpPr>
      <xdr:spPr>
        <a:xfrm>
          <a:off x="2619375" y="10030460"/>
          <a:ext cx="8096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71755</xdr:rowOff>
    </xdr:from>
    <xdr:to>
      <xdr:col>10</xdr:col>
      <xdr:colOff>165100</xdr:colOff>
      <xdr:row>62</xdr:row>
      <xdr:rowOff>1905</xdr:rowOff>
    </xdr:to>
    <xdr:sp macro="" textlink="">
      <xdr:nvSpPr>
        <xdr:cNvPr id="193" name="楕円 192">
          <a:extLst>
            <a:ext uri="{FF2B5EF4-FFF2-40B4-BE49-F238E27FC236}">
              <a16:creationId xmlns:a16="http://schemas.microsoft.com/office/drawing/2014/main" id="{CCAEAF1D-8012-4289-8AAB-6BD679205755}"/>
            </a:ext>
          </a:extLst>
        </xdr:cNvPr>
        <xdr:cNvSpPr/>
      </xdr:nvSpPr>
      <xdr:spPr>
        <a:xfrm>
          <a:off x="1781175" y="99555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122555</xdr:rowOff>
    </xdr:from>
    <xdr:to>
      <xdr:col>15</xdr:col>
      <xdr:colOff>50800</xdr:colOff>
      <xdr:row>61</xdr:row>
      <xdr:rowOff>146685</xdr:rowOff>
    </xdr:to>
    <xdr:cxnSp macro="">
      <xdr:nvCxnSpPr>
        <xdr:cNvPr id="194" name="直線コネクタ 193">
          <a:extLst>
            <a:ext uri="{FF2B5EF4-FFF2-40B4-BE49-F238E27FC236}">
              <a16:creationId xmlns:a16="http://schemas.microsoft.com/office/drawing/2014/main" id="{8F602FB1-C04A-4966-A79E-CCA60B48EEA7}"/>
            </a:ext>
          </a:extLst>
        </xdr:cNvPr>
        <xdr:cNvCxnSpPr/>
      </xdr:nvCxnSpPr>
      <xdr:spPr>
        <a:xfrm>
          <a:off x="1828800" y="10012680"/>
          <a:ext cx="79057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58420</xdr:rowOff>
    </xdr:from>
    <xdr:to>
      <xdr:col>6</xdr:col>
      <xdr:colOff>38100</xdr:colOff>
      <xdr:row>61</xdr:row>
      <xdr:rowOff>160020</xdr:rowOff>
    </xdr:to>
    <xdr:sp macro="" textlink="">
      <xdr:nvSpPr>
        <xdr:cNvPr id="195" name="楕円 194">
          <a:extLst>
            <a:ext uri="{FF2B5EF4-FFF2-40B4-BE49-F238E27FC236}">
              <a16:creationId xmlns:a16="http://schemas.microsoft.com/office/drawing/2014/main" id="{2ABDF42E-5094-485E-8C1E-998175D60718}"/>
            </a:ext>
          </a:extLst>
        </xdr:cNvPr>
        <xdr:cNvSpPr/>
      </xdr:nvSpPr>
      <xdr:spPr>
        <a:xfrm>
          <a:off x="981075" y="99453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109220</xdr:rowOff>
    </xdr:from>
    <xdr:to>
      <xdr:col>10</xdr:col>
      <xdr:colOff>114300</xdr:colOff>
      <xdr:row>61</xdr:row>
      <xdr:rowOff>122555</xdr:rowOff>
    </xdr:to>
    <xdr:cxnSp macro="">
      <xdr:nvCxnSpPr>
        <xdr:cNvPr id="196" name="直線コネクタ 195">
          <a:extLst>
            <a:ext uri="{FF2B5EF4-FFF2-40B4-BE49-F238E27FC236}">
              <a16:creationId xmlns:a16="http://schemas.microsoft.com/office/drawing/2014/main" id="{C4EBC4E8-5469-4F64-A406-7D7F0501D2AE}"/>
            </a:ext>
          </a:extLst>
        </xdr:cNvPr>
        <xdr:cNvCxnSpPr/>
      </xdr:nvCxnSpPr>
      <xdr:spPr>
        <a:xfrm>
          <a:off x="1028700" y="9992995"/>
          <a:ext cx="8001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109855</xdr:rowOff>
    </xdr:from>
    <xdr:ext cx="405130" cy="256540"/>
    <xdr:sp macro="" textlink="">
      <xdr:nvSpPr>
        <xdr:cNvPr id="197" name="n_1aveValue【橋りょう・トンネル】&#10;有形固定資産減価償却率">
          <a:extLst>
            <a:ext uri="{FF2B5EF4-FFF2-40B4-BE49-F238E27FC236}">
              <a16:creationId xmlns:a16="http://schemas.microsoft.com/office/drawing/2014/main" id="{B6A1FFC3-B8BC-4FDD-B3EF-0C192A6445E6}"/>
            </a:ext>
          </a:extLst>
        </xdr:cNvPr>
        <xdr:cNvSpPr txBox="1"/>
      </xdr:nvSpPr>
      <xdr:spPr>
        <a:xfrm>
          <a:off x="3239135" y="96697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92075</xdr:rowOff>
    </xdr:from>
    <xdr:ext cx="402590" cy="259080"/>
    <xdr:sp macro="" textlink="">
      <xdr:nvSpPr>
        <xdr:cNvPr id="198" name="n_2aveValue【橋りょう・トンネル】&#10;有形固定資産減価償却率">
          <a:extLst>
            <a:ext uri="{FF2B5EF4-FFF2-40B4-BE49-F238E27FC236}">
              <a16:creationId xmlns:a16="http://schemas.microsoft.com/office/drawing/2014/main" id="{311C2457-AC6A-4A75-8293-B1A109E64B58}"/>
            </a:ext>
          </a:extLst>
        </xdr:cNvPr>
        <xdr:cNvSpPr txBox="1"/>
      </xdr:nvSpPr>
      <xdr:spPr>
        <a:xfrm>
          <a:off x="2439035" y="9655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86995</xdr:rowOff>
    </xdr:from>
    <xdr:ext cx="402590" cy="256540"/>
    <xdr:sp macro="" textlink="">
      <xdr:nvSpPr>
        <xdr:cNvPr id="199" name="n_3aveValue【橋りょう・トンネル】&#10;有形固定資産減価償却率">
          <a:extLst>
            <a:ext uri="{FF2B5EF4-FFF2-40B4-BE49-F238E27FC236}">
              <a16:creationId xmlns:a16="http://schemas.microsoft.com/office/drawing/2014/main" id="{C67A500D-00E5-46F2-95FD-71406D7640C8}"/>
            </a:ext>
          </a:extLst>
        </xdr:cNvPr>
        <xdr:cNvSpPr txBox="1"/>
      </xdr:nvSpPr>
      <xdr:spPr>
        <a:xfrm>
          <a:off x="1648460" y="96469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81915</xdr:rowOff>
    </xdr:from>
    <xdr:ext cx="402590" cy="259080"/>
    <xdr:sp macro="" textlink="">
      <xdr:nvSpPr>
        <xdr:cNvPr id="200" name="n_4aveValue【橋りょう・トンネル】&#10;有形固定資産減価償却率">
          <a:extLst>
            <a:ext uri="{FF2B5EF4-FFF2-40B4-BE49-F238E27FC236}">
              <a16:creationId xmlns:a16="http://schemas.microsoft.com/office/drawing/2014/main" id="{2B4ECD0E-C08D-4608-ACB1-6E61E2209A30}"/>
            </a:ext>
          </a:extLst>
        </xdr:cNvPr>
        <xdr:cNvSpPr txBox="1"/>
      </xdr:nvSpPr>
      <xdr:spPr>
        <a:xfrm>
          <a:off x="848360" y="96481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32385</xdr:rowOff>
    </xdr:from>
    <xdr:ext cx="405130" cy="256540"/>
    <xdr:sp macro="" textlink="">
      <xdr:nvSpPr>
        <xdr:cNvPr id="201" name="n_1mainValue【橋りょう・トンネル】&#10;有形固定資産減価償却率">
          <a:extLst>
            <a:ext uri="{FF2B5EF4-FFF2-40B4-BE49-F238E27FC236}">
              <a16:creationId xmlns:a16="http://schemas.microsoft.com/office/drawing/2014/main" id="{76A17ED7-599E-41A6-BF3E-2E99815DA606}"/>
            </a:ext>
          </a:extLst>
        </xdr:cNvPr>
        <xdr:cNvSpPr txBox="1"/>
      </xdr:nvSpPr>
      <xdr:spPr>
        <a:xfrm>
          <a:off x="3239135" y="100780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17780</xdr:rowOff>
    </xdr:from>
    <xdr:ext cx="402590" cy="256540"/>
    <xdr:sp macro="" textlink="">
      <xdr:nvSpPr>
        <xdr:cNvPr id="202" name="n_2mainValue【橋りょう・トンネル】&#10;有形固定資産減価償却率">
          <a:extLst>
            <a:ext uri="{FF2B5EF4-FFF2-40B4-BE49-F238E27FC236}">
              <a16:creationId xmlns:a16="http://schemas.microsoft.com/office/drawing/2014/main" id="{02B9606B-277B-4DCD-A98A-4C38626C52EB}"/>
            </a:ext>
          </a:extLst>
        </xdr:cNvPr>
        <xdr:cNvSpPr txBox="1"/>
      </xdr:nvSpPr>
      <xdr:spPr>
        <a:xfrm>
          <a:off x="2439035" y="100666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164465</xdr:rowOff>
    </xdr:from>
    <xdr:ext cx="402590" cy="259080"/>
    <xdr:sp macro="" textlink="">
      <xdr:nvSpPr>
        <xdr:cNvPr id="203" name="n_3mainValue【橋りょう・トンネル】&#10;有形固定資産減価償却率">
          <a:extLst>
            <a:ext uri="{FF2B5EF4-FFF2-40B4-BE49-F238E27FC236}">
              <a16:creationId xmlns:a16="http://schemas.microsoft.com/office/drawing/2014/main" id="{35EAF9FA-C179-4A94-87FD-F602577B9E88}"/>
            </a:ext>
          </a:extLst>
        </xdr:cNvPr>
        <xdr:cNvSpPr txBox="1"/>
      </xdr:nvSpPr>
      <xdr:spPr>
        <a:xfrm>
          <a:off x="1648460" y="100482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151130</xdr:rowOff>
    </xdr:from>
    <xdr:ext cx="402590" cy="259080"/>
    <xdr:sp macro="" textlink="">
      <xdr:nvSpPr>
        <xdr:cNvPr id="204" name="n_4mainValue【橋りょう・トンネル】&#10;有形固定資産減価償却率">
          <a:extLst>
            <a:ext uri="{FF2B5EF4-FFF2-40B4-BE49-F238E27FC236}">
              <a16:creationId xmlns:a16="http://schemas.microsoft.com/office/drawing/2014/main" id="{793D17FD-1A7F-4316-9120-1A6DACB1B376}"/>
            </a:ext>
          </a:extLst>
        </xdr:cNvPr>
        <xdr:cNvSpPr txBox="1"/>
      </xdr:nvSpPr>
      <xdr:spPr>
        <a:xfrm>
          <a:off x="848360" y="100380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5607010-AD27-4C79-AA43-6A8B3D80772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6C8AB17-82B5-4ECC-B6BA-86277E15DB45}"/>
            </a:ext>
          </a:extLst>
        </xdr:cNvPr>
        <xdr:cNvSpPr/>
      </xdr:nvSpPr>
      <xdr:spPr>
        <a:xfrm>
          <a:off x="60674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0F65867-D700-4464-BAA1-A3D49FA33C30}"/>
            </a:ext>
          </a:extLst>
        </xdr:cNvPr>
        <xdr:cNvSpPr/>
      </xdr:nvSpPr>
      <xdr:spPr>
        <a:xfrm>
          <a:off x="60674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90/94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BC81E82-E95C-40FF-904B-B9673DB35B67}"/>
            </a:ext>
          </a:extLst>
        </xdr:cNvPr>
        <xdr:cNvSpPr/>
      </xdr:nvSpPr>
      <xdr:spPr>
        <a:xfrm>
          <a:off x="69818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666ECB9-B9F5-4B60-B6C6-F20BABC34553}"/>
            </a:ext>
          </a:extLst>
        </xdr:cNvPr>
        <xdr:cNvSpPr/>
      </xdr:nvSpPr>
      <xdr:spPr>
        <a:xfrm>
          <a:off x="69818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4B2EFC2-C3C2-4B6B-B2C8-0DD87B3ED221}"/>
            </a:ext>
          </a:extLst>
        </xdr:cNvPr>
        <xdr:cNvSpPr/>
      </xdr:nvSpPr>
      <xdr:spPr>
        <a:xfrm>
          <a:off x="80105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DB0EB4F-6F0D-42DC-96C9-0F672BA8C151}"/>
            </a:ext>
          </a:extLst>
        </xdr:cNvPr>
        <xdr:cNvSpPr/>
      </xdr:nvSpPr>
      <xdr:spPr>
        <a:xfrm>
          <a:off x="80105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853D67B-74BB-45EA-A799-4546316E743A}"/>
            </a:ext>
          </a:extLst>
        </xdr:cNvPr>
        <xdr:cNvSpPr/>
      </xdr:nvSpPr>
      <xdr:spPr>
        <a:xfrm>
          <a:off x="59531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3" name="テキスト ボックス 212">
          <a:extLst>
            <a:ext uri="{FF2B5EF4-FFF2-40B4-BE49-F238E27FC236}">
              <a16:creationId xmlns:a16="http://schemas.microsoft.com/office/drawing/2014/main" id="{0E61B3EE-D812-4B45-B327-52A404B93B15}"/>
            </a:ext>
          </a:extLst>
        </xdr:cNvPr>
        <xdr:cNvSpPr txBox="1"/>
      </xdr:nvSpPr>
      <xdr:spPr>
        <a:xfrm>
          <a:off x="5915025" y="8467725"/>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B95B3BC-EC1C-4218-9D9E-5CFDAC376316}"/>
            </a:ext>
          </a:extLst>
        </xdr:cNvPr>
        <xdr:cNvCxnSpPr/>
      </xdr:nvCxnSpPr>
      <xdr:spPr>
        <a:xfrm>
          <a:off x="5953125" y="10810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5636E058-30A2-4C66-8CD8-355BCC51F3E5}"/>
            </a:ext>
          </a:extLst>
        </xdr:cNvPr>
        <xdr:cNvCxnSpPr/>
      </xdr:nvCxnSpPr>
      <xdr:spPr>
        <a:xfrm>
          <a:off x="5953125" y="1044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6380" cy="259080"/>
    <xdr:sp macro="" textlink="">
      <xdr:nvSpPr>
        <xdr:cNvPr id="216" name="テキスト ボックス 215">
          <a:extLst>
            <a:ext uri="{FF2B5EF4-FFF2-40B4-BE49-F238E27FC236}">
              <a16:creationId xmlns:a16="http://schemas.microsoft.com/office/drawing/2014/main" id="{B1DD04BC-2101-4A5A-82BF-3782D544E60C}"/>
            </a:ext>
          </a:extLst>
        </xdr:cNvPr>
        <xdr:cNvSpPr txBox="1"/>
      </xdr:nvSpPr>
      <xdr:spPr>
        <a:xfrm>
          <a:off x="5723255" y="10313035"/>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FBBEB7F-168D-4323-B622-D2F076A00F8F}"/>
            </a:ext>
          </a:extLst>
        </xdr:cNvPr>
        <xdr:cNvCxnSpPr/>
      </xdr:nvCxnSpPr>
      <xdr:spPr>
        <a:xfrm>
          <a:off x="5953125" y="100869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3090" cy="259080"/>
    <xdr:sp macro="" textlink="">
      <xdr:nvSpPr>
        <xdr:cNvPr id="218" name="テキスト ボックス 217">
          <a:extLst>
            <a:ext uri="{FF2B5EF4-FFF2-40B4-BE49-F238E27FC236}">
              <a16:creationId xmlns:a16="http://schemas.microsoft.com/office/drawing/2014/main" id="{C6720E9F-A650-4768-BFAB-A61CD88653A1}"/>
            </a:ext>
          </a:extLst>
        </xdr:cNvPr>
        <xdr:cNvSpPr txBox="1"/>
      </xdr:nvSpPr>
      <xdr:spPr>
        <a:xfrm>
          <a:off x="5420995" y="99510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A92E38F9-E151-4003-8223-CCAEFF66E03D}"/>
            </a:ext>
          </a:extLst>
        </xdr:cNvPr>
        <xdr:cNvCxnSpPr/>
      </xdr:nvCxnSpPr>
      <xdr:spPr>
        <a:xfrm>
          <a:off x="5953125" y="9725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3090" cy="256540"/>
    <xdr:sp macro="" textlink="">
      <xdr:nvSpPr>
        <xdr:cNvPr id="220" name="テキスト ボックス 219">
          <a:extLst>
            <a:ext uri="{FF2B5EF4-FFF2-40B4-BE49-F238E27FC236}">
              <a16:creationId xmlns:a16="http://schemas.microsoft.com/office/drawing/2014/main" id="{70E2DB91-BCB2-4348-9BBD-0CF6BEBEC920}"/>
            </a:ext>
          </a:extLst>
        </xdr:cNvPr>
        <xdr:cNvSpPr txBox="1"/>
      </xdr:nvSpPr>
      <xdr:spPr>
        <a:xfrm>
          <a:off x="5420995" y="958913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D932551-FC7E-48CF-B9FE-84613B973F83}"/>
            </a:ext>
          </a:extLst>
        </xdr:cNvPr>
        <xdr:cNvCxnSpPr/>
      </xdr:nvCxnSpPr>
      <xdr:spPr>
        <a:xfrm>
          <a:off x="5953125" y="937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3090" cy="259080"/>
    <xdr:sp macro="" textlink="">
      <xdr:nvSpPr>
        <xdr:cNvPr id="222" name="テキスト ボックス 221">
          <a:extLst>
            <a:ext uri="{FF2B5EF4-FFF2-40B4-BE49-F238E27FC236}">
              <a16:creationId xmlns:a16="http://schemas.microsoft.com/office/drawing/2014/main" id="{B8A3F9FD-A598-4B86-A911-82C04E12BB3B}"/>
            </a:ext>
          </a:extLst>
        </xdr:cNvPr>
        <xdr:cNvSpPr txBox="1"/>
      </xdr:nvSpPr>
      <xdr:spPr>
        <a:xfrm>
          <a:off x="5420995" y="92367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330DB3C-0F68-49CA-8622-179988B746D4}"/>
            </a:ext>
          </a:extLst>
        </xdr:cNvPr>
        <xdr:cNvCxnSpPr/>
      </xdr:nvCxnSpPr>
      <xdr:spPr>
        <a:xfrm>
          <a:off x="5953125" y="9010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3260" cy="259080"/>
    <xdr:sp macro="" textlink="">
      <xdr:nvSpPr>
        <xdr:cNvPr id="224" name="テキスト ボックス 223">
          <a:extLst>
            <a:ext uri="{FF2B5EF4-FFF2-40B4-BE49-F238E27FC236}">
              <a16:creationId xmlns:a16="http://schemas.microsoft.com/office/drawing/2014/main" id="{9F0EB4BB-D74A-416F-8F1E-D97020867ED2}"/>
            </a:ext>
          </a:extLst>
        </xdr:cNvPr>
        <xdr:cNvSpPr txBox="1"/>
      </xdr:nvSpPr>
      <xdr:spPr>
        <a:xfrm>
          <a:off x="5324475" y="8874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4C51BCE5-7E24-4634-AD4C-15C027AD923B}"/>
            </a:ext>
          </a:extLst>
        </xdr:cNvPr>
        <xdr:cNvCxnSpPr/>
      </xdr:nvCxnSpPr>
      <xdr:spPr>
        <a:xfrm>
          <a:off x="5953125" y="8648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26" name="テキスト ボックス 225">
          <a:extLst>
            <a:ext uri="{FF2B5EF4-FFF2-40B4-BE49-F238E27FC236}">
              <a16:creationId xmlns:a16="http://schemas.microsoft.com/office/drawing/2014/main" id="{D6A6BDCD-A8D5-4D31-9EAE-1F67BDB4BA4E}"/>
            </a:ext>
          </a:extLst>
        </xdr:cNvPr>
        <xdr:cNvSpPr txBox="1"/>
      </xdr:nvSpPr>
      <xdr:spPr>
        <a:xfrm>
          <a:off x="5324475" y="851281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4692D4BC-D252-400C-B0BB-58BD408D8EFB}"/>
            </a:ext>
          </a:extLst>
        </xdr:cNvPr>
        <xdr:cNvSpPr/>
      </xdr:nvSpPr>
      <xdr:spPr>
        <a:xfrm>
          <a:off x="59531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139700</xdr:rowOff>
    </xdr:from>
    <xdr:to>
      <xdr:col>54</xdr:col>
      <xdr:colOff>189865</xdr:colOff>
      <xdr:row>64</xdr:row>
      <xdr:rowOff>71755</xdr:rowOff>
    </xdr:to>
    <xdr:cxnSp macro="">
      <xdr:nvCxnSpPr>
        <xdr:cNvPr id="228" name="直線コネクタ 227">
          <a:extLst>
            <a:ext uri="{FF2B5EF4-FFF2-40B4-BE49-F238E27FC236}">
              <a16:creationId xmlns:a16="http://schemas.microsoft.com/office/drawing/2014/main" id="{C7C9799F-8F41-4764-A1C6-E348FAD7F44A}"/>
            </a:ext>
          </a:extLst>
        </xdr:cNvPr>
        <xdr:cNvCxnSpPr/>
      </xdr:nvCxnSpPr>
      <xdr:spPr>
        <a:xfrm flipV="1">
          <a:off x="9429115" y="9058275"/>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75565</xdr:rowOff>
    </xdr:from>
    <xdr:ext cx="469900" cy="256540"/>
    <xdr:sp macro="" textlink="">
      <xdr:nvSpPr>
        <xdr:cNvPr id="229" name="【橋りょう・トンネル】&#10;一人当たり有形固定資産（償却資産）額最小値テキスト">
          <a:extLst>
            <a:ext uri="{FF2B5EF4-FFF2-40B4-BE49-F238E27FC236}">
              <a16:creationId xmlns:a16="http://schemas.microsoft.com/office/drawing/2014/main" id="{445F67F7-640E-4AF0-A3F0-B353F15A093A}"/>
            </a:ext>
          </a:extLst>
        </xdr:cNvPr>
        <xdr:cNvSpPr txBox="1"/>
      </xdr:nvSpPr>
      <xdr:spPr>
        <a:xfrm>
          <a:off x="9467850" y="104482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3,580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71755</xdr:rowOff>
    </xdr:from>
    <xdr:to>
      <xdr:col>55</xdr:col>
      <xdr:colOff>88900</xdr:colOff>
      <xdr:row>64</xdr:row>
      <xdr:rowOff>71755</xdr:rowOff>
    </xdr:to>
    <xdr:cxnSp macro="">
      <xdr:nvCxnSpPr>
        <xdr:cNvPr id="230" name="直線コネクタ 229">
          <a:extLst>
            <a:ext uri="{FF2B5EF4-FFF2-40B4-BE49-F238E27FC236}">
              <a16:creationId xmlns:a16="http://schemas.microsoft.com/office/drawing/2014/main" id="{9BC6A50D-FAB1-49AD-8D28-86C4D94509B1}"/>
            </a:ext>
          </a:extLst>
        </xdr:cNvPr>
        <xdr:cNvCxnSpPr/>
      </xdr:nvCxnSpPr>
      <xdr:spPr>
        <a:xfrm>
          <a:off x="9363075" y="1044130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86360</xdr:rowOff>
    </xdr:from>
    <xdr:ext cx="690245" cy="256540"/>
    <xdr:sp macro="" textlink="">
      <xdr:nvSpPr>
        <xdr:cNvPr id="231" name="【橋りょう・トンネル】&#10;一人当たり有形固定資産（償却資産）額最大値テキスト">
          <a:extLst>
            <a:ext uri="{FF2B5EF4-FFF2-40B4-BE49-F238E27FC236}">
              <a16:creationId xmlns:a16="http://schemas.microsoft.com/office/drawing/2014/main" id="{158D1562-974A-4902-BE2C-AB217A542622}"/>
            </a:ext>
          </a:extLst>
        </xdr:cNvPr>
        <xdr:cNvSpPr txBox="1"/>
      </xdr:nvSpPr>
      <xdr:spPr>
        <a:xfrm>
          <a:off x="9467850" y="8836660"/>
          <a:ext cx="6902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1,164,814</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139700</xdr:rowOff>
    </xdr:from>
    <xdr:to>
      <xdr:col>55</xdr:col>
      <xdr:colOff>88900</xdr:colOff>
      <xdr:row>55</xdr:row>
      <xdr:rowOff>139700</xdr:rowOff>
    </xdr:to>
    <xdr:cxnSp macro="">
      <xdr:nvCxnSpPr>
        <xdr:cNvPr id="232" name="直線コネクタ 231">
          <a:extLst>
            <a:ext uri="{FF2B5EF4-FFF2-40B4-BE49-F238E27FC236}">
              <a16:creationId xmlns:a16="http://schemas.microsoft.com/office/drawing/2014/main" id="{0BDFA395-4099-4DBF-8743-EC761A7FC608}"/>
            </a:ext>
          </a:extLst>
        </xdr:cNvPr>
        <xdr:cNvCxnSpPr/>
      </xdr:nvCxnSpPr>
      <xdr:spPr>
        <a:xfrm>
          <a:off x="9363075" y="905827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6350</xdr:rowOff>
    </xdr:from>
    <xdr:ext cx="598805" cy="256540"/>
    <xdr:sp macro="" textlink="">
      <xdr:nvSpPr>
        <xdr:cNvPr id="233" name="【橋りょう・トンネル】&#10;一人当たり有形固定資産（償却資産）額平均値テキスト">
          <a:extLst>
            <a:ext uri="{FF2B5EF4-FFF2-40B4-BE49-F238E27FC236}">
              <a16:creationId xmlns:a16="http://schemas.microsoft.com/office/drawing/2014/main" id="{93D59DCF-0ECA-417D-8417-66C11C8B8B4E}"/>
            </a:ext>
          </a:extLst>
        </xdr:cNvPr>
        <xdr:cNvSpPr txBox="1"/>
      </xdr:nvSpPr>
      <xdr:spPr>
        <a:xfrm>
          <a:off x="9467850" y="10058400"/>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167,867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154940</xdr:rowOff>
    </xdr:from>
    <xdr:to>
      <xdr:col>55</xdr:col>
      <xdr:colOff>50800</xdr:colOff>
      <xdr:row>63</xdr:row>
      <xdr:rowOff>85090</xdr:rowOff>
    </xdr:to>
    <xdr:sp macro="" textlink="">
      <xdr:nvSpPr>
        <xdr:cNvPr id="234" name="フローチャート: 判断 233">
          <a:extLst>
            <a:ext uri="{FF2B5EF4-FFF2-40B4-BE49-F238E27FC236}">
              <a16:creationId xmlns:a16="http://schemas.microsoft.com/office/drawing/2014/main" id="{BCC150BF-51BD-4233-A91B-366DFBDCF720}"/>
            </a:ext>
          </a:extLst>
        </xdr:cNvPr>
        <xdr:cNvSpPr/>
      </xdr:nvSpPr>
      <xdr:spPr>
        <a:xfrm>
          <a:off x="9401175" y="1020381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151765</xdr:rowOff>
    </xdr:from>
    <xdr:to>
      <xdr:col>50</xdr:col>
      <xdr:colOff>165100</xdr:colOff>
      <xdr:row>63</xdr:row>
      <xdr:rowOff>81915</xdr:rowOff>
    </xdr:to>
    <xdr:sp macro="" textlink="">
      <xdr:nvSpPr>
        <xdr:cNvPr id="235" name="フローチャート: 判断 234">
          <a:extLst>
            <a:ext uri="{FF2B5EF4-FFF2-40B4-BE49-F238E27FC236}">
              <a16:creationId xmlns:a16="http://schemas.microsoft.com/office/drawing/2014/main" id="{09E758D0-6079-4069-A69A-0A7966236033}"/>
            </a:ext>
          </a:extLst>
        </xdr:cNvPr>
        <xdr:cNvSpPr/>
      </xdr:nvSpPr>
      <xdr:spPr>
        <a:xfrm>
          <a:off x="8639175" y="102006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166370</xdr:rowOff>
    </xdr:from>
    <xdr:to>
      <xdr:col>46</xdr:col>
      <xdr:colOff>38100</xdr:colOff>
      <xdr:row>63</xdr:row>
      <xdr:rowOff>95885</xdr:rowOff>
    </xdr:to>
    <xdr:sp macro="" textlink="">
      <xdr:nvSpPr>
        <xdr:cNvPr id="236" name="フローチャート: 判断 235">
          <a:extLst>
            <a:ext uri="{FF2B5EF4-FFF2-40B4-BE49-F238E27FC236}">
              <a16:creationId xmlns:a16="http://schemas.microsoft.com/office/drawing/2014/main" id="{8E106DF4-C965-45FC-AC7D-345CE4C78A1E}"/>
            </a:ext>
          </a:extLst>
        </xdr:cNvPr>
        <xdr:cNvSpPr/>
      </xdr:nvSpPr>
      <xdr:spPr>
        <a:xfrm>
          <a:off x="7839075" y="10212070"/>
          <a:ext cx="8572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167005</xdr:rowOff>
    </xdr:from>
    <xdr:to>
      <xdr:col>41</xdr:col>
      <xdr:colOff>101600</xdr:colOff>
      <xdr:row>63</xdr:row>
      <xdr:rowOff>97790</xdr:rowOff>
    </xdr:to>
    <xdr:sp macro="" textlink="">
      <xdr:nvSpPr>
        <xdr:cNvPr id="237" name="フローチャート: 判断 236">
          <a:extLst>
            <a:ext uri="{FF2B5EF4-FFF2-40B4-BE49-F238E27FC236}">
              <a16:creationId xmlns:a16="http://schemas.microsoft.com/office/drawing/2014/main" id="{77443175-5A5E-4A70-A505-534B09F62CA5}"/>
            </a:ext>
          </a:extLst>
        </xdr:cNvPr>
        <xdr:cNvSpPr/>
      </xdr:nvSpPr>
      <xdr:spPr>
        <a:xfrm>
          <a:off x="7029450" y="10212705"/>
          <a:ext cx="10477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161925</xdr:rowOff>
    </xdr:from>
    <xdr:to>
      <xdr:col>36</xdr:col>
      <xdr:colOff>165100</xdr:colOff>
      <xdr:row>63</xdr:row>
      <xdr:rowOff>92075</xdr:rowOff>
    </xdr:to>
    <xdr:sp macro="" textlink="">
      <xdr:nvSpPr>
        <xdr:cNvPr id="238" name="フローチャート: 判断 237">
          <a:extLst>
            <a:ext uri="{FF2B5EF4-FFF2-40B4-BE49-F238E27FC236}">
              <a16:creationId xmlns:a16="http://schemas.microsoft.com/office/drawing/2014/main" id="{AB362B29-B309-4E52-8D95-9E62FD674A20}"/>
            </a:ext>
          </a:extLst>
        </xdr:cNvPr>
        <xdr:cNvSpPr/>
      </xdr:nvSpPr>
      <xdr:spPr>
        <a:xfrm>
          <a:off x="6238875" y="10207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39" name="テキスト ボックス 238">
          <a:extLst>
            <a:ext uri="{FF2B5EF4-FFF2-40B4-BE49-F238E27FC236}">
              <a16:creationId xmlns:a16="http://schemas.microsoft.com/office/drawing/2014/main" id="{EF9BC7F0-00F4-4972-9F69-A1A42BF30FB4}"/>
            </a:ext>
          </a:extLst>
        </xdr:cNvPr>
        <xdr:cNvSpPr txBox="1"/>
      </xdr:nvSpPr>
      <xdr:spPr>
        <a:xfrm>
          <a:off x="925830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0" name="テキスト ボックス 239">
          <a:extLst>
            <a:ext uri="{FF2B5EF4-FFF2-40B4-BE49-F238E27FC236}">
              <a16:creationId xmlns:a16="http://schemas.microsoft.com/office/drawing/2014/main" id="{09025483-1248-4DA9-A04C-F9D5FFB991D6}"/>
            </a:ext>
          </a:extLst>
        </xdr:cNvPr>
        <xdr:cNvSpPr txBox="1"/>
      </xdr:nvSpPr>
      <xdr:spPr>
        <a:xfrm>
          <a:off x="85153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156B2F3D-C1DA-4F95-93EB-31F147B74249}"/>
            </a:ext>
          </a:extLst>
        </xdr:cNvPr>
        <xdr:cNvSpPr txBox="1"/>
      </xdr:nvSpPr>
      <xdr:spPr>
        <a:xfrm>
          <a:off x="77152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2" name="テキスト ボックス 241">
          <a:extLst>
            <a:ext uri="{FF2B5EF4-FFF2-40B4-BE49-F238E27FC236}">
              <a16:creationId xmlns:a16="http://schemas.microsoft.com/office/drawing/2014/main" id="{34B3552C-3897-4A59-A11A-411E7B1B2429}"/>
            </a:ext>
          </a:extLst>
        </xdr:cNvPr>
        <xdr:cNvSpPr txBox="1"/>
      </xdr:nvSpPr>
      <xdr:spPr>
        <a:xfrm>
          <a:off x="69056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3" name="テキスト ボックス 242">
          <a:extLst>
            <a:ext uri="{FF2B5EF4-FFF2-40B4-BE49-F238E27FC236}">
              <a16:creationId xmlns:a16="http://schemas.microsoft.com/office/drawing/2014/main" id="{E6850C89-4B4C-46A8-8DEF-E9E99D8F8CA3}"/>
            </a:ext>
          </a:extLst>
        </xdr:cNvPr>
        <xdr:cNvSpPr txBox="1"/>
      </xdr:nvSpPr>
      <xdr:spPr>
        <a:xfrm>
          <a:off x="61150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64</xdr:row>
      <xdr:rowOff>8255</xdr:rowOff>
    </xdr:from>
    <xdr:to>
      <xdr:col>55</xdr:col>
      <xdr:colOff>50800</xdr:colOff>
      <xdr:row>64</xdr:row>
      <xdr:rowOff>109855</xdr:rowOff>
    </xdr:to>
    <xdr:sp macro="" textlink="">
      <xdr:nvSpPr>
        <xdr:cNvPr id="244" name="楕円 243">
          <a:extLst>
            <a:ext uri="{FF2B5EF4-FFF2-40B4-BE49-F238E27FC236}">
              <a16:creationId xmlns:a16="http://schemas.microsoft.com/office/drawing/2014/main" id="{785409E7-DB3A-4B0E-84CC-3D53B308C703}"/>
            </a:ext>
          </a:extLst>
        </xdr:cNvPr>
        <xdr:cNvSpPr/>
      </xdr:nvSpPr>
      <xdr:spPr>
        <a:xfrm>
          <a:off x="9401175" y="1038415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94615</xdr:rowOff>
    </xdr:from>
    <xdr:ext cx="534670" cy="259080"/>
    <xdr:sp macro="" textlink="">
      <xdr:nvSpPr>
        <xdr:cNvPr id="245" name="【橋りょう・トンネル】&#10;一人当たり有形固定資産（償却資産）額該当値テキスト">
          <a:extLst>
            <a:ext uri="{FF2B5EF4-FFF2-40B4-BE49-F238E27FC236}">
              <a16:creationId xmlns:a16="http://schemas.microsoft.com/office/drawing/2014/main" id="{346ED79D-6313-4574-821B-626BAEFAC1DB}"/>
            </a:ext>
          </a:extLst>
        </xdr:cNvPr>
        <xdr:cNvSpPr txBox="1"/>
      </xdr:nvSpPr>
      <xdr:spPr>
        <a:xfrm>
          <a:off x="9467850" y="10305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64</xdr:row>
      <xdr:rowOff>9525</xdr:rowOff>
    </xdr:from>
    <xdr:to>
      <xdr:col>50</xdr:col>
      <xdr:colOff>165100</xdr:colOff>
      <xdr:row>64</xdr:row>
      <xdr:rowOff>111125</xdr:rowOff>
    </xdr:to>
    <xdr:sp macro="" textlink="">
      <xdr:nvSpPr>
        <xdr:cNvPr id="246" name="楕円 245">
          <a:extLst>
            <a:ext uri="{FF2B5EF4-FFF2-40B4-BE49-F238E27FC236}">
              <a16:creationId xmlns:a16="http://schemas.microsoft.com/office/drawing/2014/main" id="{18DBBBD1-5FCD-43F1-B2BB-91888FB9D3FF}"/>
            </a:ext>
          </a:extLst>
        </xdr:cNvPr>
        <xdr:cNvSpPr/>
      </xdr:nvSpPr>
      <xdr:spPr>
        <a:xfrm>
          <a:off x="8639175" y="103790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59055</xdr:rowOff>
    </xdr:from>
    <xdr:to>
      <xdr:col>55</xdr:col>
      <xdr:colOff>0</xdr:colOff>
      <xdr:row>64</xdr:row>
      <xdr:rowOff>60325</xdr:rowOff>
    </xdr:to>
    <xdr:cxnSp macro="">
      <xdr:nvCxnSpPr>
        <xdr:cNvPr id="247" name="直線コネクタ 246">
          <a:extLst>
            <a:ext uri="{FF2B5EF4-FFF2-40B4-BE49-F238E27FC236}">
              <a16:creationId xmlns:a16="http://schemas.microsoft.com/office/drawing/2014/main" id="{6017B54A-8308-4794-B13B-F99BFB30F6D0}"/>
            </a:ext>
          </a:extLst>
        </xdr:cNvPr>
        <xdr:cNvCxnSpPr/>
      </xdr:nvCxnSpPr>
      <xdr:spPr>
        <a:xfrm flipV="1">
          <a:off x="8686800" y="10431780"/>
          <a:ext cx="742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9525</xdr:rowOff>
    </xdr:from>
    <xdr:to>
      <xdr:col>46</xdr:col>
      <xdr:colOff>38100</xdr:colOff>
      <xdr:row>64</xdr:row>
      <xdr:rowOff>111125</xdr:rowOff>
    </xdr:to>
    <xdr:sp macro="" textlink="">
      <xdr:nvSpPr>
        <xdr:cNvPr id="248" name="楕円 247">
          <a:extLst>
            <a:ext uri="{FF2B5EF4-FFF2-40B4-BE49-F238E27FC236}">
              <a16:creationId xmlns:a16="http://schemas.microsoft.com/office/drawing/2014/main" id="{7FC8520C-972B-4DA1-A527-8CDBF72460A3}"/>
            </a:ext>
          </a:extLst>
        </xdr:cNvPr>
        <xdr:cNvSpPr/>
      </xdr:nvSpPr>
      <xdr:spPr>
        <a:xfrm>
          <a:off x="7839075" y="103790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60325</xdr:rowOff>
    </xdr:from>
    <xdr:to>
      <xdr:col>50</xdr:col>
      <xdr:colOff>114300</xdr:colOff>
      <xdr:row>64</xdr:row>
      <xdr:rowOff>60325</xdr:rowOff>
    </xdr:to>
    <xdr:cxnSp macro="">
      <xdr:nvCxnSpPr>
        <xdr:cNvPr id="249" name="直線コネクタ 248">
          <a:extLst>
            <a:ext uri="{FF2B5EF4-FFF2-40B4-BE49-F238E27FC236}">
              <a16:creationId xmlns:a16="http://schemas.microsoft.com/office/drawing/2014/main" id="{93F7CA31-8699-4D47-97F9-FFF7E32DCB77}"/>
            </a:ext>
          </a:extLst>
        </xdr:cNvPr>
        <xdr:cNvCxnSpPr/>
      </xdr:nvCxnSpPr>
      <xdr:spPr>
        <a:xfrm flipV="1">
          <a:off x="7886700" y="104362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10160</xdr:rowOff>
    </xdr:from>
    <xdr:to>
      <xdr:col>41</xdr:col>
      <xdr:colOff>101600</xdr:colOff>
      <xdr:row>64</xdr:row>
      <xdr:rowOff>111760</xdr:rowOff>
    </xdr:to>
    <xdr:sp macro="" textlink="">
      <xdr:nvSpPr>
        <xdr:cNvPr id="250" name="楕円 249">
          <a:extLst>
            <a:ext uri="{FF2B5EF4-FFF2-40B4-BE49-F238E27FC236}">
              <a16:creationId xmlns:a16="http://schemas.microsoft.com/office/drawing/2014/main" id="{2B8E57D7-9382-4C10-AC4F-F6F2B1AFD24C}"/>
            </a:ext>
          </a:extLst>
        </xdr:cNvPr>
        <xdr:cNvSpPr/>
      </xdr:nvSpPr>
      <xdr:spPr>
        <a:xfrm>
          <a:off x="7029450" y="103797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60325</xdr:rowOff>
    </xdr:from>
    <xdr:to>
      <xdr:col>45</xdr:col>
      <xdr:colOff>177800</xdr:colOff>
      <xdr:row>64</xdr:row>
      <xdr:rowOff>60960</xdr:rowOff>
    </xdr:to>
    <xdr:cxnSp macro="">
      <xdr:nvCxnSpPr>
        <xdr:cNvPr id="251" name="直線コネクタ 250">
          <a:extLst>
            <a:ext uri="{FF2B5EF4-FFF2-40B4-BE49-F238E27FC236}">
              <a16:creationId xmlns:a16="http://schemas.microsoft.com/office/drawing/2014/main" id="{FC2044AA-406B-48BF-8A3F-E506429729A2}"/>
            </a:ext>
          </a:extLst>
        </xdr:cNvPr>
        <xdr:cNvCxnSpPr/>
      </xdr:nvCxnSpPr>
      <xdr:spPr>
        <a:xfrm flipV="1">
          <a:off x="7077075" y="10436225"/>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10160</xdr:rowOff>
    </xdr:from>
    <xdr:to>
      <xdr:col>36</xdr:col>
      <xdr:colOff>165100</xdr:colOff>
      <xdr:row>64</xdr:row>
      <xdr:rowOff>111760</xdr:rowOff>
    </xdr:to>
    <xdr:sp macro="" textlink="">
      <xdr:nvSpPr>
        <xdr:cNvPr id="252" name="楕円 251">
          <a:extLst>
            <a:ext uri="{FF2B5EF4-FFF2-40B4-BE49-F238E27FC236}">
              <a16:creationId xmlns:a16="http://schemas.microsoft.com/office/drawing/2014/main" id="{8E2FBE3A-EB99-407A-941B-87B395374FA4}"/>
            </a:ext>
          </a:extLst>
        </xdr:cNvPr>
        <xdr:cNvSpPr/>
      </xdr:nvSpPr>
      <xdr:spPr>
        <a:xfrm>
          <a:off x="6238875" y="103797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60960</xdr:rowOff>
    </xdr:from>
    <xdr:to>
      <xdr:col>41</xdr:col>
      <xdr:colOff>50800</xdr:colOff>
      <xdr:row>64</xdr:row>
      <xdr:rowOff>60960</xdr:rowOff>
    </xdr:to>
    <xdr:cxnSp macro="">
      <xdr:nvCxnSpPr>
        <xdr:cNvPr id="253" name="直線コネクタ 252">
          <a:extLst>
            <a:ext uri="{FF2B5EF4-FFF2-40B4-BE49-F238E27FC236}">
              <a16:creationId xmlns:a16="http://schemas.microsoft.com/office/drawing/2014/main" id="{CFC7B974-EDF0-41FE-81C0-BA9B261E3156}"/>
            </a:ext>
          </a:extLst>
        </xdr:cNvPr>
        <xdr:cNvCxnSpPr/>
      </xdr:nvCxnSpPr>
      <xdr:spPr>
        <a:xfrm flipV="1">
          <a:off x="6286500" y="1043686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98425</xdr:rowOff>
    </xdr:from>
    <xdr:ext cx="596265" cy="256540"/>
    <xdr:sp macro="" textlink="">
      <xdr:nvSpPr>
        <xdr:cNvPr id="254" name="n_1aveValue【橋りょう・トンネル】&#10;一人当たり有形固定資産（償却資産）額">
          <a:extLst>
            <a:ext uri="{FF2B5EF4-FFF2-40B4-BE49-F238E27FC236}">
              <a16:creationId xmlns:a16="http://schemas.microsoft.com/office/drawing/2014/main" id="{A98A6FE7-481A-45D7-937C-99773E52C219}"/>
            </a:ext>
          </a:extLst>
        </xdr:cNvPr>
        <xdr:cNvSpPr txBox="1"/>
      </xdr:nvSpPr>
      <xdr:spPr>
        <a:xfrm>
          <a:off x="8399780" y="998855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170,319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112395</xdr:rowOff>
    </xdr:from>
    <xdr:ext cx="596265" cy="256540"/>
    <xdr:sp macro="" textlink="">
      <xdr:nvSpPr>
        <xdr:cNvPr id="255" name="n_2aveValue【橋りょう・トンネル】&#10;一人当たり有形固定資産（償却資産）額">
          <a:extLst>
            <a:ext uri="{FF2B5EF4-FFF2-40B4-BE49-F238E27FC236}">
              <a16:creationId xmlns:a16="http://schemas.microsoft.com/office/drawing/2014/main" id="{51BBCE38-F348-47F8-9240-644FF6B5C377}"/>
            </a:ext>
          </a:extLst>
        </xdr:cNvPr>
        <xdr:cNvSpPr txBox="1"/>
      </xdr:nvSpPr>
      <xdr:spPr>
        <a:xfrm>
          <a:off x="7609205" y="999934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159,292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113665</xdr:rowOff>
    </xdr:from>
    <xdr:ext cx="596265" cy="258445"/>
    <xdr:sp macro="" textlink="">
      <xdr:nvSpPr>
        <xdr:cNvPr id="256" name="n_3aveValue【橋りょう・トンネル】&#10;一人当たり有形固定資産（償却資産）額">
          <a:extLst>
            <a:ext uri="{FF2B5EF4-FFF2-40B4-BE49-F238E27FC236}">
              <a16:creationId xmlns:a16="http://schemas.microsoft.com/office/drawing/2014/main" id="{CB36D66E-044A-4BFD-BA9D-CE45B906F0A6}"/>
            </a:ext>
          </a:extLst>
        </xdr:cNvPr>
        <xdr:cNvSpPr txBox="1"/>
      </xdr:nvSpPr>
      <xdr:spPr>
        <a:xfrm>
          <a:off x="6818630" y="1000061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158,327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109220</xdr:rowOff>
    </xdr:from>
    <xdr:ext cx="596265" cy="256540"/>
    <xdr:sp macro="" textlink="">
      <xdr:nvSpPr>
        <xdr:cNvPr id="257" name="n_4aveValue【橋りょう・トンネル】&#10;一人当たり有形固定資産（償却資産）額">
          <a:extLst>
            <a:ext uri="{FF2B5EF4-FFF2-40B4-BE49-F238E27FC236}">
              <a16:creationId xmlns:a16="http://schemas.microsoft.com/office/drawing/2014/main" id="{685A8583-AC44-473A-9681-30F9FBA7CA1F}"/>
            </a:ext>
          </a:extLst>
        </xdr:cNvPr>
        <xdr:cNvSpPr txBox="1"/>
      </xdr:nvSpPr>
      <xdr:spPr>
        <a:xfrm>
          <a:off x="6009005" y="999299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162,342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64</xdr:row>
      <xdr:rowOff>102235</xdr:rowOff>
    </xdr:from>
    <xdr:ext cx="534670" cy="258445"/>
    <xdr:sp macro="" textlink="">
      <xdr:nvSpPr>
        <xdr:cNvPr id="258" name="n_1mainValue【橋りょう・トンネル】&#10;一人当たり有形固定資産（償却資産）額">
          <a:extLst>
            <a:ext uri="{FF2B5EF4-FFF2-40B4-BE49-F238E27FC236}">
              <a16:creationId xmlns:a16="http://schemas.microsoft.com/office/drawing/2014/main" id="{9A38E334-B47F-4E26-B3EC-415DA88E69EF}"/>
            </a:ext>
          </a:extLst>
        </xdr:cNvPr>
        <xdr:cNvSpPr txBox="1"/>
      </xdr:nvSpPr>
      <xdr:spPr>
        <a:xfrm>
          <a:off x="8428990" y="104781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64</xdr:row>
      <xdr:rowOff>102870</xdr:rowOff>
    </xdr:from>
    <xdr:ext cx="532130" cy="259080"/>
    <xdr:sp macro="" textlink="">
      <xdr:nvSpPr>
        <xdr:cNvPr id="259" name="n_2mainValue【橋りょう・トンネル】&#10;一人当たり有形固定資産（償却資産）額">
          <a:extLst>
            <a:ext uri="{FF2B5EF4-FFF2-40B4-BE49-F238E27FC236}">
              <a16:creationId xmlns:a16="http://schemas.microsoft.com/office/drawing/2014/main" id="{8DD924FC-4CE8-4A8B-BFC8-883D29F0447C}"/>
            </a:ext>
          </a:extLst>
        </xdr:cNvPr>
        <xdr:cNvSpPr txBox="1"/>
      </xdr:nvSpPr>
      <xdr:spPr>
        <a:xfrm>
          <a:off x="7647940" y="104787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12,260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64</xdr:row>
      <xdr:rowOff>102870</xdr:rowOff>
    </xdr:from>
    <xdr:ext cx="532130" cy="259080"/>
    <xdr:sp macro="" textlink="">
      <xdr:nvSpPr>
        <xdr:cNvPr id="260" name="n_3mainValue【橋りょう・トンネル】&#10;一人当たり有形固定資産（償却資産）額">
          <a:extLst>
            <a:ext uri="{FF2B5EF4-FFF2-40B4-BE49-F238E27FC236}">
              <a16:creationId xmlns:a16="http://schemas.microsoft.com/office/drawing/2014/main" id="{D82F2439-CC56-4F90-BD5D-67B888353C14}"/>
            </a:ext>
          </a:extLst>
        </xdr:cNvPr>
        <xdr:cNvSpPr txBox="1"/>
      </xdr:nvSpPr>
      <xdr:spPr>
        <a:xfrm>
          <a:off x="6847840" y="104787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12,219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64</xdr:row>
      <xdr:rowOff>102870</xdr:rowOff>
    </xdr:from>
    <xdr:ext cx="532130" cy="259080"/>
    <xdr:sp macro="" textlink="">
      <xdr:nvSpPr>
        <xdr:cNvPr id="261" name="n_4mainValue【橋りょう・トンネル】&#10;一人当たり有形固定資産（償却資産）額">
          <a:extLst>
            <a:ext uri="{FF2B5EF4-FFF2-40B4-BE49-F238E27FC236}">
              <a16:creationId xmlns:a16="http://schemas.microsoft.com/office/drawing/2014/main" id="{783BD763-313B-4EC7-BD6C-8144D3B7B29E}"/>
            </a:ext>
          </a:extLst>
        </xdr:cNvPr>
        <xdr:cNvSpPr txBox="1"/>
      </xdr:nvSpPr>
      <xdr:spPr>
        <a:xfrm>
          <a:off x="6038215" y="104787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B16D876-7676-4053-AD63-FF5A1CA94A3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7EB3C5D-D4FE-45F8-B838-449962CD4F2A}"/>
            </a:ext>
          </a:extLst>
        </xdr:cNvPr>
        <xdr:cNvSpPr/>
      </xdr:nvSpPr>
      <xdr:spPr>
        <a:xfrm>
          <a:off x="80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815D38ED-0BF4-4573-98E8-A4E23C2A4A61}"/>
            </a:ext>
          </a:extLst>
        </xdr:cNvPr>
        <xdr:cNvSpPr/>
      </xdr:nvSpPr>
      <xdr:spPr>
        <a:xfrm>
          <a:off x="80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22321CC-E6EF-40FA-BC30-7870CACB29E8}"/>
            </a:ext>
          </a:extLst>
        </xdr:cNvPr>
        <xdr:cNvSpPr/>
      </xdr:nvSpPr>
      <xdr:spPr>
        <a:xfrm>
          <a:off x="17145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D556434-4A2B-4C18-A4F3-86437E93B589}"/>
            </a:ext>
          </a:extLst>
        </xdr:cNvPr>
        <xdr:cNvSpPr/>
      </xdr:nvSpPr>
      <xdr:spPr>
        <a:xfrm>
          <a:off x="17145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39B6A69-F2E1-414B-8EC1-7094A8B2993C}"/>
            </a:ext>
          </a:extLst>
        </xdr:cNvPr>
        <xdr:cNvSpPr/>
      </xdr:nvSpPr>
      <xdr:spPr>
        <a:xfrm>
          <a:off x="27432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169CD1F2-34A6-4D5A-9103-89D118DD4966}"/>
            </a:ext>
          </a:extLst>
        </xdr:cNvPr>
        <xdr:cNvSpPr/>
      </xdr:nvSpPr>
      <xdr:spPr>
        <a:xfrm>
          <a:off x="27432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36680F8B-29C4-4129-A2A4-12C9B2F2E8A4}"/>
            </a:ext>
          </a:extLst>
        </xdr:cNvPr>
        <xdr:cNvSpPr/>
      </xdr:nvSpPr>
      <xdr:spPr>
        <a:xfrm>
          <a:off x="6858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70" name="テキスト ボックス 269">
          <a:extLst>
            <a:ext uri="{FF2B5EF4-FFF2-40B4-BE49-F238E27FC236}">
              <a16:creationId xmlns:a16="http://schemas.microsoft.com/office/drawing/2014/main" id="{B56111AD-CE38-40EC-B52F-E60708F8F19C}"/>
            </a:ext>
          </a:extLst>
        </xdr:cNvPr>
        <xdr:cNvSpPr txBox="1"/>
      </xdr:nvSpPr>
      <xdr:spPr>
        <a:xfrm>
          <a:off x="666750" y="12068175"/>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53DD106-8EF9-47C1-A8D6-4C3842CF4FFF}"/>
            </a:ext>
          </a:extLst>
        </xdr:cNvPr>
        <xdr:cNvCxnSpPr/>
      </xdr:nvCxnSpPr>
      <xdr:spPr>
        <a:xfrm>
          <a:off x="6858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2" name="テキスト ボックス 271">
          <a:extLst>
            <a:ext uri="{FF2B5EF4-FFF2-40B4-BE49-F238E27FC236}">
              <a16:creationId xmlns:a16="http://schemas.microsoft.com/office/drawing/2014/main" id="{9E2BE5CB-7CA0-4594-A590-C0DC54C50A2E}"/>
            </a:ext>
          </a:extLst>
        </xdr:cNvPr>
        <xdr:cNvSpPr txBox="1"/>
      </xdr:nvSpPr>
      <xdr:spPr>
        <a:xfrm>
          <a:off x="278765" y="14265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3" name="直線コネクタ 272">
          <a:extLst>
            <a:ext uri="{FF2B5EF4-FFF2-40B4-BE49-F238E27FC236}">
              <a16:creationId xmlns:a16="http://schemas.microsoft.com/office/drawing/2014/main" id="{CF58D75A-699F-40D5-8BCA-D42918F85383}"/>
            </a:ext>
          </a:extLst>
        </xdr:cNvPr>
        <xdr:cNvCxnSpPr/>
      </xdr:nvCxnSpPr>
      <xdr:spPr>
        <a:xfrm>
          <a:off x="685800" y="14094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4820" cy="259080"/>
    <xdr:sp macro="" textlink="">
      <xdr:nvSpPr>
        <xdr:cNvPr id="274" name="テキスト ボックス 273">
          <a:extLst>
            <a:ext uri="{FF2B5EF4-FFF2-40B4-BE49-F238E27FC236}">
              <a16:creationId xmlns:a16="http://schemas.microsoft.com/office/drawing/2014/main" id="{C90C2919-153E-4770-B4C5-E3D5D05C86C5}"/>
            </a:ext>
          </a:extLst>
        </xdr:cNvPr>
        <xdr:cNvSpPr txBox="1"/>
      </xdr:nvSpPr>
      <xdr:spPr>
        <a:xfrm>
          <a:off x="278765" y="139649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5" name="直線コネクタ 274">
          <a:extLst>
            <a:ext uri="{FF2B5EF4-FFF2-40B4-BE49-F238E27FC236}">
              <a16:creationId xmlns:a16="http://schemas.microsoft.com/office/drawing/2014/main" id="{5D721A5B-F9E2-430F-B30E-1C368E3DED4B}"/>
            </a:ext>
          </a:extLst>
        </xdr:cNvPr>
        <xdr:cNvCxnSpPr/>
      </xdr:nvCxnSpPr>
      <xdr:spPr>
        <a:xfrm>
          <a:off x="685800" y="137833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6540"/>
    <xdr:sp macro="" textlink="">
      <xdr:nvSpPr>
        <xdr:cNvPr id="276" name="テキスト ボックス 275">
          <a:extLst>
            <a:ext uri="{FF2B5EF4-FFF2-40B4-BE49-F238E27FC236}">
              <a16:creationId xmlns:a16="http://schemas.microsoft.com/office/drawing/2014/main" id="{DD3A9BC7-7115-4522-A8BB-4823345CB842}"/>
            </a:ext>
          </a:extLst>
        </xdr:cNvPr>
        <xdr:cNvSpPr txBox="1"/>
      </xdr:nvSpPr>
      <xdr:spPr>
        <a:xfrm>
          <a:off x="339725" y="136569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77" name="直線コネクタ 276">
          <a:extLst>
            <a:ext uri="{FF2B5EF4-FFF2-40B4-BE49-F238E27FC236}">
              <a16:creationId xmlns:a16="http://schemas.microsoft.com/office/drawing/2014/main" id="{D940B15C-774D-4641-8960-0A6A101E9825}"/>
            </a:ext>
          </a:extLst>
        </xdr:cNvPr>
        <xdr:cNvCxnSpPr/>
      </xdr:nvCxnSpPr>
      <xdr:spPr>
        <a:xfrm>
          <a:off x="685800" y="134759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78" name="テキスト ボックス 277">
          <a:extLst>
            <a:ext uri="{FF2B5EF4-FFF2-40B4-BE49-F238E27FC236}">
              <a16:creationId xmlns:a16="http://schemas.microsoft.com/office/drawing/2014/main" id="{0A164B88-5786-4265-9447-5AF0E6C519FF}"/>
            </a:ext>
          </a:extLst>
        </xdr:cNvPr>
        <xdr:cNvSpPr txBox="1"/>
      </xdr:nvSpPr>
      <xdr:spPr>
        <a:xfrm>
          <a:off x="339725" y="13346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79" name="直線コネクタ 278">
          <a:extLst>
            <a:ext uri="{FF2B5EF4-FFF2-40B4-BE49-F238E27FC236}">
              <a16:creationId xmlns:a16="http://schemas.microsoft.com/office/drawing/2014/main" id="{9B52DCB9-F9DD-4C99-9A65-40FAE5FE8B5A}"/>
            </a:ext>
          </a:extLst>
        </xdr:cNvPr>
        <xdr:cNvCxnSpPr/>
      </xdr:nvCxnSpPr>
      <xdr:spPr>
        <a:xfrm>
          <a:off x="685800" y="131749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6540"/>
    <xdr:sp macro="" textlink="">
      <xdr:nvSpPr>
        <xdr:cNvPr id="280" name="テキスト ボックス 279">
          <a:extLst>
            <a:ext uri="{FF2B5EF4-FFF2-40B4-BE49-F238E27FC236}">
              <a16:creationId xmlns:a16="http://schemas.microsoft.com/office/drawing/2014/main" id="{3C599CEA-0213-433A-B0AC-25D25B8C43FE}"/>
            </a:ext>
          </a:extLst>
        </xdr:cNvPr>
        <xdr:cNvSpPr txBox="1"/>
      </xdr:nvSpPr>
      <xdr:spPr>
        <a:xfrm>
          <a:off x="339725" y="130390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81" name="直線コネクタ 280">
          <a:extLst>
            <a:ext uri="{FF2B5EF4-FFF2-40B4-BE49-F238E27FC236}">
              <a16:creationId xmlns:a16="http://schemas.microsoft.com/office/drawing/2014/main" id="{6EBAFAD4-1F2A-4789-A7FA-2A9F43204213}"/>
            </a:ext>
          </a:extLst>
        </xdr:cNvPr>
        <xdr:cNvCxnSpPr/>
      </xdr:nvCxnSpPr>
      <xdr:spPr>
        <a:xfrm>
          <a:off x="685800" y="12868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82" name="テキスト ボックス 281">
          <a:extLst>
            <a:ext uri="{FF2B5EF4-FFF2-40B4-BE49-F238E27FC236}">
              <a16:creationId xmlns:a16="http://schemas.microsoft.com/office/drawing/2014/main" id="{BEDF7238-3EAE-4217-910C-275E744C0616}"/>
            </a:ext>
          </a:extLst>
        </xdr:cNvPr>
        <xdr:cNvSpPr txBox="1"/>
      </xdr:nvSpPr>
      <xdr:spPr>
        <a:xfrm>
          <a:off x="339725" y="127317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3" name="直線コネクタ 282">
          <a:extLst>
            <a:ext uri="{FF2B5EF4-FFF2-40B4-BE49-F238E27FC236}">
              <a16:creationId xmlns:a16="http://schemas.microsoft.com/office/drawing/2014/main" id="{AAB09299-D81A-4667-AFA7-ADF58BBE5CFA}"/>
            </a:ext>
          </a:extLst>
        </xdr:cNvPr>
        <xdr:cNvCxnSpPr/>
      </xdr:nvCxnSpPr>
      <xdr:spPr>
        <a:xfrm>
          <a:off x="685800" y="12556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107950</xdr:rowOff>
    </xdr:from>
    <xdr:ext cx="336550" cy="259080"/>
    <xdr:sp macro="" textlink="">
      <xdr:nvSpPr>
        <xdr:cNvPr id="284" name="テキスト ボックス 283">
          <a:extLst>
            <a:ext uri="{FF2B5EF4-FFF2-40B4-BE49-F238E27FC236}">
              <a16:creationId xmlns:a16="http://schemas.microsoft.com/office/drawing/2014/main" id="{B9E50C52-76DD-4D1E-8400-1BA45E795145}"/>
            </a:ext>
          </a:extLst>
        </xdr:cNvPr>
        <xdr:cNvSpPr txBox="1"/>
      </xdr:nvSpPr>
      <xdr:spPr>
        <a:xfrm>
          <a:off x="387985" y="1242060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A737DB2-DB90-41EE-B0D8-AEC448669861}"/>
            </a:ext>
          </a:extLst>
        </xdr:cNvPr>
        <xdr:cNvCxnSpPr/>
      </xdr:nvCxnSpPr>
      <xdr:spPr>
        <a:xfrm>
          <a:off x="6858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D08A2A6D-1345-466A-A17D-CD715B2040CF}"/>
            </a:ext>
          </a:extLst>
        </xdr:cNvPr>
        <xdr:cNvSpPr/>
      </xdr:nvSpPr>
      <xdr:spPr>
        <a:xfrm>
          <a:off x="6858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44450</xdr:rowOff>
    </xdr:from>
    <xdr:to>
      <xdr:col>24</xdr:col>
      <xdr:colOff>62865</xdr:colOff>
      <xdr:row>86</xdr:row>
      <xdr:rowOff>168910</xdr:rowOff>
    </xdr:to>
    <xdr:cxnSp macro="">
      <xdr:nvCxnSpPr>
        <xdr:cNvPr id="287" name="直線コネクタ 286">
          <a:extLst>
            <a:ext uri="{FF2B5EF4-FFF2-40B4-BE49-F238E27FC236}">
              <a16:creationId xmlns:a16="http://schemas.microsoft.com/office/drawing/2014/main" id="{8DDF1D40-85F1-4AE9-A371-0B4485678429}"/>
            </a:ext>
          </a:extLst>
        </xdr:cNvPr>
        <xdr:cNvCxnSpPr/>
      </xdr:nvCxnSpPr>
      <xdr:spPr>
        <a:xfrm flipV="1">
          <a:off x="4180840" y="12687300"/>
          <a:ext cx="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9900" cy="259080"/>
    <xdr:sp macro="" textlink="">
      <xdr:nvSpPr>
        <xdr:cNvPr id="288" name="【公営住宅】&#10;有形固定資産減価償却率最小値テキスト">
          <a:extLst>
            <a:ext uri="{FF2B5EF4-FFF2-40B4-BE49-F238E27FC236}">
              <a16:creationId xmlns:a16="http://schemas.microsoft.com/office/drawing/2014/main" id="{F0C2075D-1DA7-4A90-8563-A63746B12745}"/>
            </a:ext>
          </a:extLst>
        </xdr:cNvPr>
        <xdr:cNvSpPr txBox="1"/>
      </xdr:nvSpPr>
      <xdr:spPr>
        <a:xfrm>
          <a:off x="4219575" y="14098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168910</xdr:rowOff>
    </xdr:from>
    <xdr:to>
      <xdr:col>24</xdr:col>
      <xdr:colOff>152400</xdr:colOff>
      <xdr:row>86</xdr:row>
      <xdr:rowOff>168910</xdr:rowOff>
    </xdr:to>
    <xdr:cxnSp macro="">
      <xdr:nvCxnSpPr>
        <xdr:cNvPr id="289" name="直線コネクタ 288">
          <a:extLst>
            <a:ext uri="{FF2B5EF4-FFF2-40B4-BE49-F238E27FC236}">
              <a16:creationId xmlns:a16="http://schemas.microsoft.com/office/drawing/2014/main" id="{E73E11B5-4002-491B-8FAF-D3976402A4CC}"/>
            </a:ext>
          </a:extLst>
        </xdr:cNvPr>
        <xdr:cNvCxnSpPr/>
      </xdr:nvCxnSpPr>
      <xdr:spPr>
        <a:xfrm>
          <a:off x="4105275" y="140944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162560</xdr:rowOff>
    </xdr:from>
    <xdr:ext cx="340360" cy="259080"/>
    <xdr:sp macro="" textlink="">
      <xdr:nvSpPr>
        <xdr:cNvPr id="290" name="【公営住宅】&#10;有形固定資産減価償却率最大値テキスト">
          <a:extLst>
            <a:ext uri="{FF2B5EF4-FFF2-40B4-BE49-F238E27FC236}">
              <a16:creationId xmlns:a16="http://schemas.microsoft.com/office/drawing/2014/main" id="{8C7A771A-F476-4F00-8749-3AC47C0F3DDC}"/>
            </a:ext>
          </a:extLst>
        </xdr:cNvPr>
        <xdr:cNvSpPr txBox="1"/>
      </xdr:nvSpPr>
      <xdr:spPr>
        <a:xfrm>
          <a:off x="4219575" y="12475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44450</xdr:rowOff>
    </xdr:from>
    <xdr:to>
      <xdr:col>24</xdr:col>
      <xdr:colOff>152400</xdr:colOff>
      <xdr:row>78</xdr:row>
      <xdr:rowOff>44450</xdr:rowOff>
    </xdr:to>
    <xdr:cxnSp macro="">
      <xdr:nvCxnSpPr>
        <xdr:cNvPr id="291" name="直線コネクタ 290">
          <a:extLst>
            <a:ext uri="{FF2B5EF4-FFF2-40B4-BE49-F238E27FC236}">
              <a16:creationId xmlns:a16="http://schemas.microsoft.com/office/drawing/2014/main" id="{74BD57D9-49C6-4D84-892C-3B9BAFB43C60}"/>
            </a:ext>
          </a:extLst>
        </xdr:cNvPr>
        <xdr:cNvCxnSpPr/>
      </xdr:nvCxnSpPr>
      <xdr:spPr>
        <a:xfrm>
          <a:off x="4105275" y="126873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96520</xdr:rowOff>
    </xdr:from>
    <xdr:ext cx="405130" cy="259080"/>
    <xdr:sp macro="" textlink="">
      <xdr:nvSpPr>
        <xdr:cNvPr id="292" name="【公営住宅】&#10;有形固定資産減価償却率平均値テキスト">
          <a:extLst>
            <a:ext uri="{FF2B5EF4-FFF2-40B4-BE49-F238E27FC236}">
              <a16:creationId xmlns:a16="http://schemas.microsoft.com/office/drawing/2014/main" id="{DF14CB5C-384B-46DD-BB37-0BB68AFD7041}"/>
            </a:ext>
          </a:extLst>
        </xdr:cNvPr>
        <xdr:cNvSpPr txBox="1"/>
      </xdr:nvSpPr>
      <xdr:spPr>
        <a:xfrm>
          <a:off x="4219575" y="133838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73660</xdr:rowOff>
    </xdr:from>
    <xdr:to>
      <xdr:col>24</xdr:col>
      <xdr:colOff>114300</xdr:colOff>
      <xdr:row>84</xdr:row>
      <xdr:rowOff>3810</xdr:rowOff>
    </xdr:to>
    <xdr:sp macro="" textlink="">
      <xdr:nvSpPr>
        <xdr:cNvPr id="293" name="フローチャート: 判断 292">
          <a:extLst>
            <a:ext uri="{FF2B5EF4-FFF2-40B4-BE49-F238E27FC236}">
              <a16:creationId xmlns:a16="http://schemas.microsoft.com/office/drawing/2014/main" id="{3B487308-5039-4138-8D64-697D9FC20498}"/>
            </a:ext>
          </a:extLst>
        </xdr:cNvPr>
        <xdr:cNvSpPr/>
      </xdr:nvSpPr>
      <xdr:spPr>
        <a:xfrm>
          <a:off x="4124325" y="13522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64135</xdr:rowOff>
    </xdr:from>
    <xdr:to>
      <xdr:col>20</xdr:col>
      <xdr:colOff>38100</xdr:colOff>
      <xdr:row>83</xdr:row>
      <xdr:rowOff>166370</xdr:rowOff>
    </xdr:to>
    <xdr:sp macro="" textlink="">
      <xdr:nvSpPr>
        <xdr:cNvPr id="294" name="フローチャート: 判断 293">
          <a:extLst>
            <a:ext uri="{FF2B5EF4-FFF2-40B4-BE49-F238E27FC236}">
              <a16:creationId xmlns:a16="http://schemas.microsoft.com/office/drawing/2014/main" id="{71A3B1B8-CD57-4F38-BED2-6AD275A4FC49}"/>
            </a:ext>
          </a:extLst>
        </xdr:cNvPr>
        <xdr:cNvSpPr/>
      </xdr:nvSpPr>
      <xdr:spPr>
        <a:xfrm>
          <a:off x="3381375" y="13516610"/>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084D2A87-BEFF-4BC0-A181-2CB775293EAC}"/>
            </a:ext>
          </a:extLst>
        </xdr:cNvPr>
        <xdr:cNvSpPr/>
      </xdr:nvSpPr>
      <xdr:spPr>
        <a:xfrm>
          <a:off x="25717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140970</xdr:rowOff>
    </xdr:from>
    <xdr:to>
      <xdr:col>10</xdr:col>
      <xdr:colOff>165100</xdr:colOff>
      <xdr:row>83</xdr:row>
      <xdr:rowOff>71120</xdr:rowOff>
    </xdr:to>
    <xdr:sp macro="" textlink="">
      <xdr:nvSpPr>
        <xdr:cNvPr id="296" name="フローチャート: 判断 295">
          <a:extLst>
            <a:ext uri="{FF2B5EF4-FFF2-40B4-BE49-F238E27FC236}">
              <a16:creationId xmlns:a16="http://schemas.microsoft.com/office/drawing/2014/main" id="{2E3E6004-81D2-4EC6-A79A-45741EDCDFA4}"/>
            </a:ext>
          </a:extLst>
        </xdr:cNvPr>
        <xdr:cNvSpPr/>
      </xdr:nvSpPr>
      <xdr:spPr>
        <a:xfrm>
          <a:off x="1781175" y="134315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41275</xdr:rowOff>
    </xdr:from>
    <xdr:to>
      <xdr:col>6</xdr:col>
      <xdr:colOff>38100</xdr:colOff>
      <xdr:row>83</xdr:row>
      <xdr:rowOff>143510</xdr:rowOff>
    </xdr:to>
    <xdr:sp macro="" textlink="">
      <xdr:nvSpPr>
        <xdr:cNvPr id="297" name="フローチャート: 判断 296">
          <a:extLst>
            <a:ext uri="{FF2B5EF4-FFF2-40B4-BE49-F238E27FC236}">
              <a16:creationId xmlns:a16="http://schemas.microsoft.com/office/drawing/2014/main" id="{2622C3EF-A756-4CD2-822F-87EC7CCBFFB0}"/>
            </a:ext>
          </a:extLst>
        </xdr:cNvPr>
        <xdr:cNvSpPr/>
      </xdr:nvSpPr>
      <xdr:spPr>
        <a:xfrm>
          <a:off x="981075" y="13493750"/>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A8D7E7F5-6A45-4EC1-AC81-71943B0EAECE}"/>
            </a:ext>
          </a:extLst>
        </xdr:cNvPr>
        <xdr:cNvSpPr txBox="1"/>
      </xdr:nvSpPr>
      <xdr:spPr>
        <a:xfrm>
          <a:off x="40100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E8070772-000E-4903-A698-346B591FC146}"/>
            </a:ext>
          </a:extLst>
        </xdr:cNvPr>
        <xdr:cNvSpPr txBox="1"/>
      </xdr:nvSpPr>
      <xdr:spPr>
        <a:xfrm>
          <a:off x="32575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C14E4D79-2C64-4DAA-85FC-EF8C3D41C15F}"/>
            </a:ext>
          </a:extLst>
        </xdr:cNvPr>
        <xdr:cNvSpPr txBox="1"/>
      </xdr:nvSpPr>
      <xdr:spPr>
        <a:xfrm>
          <a:off x="24479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7B8D6365-B22B-4EA7-BE6B-56406BF09661}"/>
            </a:ext>
          </a:extLst>
        </xdr:cNvPr>
        <xdr:cNvSpPr txBox="1"/>
      </xdr:nvSpPr>
      <xdr:spPr>
        <a:xfrm>
          <a:off x="1657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55699731-FBD0-4772-BA2D-D2F62CF305D4}"/>
            </a:ext>
          </a:extLst>
        </xdr:cNvPr>
        <xdr:cNvSpPr txBox="1"/>
      </xdr:nvSpPr>
      <xdr:spPr>
        <a:xfrm>
          <a:off x="857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137795</xdr:rowOff>
    </xdr:from>
    <xdr:to>
      <xdr:col>24</xdr:col>
      <xdr:colOff>114300</xdr:colOff>
      <xdr:row>86</xdr:row>
      <xdr:rowOff>67945</xdr:rowOff>
    </xdr:to>
    <xdr:sp macro="" textlink="">
      <xdr:nvSpPr>
        <xdr:cNvPr id="303" name="楕円 302">
          <a:extLst>
            <a:ext uri="{FF2B5EF4-FFF2-40B4-BE49-F238E27FC236}">
              <a16:creationId xmlns:a16="http://schemas.microsoft.com/office/drawing/2014/main" id="{F45A1DCD-4ABD-4436-9C88-DC91C6D87EB1}"/>
            </a:ext>
          </a:extLst>
        </xdr:cNvPr>
        <xdr:cNvSpPr/>
      </xdr:nvSpPr>
      <xdr:spPr>
        <a:xfrm>
          <a:off x="4124325" y="139141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116205</xdr:rowOff>
    </xdr:from>
    <xdr:ext cx="405130" cy="259080"/>
    <xdr:sp macro="" textlink="">
      <xdr:nvSpPr>
        <xdr:cNvPr id="304" name="【公営住宅】&#10;有形固定資産減価償却率該当値テキスト">
          <a:extLst>
            <a:ext uri="{FF2B5EF4-FFF2-40B4-BE49-F238E27FC236}">
              <a16:creationId xmlns:a16="http://schemas.microsoft.com/office/drawing/2014/main" id="{F8F89E4E-AF2F-4358-97D7-C384A0662790}"/>
            </a:ext>
          </a:extLst>
        </xdr:cNvPr>
        <xdr:cNvSpPr txBox="1"/>
      </xdr:nvSpPr>
      <xdr:spPr>
        <a:xfrm>
          <a:off x="4219575" y="13889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140970</xdr:rowOff>
    </xdr:from>
    <xdr:to>
      <xdr:col>20</xdr:col>
      <xdr:colOff>38100</xdr:colOff>
      <xdr:row>86</xdr:row>
      <xdr:rowOff>71120</xdr:rowOff>
    </xdr:to>
    <xdr:sp macro="" textlink="">
      <xdr:nvSpPr>
        <xdr:cNvPr id="305" name="楕円 304">
          <a:extLst>
            <a:ext uri="{FF2B5EF4-FFF2-40B4-BE49-F238E27FC236}">
              <a16:creationId xmlns:a16="http://schemas.microsoft.com/office/drawing/2014/main" id="{23CBA266-E38D-4CE3-94CC-02C30899353C}"/>
            </a:ext>
          </a:extLst>
        </xdr:cNvPr>
        <xdr:cNvSpPr/>
      </xdr:nvSpPr>
      <xdr:spPr>
        <a:xfrm>
          <a:off x="3381375" y="1391729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17780</xdr:rowOff>
    </xdr:from>
    <xdr:to>
      <xdr:col>24</xdr:col>
      <xdr:colOff>63500</xdr:colOff>
      <xdr:row>86</xdr:row>
      <xdr:rowOff>20320</xdr:rowOff>
    </xdr:to>
    <xdr:cxnSp macro="">
      <xdr:nvCxnSpPr>
        <xdr:cNvPr id="306" name="直線コネクタ 305">
          <a:extLst>
            <a:ext uri="{FF2B5EF4-FFF2-40B4-BE49-F238E27FC236}">
              <a16:creationId xmlns:a16="http://schemas.microsoft.com/office/drawing/2014/main" id="{81491EBB-D4BB-4CFB-B15A-D669F858D750}"/>
            </a:ext>
          </a:extLst>
        </xdr:cNvPr>
        <xdr:cNvCxnSpPr/>
      </xdr:nvCxnSpPr>
      <xdr:spPr>
        <a:xfrm flipV="1">
          <a:off x="3429000" y="13952855"/>
          <a:ext cx="75247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155575</xdr:rowOff>
    </xdr:from>
    <xdr:to>
      <xdr:col>15</xdr:col>
      <xdr:colOff>101600</xdr:colOff>
      <xdr:row>86</xdr:row>
      <xdr:rowOff>86360</xdr:rowOff>
    </xdr:to>
    <xdr:sp macro="" textlink="">
      <xdr:nvSpPr>
        <xdr:cNvPr id="307" name="楕円 306">
          <a:extLst>
            <a:ext uri="{FF2B5EF4-FFF2-40B4-BE49-F238E27FC236}">
              <a16:creationId xmlns:a16="http://schemas.microsoft.com/office/drawing/2014/main" id="{588F9C2A-6AA2-482D-8A04-CEE8829E0414}"/>
            </a:ext>
          </a:extLst>
        </xdr:cNvPr>
        <xdr:cNvSpPr/>
      </xdr:nvSpPr>
      <xdr:spPr>
        <a:xfrm>
          <a:off x="2571750" y="13931900"/>
          <a:ext cx="104775" cy="863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20320</xdr:rowOff>
    </xdr:from>
    <xdr:to>
      <xdr:col>19</xdr:col>
      <xdr:colOff>177800</xdr:colOff>
      <xdr:row>86</xdr:row>
      <xdr:rowOff>34925</xdr:rowOff>
    </xdr:to>
    <xdr:cxnSp macro="">
      <xdr:nvCxnSpPr>
        <xdr:cNvPr id="308" name="直線コネクタ 307">
          <a:extLst>
            <a:ext uri="{FF2B5EF4-FFF2-40B4-BE49-F238E27FC236}">
              <a16:creationId xmlns:a16="http://schemas.microsoft.com/office/drawing/2014/main" id="{05C8CAF6-29C2-4D38-9F86-7A597DFC94F0}"/>
            </a:ext>
          </a:extLst>
        </xdr:cNvPr>
        <xdr:cNvCxnSpPr/>
      </xdr:nvCxnSpPr>
      <xdr:spPr>
        <a:xfrm flipV="1">
          <a:off x="2619375" y="13955395"/>
          <a:ext cx="80962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161925</xdr:rowOff>
    </xdr:from>
    <xdr:to>
      <xdr:col>10</xdr:col>
      <xdr:colOff>165100</xdr:colOff>
      <xdr:row>86</xdr:row>
      <xdr:rowOff>92075</xdr:rowOff>
    </xdr:to>
    <xdr:sp macro="" textlink="">
      <xdr:nvSpPr>
        <xdr:cNvPr id="309" name="楕円 308">
          <a:extLst>
            <a:ext uri="{FF2B5EF4-FFF2-40B4-BE49-F238E27FC236}">
              <a16:creationId xmlns:a16="http://schemas.microsoft.com/office/drawing/2014/main" id="{618A813A-FDDC-4F36-B1F2-B21ACA112A76}"/>
            </a:ext>
          </a:extLst>
        </xdr:cNvPr>
        <xdr:cNvSpPr/>
      </xdr:nvSpPr>
      <xdr:spPr>
        <a:xfrm>
          <a:off x="1781175" y="13931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34925</xdr:rowOff>
    </xdr:from>
    <xdr:to>
      <xdr:col>15</xdr:col>
      <xdr:colOff>50800</xdr:colOff>
      <xdr:row>86</xdr:row>
      <xdr:rowOff>41275</xdr:rowOff>
    </xdr:to>
    <xdr:cxnSp macro="">
      <xdr:nvCxnSpPr>
        <xdr:cNvPr id="310" name="直線コネクタ 309">
          <a:extLst>
            <a:ext uri="{FF2B5EF4-FFF2-40B4-BE49-F238E27FC236}">
              <a16:creationId xmlns:a16="http://schemas.microsoft.com/office/drawing/2014/main" id="{478DA381-1EF7-49F1-97ED-F1BCB4D05DC9}"/>
            </a:ext>
          </a:extLst>
        </xdr:cNvPr>
        <xdr:cNvCxnSpPr/>
      </xdr:nvCxnSpPr>
      <xdr:spPr>
        <a:xfrm flipV="1">
          <a:off x="1828800" y="13970000"/>
          <a:ext cx="7905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5080</xdr:rowOff>
    </xdr:from>
    <xdr:to>
      <xdr:col>6</xdr:col>
      <xdr:colOff>38100</xdr:colOff>
      <xdr:row>86</xdr:row>
      <xdr:rowOff>106680</xdr:rowOff>
    </xdr:to>
    <xdr:sp macro="" textlink="">
      <xdr:nvSpPr>
        <xdr:cNvPr id="311" name="楕円 310">
          <a:extLst>
            <a:ext uri="{FF2B5EF4-FFF2-40B4-BE49-F238E27FC236}">
              <a16:creationId xmlns:a16="http://schemas.microsoft.com/office/drawing/2014/main" id="{BDB22366-00DC-422B-A71F-1DF414E137CC}"/>
            </a:ext>
          </a:extLst>
        </xdr:cNvPr>
        <xdr:cNvSpPr/>
      </xdr:nvSpPr>
      <xdr:spPr>
        <a:xfrm>
          <a:off x="981075" y="139433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41275</xdr:rowOff>
    </xdr:from>
    <xdr:to>
      <xdr:col>10</xdr:col>
      <xdr:colOff>114300</xdr:colOff>
      <xdr:row>86</xdr:row>
      <xdr:rowOff>55880</xdr:rowOff>
    </xdr:to>
    <xdr:cxnSp macro="">
      <xdr:nvCxnSpPr>
        <xdr:cNvPr id="312" name="直線コネクタ 311">
          <a:extLst>
            <a:ext uri="{FF2B5EF4-FFF2-40B4-BE49-F238E27FC236}">
              <a16:creationId xmlns:a16="http://schemas.microsoft.com/office/drawing/2014/main" id="{DE0A5D6C-8761-4F15-8D76-7A19A8ADCEAF}"/>
            </a:ext>
          </a:extLst>
        </xdr:cNvPr>
        <xdr:cNvCxnSpPr/>
      </xdr:nvCxnSpPr>
      <xdr:spPr>
        <a:xfrm flipV="1">
          <a:off x="1028700" y="13979525"/>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10795</xdr:rowOff>
    </xdr:from>
    <xdr:ext cx="405130" cy="258445"/>
    <xdr:sp macro="" textlink="">
      <xdr:nvSpPr>
        <xdr:cNvPr id="313" name="n_1aveValue【公営住宅】&#10;有形固定資産減価償却率">
          <a:extLst>
            <a:ext uri="{FF2B5EF4-FFF2-40B4-BE49-F238E27FC236}">
              <a16:creationId xmlns:a16="http://schemas.microsoft.com/office/drawing/2014/main" id="{AE697960-7428-4D05-8BBB-6CD1AD463123}"/>
            </a:ext>
          </a:extLst>
        </xdr:cNvPr>
        <xdr:cNvSpPr txBox="1"/>
      </xdr:nvSpPr>
      <xdr:spPr>
        <a:xfrm>
          <a:off x="3239135" y="132949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105410</xdr:rowOff>
    </xdr:from>
    <xdr:ext cx="402590" cy="259080"/>
    <xdr:sp macro="" textlink="">
      <xdr:nvSpPr>
        <xdr:cNvPr id="314" name="n_2aveValue【公営住宅】&#10;有形固定資産減価償却率">
          <a:extLst>
            <a:ext uri="{FF2B5EF4-FFF2-40B4-BE49-F238E27FC236}">
              <a16:creationId xmlns:a16="http://schemas.microsoft.com/office/drawing/2014/main" id="{43E63CF8-A7C2-49D5-98BD-B87FA8409C78}"/>
            </a:ext>
          </a:extLst>
        </xdr:cNvPr>
        <xdr:cNvSpPr txBox="1"/>
      </xdr:nvSpPr>
      <xdr:spPr>
        <a:xfrm>
          <a:off x="2439035" y="132276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87630</xdr:rowOff>
    </xdr:from>
    <xdr:ext cx="402590" cy="256540"/>
    <xdr:sp macro="" textlink="">
      <xdr:nvSpPr>
        <xdr:cNvPr id="315" name="n_3aveValue【公営住宅】&#10;有形固定資産減価償却率">
          <a:extLst>
            <a:ext uri="{FF2B5EF4-FFF2-40B4-BE49-F238E27FC236}">
              <a16:creationId xmlns:a16="http://schemas.microsoft.com/office/drawing/2014/main" id="{27B801EC-0666-43FD-9919-B4243089A757}"/>
            </a:ext>
          </a:extLst>
        </xdr:cNvPr>
        <xdr:cNvSpPr txBox="1"/>
      </xdr:nvSpPr>
      <xdr:spPr>
        <a:xfrm>
          <a:off x="1648460" y="132099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159385</xdr:rowOff>
    </xdr:from>
    <xdr:ext cx="402590" cy="258445"/>
    <xdr:sp macro="" textlink="">
      <xdr:nvSpPr>
        <xdr:cNvPr id="316" name="n_4aveValue【公営住宅】&#10;有形固定資産減価償却率">
          <a:extLst>
            <a:ext uri="{FF2B5EF4-FFF2-40B4-BE49-F238E27FC236}">
              <a16:creationId xmlns:a16="http://schemas.microsoft.com/office/drawing/2014/main" id="{F1B58241-3BC7-4C5C-BF39-D85AA4A19B1F}"/>
            </a:ext>
          </a:extLst>
        </xdr:cNvPr>
        <xdr:cNvSpPr txBox="1"/>
      </xdr:nvSpPr>
      <xdr:spPr>
        <a:xfrm>
          <a:off x="848360" y="1328801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86</xdr:row>
      <xdr:rowOff>62230</xdr:rowOff>
    </xdr:from>
    <xdr:ext cx="405130" cy="259080"/>
    <xdr:sp macro="" textlink="">
      <xdr:nvSpPr>
        <xdr:cNvPr id="317" name="n_1mainValue【公営住宅】&#10;有形固定資産減価償却率">
          <a:extLst>
            <a:ext uri="{FF2B5EF4-FFF2-40B4-BE49-F238E27FC236}">
              <a16:creationId xmlns:a16="http://schemas.microsoft.com/office/drawing/2014/main" id="{849F6799-04E0-40BB-985B-71CBDA2205A5}"/>
            </a:ext>
          </a:extLst>
        </xdr:cNvPr>
        <xdr:cNvSpPr txBox="1"/>
      </xdr:nvSpPr>
      <xdr:spPr>
        <a:xfrm>
          <a:off x="3239135" y="14000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86</xdr:row>
      <xdr:rowOff>76835</xdr:rowOff>
    </xdr:from>
    <xdr:ext cx="402590" cy="256540"/>
    <xdr:sp macro="" textlink="">
      <xdr:nvSpPr>
        <xdr:cNvPr id="318" name="n_2mainValue【公営住宅】&#10;有形固定資産減価償却率">
          <a:extLst>
            <a:ext uri="{FF2B5EF4-FFF2-40B4-BE49-F238E27FC236}">
              <a16:creationId xmlns:a16="http://schemas.microsoft.com/office/drawing/2014/main" id="{D6E71974-79D9-49DA-A7AC-0293ED3B7B1B}"/>
            </a:ext>
          </a:extLst>
        </xdr:cNvPr>
        <xdr:cNvSpPr txBox="1"/>
      </xdr:nvSpPr>
      <xdr:spPr>
        <a:xfrm>
          <a:off x="2439035" y="140119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86</xdr:row>
      <xdr:rowOff>83185</xdr:rowOff>
    </xdr:from>
    <xdr:ext cx="402590" cy="259080"/>
    <xdr:sp macro="" textlink="">
      <xdr:nvSpPr>
        <xdr:cNvPr id="319" name="n_3mainValue【公営住宅】&#10;有形固定資産減価償却率">
          <a:extLst>
            <a:ext uri="{FF2B5EF4-FFF2-40B4-BE49-F238E27FC236}">
              <a16:creationId xmlns:a16="http://schemas.microsoft.com/office/drawing/2014/main" id="{2F3D1F2B-4BA5-443A-BE92-E18B1086BA90}"/>
            </a:ext>
          </a:extLst>
        </xdr:cNvPr>
        <xdr:cNvSpPr txBox="1"/>
      </xdr:nvSpPr>
      <xdr:spPr>
        <a:xfrm>
          <a:off x="1648460" y="140214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86</xdr:row>
      <xdr:rowOff>97790</xdr:rowOff>
    </xdr:from>
    <xdr:ext cx="402590" cy="256540"/>
    <xdr:sp macro="" textlink="">
      <xdr:nvSpPr>
        <xdr:cNvPr id="320" name="n_4mainValue【公営住宅】&#10;有形固定資産減価償却率">
          <a:extLst>
            <a:ext uri="{FF2B5EF4-FFF2-40B4-BE49-F238E27FC236}">
              <a16:creationId xmlns:a16="http://schemas.microsoft.com/office/drawing/2014/main" id="{DEC40E00-A5C0-455A-822E-85F7C61522BB}"/>
            </a:ext>
          </a:extLst>
        </xdr:cNvPr>
        <xdr:cNvSpPr txBox="1"/>
      </xdr:nvSpPr>
      <xdr:spPr>
        <a:xfrm>
          <a:off x="848360" y="140328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63D9004-B487-4BB4-9448-B4C20C43783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2BA4952A-D71E-44D4-818B-0D37499F5675}"/>
            </a:ext>
          </a:extLst>
        </xdr:cNvPr>
        <xdr:cNvSpPr/>
      </xdr:nvSpPr>
      <xdr:spPr>
        <a:xfrm>
          <a:off x="60674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66DD37E-86CF-44C6-8ED5-04D715383589}"/>
            </a:ext>
          </a:extLst>
        </xdr:cNvPr>
        <xdr:cNvSpPr/>
      </xdr:nvSpPr>
      <xdr:spPr>
        <a:xfrm>
          <a:off x="60674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14E9DB3-DE50-4620-ACA8-CC9D7727E216}"/>
            </a:ext>
          </a:extLst>
        </xdr:cNvPr>
        <xdr:cNvSpPr/>
      </xdr:nvSpPr>
      <xdr:spPr>
        <a:xfrm>
          <a:off x="69818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F27127A-FBF5-4C72-BDDC-6960CC2C8173}"/>
            </a:ext>
          </a:extLst>
        </xdr:cNvPr>
        <xdr:cNvSpPr/>
      </xdr:nvSpPr>
      <xdr:spPr>
        <a:xfrm>
          <a:off x="69818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78C35BE-EE60-43F2-B472-B19E68CB6755}"/>
            </a:ext>
          </a:extLst>
        </xdr:cNvPr>
        <xdr:cNvSpPr/>
      </xdr:nvSpPr>
      <xdr:spPr>
        <a:xfrm>
          <a:off x="80105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6D9448B-0D96-48CE-ABF1-CF25526E3907}"/>
            </a:ext>
          </a:extLst>
        </xdr:cNvPr>
        <xdr:cNvSpPr/>
      </xdr:nvSpPr>
      <xdr:spPr>
        <a:xfrm>
          <a:off x="80105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0.826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5D0FB8F5-5456-4274-ADCD-658CC07DA486}"/>
            </a:ext>
          </a:extLst>
        </xdr:cNvPr>
        <xdr:cNvSpPr/>
      </xdr:nvSpPr>
      <xdr:spPr>
        <a:xfrm>
          <a:off x="59531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29" name="テキスト ボックス 328">
          <a:extLst>
            <a:ext uri="{FF2B5EF4-FFF2-40B4-BE49-F238E27FC236}">
              <a16:creationId xmlns:a16="http://schemas.microsoft.com/office/drawing/2014/main" id="{E7A5CF15-FF72-479D-B1A8-CA8D0D72E324}"/>
            </a:ext>
          </a:extLst>
        </xdr:cNvPr>
        <xdr:cNvSpPr txBox="1"/>
      </xdr:nvSpPr>
      <xdr:spPr>
        <a:xfrm>
          <a:off x="5915025" y="12068175"/>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5874EC5-35F1-4CA2-B3FD-F8A303B66E43}"/>
            </a:ext>
          </a:extLst>
        </xdr:cNvPr>
        <xdr:cNvCxnSpPr/>
      </xdr:nvCxnSpPr>
      <xdr:spPr>
        <a:xfrm>
          <a:off x="5953125" y="144113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50C33507-0AB9-44C8-AC4B-C0884A4FAD3F}"/>
            </a:ext>
          </a:extLst>
        </xdr:cNvPr>
        <xdr:cNvCxnSpPr/>
      </xdr:nvCxnSpPr>
      <xdr:spPr>
        <a:xfrm>
          <a:off x="5953125" y="13973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4820" cy="259080"/>
    <xdr:sp macro="" textlink="">
      <xdr:nvSpPr>
        <xdr:cNvPr id="332" name="テキスト ボックス 331">
          <a:extLst>
            <a:ext uri="{FF2B5EF4-FFF2-40B4-BE49-F238E27FC236}">
              <a16:creationId xmlns:a16="http://schemas.microsoft.com/office/drawing/2014/main" id="{67AB6436-E88B-47B0-9BA2-8B3A667F36FA}"/>
            </a:ext>
          </a:extLst>
        </xdr:cNvPr>
        <xdr:cNvSpPr txBox="1"/>
      </xdr:nvSpPr>
      <xdr:spPr>
        <a:xfrm>
          <a:off x="5527040" y="138372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FEA0D564-2D08-4B37-84C2-F2864E1FF949}"/>
            </a:ext>
          </a:extLst>
        </xdr:cNvPr>
        <xdr:cNvCxnSpPr/>
      </xdr:nvCxnSpPr>
      <xdr:spPr>
        <a:xfrm>
          <a:off x="5953125" y="13544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4820" cy="259080"/>
    <xdr:sp macro="" textlink="">
      <xdr:nvSpPr>
        <xdr:cNvPr id="334" name="テキスト ボックス 333">
          <a:extLst>
            <a:ext uri="{FF2B5EF4-FFF2-40B4-BE49-F238E27FC236}">
              <a16:creationId xmlns:a16="http://schemas.microsoft.com/office/drawing/2014/main" id="{F360E5E1-07AE-4BFC-A3F2-9ED233C02355}"/>
            </a:ext>
          </a:extLst>
        </xdr:cNvPr>
        <xdr:cNvSpPr txBox="1"/>
      </xdr:nvSpPr>
      <xdr:spPr>
        <a:xfrm>
          <a:off x="5527040" y="13408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D29A38AF-AEDE-4E5C-9CAE-8BE56BCCC258}"/>
            </a:ext>
          </a:extLst>
        </xdr:cNvPr>
        <xdr:cNvCxnSpPr/>
      </xdr:nvCxnSpPr>
      <xdr:spPr>
        <a:xfrm>
          <a:off x="5953125" y="13115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4820" cy="259080"/>
    <xdr:sp macro="" textlink="">
      <xdr:nvSpPr>
        <xdr:cNvPr id="336" name="テキスト ボックス 335">
          <a:extLst>
            <a:ext uri="{FF2B5EF4-FFF2-40B4-BE49-F238E27FC236}">
              <a16:creationId xmlns:a16="http://schemas.microsoft.com/office/drawing/2014/main" id="{08DF8977-802D-4B75-9379-F813148FAF02}"/>
            </a:ext>
          </a:extLst>
        </xdr:cNvPr>
        <xdr:cNvSpPr txBox="1"/>
      </xdr:nvSpPr>
      <xdr:spPr>
        <a:xfrm>
          <a:off x="5527040" y="129705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ABFFC23-8DAE-4563-B139-11B9A5458987}"/>
            </a:ext>
          </a:extLst>
        </xdr:cNvPr>
        <xdr:cNvCxnSpPr/>
      </xdr:nvCxnSpPr>
      <xdr:spPr>
        <a:xfrm>
          <a:off x="5953125" y="126777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4820" cy="259080"/>
    <xdr:sp macro="" textlink="">
      <xdr:nvSpPr>
        <xdr:cNvPr id="338" name="テキスト ボックス 337">
          <a:extLst>
            <a:ext uri="{FF2B5EF4-FFF2-40B4-BE49-F238E27FC236}">
              <a16:creationId xmlns:a16="http://schemas.microsoft.com/office/drawing/2014/main" id="{865B47A4-F743-476C-9E0C-4D5D878FFCA0}"/>
            </a:ext>
          </a:extLst>
        </xdr:cNvPr>
        <xdr:cNvSpPr txBox="1"/>
      </xdr:nvSpPr>
      <xdr:spPr>
        <a:xfrm>
          <a:off x="5527040" y="125418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2DBF933-A198-4F72-921E-CD959FADBBF3}"/>
            </a:ext>
          </a:extLst>
        </xdr:cNvPr>
        <xdr:cNvCxnSpPr/>
      </xdr:nvCxnSpPr>
      <xdr:spPr>
        <a:xfrm>
          <a:off x="5953125" y="12249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40" name="テキスト ボックス 339">
          <a:extLst>
            <a:ext uri="{FF2B5EF4-FFF2-40B4-BE49-F238E27FC236}">
              <a16:creationId xmlns:a16="http://schemas.microsoft.com/office/drawing/2014/main" id="{76193DF6-32BD-4A1B-80EA-F40587440E9C}"/>
            </a:ext>
          </a:extLst>
        </xdr:cNvPr>
        <xdr:cNvSpPr txBox="1"/>
      </xdr:nvSpPr>
      <xdr:spPr>
        <a:xfrm>
          <a:off x="5527040" y="1211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CFB91C06-822F-400E-ADEC-830945DF5EAC}"/>
            </a:ext>
          </a:extLst>
        </xdr:cNvPr>
        <xdr:cNvSpPr/>
      </xdr:nvSpPr>
      <xdr:spPr>
        <a:xfrm>
          <a:off x="59531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37465</xdr:rowOff>
    </xdr:from>
    <xdr:to>
      <xdr:col>54</xdr:col>
      <xdr:colOff>189865</xdr:colOff>
      <xdr:row>86</xdr:row>
      <xdr:rowOff>34925</xdr:rowOff>
    </xdr:to>
    <xdr:cxnSp macro="">
      <xdr:nvCxnSpPr>
        <xdr:cNvPr id="342" name="直線コネクタ 341">
          <a:extLst>
            <a:ext uri="{FF2B5EF4-FFF2-40B4-BE49-F238E27FC236}">
              <a16:creationId xmlns:a16="http://schemas.microsoft.com/office/drawing/2014/main" id="{0443C95A-458E-425F-814B-D9275ED21D6C}"/>
            </a:ext>
          </a:extLst>
        </xdr:cNvPr>
        <xdr:cNvCxnSpPr/>
      </xdr:nvCxnSpPr>
      <xdr:spPr>
        <a:xfrm flipV="1">
          <a:off x="9429115" y="12677140"/>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38735</xdr:rowOff>
    </xdr:from>
    <xdr:ext cx="469900" cy="259080"/>
    <xdr:sp macro="" textlink="">
      <xdr:nvSpPr>
        <xdr:cNvPr id="343" name="【公営住宅】&#10;一人当たり面積最小値テキスト">
          <a:extLst>
            <a:ext uri="{FF2B5EF4-FFF2-40B4-BE49-F238E27FC236}">
              <a16:creationId xmlns:a16="http://schemas.microsoft.com/office/drawing/2014/main" id="{133E1A20-CA81-4460-837D-534F8F5E13C2}"/>
            </a:ext>
          </a:extLst>
        </xdr:cNvPr>
        <xdr:cNvSpPr txBox="1"/>
      </xdr:nvSpPr>
      <xdr:spPr>
        <a:xfrm>
          <a:off x="9467850" y="13973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34925</xdr:rowOff>
    </xdr:from>
    <xdr:to>
      <xdr:col>55</xdr:col>
      <xdr:colOff>88900</xdr:colOff>
      <xdr:row>86</xdr:row>
      <xdr:rowOff>34925</xdr:rowOff>
    </xdr:to>
    <xdr:cxnSp macro="">
      <xdr:nvCxnSpPr>
        <xdr:cNvPr id="344" name="直線コネクタ 343">
          <a:extLst>
            <a:ext uri="{FF2B5EF4-FFF2-40B4-BE49-F238E27FC236}">
              <a16:creationId xmlns:a16="http://schemas.microsoft.com/office/drawing/2014/main" id="{D76CF659-45B4-4FF0-8B05-4F8290841A67}"/>
            </a:ext>
          </a:extLst>
        </xdr:cNvPr>
        <xdr:cNvCxnSpPr/>
      </xdr:nvCxnSpPr>
      <xdr:spPr>
        <a:xfrm>
          <a:off x="9363075" y="1397000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155575</xdr:rowOff>
    </xdr:from>
    <xdr:ext cx="469900" cy="256540"/>
    <xdr:sp macro="" textlink="">
      <xdr:nvSpPr>
        <xdr:cNvPr id="345" name="【公営住宅】&#10;一人当たり面積最大値テキスト">
          <a:extLst>
            <a:ext uri="{FF2B5EF4-FFF2-40B4-BE49-F238E27FC236}">
              <a16:creationId xmlns:a16="http://schemas.microsoft.com/office/drawing/2014/main" id="{8A40A818-C225-4EBB-93ED-95EEF3313C82}"/>
            </a:ext>
          </a:extLst>
        </xdr:cNvPr>
        <xdr:cNvSpPr txBox="1"/>
      </xdr:nvSpPr>
      <xdr:spPr>
        <a:xfrm>
          <a:off x="9467850" y="124745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6.004</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37465</xdr:rowOff>
    </xdr:from>
    <xdr:to>
      <xdr:col>55</xdr:col>
      <xdr:colOff>88900</xdr:colOff>
      <xdr:row>78</xdr:row>
      <xdr:rowOff>37465</xdr:rowOff>
    </xdr:to>
    <xdr:cxnSp macro="">
      <xdr:nvCxnSpPr>
        <xdr:cNvPr id="346" name="直線コネクタ 345">
          <a:extLst>
            <a:ext uri="{FF2B5EF4-FFF2-40B4-BE49-F238E27FC236}">
              <a16:creationId xmlns:a16="http://schemas.microsoft.com/office/drawing/2014/main" id="{D68F3FA6-1746-4134-B8B5-D16DA47844F9}"/>
            </a:ext>
          </a:extLst>
        </xdr:cNvPr>
        <xdr:cNvCxnSpPr/>
      </xdr:nvCxnSpPr>
      <xdr:spPr>
        <a:xfrm>
          <a:off x="9363075" y="1267714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52705</xdr:rowOff>
    </xdr:from>
    <xdr:ext cx="469900" cy="256540"/>
    <xdr:sp macro="" textlink="">
      <xdr:nvSpPr>
        <xdr:cNvPr id="347" name="【公営住宅】&#10;一人当たり面積平均値テキスト">
          <a:extLst>
            <a:ext uri="{FF2B5EF4-FFF2-40B4-BE49-F238E27FC236}">
              <a16:creationId xmlns:a16="http://schemas.microsoft.com/office/drawing/2014/main" id="{21B73FBE-8780-4AF5-8195-3B599604AC9A}"/>
            </a:ext>
          </a:extLst>
        </xdr:cNvPr>
        <xdr:cNvSpPr txBox="1"/>
      </xdr:nvSpPr>
      <xdr:spPr>
        <a:xfrm>
          <a:off x="9467850" y="1366075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29845</xdr:rowOff>
    </xdr:from>
    <xdr:to>
      <xdr:col>55</xdr:col>
      <xdr:colOff>50800</xdr:colOff>
      <xdr:row>85</xdr:row>
      <xdr:rowOff>132080</xdr:rowOff>
    </xdr:to>
    <xdr:sp macro="" textlink="">
      <xdr:nvSpPr>
        <xdr:cNvPr id="348" name="フローチャート: 判断 347">
          <a:extLst>
            <a:ext uri="{FF2B5EF4-FFF2-40B4-BE49-F238E27FC236}">
              <a16:creationId xmlns:a16="http://schemas.microsoft.com/office/drawing/2014/main" id="{2EAE5D53-C3FB-43E0-9ADC-4DC907672969}"/>
            </a:ext>
          </a:extLst>
        </xdr:cNvPr>
        <xdr:cNvSpPr/>
      </xdr:nvSpPr>
      <xdr:spPr>
        <a:xfrm>
          <a:off x="9401175" y="13799820"/>
          <a:ext cx="762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30480</xdr:rowOff>
    </xdr:from>
    <xdr:to>
      <xdr:col>50</xdr:col>
      <xdr:colOff>165100</xdr:colOff>
      <xdr:row>85</xdr:row>
      <xdr:rowOff>132080</xdr:rowOff>
    </xdr:to>
    <xdr:sp macro="" textlink="">
      <xdr:nvSpPr>
        <xdr:cNvPr id="349" name="フローチャート: 判断 348">
          <a:extLst>
            <a:ext uri="{FF2B5EF4-FFF2-40B4-BE49-F238E27FC236}">
              <a16:creationId xmlns:a16="http://schemas.microsoft.com/office/drawing/2014/main" id="{F47CD9CF-EF51-4EE7-ABB8-77261650E403}"/>
            </a:ext>
          </a:extLst>
        </xdr:cNvPr>
        <xdr:cNvSpPr/>
      </xdr:nvSpPr>
      <xdr:spPr>
        <a:xfrm>
          <a:off x="8639175" y="138004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27305</xdr:rowOff>
    </xdr:from>
    <xdr:to>
      <xdr:col>46</xdr:col>
      <xdr:colOff>38100</xdr:colOff>
      <xdr:row>85</xdr:row>
      <xdr:rowOff>128905</xdr:rowOff>
    </xdr:to>
    <xdr:sp macro="" textlink="">
      <xdr:nvSpPr>
        <xdr:cNvPr id="350" name="フローチャート: 判断 349">
          <a:extLst>
            <a:ext uri="{FF2B5EF4-FFF2-40B4-BE49-F238E27FC236}">
              <a16:creationId xmlns:a16="http://schemas.microsoft.com/office/drawing/2014/main" id="{E0EBC43B-8FE8-4F11-8EEE-2F5EB105E3A0}"/>
            </a:ext>
          </a:extLst>
        </xdr:cNvPr>
        <xdr:cNvSpPr/>
      </xdr:nvSpPr>
      <xdr:spPr>
        <a:xfrm>
          <a:off x="7839075" y="13803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27940</xdr:rowOff>
    </xdr:from>
    <xdr:to>
      <xdr:col>41</xdr:col>
      <xdr:colOff>101600</xdr:colOff>
      <xdr:row>85</xdr:row>
      <xdr:rowOff>129540</xdr:rowOff>
    </xdr:to>
    <xdr:sp macro="" textlink="">
      <xdr:nvSpPr>
        <xdr:cNvPr id="351" name="フローチャート: 判断 350">
          <a:extLst>
            <a:ext uri="{FF2B5EF4-FFF2-40B4-BE49-F238E27FC236}">
              <a16:creationId xmlns:a16="http://schemas.microsoft.com/office/drawing/2014/main" id="{3CC99DB9-4CDE-4A1A-8D46-03297355D0A2}"/>
            </a:ext>
          </a:extLst>
        </xdr:cNvPr>
        <xdr:cNvSpPr/>
      </xdr:nvSpPr>
      <xdr:spPr>
        <a:xfrm>
          <a:off x="7029450" y="138042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34290</xdr:rowOff>
    </xdr:from>
    <xdr:to>
      <xdr:col>36</xdr:col>
      <xdr:colOff>165100</xdr:colOff>
      <xdr:row>85</xdr:row>
      <xdr:rowOff>135890</xdr:rowOff>
    </xdr:to>
    <xdr:sp macro="" textlink="">
      <xdr:nvSpPr>
        <xdr:cNvPr id="352" name="フローチャート: 判断 351">
          <a:extLst>
            <a:ext uri="{FF2B5EF4-FFF2-40B4-BE49-F238E27FC236}">
              <a16:creationId xmlns:a16="http://schemas.microsoft.com/office/drawing/2014/main" id="{FABD6284-A21C-4D80-A52D-2CC6C270FEB3}"/>
            </a:ext>
          </a:extLst>
        </xdr:cNvPr>
        <xdr:cNvSpPr/>
      </xdr:nvSpPr>
      <xdr:spPr>
        <a:xfrm>
          <a:off x="6238875" y="138042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27EFCE90-DCE5-4238-AE1F-E90A0AC58A34}"/>
            </a:ext>
          </a:extLst>
        </xdr:cNvPr>
        <xdr:cNvSpPr txBox="1"/>
      </xdr:nvSpPr>
      <xdr:spPr>
        <a:xfrm>
          <a:off x="925830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8903400B-F2E8-4F05-AD27-D73C7C5AA8D1}"/>
            </a:ext>
          </a:extLst>
        </xdr:cNvPr>
        <xdr:cNvSpPr txBox="1"/>
      </xdr:nvSpPr>
      <xdr:spPr>
        <a:xfrm>
          <a:off x="8515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7A32470A-6DD2-4A3D-B6AD-20D069FBC7D1}"/>
            </a:ext>
          </a:extLst>
        </xdr:cNvPr>
        <xdr:cNvSpPr txBox="1"/>
      </xdr:nvSpPr>
      <xdr:spPr>
        <a:xfrm>
          <a:off x="7715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BE4B8B6B-70B5-4AFE-B825-4561A8E977E3}"/>
            </a:ext>
          </a:extLst>
        </xdr:cNvPr>
        <xdr:cNvSpPr txBox="1"/>
      </xdr:nvSpPr>
      <xdr:spPr>
        <a:xfrm>
          <a:off x="690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6205B1E8-7B39-4ED4-BE1E-9E84EA3FCDBD}"/>
            </a:ext>
          </a:extLst>
        </xdr:cNvPr>
        <xdr:cNvSpPr txBox="1"/>
      </xdr:nvSpPr>
      <xdr:spPr>
        <a:xfrm>
          <a:off x="6115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83820</xdr:rowOff>
    </xdr:from>
    <xdr:to>
      <xdr:col>55</xdr:col>
      <xdr:colOff>50800</xdr:colOff>
      <xdr:row>86</xdr:row>
      <xdr:rowOff>13970</xdr:rowOff>
    </xdr:to>
    <xdr:sp macro="" textlink="">
      <xdr:nvSpPr>
        <xdr:cNvPr id="358" name="楕円 357">
          <a:extLst>
            <a:ext uri="{FF2B5EF4-FFF2-40B4-BE49-F238E27FC236}">
              <a16:creationId xmlns:a16="http://schemas.microsoft.com/office/drawing/2014/main" id="{B77895E7-24DA-47ED-886A-8B5A1F1CF008}"/>
            </a:ext>
          </a:extLst>
        </xdr:cNvPr>
        <xdr:cNvSpPr/>
      </xdr:nvSpPr>
      <xdr:spPr>
        <a:xfrm>
          <a:off x="9401175" y="1386014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8255</xdr:rowOff>
    </xdr:from>
    <xdr:ext cx="469900" cy="256540"/>
    <xdr:sp macro="" textlink="">
      <xdr:nvSpPr>
        <xdr:cNvPr id="359" name="【公営住宅】&#10;一人当たり面積該当値テキスト">
          <a:extLst>
            <a:ext uri="{FF2B5EF4-FFF2-40B4-BE49-F238E27FC236}">
              <a16:creationId xmlns:a16="http://schemas.microsoft.com/office/drawing/2014/main" id="{517A9B43-AC4D-4F10-A13B-AF37818A0B8C}"/>
            </a:ext>
          </a:extLst>
        </xdr:cNvPr>
        <xdr:cNvSpPr txBox="1"/>
      </xdr:nvSpPr>
      <xdr:spPr>
        <a:xfrm>
          <a:off x="9467850" y="137845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0.329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83820</xdr:rowOff>
    </xdr:from>
    <xdr:to>
      <xdr:col>50</xdr:col>
      <xdr:colOff>165100</xdr:colOff>
      <xdr:row>86</xdr:row>
      <xdr:rowOff>13970</xdr:rowOff>
    </xdr:to>
    <xdr:sp macro="" textlink="">
      <xdr:nvSpPr>
        <xdr:cNvPr id="360" name="楕円 359">
          <a:extLst>
            <a:ext uri="{FF2B5EF4-FFF2-40B4-BE49-F238E27FC236}">
              <a16:creationId xmlns:a16="http://schemas.microsoft.com/office/drawing/2014/main" id="{BE414EDB-85B0-401F-9BFC-5B975B731242}"/>
            </a:ext>
          </a:extLst>
        </xdr:cNvPr>
        <xdr:cNvSpPr/>
      </xdr:nvSpPr>
      <xdr:spPr>
        <a:xfrm>
          <a:off x="8639175" y="138601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134620</xdr:rowOff>
    </xdr:from>
    <xdr:to>
      <xdr:col>55</xdr:col>
      <xdr:colOff>0</xdr:colOff>
      <xdr:row>85</xdr:row>
      <xdr:rowOff>134620</xdr:rowOff>
    </xdr:to>
    <xdr:cxnSp macro="">
      <xdr:nvCxnSpPr>
        <xdr:cNvPr id="361" name="直線コネクタ 360">
          <a:extLst>
            <a:ext uri="{FF2B5EF4-FFF2-40B4-BE49-F238E27FC236}">
              <a16:creationId xmlns:a16="http://schemas.microsoft.com/office/drawing/2014/main" id="{DEAEF5B6-3252-471E-BEDE-742CCA4AC3DE}"/>
            </a:ext>
          </a:extLst>
        </xdr:cNvPr>
        <xdr:cNvCxnSpPr/>
      </xdr:nvCxnSpPr>
      <xdr:spPr>
        <a:xfrm>
          <a:off x="8686800" y="1390777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83820</xdr:rowOff>
    </xdr:from>
    <xdr:to>
      <xdr:col>46</xdr:col>
      <xdr:colOff>38100</xdr:colOff>
      <xdr:row>86</xdr:row>
      <xdr:rowOff>13970</xdr:rowOff>
    </xdr:to>
    <xdr:sp macro="" textlink="">
      <xdr:nvSpPr>
        <xdr:cNvPr id="362" name="楕円 361">
          <a:extLst>
            <a:ext uri="{FF2B5EF4-FFF2-40B4-BE49-F238E27FC236}">
              <a16:creationId xmlns:a16="http://schemas.microsoft.com/office/drawing/2014/main" id="{EA08F7C3-FC29-41DF-87D1-8230D6C71E46}"/>
            </a:ext>
          </a:extLst>
        </xdr:cNvPr>
        <xdr:cNvSpPr/>
      </xdr:nvSpPr>
      <xdr:spPr>
        <a:xfrm>
          <a:off x="7839075" y="138601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134620</xdr:rowOff>
    </xdr:from>
    <xdr:to>
      <xdr:col>50</xdr:col>
      <xdr:colOff>114300</xdr:colOff>
      <xdr:row>85</xdr:row>
      <xdr:rowOff>134620</xdr:rowOff>
    </xdr:to>
    <xdr:cxnSp macro="">
      <xdr:nvCxnSpPr>
        <xdr:cNvPr id="363" name="直線コネクタ 362">
          <a:extLst>
            <a:ext uri="{FF2B5EF4-FFF2-40B4-BE49-F238E27FC236}">
              <a16:creationId xmlns:a16="http://schemas.microsoft.com/office/drawing/2014/main" id="{2D825F73-C409-4CD0-85BC-E4E82CAD1C25}"/>
            </a:ext>
          </a:extLst>
        </xdr:cNvPr>
        <xdr:cNvCxnSpPr/>
      </xdr:nvCxnSpPr>
      <xdr:spPr>
        <a:xfrm flipV="1">
          <a:off x="7886700" y="1390777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81280</xdr:rowOff>
    </xdr:from>
    <xdr:to>
      <xdr:col>41</xdr:col>
      <xdr:colOff>101600</xdr:colOff>
      <xdr:row>86</xdr:row>
      <xdr:rowOff>11430</xdr:rowOff>
    </xdr:to>
    <xdr:sp macro="" textlink="">
      <xdr:nvSpPr>
        <xdr:cNvPr id="364" name="楕円 363">
          <a:extLst>
            <a:ext uri="{FF2B5EF4-FFF2-40B4-BE49-F238E27FC236}">
              <a16:creationId xmlns:a16="http://schemas.microsoft.com/office/drawing/2014/main" id="{6D65280A-90D6-43F8-AADA-99CABC0E0745}"/>
            </a:ext>
          </a:extLst>
        </xdr:cNvPr>
        <xdr:cNvSpPr/>
      </xdr:nvSpPr>
      <xdr:spPr>
        <a:xfrm>
          <a:off x="7029450" y="1385760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132080</xdr:rowOff>
    </xdr:from>
    <xdr:to>
      <xdr:col>45</xdr:col>
      <xdr:colOff>177800</xdr:colOff>
      <xdr:row>85</xdr:row>
      <xdr:rowOff>134620</xdr:rowOff>
    </xdr:to>
    <xdr:cxnSp macro="">
      <xdr:nvCxnSpPr>
        <xdr:cNvPr id="365" name="直線コネクタ 364">
          <a:extLst>
            <a:ext uri="{FF2B5EF4-FFF2-40B4-BE49-F238E27FC236}">
              <a16:creationId xmlns:a16="http://schemas.microsoft.com/office/drawing/2014/main" id="{B6A74C21-43B1-48FA-9A64-74CFA04B42DE}"/>
            </a:ext>
          </a:extLst>
        </xdr:cNvPr>
        <xdr:cNvCxnSpPr/>
      </xdr:nvCxnSpPr>
      <xdr:spPr>
        <a:xfrm>
          <a:off x="7077075" y="13905230"/>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81915</xdr:rowOff>
    </xdr:from>
    <xdr:to>
      <xdr:col>36</xdr:col>
      <xdr:colOff>165100</xdr:colOff>
      <xdr:row>86</xdr:row>
      <xdr:rowOff>12065</xdr:rowOff>
    </xdr:to>
    <xdr:sp macro="" textlink="">
      <xdr:nvSpPr>
        <xdr:cNvPr id="366" name="楕円 365">
          <a:extLst>
            <a:ext uri="{FF2B5EF4-FFF2-40B4-BE49-F238E27FC236}">
              <a16:creationId xmlns:a16="http://schemas.microsoft.com/office/drawing/2014/main" id="{7698165F-102A-4751-8A10-B28B27AD2A31}"/>
            </a:ext>
          </a:extLst>
        </xdr:cNvPr>
        <xdr:cNvSpPr/>
      </xdr:nvSpPr>
      <xdr:spPr>
        <a:xfrm>
          <a:off x="6238875" y="1385824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132080</xdr:rowOff>
    </xdr:from>
    <xdr:to>
      <xdr:col>41</xdr:col>
      <xdr:colOff>50800</xdr:colOff>
      <xdr:row>85</xdr:row>
      <xdr:rowOff>132715</xdr:rowOff>
    </xdr:to>
    <xdr:cxnSp macro="">
      <xdr:nvCxnSpPr>
        <xdr:cNvPr id="367" name="直線コネクタ 366">
          <a:extLst>
            <a:ext uri="{FF2B5EF4-FFF2-40B4-BE49-F238E27FC236}">
              <a16:creationId xmlns:a16="http://schemas.microsoft.com/office/drawing/2014/main" id="{D768A056-B310-4631-B10F-0A6EBC3DA096}"/>
            </a:ext>
          </a:extLst>
        </xdr:cNvPr>
        <xdr:cNvCxnSpPr/>
      </xdr:nvCxnSpPr>
      <xdr:spPr>
        <a:xfrm flipV="1">
          <a:off x="6286500" y="13905230"/>
          <a:ext cx="79057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148590</xdr:rowOff>
    </xdr:from>
    <xdr:ext cx="469900" cy="259080"/>
    <xdr:sp macro="" textlink="">
      <xdr:nvSpPr>
        <xdr:cNvPr id="368" name="n_1aveValue【公営住宅】&#10;一人当たり面積">
          <a:extLst>
            <a:ext uri="{FF2B5EF4-FFF2-40B4-BE49-F238E27FC236}">
              <a16:creationId xmlns:a16="http://schemas.microsoft.com/office/drawing/2014/main" id="{E048404B-687A-4DD9-8D86-8755170964EA}"/>
            </a:ext>
          </a:extLst>
        </xdr:cNvPr>
        <xdr:cNvSpPr txBox="1"/>
      </xdr:nvSpPr>
      <xdr:spPr>
        <a:xfrm>
          <a:off x="8458200" y="13594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145415</xdr:rowOff>
    </xdr:from>
    <xdr:ext cx="467360" cy="256540"/>
    <xdr:sp macro="" textlink="">
      <xdr:nvSpPr>
        <xdr:cNvPr id="369" name="n_2aveValue【公営住宅】&#10;一人当たり面積">
          <a:extLst>
            <a:ext uri="{FF2B5EF4-FFF2-40B4-BE49-F238E27FC236}">
              <a16:creationId xmlns:a16="http://schemas.microsoft.com/office/drawing/2014/main" id="{20B20089-C522-41AB-B7D5-8184A4CC8119}"/>
            </a:ext>
          </a:extLst>
        </xdr:cNvPr>
        <xdr:cNvSpPr txBox="1"/>
      </xdr:nvSpPr>
      <xdr:spPr>
        <a:xfrm>
          <a:off x="7677150" y="135915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146050</xdr:rowOff>
    </xdr:from>
    <xdr:ext cx="467360" cy="256540"/>
    <xdr:sp macro="" textlink="">
      <xdr:nvSpPr>
        <xdr:cNvPr id="370" name="n_3aveValue【公営住宅】&#10;一人当たり面積">
          <a:extLst>
            <a:ext uri="{FF2B5EF4-FFF2-40B4-BE49-F238E27FC236}">
              <a16:creationId xmlns:a16="http://schemas.microsoft.com/office/drawing/2014/main" id="{78E9F071-C195-4234-B658-EB164D355037}"/>
            </a:ext>
          </a:extLst>
        </xdr:cNvPr>
        <xdr:cNvSpPr txBox="1"/>
      </xdr:nvSpPr>
      <xdr:spPr>
        <a:xfrm>
          <a:off x="6867525" y="135921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152400</xdr:rowOff>
    </xdr:from>
    <xdr:ext cx="467360" cy="259080"/>
    <xdr:sp macro="" textlink="">
      <xdr:nvSpPr>
        <xdr:cNvPr id="371" name="n_4aveValue【公営住宅】&#10;一人当たり面積">
          <a:extLst>
            <a:ext uri="{FF2B5EF4-FFF2-40B4-BE49-F238E27FC236}">
              <a16:creationId xmlns:a16="http://schemas.microsoft.com/office/drawing/2014/main" id="{068F435F-CDFB-4E79-888E-80A103A69EEB}"/>
            </a:ext>
          </a:extLst>
        </xdr:cNvPr>
        <xdr:cNvSpPr txBox="1"/>
      </xdr:nvSpPr>
      <xdr:spPr>
        <a:xfrm>
          <a:off x="6067425" y="136017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5080</xdr:rowOff>
    </xdr:from>
    <xdr:ext cx="469900" cy="259080"/>
    <xdr:sp macro="" textlink="">
      <xdr:nvSpPr>
        <xdr:cNvPr id="372" name="n_1mainValue【公営住宅】&#10;一人当たり面積">
          <a:extLst>
            <a:ext uri="{FF2B5EF4-FFF2-40B4-BE49-F238E27FC236}">
              <a16:creationId xmlns:a16="http://schemas.microsoft.com/office/drawing/2014/main" id="{6FB2F5AE-A7ED-4830-8BF7-99FA1E322757}"/>
            </a:ext>
          </a:extLst>
        </xdr:cNvPr>
        <xdr:cNvSpPr txBox="1"/>
      </xdr:nvSpPr>
      <xdr:spPr>
        <a:xfrm>
          <a:off x="8458200" y="13943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5080</xdr:rowOff>
    </xdr:from>
    <xdr:ext cx="467360" cy="259080"/>
    <xdr:sp macro="" textlink="">
      <xdr:nvSpPr>
        <xdr:cNvPr id="373" name="n_2mainValue【公営住宅】&#10;一人当たり面積">
          <a:extLst>
            <a:ext uri="{FF2B5EF4-FFF2-40B4-BE49-F238E27FC236}">
              <a16:creationId xmlns:a16="http://schemas.microsoft.com/office/drawing/2014/main" id="{4C576797-FBF8-41F8-A0C4-6805F7C360CC}"/>
            </a:ext>
          </a:extLst>
        </xdr:cNvPr>
        <xdr:cNvSpPr txBox="1"/>
      </xdr:nvSpPr>
      <xdr:spPr>
        <a:xfrm>
          <a:off x="7677150" y="139433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2540</xdr:rowOff>
    </xdr:from>
    <xdr:ext cx="467360" cy="259080"/>
    <xdr:sp macro="" textlink="">
      <xdr:nvSpPr>
        <xdr:cNvPr id="374" name="n_3mainValue【公営住宅】&#10;一人当たり面積">
          <a:extLst>
            <a:ext uri="{FF2B5EF4-FFF2-40B4-BE49-F238E27FC236}">
              <a16:creationId xmlns:a16="http://schemas.microsoft.com/office/drawing/2014/main" id="{407CD0A3-9712-43F5-9488-0D17CA05EF07}"/>
            </a:ext>
          </a:extLst>
        </xdr:cNvPr>
        <xdr:cNvSpPr txBox="1"/>
      </xdr:nvSpPr>
      <xdr:spPr>
        <a:xfrm>
          <a:off x="6867525" y="139376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3175</xdr:rowOff>
    </xdr:from>
    <xdr:ext cx="467360" cy="259080"/>
    <xdr:sp macro="" textlink="">
      <xdr:nvSpPr>
        <xdr:cNvPr id="375" name="n_4mainValue【公営住宅】&#10;一人当たり面積">
          <a:extLst>
            <a:ext uri="{FF2B5EF4-FFF2-40B4-BE49-F238E27FC236}">
              <a16:creationId xmlns:a16="http://schemas.microsoft.com/office/drawing/2014/main" id="{AE690B5C-F5CB-44C9-9F9B-24BFAEC27AD0}"/>
            </a:ext>
          </a:extLst>
        </xdr:cNvPr>
        <xdr:cNvSpPr txBox="1"/>
      </xdr:nvSpPr>
      <xdr:spPr>
        <a:xfrm>
          <a:off x="6067425" y="139414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1870C85-642E-4CCA-AF0E-6572ED2AC9B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1DDB039-0ACC-41EC-B42F-1716339E8451}"/>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CE8C012-3523-4AE2-8E5F-3BFF9C10CA10}"/>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144CA95-DA34-45BD-B124-873CD12965A5}"/>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BFA7B8B-31FB-49E5-9000-681505342486}"/>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95ED82A-6630-4CD6-91C2-9DF972FF684C}"/>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1635236D-FA22-46A8-A216-DE2EFBBD0BC6}"/>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1500AB6-80C4-4410-96C7-31647B3E13C7}"/>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87005138-F573-4AFE-AA85-949982D8A4A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9BFE841D-C76A-44A8-958E-0EDAABB169EA}"/>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D74326DE-2EBB-49A6-B1F4-D6B8BB77F727}"/>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C91AFE7B-C050-4D31-9D18-E81545385714}"/>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220E176E-E91C-40D8-BE0E-692CC7A03283}"/>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69A0AE47-D35F-4BDD-B648-1D07CB30FE5A}"/>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E8FCAC6D-C050-40C8-8233-1A2644B77F62}"/>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7F702540-6D79-474D-8539-E2D844BABB4B}"/>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D13ACB2-FAE5-42B3-A1CA-9FEB7F88926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14359957-187C-4C63-8485-B6E64BB13068}"/>
            </a:ext>
          </a:extLst>
        </xdr:cNvPr>
        <xdr:cNvSpPr/>
      </xdr:nvSpPr>
      <xdr:spPr>
        <a:xfrm>
          <a:off x="113157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C3492171-4407-4ABF-90DA-49C6F051B55E}"/>
            </a:ext>
          </a:extLst>
        </xdr:cNvPr>
        <xdr:cNvSpPr/>
      </xdr:nvSpPr>
      <xdr:spPr>
        <a:xfrm>
          <a:off x="113157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77C8871-1A3E-4694-A1A8-4BED161C2983}"/>
            </a:ext>
          </a:extLst>
        </xdr:cNvPr>
        <xdr:cNvSpPr/>
      </xdr:nvSpPr>
      <xdr:spPr>
        <a:xfrm>
          <a:off x="1223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821FD76C-B153-413E-A5E7-557F29509D99}"/>
            </a:ext>
          </a:extLst>
        </xdr:cNvPr>
        <xdr:cNvSpPr/>
      </xdr:nvSpPr>
      <xdr:spPr>
        <a:xfrm>
          <a:off x="1223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4B0DEFCD-DF74-488E-8B9D-48245722FC46}"/>
            </a:ext>
          </a:extLst>
        </xdr:cNvPr>
        <xdr:cNvSpPr/>
      </xdr:nvSpPr>
      <xdr:spPr>
        <a:xfrm>
          <a:off x="132683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C320D9A-253B-45A8-BA26-903A76E1251A}"/>
            </a:ext>
          </a:extLst>
        </xdr:cNvPr>
        <xdr:cNvSpPr/>
      </xdr:nvSpPr>
      <xdr:spPr>
        <a:xfrm>
          <a:off x="132683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C7905E8A-35BF-4D5E-85C7-32C69D2C7E69}"/>
            </a:ext>
          </a:extLst>
        </xdr:cNvPr>
        <xdr:cNvSpPr/>
      </xdr:nvSpPr>
      <xdr:spPr>
        <a:xfrm>
          <a:off x="112109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400" name="テキスト ボックス 399">
          <a:extLst>
            <a:ext uri="{FF2B5EF4-FFF2-40B4-BE49-F238E27FC236}">
              <a16:creationId xmlns:a16="http://schemas.microsoft.com/office/drawing/2014/main" id="{B6118E70-BE39-4B53-9AE6-09CFC0897D5D}"/>
            </a:ext>
          </a:extLst>
        </xdr:cNvPr>
        <xdr:cNvSpPr txBox="1"/>
      </xdr:nvSpPr>
      <xdr:spPr>
        <a:xfrm>
          <a:off x="11172825" y="486727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B8E642DC-BF45-493A-94E5-8FEE16B3F57E}"/>
            </a:ext>
          </a:extLst>
        </xdr:cNvPr>
        <xdr:cNvCxnSpPr/>
      </xdr:nvCxnSpPr>
      <xdr:spPr>
        <a:xfrm>
          <a:off x="11210925" y="7210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402" name="テキスト ボックス 401">
          <a:extLst>
            <a:ext uri="{FF2B5EF4-FFF2-40B4-BE49-F238E27FC236}">
              <a16:creationId xmlns:a16="http://schemas.microsoft.com/office/drawing/2014/main" id="{077F6597-F1DD-4BE2-9F2D-98FC8CE49155}"/>
            </a:ext>
          </a:extLst>
        </xdr:cNvPr>
        <xdr:cNvSpPr txBox="1"/>
      </xdr:nvSpPr>
      <xdr:spPr>
        <a:xfrm>
          <a:off x="10794365" y="70745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68A2F51D-A355-4C2D-92F5-E084B0D56A5D}"/>
            </a:ext>
          </a:extLst>
        </xdr:cNvPr>
        <xdr:cNvCxnSpPr/>
      </xdr:nvCxnSpPr>
      <xdr:spPr>
        <a:xfrm>
          <a:off x="11210925" y="68484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820" cy="259080"/>
    <xdr:sp macro="" textlink="">
      <xdr:nvSpPr>
        <xdr:cNvPr id="404" name="テキスト ボックス 403">
          <a:extLst>
            <a:ext uri="{FF2B5EF4-FFF2-40B4-BE49-F238E27FC236}">
              <a16:creationId xmlns:a16="http://schemas.microsoft.com/office/drawing/2014/main" id="{56A9D5DA-58DD-4E4B-87A8-1F4A693BBE4B}"/>
            </a:ext>
          </a:extLst>
        </xdr:cNvPr>
        <xdr:cNvSpPr txBox="1"/>
      </xdr:nvSpPr>
      <xdr:spPr>
        <a:xfrm>
          <a:off x="10794365" y="67125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9E1D9BCB-EBA8-4127-9CCF-F445C0BDACB5}"/>
            </a:ext>
          </a:extLst>
        </xdr:cNvPr>
        <xdr:cNvCxnSpPr/>
      </xdr:nvCxnSpPr>
      <xdr:spPr>
        <a:xfrm>
          <a:off x="11210925" y="64865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6540"/>
    <xdr:sp macro="" textlink="">
      <xdr:nvSpPr>
        <xdr:cNvPr id="406" name="テキスト ボックス 405">
          <a:extLst>
            <a:ext uri="{FF2B5EF4-FFF2-40B4-BE49-F238E27FC236}">
              <a16:creationId xmlns:a16="http://schemas.microsoft.com/office/drawing/2014/main" id="{C3D9D678-EAA5-409F-98D6-3D5DC89AB524}"/>
            </a:ext>
          </a:extLst>
        </xdr:cNvPr>
        <xdr:cNvSpPr txBox="1"/>
      </xdr:nvSpPr>
      <xdr:spPr>
        <a:xfrm>
          <a:off x="10845800" y="635063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E0F7DDF9-2520-4033-84F0-A29776C58879}"/>
            </a:ext>
          </a:extLst>
        </xdr:cNvPr>
        <xdr:cNvCxnSpPr/>
      </xdr:nvCxnSpPr>
      <xdr:spPr>
        <a:xfrm>
          <a:off x="11210925" y="61341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08" name="テキスト ボックス 407">
          <a:extLst>
            <a:ext uri="{FF2B5EF4-FFF2-40B4-BE49-F238E27FC236}">
              <a16:creationId xmlns:a16="http://schemas.microsoft.com/office/drawing/2014/main" id="{F16E78DE-4121-4098-9962-898DCB18183F}"/>
            </a:ext>
          </a:extLst>
        </xdr:cNvPr>
        <xdr:cNvSpPr txBox="1"/>
      </xdr:nvSpPr>
      <xdr:spPr>
        <a:xfrm>
          <a:off x="10845800" y="5998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E65F2983-B9B5-42AC-AD81-EDEDE5B16869}"/>
            </a:ext>
          </a:extLst>
        </xdr:cNvPr>
        <xdr:cNvCxnSpPr/>
      </xdr:nvCxnSpPr>
      <xdr:spPr>
        <a:xfrm>
          <a:off x="11210925" y="57721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10" name="テキスト ボックス 409">
          <a:extLst>
            <a:ext uri="{FF2B5EF4-FFF2-40B4-BE49-F238E27FC236}">
              <a16:creationId xmlns:a16="http://schemas.microsoft.com/office/drawing/2014/main" id="{DB5C4DC4-397A-492A-8B1D-54AE67543A53}"/>
            </a:ext>
          </a:extLst>
        </xdr:cNvPr>
        <xdr:cNvSpPr txBox="1"/>
      </xdr:nvSpPr>
      <xdr:spPr>
        <a:xfrm>
          <a:off x="10845800" y="5636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795FE110-95E9-47C0-B898-DDAECB0B96FB}"/>
            </a:ext>
          </a:extLst>
        </xdr:cNvPr>
        <xdr:cNvCxnSpPr/>
      </xdr:nvCxnSpPr>
      <xdr:spPr>
        <a:xfrm>
          <a:off x="11210925" y="54102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86360</xdr:rowOff>
    </xdr:from>
    <xdr:ext cx="336550" cy="256540"/>
    <xdr:sp macro="" textlink="">
      <xdr:nvSpPr>
        <xdr:cNvPr id="412" name="テキスト ボックス 411">
          <a:extLst>
            <a:ext uri="{FF2B5EF4-FFF2-40B4-BE49-F238E27FC236}">
              <a16:creationId xmlns:a16="http://schemas.microsoft.com/office/drawing/2014/main" id="{FCE76BA1-3D47-413F-BBA2-865E9F6427E5}"/>
            </a:ext>
          </a:extLst>
        </xdr:cNvPr>
        <xdr:cNvSpPr txBox="1"/>
      </xdr:nvSpPr>
      <xdr:spPr>
        <a:xfrm>
          <a:off x="10903585" y="527431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DD4A40FF-C720-4EFE-996B-004EF740A65E}"/>
            </a:ext>
          </a:extLst>
        </xdr:cNvPr>
        <xdr:cNvCxnSpPr/>
      </xdr:nvCxnSpPr>
      <xdr:spPr>
        <a:xfrm>
          <a:off x="11210925" y="50482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A5A74D7F-7F7B-40D9-AC6B-19E1326D84D6}"/>
            </a:ext>
          </a:extLst>
        </xdr:cNvPr>
        <xdr:cNvSpPr/>
      </xdr:nvSpPr>
      <xdr:spPr>
        <a:xfrm>
          <a:off x="112109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57150</xdr:rowOff>
    </xdr:from>
    <xdr:to>
      <xdr:col>85</xdr:col>
      <xdr:colOff>126365</xdr:colOff>
      <xdr:row>40</xdr:row>
      <xdr:rowOff>127000</xdr:rowOff>
    </xdr:to>
    <xdr:cxnSp macro="">
      <xdr:nvCxnSpPr>
        <xdr:cNvPr id="415" name="直線コネクタ 414">
          <a:extLst>
            <a:ext uri="{FF2B5EF4-FFF2-40B4-BE49-F238E27FC236}">
              <a16:creationId xmlns:a16="http://schemas.microsoft.com/office/drawing/2014/main" id="{054E4368-4F24-4078-80F0-2AF6C93FC924}"/>
            </a:ext>
          </a:extLst>
        </xdr:cNvPr>
        <xdr:cNvCxnSpPr/>
      </xdr:nvCxnSpPr>
      <xdr:spPr>
        <a:xfrm flipV="1">
          <a:off x="14696440" y="5410200"/>
          <a:ext cx="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130810</xdr:rowOff>
    </xdr:from>
    <xdr:ext cx="469900" cy="259080"/>
    <xdr:sp macro="" textlink="">
      <xdr:nvSpPr>
        <xdr:cNvPr id="416" name="【認定こども園・幼稚園・保育所】&#10;有形固定資産減価償却率最小値テキスト">
          <a:extLst>
            <a:ext uri="{FF2B5EF4-FFF2-40B4-BE49-F238E27FC236}">
              <a16:creationId xmlns:a16="http://schemas.microsoft.com/office/drawing/2014/main" id="{CD9D4802-AD48-455D-809D-DEC4E9969B09}"/>
            </a:ext>
          </a:extLst>
        </xdr:cNvPr>
        <xdr:cNvSpPr txBox="1"/>
      </xdr:nvSpPr>
      <xdr:spPr>
        <a:xfrm>
          <a:off x="14735175" y="66173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DD44BC8E-4229-49A3-81CE-CCA56996F864}"/>
            </a:ext>
          </a:extLst>
        </xdr:cNvPr>
        <xdr:cNvCxnSpPr/>
      </xdr:nvCxnSpPr>
      <xdr:spPr>
        <a:xfrm>
          <a:off x="14611350" y="66103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3810</xdr:rowOff>
    </xdr:from>
    <xdr:ext cx="340360" cy="259080"/>
    <xdr:sp macro="" textlink="">
      <xdr:nvSpPr>
        <xdr:cNvPr id="418" name="【認定こども園・幼稚園・保育所】&#10;有形固定資産減価償却率最大値テキスト">
          <a:extLst>
            <a:ext uri="{FF2B5EF4-FFF2-40B4-BE49-F238E27FC236}">
              <a16:creationId xmlns:a16="http://schemas.microsoft.com/office/drawing/2014/main" id="{0055FFA7-21D2-4510-B2FD-7FABE23B0874}"/>
            </a:ext>
          </a:extLst>
        </xdr:cNvPr>
        <xdr:cNvSpPr txBox="1"/>
      </xdr:nvSpPr>
      <xdr:spPr>
        <a:xfrm>
          <a:off x="14735175" y="51981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EB40D2DF-6358-4C8A-8933-66FFC5CF73A1}"/>
            </a:ext>
          </a:extLst>
        </xdr:cNvPr>
        <xdr:cNvCxnSpPr/>
      </xdr:nvCxnSpPr>
      <xdr:spPr>
        <a:xfrm>
          <a:off x="14611350" y="54102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64770</xdr:rowOff>
    </xdr:from>
    <xdr:ext cx="405130" cy="256540"/>
    <xdr:sp macro="" textlink="">
      <xdr:nvSpPr>
        <xdr:cNvPr id="420" name="【認定こども園・幼稚園・保育所】&#10;有形固定資産減価償却率平均値テキスト">
          <a:extLst>
            <a:ext uri="{FF2B5EF4-FFF2-40B4-BE49-F238E27FC236}">
              <a16:creationId xmlns:a16="http://schemas.microsoft.com/office/drawing/2014/main" id="{EFD3F117-ACEC-4AAD-AEAE-4AF6E160966F}"/>
            </a:ext>
          </a:extLst>
        </xdr:cNvPr>
        <xdr:cNvSpPr txBox="1"/>
      </xdr:nvSpPr>
      <xdr:spPr>
        <a:xfrm>
          <a:off x="14735175" y="590677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DBC0451E-AA03-4819-AE1E-5DC5F3C606D3}"/>
            </a:ext>
          </a:extLst>
        </xdr:cNvPr>
        <xdr:cNvSpPr/>
      </xdr:nvSpPr>
      <xdr:spPr>
        <a:xfrm>
          <a:off x="14649450" y="6045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741C2933-CAF6-456E-8E6B-B2A9E6D99661}"/>
            </a:ext>
          </a:extLst>
        </xdr:cNvPr>
        <xdr:cNvSpPr/>
      </xdr:nvSpPr>
      <xdr:spPr>
        <a:xfrm>
          <a:off x="13887450" y="6047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B1A34AC9-0372-4093-ADEA-15661C9FCFEA}"/>
            </a:ext>
          </a:extLst>
        </xdr:cNvPr>
        <xdr:cNvSpPr/>
      </xdr:nvSpPr>
      <xdr:spPr>
        <a:xfrm>
          <a:off x="13096875" y="604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3E47D6C0-F78D-4095-9303-FA79B5C5C799}"/>
            </a:ext>
          </a:extLst>
        </xdr:cNvPr>
        <xdr:cNvSpPr/>
      </xdr:nvSpPr>
      <xdr:spPr>
        <a:xfrm>
          <a:off x="12296775" y="60198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B682FF93-DD75-4436-8FE3-AC3FC1FDD933}"/>
            </a:ext>
          </a:extLst>
        </xdr:cNvPr>
        <xdr:cNvSpPr/>
      </xdr:nvSpPr>
      <xdr:spPr>
        <a:xfrm>
          <a:off x="11487150" y="60090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6" name="テキスト ボックス 425">
          <a:extLst>
            <a:ext uri="{FF2B5EF4-FFF2-40B4-BE49-F238E27FC236}">
              <a16:creationId xmlns:a16="http://schemas.microsoft.com/office/drawing/2014/main" id="{CF8F3778-D353-43D8-97EE-A63C55E618E1}"/>
            </a:ext>
          </a:extLst>
        </xdr:cNvPr>
        <xdr:cNvSpPr txBox="1"/>
      </xdr:nvSpPr>
      <xdr:spPr>
        <a:xfrm>
          <a:off x="1452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7" name="テキスト ボックス 426">
          <a:extLst>
            <a:ext uri="{FF2B5EF4-FFF2-40B4-BE49-F238E27FC236}">
              <a16:creationId xmlns:a16="http://schemas.microsoft.com/office/drawing/2014/main" id="{F47DD86F-99AF-44FB-A630-CC6BAD302BB5}"/>
            </a:ext>
          </a:extLst>
        </xdr:cNvPr>
        <xdr:cNvSpPr txBox="1"/>
      </xdr:nvSpPr>
      <xdr:spPr>
        <a:xfrm>
          <a:off x="13763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93579498-6DE7-4AA0-9BD5-49531F836E7D}"/>
            </a:ext>
          </a:extLst>
        </xdr:cNvPr>
        <xdr:cNvSpPr txBox="1"/>
      </xdr:nvSpPr>
      <xdr:spPr>
        <a:xfrm>
          <a:off x="12973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A1553959-BD45-4C03-9B91-A540DB5ABD19}"/>
            </a:ext>
          </a:extLst>
        </xdr:cNvPr>
        <xdr:cNvSpPr txBox="1"/>
      </xdr:nvSpPr>
      <xdr:spPr>
        <a:xfrm>
          <a:off x="12172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7804A297-A449-4ABF-B805-5F83C9440CAA}"/>
            </a:ext>
          </a:extLst>
        </xdr:cNvPr>
        <xdr:cNvSpPr txBox="1"/>
      </xdr:nvSpPr>
      <xdr:spPr>
        <a:xfrm>
          <a:off x="11363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116840</xdr:rowOff>
    </xdr:from>
    <xdr:to>
      <xdr:col>85</xdr:col>
      <xdr:colOff>177800</xdr:colOff>
      <xdr:row>38</xdr:row>
      <xdr:rowOff>46990</xdr:rowOff>
    </xdr:to>
    <xdr:sp macro="" textlink="">
      <xdr:nvSpPr>
        <xdr:cNvPr id="431" name="楕円 430">
          <a:extLst>
            <a:ext uri="{FF2B5EF4-FFF2-40B4-BE49-F238E27FC236}">
              <a16:creationId xmlns:a16="http://schemas.microsoft.com/office/drawing/2014/main" id="{8887F0E8-4952-4D0F-BC7E-B3293265B392}"/>
            </a:ext>
          </a:extLst>
        </xdr:cNvPr>
        <xdr:cNvSpPr/>
      </xdr:nvSpPr>
      <xdr:spPr>
        <a:xfrm>
          <a:off x="14649450" y="61175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95250</xdr:rowOff>
    </xdr:from>
    <xdr:ext cx="405130" cy="259080"/>
    <xdr:sp macro="" textlink="">
      <xdr:nvSpPr>
        <xdr:cNvPr id="432" name="【認定こども園・幼稚園・保育所】&#10;有形固定資産減価償却率該当値テキスト">
          <a:extLst>
            <a:ext uri="{FF2B5EF4-FFF2-40B4-BE49-F238E27FC236}">
              <a16:creationId xmlns:a16="http://schemas.microsoft.com/office/drawing/2014/main" id="{04132495-921B-45F1-BDE3-E06056648E6C}"/>
            </a:ext>
          </a:extLst>
        </xdr:cNvPr>
        <xdr:cNvSpPr txBox="1"/>
      </xdr:nvSpPr>
      <xdr:spPr>
        <a:xfrm>
          <a:off x="14735175" y="6096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76200</xdr:rowOff>
    </xdr:from>
    <xdr:to>
      <xdr:col>81</xdr:col>
      <xdr:colOff>101600</xdr:colOff>
      <xdr:row>38</xdr:row>
      <xdr:rowOff>6350</xdr:rowOff>
    </xdr:to>
    <xdr:sp macro="" textlink="">
      <xdr:nvSpPr>
        <xdr:cNvPr id="433" name="楕円 432">
          <a:extLst>
            <a:ext uri="{FF2B5EF4-FFF2-40B4-BE49-F238E27FC236}">
              <a16:creationId xmlns:a16="http://schemas.microsoft.com/office/drawing/2014/main" id="{A66E7ADD-599D-4E5F-81B8-0732DBBE9342}"/>
            </a:ext>
          </a:extLst>
        </xdr:cNvPr>
        <xdr:cNvSpPr/>
      </xdr:nvSpPr>
      <xdr:spPr>
        <a:xfrm>
          <a:off x="13887450" y="60769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127000</xdr:rowOff>
    </xdr:from>
    <xdr:to>
      <xdr:col>85</xdr:col>
      <xdr:colOff>127000</xdr:colOff>
      <xdr:row>37</xdr:row>
      <xdr:rowOff>167640</xdr:rowOff>
    </xdr:to>
    <xdr:cxnSp macro="">
      <xdr:nvCxnSpPr>
        <xdr:cNvPr id="434" name="直線コネクタ 433">
          <a:extLst>
            <a:ext uri="{FF2B5EF4-FFF2-40B4-BE49-F238E27FC236}">
              <a16:creationId xmlns:a16="http://schemas.microsoft.com/office/drawing/2014/main" id="{FAB2D775-3254-4EE3-960E-EC9F372E9A86}"/>
            </a:ext>
          </a:extLst>
        </xdr:cNvPr>
        <xdr:cNvCxnSpPr/>
      </xdr:nvCxnSpPr>
      <xdr:spPr>
        <a:xfrm>
          <a:off x="13935075" y="6124575"/>
          <a:ext cx="762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38100</xdr:rowOff>
    </xdr:from>
    <xdr:to>
      <xdr:col>76</xdr:col>
      <xdr:colOff>165100</xdr:colOff>
      <xdr:row>37</xdr:row>
      <xdr:rowOff>139700</xdr:rowOff>
    </xdr:to>
    <xdr:sp macro="" textlink="">
      <xdr:nvSpPr>
        <xdr:cNvPr id="435" name="楕円 434">
          <a:extLst>
            <a:ext uri="{FF2B5EF4-FFF2-40B4-BE49-F238E27FC236}">
              <a16:creationId xmlns:a16="http://schemas.microsoft.com/office/drawing/2014/main" id="{27EC130F-CB5A-4D75-BEBA-C2D967EE0EA5}"/>
            </a:ext>
          </a:extLst>
        </xdr:cNvPr>
        <xdr:cNvSpPr/>
      </xdr:nvSpPr>
      <xdr:spPr>
        <a:xfrm>
          <a:off x="13096875" y="60388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88900</xdr:rowOff>
    </xdr:from>
    <xdr:to>
      <xdr:col>81</xdr:col>
      <xdr:colOff>50800</xdr:colOff>
      <xdr:row>37</xdr:row>
      <xdr:rowOff>127000</xdr:rowOff>
    </xdr:to>
    <xdr:cxnSp macro="">
      <xdr:nvCxnSpPr>
        <xdr:cNvPr id="436" name="直線コネクタ 435">
          <a:extLst>
            <a:ext uri="{FF2B5EF4-FFF2-40B4-BE49-F238E27FC236}">
              <a16:creationId xmlns:a16="http://schemas.microsoft.com/office/drawing/2014/main" id="{DCDBE7EF-6CDC-44D6-884A-A68F1CBC1273}"/>
            </a:ext>
          </a:extLst>
        </xdr:cNvPr>
        <xdr:cNvCxnSpPr/>
      </xdr:nvCxnSpPr>
      <xdr:spPr>
        <a:xfrm>
          <a:off x="13144500" y="6086475"/>
          <a:ext cx="79057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20320</xdr:rowOff>
    </xdr:from>
    <xdr:to>
      <xdr:col>72</xdr:col>
      <xdr:colOff>38100</xdr:colOff>
      <xdr:row>37</xdr:row>
      <xdr:rowOff>121920</xdr:rowOff>
    </xdr:to>
    <xdr:sp macro="" textlink="">
      <xdr:nvSpPr>
        <xdr:cNvPr id="437" name="楕円 436">
          <a:extLst>
            <a:ext uri="{FF2B5EF4-FFF2-40B4-BE49-F238E27FC236}">
              <a16:creationId xmlns:a16="http://schemas.microsoft.com/office/drawing/2014/main" id="{6E16A8C2-1AA7-4DC9-B57A-22BAA5365066}"/>
            </a:ext>
          </a:extLst>
        </xdr:cNvPr>
        <xdr:cNvSpPr/>
      </xdr:nvSpPr>
      <xdr:spPr>
        <a:xfrm>
          <a:off x="12296775" y="60210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71120</xdr:rowOff>
    </xdr:from>
    <xdr:to>
      <xdr:col>76</xdr:col>
      <xdr:colOff>114300</xdr:colOff>
      <xdr:row>37</xdr:row>
      <xdr:rowOff>88900</xdr:rowOff>
    </xdr:to>
    <xdr:cxnSp macro="">
      <xdr:nvCxnSpPr>
        <xdr:cNvPr id="438" name="直線コネクタ 437">
          <a:extLst>
            <a:ext uri="{FF2B5EF4-FFF2-40B4-BE49-F238E27FC236}">
              <a16:creationId xmlns:a16="http://schemas.microsoft.com/office/drawing/2014/main" id="{27180D06-54E7-42B5-884D-FFA6E5D453D7}"/>
            </a:ext>
          </a:extLst>
        </xdr:cNvPr>
        <xdr:cNvCxnSpPr/>
      </xdr:nvCxnSpPr>
      <xdr:spPr>
        <a:xfrm>
          <a:off x="12344400" y="6068695"/>
          <a:ext cx="8001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151130</xdr:rowOff>
    </xdr:from>
    <xdr:to>
      <xdr:col>67</xdr:col>
      <xdr:colOff>101600</xdr:colOff>
      <xdr:row>37</xdr:row>
      <xdr:rowOff>81280</xdr:rowOff>
    </xdr:to>
    <xdr:sp macro="" textlink="">
      <xdr:nvSpPr>
        <xdr:cNvPr id="439" name="楕円 438">
          <a:extLst>
            <a:ext uri="{FF2B5EF4-FFF2-40B4-BE49-F238E27FC236}">
              <a16:creationId xmlns:a16="http://schemas.microsoft.com/office/drawing/2014/main" id="{F522E6D5-D7F7-4FB3-8DF7-73F9553C3084}"/>
            </a:ext>
          </a:extLst>
        </xdr:cNvPr>
        <xdr:cNvSpPr/>
      </xdr:nvSpPr>
      <xdr:spPr>
        <a:xfrm>
          <a:off x="11487150" y="59899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30480</xdr:rowOff>
    </xdr:from>
    <xdr:to>
      <xdr:col>71</xdr:col>
      <xdr:colOff>177800</xdr:colOff>
      <xdr:row>37</xdr:row>
      <xdr:rowOff>71120</xdr:rowOff>
    </xdr:to>
    <xdr:cxnSp macro="">
      <xdr:nvCxnSpPr>
        <xdr:cNvPr id="440" name="直線コネクタ 439">
          <a:extLst>
            <a:ext uri="{FF2B5EF4-FFF2-40B4-BE49-F238E27FC236}">
              <a16:creationId xmlns:a16="http://schemas.microsoft.com/office/drawing/2014/main" id="{3C4F9F35-B0DE-4130-9E91-744FBB15410E}"/>
            </a:ext>
          </a:extLst>
        </xdr:cNvPr>
        <xdr:cNvCxnSpPr/>
      </xdr:nvCxnSpPr>
      <xdr:spPr>
        <a:xfrm>
          <a:off x="11534775" y="6028055"/>
          <a:ext cx="80962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161290</xdr:rowOff>
    </xdr:from>
    <xdr:ext cx="405130" cy="259080"/>
    <xdr:sp macro="" textlink="">
      <xdr:nvSpPr>
        <xdr:cNvPr id="441" name="n_1aveValue【認定こども園・幼稚園・保育所】&#10;有形固定資産減価償却率">
          <a:extLst>
            <a:ext uri="{FF2B5EF4-FFF2-40B4-BE49-F238E27FC236}">
              <a16:creationId xmlns:a16="http://schemas.microsoft.com/office/drawing/2014/main" id="{F7FB19F8-2425-417E-8DA7-F0404925F6E9}"/>
            </a:ext>
          </a:extLst>
        </xdr:cNvPr>
        <xdr:cNvSpPr txBox="1"/>
      </xdr:nvSpPr>
      <xdr:spPr>
        <a:xfrm>
          <a:off x="13745210" y="58413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135890</xdr:rowOff>
    </xdr:from>
    <xdr:ext cx="402590" cy="259080"/>
    <xdr:sp macro="" textlink="">
      <xdr:nvSpPr>
        <xdr:cNvPr id="442" name="n_2aveValue【認定こども園・幼稚園・保育所】&#10;有形固定資産減価償却率">
          <a:extLst>
            <a:ext uri="{FF2B5EF4-FFF2-40B4-BE49-F238E27FC236}">
              <a16:creationId xmlns:a16="http://schemas.microsoft.com/office/drawing/2014/main" id="{1E52F8EA-A9BD-4C0B-87C1-5BAF65BCF78C}"/>
            </a:ext>
          </a:extLst>
        </xdr:cNvPr>
        <xdr:cNvSpPr txBox="1"/>
      </xdr:nvSpPr>
      <xdr:spPr>
        <a:xfrm>
          <a:off x="12964160" y="61366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137160</xdr:rowOff>
    </xdr:from>
    <xdr:ext cx="402590" cy="259080"/>
    <xdr:sp macro="" textlink="">
      <xdr:nvSpPr>
        <xdr:cNvPr id="443" name="n_3aveValue【認定こども園・幼稚園・保育所】&#10;有形固定資産減価償却率">
          <a:extLst>
            <a:ext uri="{FF2B5EF4-FFF2-40B4-BE49-F238E27FC236}">
              <a16:creationId xmlns:a16="http://schemas.microsoft.com/office/drawing/2014/main" id="{07CDC9C8-00D0-4639-A749-BA86718AC9BB}"/>
            </a:ext>
          </a:extLst>
        </xdr:cNvPr>
        <xdr:cNvSpPr txBox="1"/>
      </xdr:nvSpPr>
      <xdr:spPr>
        <a:xfrm>
          <a:off x="12164060" y="58172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97790</xdr:rowOff>
    </xdr:from>
    <xdr:ext cx="402590" cy="256540"/>
    <xdr:sp macro="" textlink="">
      <xdr:nvSpPr>
        <xdr:cNvPr id="444" name="n_4aveValue【認定こども園・幼稚園・保育所】&#10;有形固定資産減価償却率">
          <a:extLst>
            <a:ext uri="{FF2B5EF4-FFF2-40B4-BE49-F238E27FC236}">
              <a16:creationId xmlns:a16="http://schemas.microsoft.com/office/drawing/2014/main" id="{5ED14E47-E2B2-4626-A7DF-FBC639D75D7F}"/>
            </a:ext>
          </a:extLst>
        </xdr:cNvPr>
        <xdr:cNvSpPr txBox="1"/>
      </xdr:nvSpPr>
      <xdr:spPr>
        <a:xfrm>
          <a:off x="11354435" y="60985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37</xdr:row>
      <xdr:rowOff>168910</xdr:rowOff>
    </xdr:from>
    <xdr:ext cx="405130" cy="256540"/>
    <xdr:sp macro="" textlink="">
      <xdr:nvSpPr>
        <xdr:cNvPr id="445" name="n_1mainValue【認定こども園・幼稚園・保育所】&#10;有形固定資産減価償却率">
          <a:extLst>
            <a:ext uri="{FF2B5EF4-FFF2-40B4-BE49-F238E27FC236}">
              <a16:creationId xmlns:a16="http://schemas.microsoft.com/office/drawing/2014/main" id="{68FCCC3A-C275-44A0-B112-09C43CD75BF5}"/>
            </a:ext>
          </a:extLst>
        </xdr:cNvPr>
        <xdr:cNvSpPr txBox="1"/>
      </xdr:nvSpPr>
      <xdr:spPr>
        <a:xfrm>
          <a:off x="13745210" y="61601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35</xdr:row>
      <xdr:rowOff>156210</xdr:rowOff>
    </xdr:from>
    <xdr:ext cx="402590" cy="256540"/>
    <xdr:sp macro="" textlink="">
      <xdr:nvSpPr>
        <xdr:cNvPr id="446" name="n_2mainValue【認定こども園・幼稚園・保育所】&#10;有形固定資産減価償却率">
          <a:extLst>
            <a:ext uri="{FF2B5EF4-FFF2-40B4-BE49-F238E27FC236}">
              <a16:creationId xmlns:a16="http://schemas.microsoft.com/office/drawing/2014/main" id="{F9363887-186B-4623-9D51-F013D8DC8EA3}"/>
            </a:ext>
          </a:extLst>
        </xdr:cNvPr>
        <xdr:cNvSpPr txBox="1"/>
      </xdr:nvSpPr>
      <xdr:spPr>
        <a:xfrm>
          <a:off x="12964160" y="58362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37</xdr:row>
      <xdr:rowOff>113030</xdr:rowOff>
    </xdr:from>
    <xdr:ext cx="402590" cy="259080"/>
    <xdr:sp macro="" textlink="">
      <xdr:nvSpPr>
        <xdr:cNvPr id="447" name="n_3mainValue【認定こども園・幼稚園・保育所】&#10;有形固定資産減価償却率">
          <a:extLst>
            <a:ext uri="{FF2B5EF4-FFF2-40B4-BE49-F238E27FC236}">
              <a16:creationId xmlns:a16="http://schemas.microsoft.com/office/drawing/2014/main" id="{0C8AB293-A873-42E8-AE63-ADAAAFDBDAAD}"/>
            </a:ext>
          </a:extLst>
        </xdr:cNvPr>
        <xdr:cNvSpPr txBox="1"/>
      </xdr:nvSpPr>
      <xdr:spPr>
        <a:xfrm>
          <a:off x="12164060" y="61137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35</xdr:row>
      <xdr:rowOff>97790</xdr:rowOff>
    </xdr:from>
    <xdr:ext cx="402590" cy="256540"/>
    <xdr:sp macro="" textlink="">
      <xdr:nvSpPr>
        <xdr:cNvPr id="448" name="n_4mainValue【認定こども園・幼稚園・保育所】&#10;有形固定資産減価償却率">
          <a:extLst>
            <a:ext uri="{FF2B5EF4-FFF2-40B4-BE49-F238E27FC236}">
              <a16:creationId xmlns:a16="http://schemas.microsoft.com/office/drawing/2014/main" id="{BA4F6889-A6EA-472E-AEC7-1D8A6BFC028F}"/>
            </a:ext>
          </a:extLst>
        </xdr:cNvPr>
        <xdr:cNvSpPr txBox="1"/>
      </xdr:nvSpPr>
      <xdr:spPr>
        <a:xfrm>
          <a:off x="11354435" y="57746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76A07AEA-BD57-4E76-ACFD-95200ACA688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B7FAF122-6054-4D65-8772-ACED14C121B5}"/>
            </a:ext>
          </a:extLst>
        </xdr:cNvPr>
        <xdr:cNvSpPr/>
      </xdr:nvSpPr>
      <xdr:spPr>
        <a:xfrm>
          <a:off x="165830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C8027AA-5DFE-4202-AA98-436BE9969FC5}"/>
            </a:ext>
          </a:extLst>
        </xdr:cNvPr>
        <xdr:cNvSpPr/>
      </xdr:nvSpPr>
      <xdr:spPr>
        <a:xfrm>
          <a:off x="165830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1F1E9E32-A033-4281-AE89-EF756EA321AC}"/>
            </a:ext>
          </a:extLst>
        </xdr:cNvPr>
        <xdr:cNvSpPr/>
      </xdr:nvSpPr>
      <xdr:spPr>
        <a:xfrm>
          <a:off x="174879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A447E6CD-010B-4657-A306-1571653A1364}"/>
            </a:ext>
          </a:extLst>
        </xdr:cNvPr>
        <xdr:cNvSpPr/>
      </xdr:nvSpPr>
      <xdr:spPr>
        <a:xfrm>
          <a:off x="174879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2A03CFE0-7248-42AF-A981-4973ED6D028D}"/>
            </a:ext>
          </a:extLst>
        </xdr:cNvPr>
        <xdr:cNvSpPr/>
      </xdr:nvSpPr>
      <xdr:spPr>
        <a:xfrm>
          <a:off x="185166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E9326AC6-6E1A-4E62-86D7-D10320A0627E}"/>
            </a:ext>
          </a:extLst>
        </xdr:cNvPr>
        <xdr:cNvSpPr/>
      </xdr:nvSpPr>
      <xdr:spPr>
        <a:xfrm>
          <a:off x="185166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52D07870-0F50-41A7-9DD8-BD8B6E6684E7}"/>
            </a:ext>
          </a:extLst>
        </xdr:cNvPr>
        <xdr:cNvSpPr/>
      </xdr:nvSpPr>
      <xdr:spPr>
        <a:xfrm>
          <a:off x="164592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457" name="テキスト ボックス 456">
          <a:extLst>
            <a:ext uri="{FF2B5EF4-FFF2-40B4-BE49-F238E27FC236}">
              <a16:creationId xmlns:a16="http://schemas.microsoft.com/office/drawing/2014/main" id="{79F70773-A640-4064-87F2-BF42580F2135}"/>
            </a:ext>
          </a:extLst>
        </xdr:cNvPr>
        <xdr:cNvSpPr txBox="1"/>
      </xdr:nvSpPr>
      <xdr:spPr>
        <a:xfrm>
          <a:off x="16440150" y="4867275"/>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AA69D176-D154-4FD3-84A0-669DCE5DBDF7}"/>
            </a:ext>
          </a:extLst>
        </xdr:cNvPr>
        <xdr:cNvCxnSpPr/>
      </xdr:nvCxnSpPr>
      <xdr:spPr>
        <a:xfrm>
          <a:off x="164592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778D685A-7788-4CDD-8E91-DFDE1856B413}"/>
            </a:ext>
          </a:extLst>
        </xdr:cNvPr>
        <xdr:cNvCxnSpPr/>
      </xdr:nvCxnSpPr>
      <xdr:spPr>
        <a:xfrm>
          <a:off x="16459200" y="678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4820" cy="259080"/>
    <xdr:sp macro="" textlink="">
      <xdr:nvSpPr>
        <xdr:cNvPr id="460" name="テキスト ボックス 459">
          <a:extLst>
            <a:ext uri="{FF2B5EF4-FFF2-40B4-BE49-F238E27FC236}">
              <a16:creationId xmlns:a16="http://schemas.microsoft.com/office/drawing/2014/main" id="{1603979E-AD97-4D89-8294-72F862A08BF7}"/>
            </a:ext>
          </a:extLst>
        </xdr:cNvPr>
        <xdr:cNvSpPr txBox="1"/>
      </xdr:nvSpPr>
      <xdr:spPr>
        <a:xfrm>
          <a:off x="16052165" y="6645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366A8F56-02B7-4A1B-B722-D7A9D0C38757}"/>
            </a:ext>
          </a:extLst>
        </xdr:cNvPr>
        <xdr:cNvCxnSpPr/>
      </xdr:nvCxnSpPr>
      <xdr:spPr>
        <a:xfrm>
          <a:off x="16459200" y="6343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4820" cy="259080"/>
    <xdr:sp macro="" textlink="">
      <xdr:nvSpPr>
        <xdr:cNvPr id="462" name="テキスト ボックス 461">
          <a:extLst>
            <a:ext uri="{FF2B5EF4-FFF2-40B4-BE49-F238E27FC236}">
              <a16:creationId xmlns:a16="http://schemas.microsoft.com/office/drawing/2014/main" id="{4CEB986B-D0DE-4FEB-B733-2ED6A118CFE9}"/>
            </a:ext>
          </a:extLst>
        </xdr:cNvPr>
        <xdr:cNvSpPr txBox="1"/>
      </xdr:nvSpPr>
      <xdr:spPr>
        <a:xfrm>
          <a:off x="16052165" y="62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4FE3E3AD-2D5D-4222-888A-721354D40353}"/>
            </a:ext>
          </a:extLst>
        </xdr:cNvPr>
        <xdr:cNvCxnSpPr/>
      </xdr:nvCxnSpPr>
      <xdr:spPr>
        <a:xfrm>
          <a:off x="16459200" y="591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4820" cy="259080"/>
    <xdr:sp macro="" textlink="">
      <xdr:nvSpPr>
        <xdr:cNvPr id="464" name="テキスト ボックス 463">
          <a:extLst>
            <a:ext uri="{FF2B5EF4-FFF2-40B4-BE49-F238E27FC236}">
              <a16:creationId xmlns:a16="http://schemas.microsoft.com/office/drawing/2014/main" id="{A31EF993-0AF6-46AF-A37C-21DB642B2E64}"/>
            </a:ext>
          </a:extLst>
        </xdr:cNvPr>
        <xdr:cNvSpPr txBox="1"/>
      </xdr:nvSpPr>
      <xdr:spPr>
        <a:xfrm>
          <a:off x="16052165" y="57791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816A72A-2257-4FF7-AF57-F19454D385C5}"/>
            </a:ext>
          </a:extLst>
        </xdr:cNvPr>
        <xdr:cNvCxnSpPr/>
      </xdr:nvCxnSpPr>
      <xdr:spPr>
        <a:xfrm>
          <a:off x="16459200" y="548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4820" cy="259080"/>
    <xdr:sp macro="" textlink="">
      <xdr:nvSpPr>
        <xdr:cNvPr id="466" name="テキスト ボックス 465">
          <a:extLst>
            <a:ext uri="{FF2B5EF4-FFF2-40B4-BE49-F238E27FC236}">
              <a16:creationId xmlns:a16="http://schemas.microsoft.com/office/drawing/2014/main" id="{C6B1D2C7-A342-4458-B957-382C839A70E4}"/>
            </a:ext>
          </a:extLst>
        </xdr:cNvPr>
        <xdr:cNvSpPr txBox="1"/>
      </xdr:nvSpPr>
      <xdr:spPr>
        <a:xfrm>
          <a:off x="16052165" y="53505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FC028CE2-573D-45D1-95F5-E4743AB0B478}"/>
            </a:ext>
          </a:extLst>
        </xdr:cNvPr>
        <xdr:cNvCxnSpPr/>
      </xdr:nvCxnSpPr>
      <xdr:spPr>
        <a:xfrm>
          <a:off x="164592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468" name="テキスト ボックス 467">
          <a:extLst>
            <a:ext uri="{FF2B5EF4-FFF2-40B4-BE49-F238E27FC236}">
              <a16:creationId xmlns:a16="http://schemas.microsoft.com/office/drawing/2014/main" id="{E7854247-5922-476E-8F17-EC95B82A6164}"/>
            </a:ext>
          </a:extLst>
        </xdr:cNvPr>
        <xdr:cNvSpPr txBox="1"/>
      </xdr:nvSpPr>
      <xdr:spPr>
        <a:xfrm>
          <a:off x="16052165" y="4912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52F68509-DD1A-4107-96CA-134A0E58BE78}"/>
            </a:ext>
          </a:extLst>
        </xdr:cNvPr>
        <xdr:cNvSpPr/>
      </xdr:nvSpPr>
      <xdr:spPr>
        <a:xfrm>
          <a:off x="164592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147320</xdr:rowOff>
    </xdr:from>
    <xdr:to>
      <xdr:col>116</xdr:col>
      <xdr:colOff>62865</xdr:colOff>
      <xdr:row>41</xdr:row>
      <xdr:rowOff>114935</xdr:rowOff>
    </xdr:to>
    <xdr:cxnSp macro="">
      <xdr:nvCxnSpPr>
        <xdr:cNvPr id="470" name="直線コネクタ 469">
          <a:extLst>
            <a:ext uri="{FF2B5EF4-FFF2-40B4-BE49-F238E27FC236}">
              <a16:creationId xmlns:a16="http://schemas.microsoft.com/office/drawing/2014/main" id="{D8C5B5EC-87BE-48C5-8336-D1E6A9EADE8B}"/>
            </a:ext>
          </a:extLst>
        </xdr:cNvPr>
        <xdr:cNvCxnSpPr/>
      </xdr:nvCxnSpPr>
      <xdr:spPr>
        <a:xfrm flipV="1">
          <a:off x="19954240" y="5659120"/>
          <a:ext cx="0" cy="1104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118745</xdr:rowOff>
    </xdr:from>
    <xdr:ext cx="469900" cy="259080"/>
    <xdr:sp macro="" textlink="">
      <xdr:nvSpPr>
        <xdr:cNvPr id="471" name="【認定こども園・幼稚園・保育所】&#10;一人当たり面積最小値テキスト">
          <a:extLst>
            <a:ext uri="{FF2B5EF4-FFF2-40B4-BE49-F238E27FC236}">
              <a16:creationId xmlns:a16="http://schemas.microsoft.com/office/drawing/2014/main" id="{7CAA4C95-AB70-4A59-8F8A-86C2A6DA044C}"/>
            </a:ext>
          </a:extLst>
        </xdr:cNvPr>
        <xdr:cNvSpPr txBox="1"/>
      </xdr:nvSpPr>
      <xdr:spPr>
        <a:xfrm>
          <a:off x="19992975" y="6770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114935</xdr:rowOff>
    </xdr:from>
    <xdr:to>
      <xdr:col>116</xdr:col>
      <xdr:colOff>152400</xdr:colOff>
      <xdr:row>41</xdr:row>
      <xdr:rowOff>114935</xdr:rowOff>
    </xdr:to>
    <xdr:cxnSp macro="">
      <xdr:nvCxnSpPr>
        <xdr:cNvPr id="472" name="直線コネクタ 471">
          <a:extLst>
            <a:ext uri="{FF2B5EF4-FFF2-40B4-BE49-F238E27FC236}">
              <a16:creationId xmlns:a16="http://schemas.microsoft.com/office/drawing/2014/main" id="{0735B29D-7F1E-41F9-ACD0-3F7F4E927378}"/>
            </a:ext>
          </a:extLst>
        </xdr:cNvPr>
        <xdr:cNvCxnSpPr/>
      </xdr:nvCxnSpPr>
      <xdr:spPr>
        <a:xfrm>
          <a:off x="19878675" y="67633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93980</xdr:rowOff>
    </xdr:from>
    <xdr:ext cx="469900" cy="259080"/>
    <xdr:sp macro="" textlink="">
      <xdr:nvSpPr>
        <xdr:cNvPr id="473" name="【認定こども園・幼稚園・保育所】&#10;一人当たり面積最大値テキスト">
          <a:extLst>
            <a:ext uri="{FF2B5EF4-FFF2-40B4-BE49-F238E27FC236}">
              <a16:creationId xmlns:a16="http://schemas.microsoft.com/office/drawing/2014/main" id="{289130BC-D878-488D-917E-8171FAB9BCD9}"/>
            </a:ext>
          </a:extLst>
        </xdr:cNvPr>
        <xdr:cNvSpPr txBox="1"/>
      </xdr:nvSpPr>
      <xdr:spPr>
        <a:xfrm>
          <a:off x="19992975" y="5447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0.519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147320</xdr:rowOff>
    </xdr:from>
    <xdr:to>
      <xdr:col>116</xdr:col>
      <xdr:colOff>152400</xdr:colOff>
      <xdr:row>34</xdr:row>
      <xdr:rowOff>147320</xdr:rowOff>
    </xdr:to>
    <xdr:cxnSp macro="">
      <xdr:nvCxnSpPr>
        <xdr:cNvPr id="474" name="直線コネクタ 473">
          <a:extLst>
            <a:ext uri="{FF2B5EF4-FFF2-40B4-BE49-F238E27FC236}">
              <a16:creationId xmlns:a16="http://schemas.microsoft.com/office/drawing/2014/main" id="{D2F3AAF5-289B-4486-AB83-68EED1CA5205}"/>
            </a:ext>
          </a:extLst>
        </xdr:cNvPr>
        <xdr:cNvCxnSpPr/>
      </xdr:nvCxnSpPr>
      <xdr:spPr>
        <a:xfrm>
          <a:off x="19878675" y="56591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136525</xdr:rowOff>
    </xdr:from>
    <xdr:ext cx="469900" cy="258445"/>
    <xdr:sp macro="" textlink="">
      <xdr:nvSpPr>
        <xdr:cNvPr id="475" name="【認定こども園・幼稚園・保育所】&#10;一人当たり面積平均値テキスト">
          <a:extLst>
            <a:ext uri="{FF2B5EF4-FFF2-40B4-BE49-F238E27FC236}">
              <a16:creationId xmlns:a16="http://schemas.microsoft.com/office/drawing/2014/main" id="{13404FAB-39A0-4BF5-B4C4-CB92B259835A}"/>
            </a:ext>
          </a:extLst>
        </xdr:cNvPr>
        <xdr:cNvSpPr txBox="1"/>
      </xdr:nvSpPr>
      <xdr:spPr>
        <a:xfrm>
          <a:off x="19992975" y="646430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158115</xdr:rowOff>
    </xdr:from>
    <xdr:to>
      <xdr:col>116</xdr:col>
      <xdr:colOff>114300</xdr:colOff>
      <xdr:row>40</xdr:row>
      <xdr:rowOff>88265</xdr:rowOff>
    </xdr:to>
    <xdr:sp macro="" textlink="">
      <xdr:nvSpPr>
        <xdr:cNvPr id="476" name="フローチャート: 判断 475">
          <a:extLst>
            <a:ext uri="{FF2B5EF4-FFF2-40B4-BE49-F238E27FC236}">
              <a16:creationId xmlns:a16="http://schemas.microsoft.com/office/drawing/2014/main" id="{AEC23D64-4344-497B-BDE8-C6F8C27301C9}"/>
            </a:ext>
          </a:extLst>
        </xdr:cNvPr>
        <xdr:cNvSpPr/>
      </xdr:nvSpPr>
      <xdr:spPr>
        <a:xfrm>
          <a:off x="19897725" y="648589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F3406D5D-5F4C-4ACB-AA95-A0A97F916557}"/>
            </a:ext>
          </a:extLst>
        </xdr:cNvPr>
        <xdr:cNvSpPr/>
      </xdr:nvSpPr>
      <xdr:spPr>
        <a:xfrm>
          <a:off x="19154775" y="64757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148590</xdr:rowOff>
    </xdr:from>
    <xdr:to>
      <xdr:col>107</xdr:col>
      <xdr:colOff>101600</xdr:colOff>
      <xdr:row>40</xdr:row>
      <xdr:rowOff>78740</xdr:rowOff>
    </xdr:to>
    <xdr:sp macro="" textlink="">
      <xdr:nvSpPr>
        <xdr:cNvPr id="478" name="フローチャート: 判断 477">
          <a:extLst>
            <a:ext uri="{FF2B5EF4-FFF2-40B4-BE49-F238E27FC236}">
              <a16:creationId xmlns:a16="http://schemas.microsoft.com/office/drawing/2014/main" id="{6EEABD76-2C76-4B5E-A6EC-EBC9F5AC300C}"/>
            </a:ext>
          </a:extLst>
        </xdr:cNvPr>
        <xdr:cNvSpPr/>
      </xdr:nvSpPr>
      <xdr:spPr>
        <a:xfrm>
          <a:off x="18345150" y="64700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144145</xdr:rowOff>
    </xdr:from>
    <xdr:to>
      <xdr:col>102</xdr:col>
      <xdr:colOff>165100</xdr:colOff>
      <xdr:row>40</xdr:row>
      <xdr:rowOff>74930</xdr:rowOff>
    </xdr:to>
    <xdr:sp macro="" textlink="">
      <xdr:nvSpPr>
        <xdr:cNvPr id="479" name="フローチャート: 判断 478">
          <a:extLst>
            <a:ext uri="{FF2B5EF4-FFF2-40B4-BE49-F238E27FC236}">
              <a16:creationId xmlns:a16="http://schemas.microsoft.com/office/drawing/2014/main" id="{DB52219D-F42E-4280-BB41-8DBDD32FF1BE}"/>
            </a:ext>
          </a:extLst>
        </xdr:cNvPr>
        <xdr:cNvSpPr/>
      </xdr:nvSpPr>
      <xdr:spPr>
        <a:xfrm>
          <a:off x="17554575" y="646557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137160</xdr:rowOff>
    </xdr:from>
    <xdr:to>
      <xdr:col>98</xdr:col>
      <xdr:colOff>38100</xdr:colOff>
      <xdr:row>40</xdr:row>
      <xdr:rowOff>67310</xdr:rowOff>
    </xdr:to>
    <xdr:sp macro="" textlink="">
      <xdr:nvSpPr>
        <xdr:cNvPr id="480" name="フローチャート: 判断 479">
          <a:extLst>
            <a:ext uri="{FF2B5EF4-FFF2-40B4-BE49-F238E27FC236}">
              <a16:creationId xmlns:a16="http://schemas.microsoft.com/office/drawing/2014/main" id="{A184C8A6-5708-4B73-978E-B8172AE26A2A}"/>
            </a:ext>
          </a:extLst>
        </xdr:cNvPr>
        <xdr:cNvSpPr/>
      </xdr:nvSpPr>
      <xdr:spPr>
        <a:xfrm>
          <a:off x="16754475" y="646493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1" name="テキスト ボックス 480">
          <a:extLst>
            <a:ext uri="{FF2B5EF4-FFF2-40B4-BE49-F238E27FC236}">
              <a16:creationId xmlns:a16="http://schemas.microsoft.com/office/drawing/2014/main" id="{710FE93B-4858-4E59-B9CE-76B00E70564C}"/>
            </a:ext>
          </a:extLst>
        </xdr:cNvPr>
        <xdr:cNvSpPr txBox="1"/>
      </xdr:nvSpPr>
      <xdr:spPr>
        <a:xfrm>
          <a:off x="197834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2" name="テキスト ボックス 481">
          <a:extLst>
            <a:ext uri="{FF2B5EF4-FFF2-40B4-BE49-F238E27FC236}">
              <a16:creationId xmlns:a16="http://schemas.microsoft.com/office/drawing/2014/main" id="{30A3A923-9627-4BDC-BA5C-38E38829DDDB}"/>
            </a:ext>
          </a:extLst>
        </xdr:cNvPr>
        <xdr:cNvSpPr txBox="1"/>
      </xdr:nvSpPr>
      <xdr:spPr>
        <a:xfrm>
          <a:off x="19030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2B5D39FE-B047-497B-85DB-3AA77DF86411}"/>
            </a:ext>
          </a:extLst>
        </xdr:cNvPr>
        <xdr:cNvSpPr txBox="1"/>
      </xdr:nvSpPr>
      <xdr:spPr>
        <a:xfrm>
          <a:off x="18221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C0304374-73D9-4A85-B775-AAD913A173EF}"/>
            </a:ext>
          </a:extLst>
        </xdr:cNvPr>
        <xdr:cNvSpPr txBox="1"/>
      </xdr:nvSpPr>
      <xdr:spPr>
        <a:xfrm>
          <a:off x="174307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E933493D-E28E-4968-88AC-534669879A9E}"/>
            </a:ext>
          </a:extLst>
        </xdr:cNvPr>
        <xdr:cNvSpPr txBox="1"/>
      </xdr:nvSpPr>
      <xdr:spPr>
        <a:xfrm>
          <a:off x="166306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55245</xdr:rowOff>
    </xdr:from>
    <xdr:to>
      <xdr:col>116</xdr:col>
      <xdr:colOff>114300</xdr:colOff>
      <xdr:row>39</xdr:row>
      <xdr:rowOff>156845</xdr:rowOff>
    </xdr:to>
    <xdr:sp macro="" textlink="">
      <xdr:nvSpPr>
        <xdr:cNvPr id="486" name="楕円 485">
          <a:extLst>
            <a:ext uri="{FF2B5EF4-FFF2-40B4-BE49-F238E27FC236}">
              <a16:creationId xmlns:a16="http://schemas.microsoft.com/office/drawing/2014/main" id="{DA0BDFEB-5F6D-4392-A6AD-1B1F43C4D954}"/>
            </a:ext>
          </a:extLst>
        </xdr:cNvPr>
        <xdr:cNvSpPr/>
      </xdr:nvSpPr>
      <xdr:spPr>
        <a:xfrm>
          <a:off x="19897725" y="63798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78105</xdr:rowOff>
    </xdr:from>
    <xdr:ext cx="469900" cy="256540"/>
    <xdr:sp macro="" textlink="">
      <xdr:nvSpPr>
        <xdr:cNvPr id="487" name="【認定こども園・幼稚園・保育所】&#10;一人当たり面積該当値テキスト">
          <a:extLst>
            <a:ext uri="{FF2B5EF4-FFF2-40B4-BE49-F238E27FC236}">
              <a16:creationId xmlns:a16="http://schemas.microsoft.com/office/drawing/2014/main" id="{318334D4-5D42-4C96-A33C-DEF104AB19CE}"/>
            </a:ext>
          </a:extLst>
        </xdr:cNvPr>
        <xdr:cNvSpPr txBox="1"/>
      </xdr:nvSpPr>
      <xdr:spPr>
        <a:xfrm>
          <a:off x="19992975" y="62407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55245</xdr:rowOff>
    </xdr:from>
    <xdr:to>
      <xdr:col>112</xdr:col>
      <xdr:colOff>38100</xdr:colOff>
      <xdr:row>39</xdr:row>
      <xdr:rowOff>156845</xdr:rowOff>
    </xdr:to>
    <xdr:sp macro="" textlink="">
      <xdr:nvSpPr>
        <xdr:cNvPr id="488" name="楕円 487">
          <a:extLst>
            <a:ext uri="{FF2B5EF4-FFF2-40B4-BE49-F238E27FC236}">
              <a16:creationId xmlns:a16="http://schemas.microsoft.com/office/drawing/2014/main" id="{B227E45D-3861-458E-B1AD-423BDC97387E}"/>
            </a:ext>
          </a:extLst>
        </xdr:cNvPr>
        <xdr:cNvSpPr/>
      </xdr:nvSpPr>
      <xdr:spPr>
        <a:xfrm>
          <a:off x="19154775" y="63798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106045</xdr:rowOff>
    </xdr:from>
    <xdr:to>
      <xdr:col>116</xdr:col>
      <xdr:colOff>63500</xdr:colOff>
      <xdr:row>39</xdr:row>
      <xdr:rowOff>106045</xdr:rowOff>
    </xdr:to>
    <xdr:cxnSp macro="">
      <xdr:nvCxnSpPr>
        <xdr:cNvPr id="489" name="直線コネクタ 488">
          <a:extLst>
            <a:ext uri="{FF2B5EF4-FFF2-40B4-BE49-F238E27FC236}">
              <a16:creationId xmlns:a16="http://schemas.microsoft.com/office/drawing/2014/main" id="{2A29820B-3C33-4FB5-8BBA-B86C8F209174}"/>
            </a:ext>
          </a:extLst>
        </xdr:cNvPr>
        <xdr:cNvCxnSpPr/>
      </xdr:nvCxnSpPr>
      <xdr:spPr>
        <a:xfrm>
          <a:off x="19202400" y="6427470"/>
          <a:ext cx="7524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57150</xdr:rowOff>
    </xdr:from>
    <xdr:to>
      <xdr:col>107</xdr:col>
      <xdr:colOff>101600</xdr:colOff>
      <xdr:row>39</xdr:row>
      <xdr:rowOff>158750</xdr:rowOff>
    </xdr:to>
    <xdr:sp macro="" textlink="">
      <xdr:nvSpPr>
        <xdr:cNvPr id="490" name="楕円 489">
          <a:extLst>
            <a:ext uri="{FF2B5EF4-FFF2-40B4-BE49-F238E27FC236}">
              <a16:creationId xmlns:a16="http://schemas.microsoft.com/office/drawing/2014/main" id="{9004520E-E226-4C5E-B5DE-D3AF6F3EC9B8}"/>
            </a:ext>
          </a:extLst>
        </xdr:cNvPr>
        <xdr:cNvSpPr/>
      </xdr:nvSpPr>
      <xdr:spPr>
        <a:xfrm>
          <a:off x="18345150" y="63817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106045</xdr:rowOff>
    </xdr:from>
    <xdr:to>
      <xdr:col>111</xdr:col>
      <xdr:colOff>177800</xdr:colOff>
      <xdr:row>39</xdr:row>
      <xdr:rowOff>107950</xdr:rowOff>
    </xdr:to>
    <xdr:cxnSp macro="">
      <xdr:nvCxnSpPr>
        <xdr:cNvPr id="491" name="直線コネクタ 490">
          <a:extLst>
            <a:ext uri="{FF2B5EF4-FFF2-40B4-BE49-F238E27FC236}">
              <a16:creationId xmlns:a16="http://schemas.microsoft.com/office/drawing/2014/main" id="{AB8FE875-3AF6-4F78-939C-ADD5F127268F}"/>
            </a:ext>
          </a:extLst>
        </xdr:cNvPr>
        <xdr:cNvCxnSpPr/>
      </xdr:nvCxnSpPr>
      <xdr:spPr>
        <a:xfrm flipV="1">
          <a:off x="18392775" y="6427470"/>
          <a:ext cx="8096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22860</xdr:rowOff>
    </xdr:from>
    <xdr:to>
      <xdr:col>102</xdr:col>
      <xdr:colOff>165100</xdr:colOff>
      <xdr:row>39</xdr:row>
      <xdr:rowOff>124460</xdr:rowOff>
    </xdr:to>
    <xdr:sp macro="" textlink="">
      <xdr:nvSpPr>
        <xdr:cNvPr id="492" name="楕円 491">
          <a:extLst>
            <a:ext uri="{FF2B5EF4-FFF2-40B4-BE49-F238E27FC236}">
              <a16:creationId xmlns:a16="http://schemas.microsoft.com/office/drawing/2014/main" id="{7A385822-26AE-47D2-B51E-835BB4531C5F}"/>
            </a:ext>
          </a:extLst>
        </xdr:cNvPr>
        <xdr:cNvSpPr/>
      </xdr:nvSpPr>
      <xdr:spPr>
        <a:xfrm>
          <a:off x="17554575" y="63506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73660</xdr:rowOff>
    </xdr:from>
    <xdr:to>
      <xdr:col>107</xdr:col>
      <xdr:colOff>50800</xdr:colOff>
      <xdr:row>39</xdr:row>
      <xdr:rowOff>107950</xdr:rowOff>
    </xdr:to>
    <xdr:cxnSp macro="">
      <xdr:nvCxnSpPr>
        <xdr:cNvPr id="493" name="直線コネクタ 492">
          <a:extLst>
            <a:ext uri="{FF2B5EF4-FFF2-40B4-BE49-F238E27FC236}">
              <a16:creationId xmlns:a16="http://schemas.microsoft.com/office/drawing/2014/main" id="{5070AD50-48D1-4831-A2B4-BAACE07236C8}"/>
            </a:ext>
          </a:extLst>
        </xdr:cNvPr>
        <xdr:cNvCxnSpPr/>
      </xdr:nvCxnSpPr>
      <xdr:spPr>
        <a:xfrm>
          <a:off x="17602200" y="6398260"/>
          <a:ext cx="79057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25400</xdr:rowOff>
    </xdr:from>
    <xdr:to>
      <xdr:col>98</xdr:col>
      <xdr:colOff>38100</xdr:colOff>
      <xdr:row>39</xdr:row>
      <xdr:rowOff>127000</xdr:rowOff>
    </xdr:to>
    <xdr:sp macro="" textlink="">
      <xdr:nvSpPr>
        <xdr:cNvPr id="494" name="楕円 493">
          <a:extLst>
            <a:ext uri="{FF2B5EF4-FFF2-40B4-BE49-F238E27FC236}">
              <a16:creationId xmlns:a16="http://schemas.microsoft.com/office/drawing/2014/main" id="{6D4A4F2E-EA61-49AB-9CE3-D1F9322069CE}"/>
            </a:ext>
          </a:extLst>
        </xdr:cNvPr>
        <xdr:cNvSpPr/>
      </xdr:nvSpPr>
      <xdr:spPr>
        <a:xfrm>
          <a:off x="16754475" y="6353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73660</xdr:rowOff>
    </xdr:from>
    <xdr:to>
      <xdr:col>102</xdr:col>
      <xdr:colOff>114300</xdr:colOff>
      <xdr:row>39</xdr:row>
      <xdr:rowOff>76200</xdr:rowOff>
    </xdr:to>
    <xdr:cxnSp macro="">
      <xdr:nvCxnSpPr>
        <xdr:cNvPr id="495" name="直線コネクタ 494">
          <a:extLst>
            <a:ext uri="{FF2B5EF4-FFF2-40B4-BE49-F238E27FC236}">
              <a16:creationId xmlns:a16="http://schemas.microsoft.com/office/drawing/2014/main" id="{52FB69FD-4558-46DD-93F2-59F7A1963139}"/>
            </a:ext>
          </a:extLst>
        </xdr:cNvPr>
        <xdr:cNvCxnSpPr/>
      </xdr:nvCxnSpPr>
      <xdr:spPr>
        <a:xfrm flipV="1">
          <a:off x="16802100" y="639826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40</xdr:row>
      <xdr:rowOff>72390</xdr:rowOff>
    </xdr:from>
    <xdr:ext cx="469900" cy="259080"/>
    <xdr:sp macro="" textlink="">
      <xdr:nvSpPr>
        <xdr:cNvPr id="496" name="n_1aveValue【認定こども園・幼稚園・保育所】&#10;一人当たり面積">
          <a:extLst>
            <a:ext uri="{FF2B5EF4-FFF2-40B4-BE49-F238E27FC236}">
              <a16:creationId xmlns:a16="http://schemas.microsoft.com/office/drawing/2014/main" id="{0FEB1E5C-4DE7-48F8-AFEB-487113CF8B98}"/>
            </a:ext>
          </a:extLst>
        </xdr:cNvPr>
        <xdr:cNvSpPr txBox="1"/>
      </xdr:nvSpPr>
      <xdr:spPr>
        <a:xfrm>
          <a:off x="18983325" y="6555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40</xdr:row>
      <xdr:rowOff>69850</xdr:rowOff>
    </xdr:from>
    <xdr:ext cx="467360" cy="259080"/>
    <xdr:sp macro="" textlink="">
      <xdr:nvSpPr>
        <xdr:cNvPr id="497" name="n_2aveValue【認定こども園・幼稚園・保育所】&#10;一人当たり面積">
          <a:extLst>
            <a:ext uri="{FF2B5EF4-FFF2-40B4-BE49-F238E27FC236}">
              <a16:creationId xmlns:a16="http://schemas.microsoft.com/office/drawing/2014/main" id="{8C6534B6-E624-4A78-B082-6A0E8F10A3BE}"/>
            </a:ext>
          </a:extLst>
        </xdr:cNvPr>
        <xdr:cNvSpPr txBox="1"/>
      </xdr:nvSpPr>
      <xdr:spPr>
        <a:xfrm>
          <a:off x="18183225" y="65532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40</xdr:row>
      <xdr:rowOff>65405</xdr:rowOff>
    </xdr:from>
    <xdr:ext cx="467360" cy="256540"/>
    <xdr:sp macro="" textlink="">
      <xdr:nvSpPr>
        <xdr:cNvPr id="498" name="n_3aveValue【認定こども園・幼稚園・保育所】&#10;一人当たり面積">
          <a:extLst>
            <a:ext uri="{FF2B5EF4-FFF2-40B4-BE49-F238E27FC236}">
              <a16:creationId xmlns:a16="http://schemas.microsoft.com/office/drawing/2014/main" id="{88C8F89E-1538-427A-8779-02680660DE29}"/>
            </a:ext>
          </a:extLst>
        </xdr:cNvPr>
        <xdr:cNvSpPr txBox="1"/>
      </xdr:nvSpPr>
      <xdr:spPr>
        <a:xfrm>
          <a:off x="17383125" y="65551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40</xdr:row>
      <xdr:rowOff>58420</xdr:rowOff>
    </xdr:from>
    <xdr:ext cx="467360" cy="259080"/>
    <xdr:sp macro="" textlink="">
      <xdr:nvSpPr>
        <xdr:cNvPr id="499" name="n_4aveValue【認定こども園・幼稚園・保育所】&#10;一人当たり面積">
          <a:extLst>
            <a:ext uri="{FF2B5EF4-FFF2-40B4-BE49-F238E27FC236}">
              <a16:creationId xmlns:a16="http://schemas.microsoft.com/office/drawing/2014/main" id="{7EE484F6-7D3C-4BBA-A2E0-53913C1F5061}"/>
            </a:ext>
          </a:extLst>
        </xdr:cNvPr>
        <xdr:cNvSpPr txBox="1"/>
      </xdr:nvSpPr>
      <xdr:spPr>
        <a:xfrm>
          <a:off x="16592550" y="65449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38</xdr:row>
      <xdr:rowOff>1905</xdr:rowOff>
    </xdr:from>
    <xdr:ext cx="469900" cy="259080"/>
    <xdr:sp macro="" textlink="">
      <xdr:nvSpPr>
        <xdr:cNvPr id="500" name="n_1mainValue【認定こども園・幼稚園・保育所】&#10;一人当たり面積">
          <a:extLst>
            <a:ext uri="{FF2B5EF4-FFF2-40B4-BE49-F238E27FC236}">
              <a16:creationId xmlns:a16="http://schemas.microsoft.com/office/drawing/2014/main" id="{0620B136-636F-4A23-88CB-D344F008E3FA}"/>
            </a:ext>
          </a:extLst>
        </xdr:cNvPr>
        <xdr:cNvSpPr txBox="1"/>
      </xdr:nvSpPr>
      <xdr:spPr>
        <a:xfrm>
          <a:off x="18983325" y="6164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38</xdr:row>
      <xdr:rowOff>3810</xdr:rowOff>
    </xdr:from>
    <xdr:ext cx="467360" cy="259080"/>
    <xdr:sp macro="" textlink="">
      <xdr:nvSpPr>
        <xdr:cNvPr id="501" name="n_2mainValue【認定こども園・幼稚園・保育所】&#10;一人当たり面積">
          <a:extLst>
            <a:ext uri="{FF2B5EF4-FFF2-40B4-BE49-F238E27FC236}">
              <a16:creationId xmlns:a16="http://schemas.microsoft.com/office/drawing/2014/main" id="{EC9FDB6F-4F98-4476-8CC5-238CC3653C3F}"/>
            </a:ext>
          </a:extLst>
        </xdr:cNvPr>
        <xdr:cNvSpPr txBox="1"/>
      </xdr:nvSpPr>
      <xdr:spPr>
        <a:xfrm>
          <a:off x="18183225" y="61696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37</xdr:row>
      <xdr:rowOff>140970</xdr:rowOff>
    </xdr:from>
    <xdr:ext cx="467360" cy="259080"/>
    <xdr:sp macro="" textlink="">
      <xdr:nvSpPr>
        <xdr:cNvPr id="502" name="n_3mainValue【認定こども園・幼稚園・保育所】&#10;一人当たり面積">
          <a:extLst>
            <a:ext uri="{FF2B5EF4-FFF2-40B4-BE49-F238E27FC236}">
              <a16:creationId xmlns:a16="http://schemas.microsoft.com/office/drawing/2014/main" id="{E26DD01C-C306-47AD-8A43-D871DAE1FFCD}"/>
            </a:ext>
          </a:extLst>
        </xdr:cNvPr>
        <xdr:cNvSpPr txBox="1"/>
      </xdr:nvSpPr>
      <xdr:spPr>
        <a:xfrm>
          <a:off x="17383125" y="61448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37</xdr:row>
      <xdr:rowOff>143510</xdr:rowOff>
    </xdr:from>
    <xdr:ext cx="467360" cy="256540"/>
    <xdr:sp macro="" textlink="">
      <xdr:nvSpPr>
        <xdr:cNvPr id="503" name="n_4mainValue【認定こども園・幼稚園・保育所】&#10;一人当たり面積">
          <a:extLst>
            <a:ext uri="{FF2B5EF4-FFF2-40B4-BE49-F238E27FC236}">
              <a16:creationId xmlns:a16="http://schemas.microsoft.com/office/drawing/2014/main" id="{AC66B24C-A90F-4EDC-A4F7-EF9EB68AE934}"/>
            </a:ext>
          </a:extLst>
        </xdr:cNvPr>
        <xdr:cNvSpPr txBox="1"/>
      </xdr:nvSpPr>
      <xdr:spPr>
        <a:xfrm>
          <a:off x="16592550" y="61410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1DEE4DE4-B820-4BB6-840C-DC9ACA3F541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C4EF5DEC-89FE-4591-8518-E043A7717D79}"/>
            </a:ext>
          </a:extLst>
        </xdr:cNvPr>
        <xdr:cNvSpPr/>
      </xdr:nvSpPr>
      <xdr:spPr>
        <a:xfrm>
          <a:off x="113157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12835529-3F44-4F7A-BDB5-C77EE8C8DA9C}"/>
            </a:ext>
          </a:extLst>
        </xdr:cNvPr>
        <xdr:cNvSpPr/>
      </xdr:nvSpPr>
      <xdr:spPr>
        <a:xfrm>
          <a:off x="113157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4F950089-8610-4E43-90C2-D2E4E3002CFB}"/>
            </a:ext>
          </a:extLst>
        </xdr:cNvPr>
        <xdr:cNvSpPr/>
      </xdr:nvSpPr>
      <xdr:spPr>
        <a:xfrm>
          <a:off x="1223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A5ACA248-122C-4F3C-926B-75080608D360}"/>
            </a:ext>
          </a:extLst>
        </xdr:cNvPr>
        <xdr:cNvSpPr/>
      </xdr:nvSpPr>
      <xdr:spPr>
        <a:xfrm>
          <a:off x="1223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F8923BA3-BD2D-49B1-A75E-AD6AAE867BE2}"/>
            </a:ext>
          </a:extLst>
        </xdr:cNvPr>
        <xdr:cNvSpPr/>
      </xdr:nvSpPr>
      <xdr:spPr>
        <a:xfrm>
          <a:off x="132683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30C40D6A-F333-4DD1-986D-11D60CA01714}"/>
            </a:ext>
          </a:extLst>
        </xdr:cNvPr>
        <xdr:cNvSpPr/>
      </xdr:nvSpPr>
      <xdr:spPr>
        <a:xfrm>
          <a:off x="132683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B2CBF528-7957-4307-B0DC-E366D223A82A}"/>
            </a:ext>
          </a:extLst>
        </xdr:cNvPr>
        <xdr:cNvSpPr/>
      </xdr:nvSpPr>
      <xdr:spPr>
        <a:xfrm>
          <a:off x="112109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512" name="テキスト ボックス 511">
          <a:extLst>
            <a:ext uri="{FF2B5EF4-FFF2-40B4-BE49-F238E27FC236}">
              <a16:creationId xmlns:a16="http://schemas.microsoft.com/office/drawing/2014/main" id="{DCAC2AA3-0ED2-40D7-A647-E5A90BA60005}"/>
            </a:ext>
          </a:extLst>
        </xdr:cNvPr>
        <xdr:cNvSpPr txBox="1"/>
      </xdr:nvSpPr>
      <xdr:spPr>
        <a:xfrm>
          <a:off x="11172825" y="846772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5D388017-A305-4920-8730-558BD288B783}"/>
            </a:ext>
          </a:extLst>
        </xdr:cNvPr>
        <xdr:cNvCxnSpPr/>
      </xdr:nvCxnSpPr>
      <xdr:spPr>
        <a:xfrm>
          <a:off x="11210925" y="108108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514" name="テキスト ボックス 513">
          <a:extLst>
            <a:ext uri="{FF2B5EF4-FFF2-40B4-BE49-F238E27FC236}">
              <a16:creationId xmlns:a16="http://schemas.microsoft.com/office/drawing/2014/main" id="{F441D03B-1B16-48BA-AB45-0B79DDB1B80B}"/>
            </a:ext>
          </a:extLst>
        </xdr:cNvPr>
        <xdr:cNvSpPr txBox="1"/>
      </xdr:nvSpPr>
      <xdr:spPr>
        <a:xfrm>
          <a:off x="10794365" y="10674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604E49CA-0D1A-49DE-9FDF-AFEB707DD4E0}"/>
            </a:ext>
          </a:extLst>
        </xdr:cNvPr>
        <xdr:cNvCxnSpPr/>
      </xdr:nvCxnSpPr>
      <xdr:spPr>
        <a:xfrm>
          <a:off x="11210925" y="103727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29210</xdr:rowOff>
    </xdr:from>
    <xdr:ext cx="464820" cy="256540"/>
    <xdr:sp macro="" textlink="">
      <xdr:nvSpPr>
        <xdr:cNvPr id="516" name="テキスト ボックス 515">
          <a:extLst>
            <a:ext uri="{FF2B5EF4-FFF2-40B4-BE49-F238E27FC236}">
              <a16:creationId xmlns:a16="http://schemas.microsoft.com/office/drawing/2014/main" id="{55D1FF2D-07AF-4265-8FB6-751842EBEC57}"/>
            </a:ext>
          </a:extLst>
        </xdr:cNvPr>
        <xdr:cNvSpPr txBox="1"/>
      </xdr:nvSpPr>
      <xdr:spPr>
        <a:xfrm>
          <a:off x="10794365" y="102368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20CC5CAA-E67E-4C37-AC6D-0A3438E83BD3}"/>
            </a:ext>
          </a:extLst>
        </xdr:cNvPr>
        <xdr:cNvCxnSpPr/>
      </xdr:nvCxnSpPr>
      <xdr:spPr>
        <a:xfrm>
          <a:off x="11210925" y="99441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86360</xdr:rowOff>
    </xdr:from>
    <xdr:ext cx="403225" cy="256540"/>
    <xdr:sp macro="" textlink="">
      <xdr:nvSpPr>
        <xdr:cNvPr id="518" name="テキスト ボックス 517">
          <a:extLst>
            <a:ext uri="{FF2B5EF4-FFF2-40B4-BE49-F238E27FC236}">
              <a16:creationId xmlns:a16="http://schemas.microsoft.com/office/drawing/2014/main" id="{F0D9EB06-CD9D-4FDF-A258-73C254AAB5F0}"/>
            </a:ext>
          </a:extLst>
        </xdr:cNvPr>
        <xdr:cNvSpPr txBox="1"/>
      </xdr:nvSpPr>
      <xdr:spPr>
        <a:xfrm>
          <a:off x="10845800" y="98082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A8D7AFDF-19FD-4801-B358-3ECCBBE994F0}"/>
            </a:ext>
          </a:extLst>
        </xdr:cNvPr>
        <xdr:cNvCxnSpPr/>
      </xdr:nvCxnSpPr>
      <xdr:spPr>
        <a:xfrm>
          <a:off x="11210925" y="95154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143510</xdr:rowOff>
    </xdr:from>
    <xdr:ext cx="403225" cy="256540"/>
    <xdr:sp macro="" textlink="">
      <xdr:nvSpPr>
        <xdr:cNvPr id="520" name="テキスト ボックス 519">
          <a:extLst>
            <a:ext uri="{FF2B5EF4-FFF2-40B4-BE49-F238E27FC236}">
              <a16:creationId xmlns:a16="http://schemas.microsoft.com/office/drawing/2014/main" id="{0AC5C9CE-71BB-4B52-B389-E7B1905EC252}"/>
            </a:ext>
          </a:extLst>
        </xdr:cNvPr>
        <xdr:cNvSpPr txBox="1"/>
      </xdr:nvSpPr>
      <xdr:spPr>
        <a:xfrm>
          <a:off x="10845800" y="937958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68283BD4-9E18-4FF6-B527-E8EA365EF24F}"/>
            </a:ext>
          </a:extLst>
        </xdr:cNvPr>
        <xdr:cNvCxnSpPr/>
      </xdr:nvCxnSpPr>
      <xdr:spPr>
        <a:xfrm>
          <a:off x="11210925" y="90773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29210</xdr:rowOff>
    </xdr:from>
    <xdr:ext cx="403225" cy="256540"/>
    <xdr:sp macro="" textlink="">
      <xdr:nvSpPr>
        <xdr:cNvPr id="522" name="テキスト ボックス 521">
          <a:extLst>
            <a:ext uri="{FF2B5EF4-FFF2-40B4-BE49-F238E27FC236}">
              <a16:creationId xmlns:a16="http://schemas.microsoft.com/office/drawing/2014/main" id="{09A758AA-7008-4875-8C6F-08A21B4FC439}"/>
            </a:ext>
          </a:extLst>
        </xdr:cNvPr>
        <xdr:cNvSpPr txBox="1"/>
      </xdr:nvSpPr>
      <xdr:spPr>
        <a:xfrm>
          <a:off x="10845800" y="894143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8027556B-F22A-484C-A9D9-3BDFE19BA3E2}"/>
            </a:ext>
          </a:extLst>
        </xdr:cNvPr>
        <xdr:cNvCxnSpPr/>
      </xdr:nvCxnSpPr>
      <xdr:spPr>
        <a:xfrm>
          <a:off x="11210925" y="86487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6540"/>
    <xdr:sp macro="" textlink="">
      <xdr:nvSpPr>
        <xdr:cNvPr id="524" name="テキスト ボックス 523">
          <a:extLst>
            <a:ext uri="{FF2B5EF4-FFF2-40B4-BE49-F238E27FC236}">
              <a16:creationId xmlns:a16="http://schemas.microsoft.com/office/drawing/2014/main" id="{727EB291-DC50-45F4-B4EE-AB25A08B4031}"/>
            </a:ext>
          </a:extLst>
        </xdr:cNvPr>
        <xdr:cNvSpPr txBox="1"/>
      </xdr:nvSpPr>
      <xdr:spPr>
        <a:xfrm>
          <a:off x="10845800" y="85128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94265225-BE14-401D-911C-01105F4F4F28}"/>
            </a:ext>
          </a:extLst>
        </xdr:cNvPr>
        <xdr:cNvSpPr/>
      </xdr:nvSpPr>
      <xdr:spPr>
        <a:xfrm>
          <a:off x="112109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157480</xdr:rowOff>
    </xdr:from>
    <xdr:to>
      <xdr:col>85</xdr:col>
      <xdr:colOff>126365</xdr:colOff>
      <xdr:row>62</xdr:row>
      <xdr:rowOff>162560</xdr:rowOff>
    </xdr:to>
    <xdr:cxnSp macro="">
      <xdr:nvCxnSpPr>
        <xdr:cNvPr id="526" name="直線コネクタ 525">
          <a:extLst>
            <a:ext uri="{FF2B5EF4-FFF2-40B4-BE49-F238E27FC236}">
              <a16:creationId xmlns:a16="http://schemas.microsoft.com/office/drawing/2014/main" id="{2D3F31FD-7941-4921-A882-99AFAA0C5445}"/>
            </a:ext>
          </a:extLst>
        </xdr:cNvPr>
        <xdr:cNvCxnSpPr/>
      </xdr:nvCxnSpPr>
      <xdr:spPr>
        <a:xfrm flipV="1">
          <a:off x="14696440" y="9076055"/>
          <a:ext cx="0" cy="1132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166370</xdr:rowOff>
    </xdr:from>
    <xdr:ext cx="405130" cy="256540"/>
    <xdr:sp macro="" textlink="">
      <xdr:nvSpPr>
        <xdr:cNvPr id="527" name="【学校施設】&#10;有形固定資産減価償却率最小値テキスト">
          <a:extLst>
            <a:ext uri="{FF2B5EF4-FFF2-40B4-BE49-F238E27FC236}">
              <a16:creationId xmlns:a16="http://schemas.microsoft.com/office/drawing/2014/main" id="{3E3C6DE7-CA1C-4143-9643-F6E2F020B14C}"/>
            </a:ext>
          </a:extLst>
        </xdr:cNvPr>
        <xdr:cNvSpPr txBox="1"/>
      </xdr:nvSpPr>
      <xdr:spPr>
        <a:xfrm>
          <a:off x="14735175" y="102120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92.1</a:t>
          </a:r>
          <a:endParaRPr kumimoji="1" lang="ja-JP" altLang="en-US" sz="1000" b="1">
            <a:latin typeface="ＭＳ Ｐゴシック"/>
            <a:ea typeface="ＭＳ Ｐゴシック"/>
          </a:endParaRPr>
        </a:p>
      </xdr:txBody>
    </xdr:sp>
    <xdr:clientData/>
  </xdr:oneCellAnchor>
  <xdr:twoCellAnchor>
    <xdr:from>
      <xdr:col>85</xdr:col>
      <xdr:colOff>38100</xdr:colOff>
      <xdr:row>62</xdr:row>
      <xdr:rowOff>162560</xdr:rowOff>
    </xdr:from>
    <xdr:to>
      <xdr:col>86</xdr:col>
      <xdr:colOff>25400</xdr:colOff>
      <xdr:row>62</xdr:row>
      <xdr:rowOff>162560</xdr:rowOff>
    </xdr:to>
    <xdr:cxnSp macro="">
      <xdr:nvCxnSpPr>
        <xdr:cNvPr id="528" name="直線コネクタ 527">
          <a:extLst>
            <a:ext uri="{FF2B5EF4-FFF2-40B4-BE49-F238E27FC236}">
              <a16:creationId xmlns:a16="http://schemas.microsoft.com/office/drawing/2014/main" id="{15F4578F-D0C0-49DE-B199-815DDF22FCDE}"/>
            </a:ext>
          </a:extLst>
        </xdr:cNvPr>
        <xdr:cNvCxnSpPr/>
      </xdr:nvCxnSpPr>
      <xdr:spPr>
        <a:xfrm>
          <a:off x="14611350" y="102082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104140</xdr:rowOff>
    </xdr:from>
    <xdr:ext cx="405130" cy="259080"/>
    <xdr:sp macro="" textlink="">
      <xdr:nvSpPr>
        <xdr:cNvPr id="529" name="【学校施設】&#10;有形固定資産減価償却率最大値テキスト">
          <a:extLst>
            <a:ext uri="{FF2B5EF4-FFF2-40B4-BE49-F238E27FC236}">
              <a16:creationId xmlns:a16="http://schemas.microsoft.com/office/drawing/2014/main" id="{880B095F-FBB4-4F56-B4FD-DB85EC48DFF1}"/>
            </a:ext>
          </a:extLst>
        </xdr:cNvPr>
        <xdr:cNvSpPr txBox="1"/>
      </xdr:nvSpPr>
      <xdr:spPr>
        <a:xfrm>
          <a:off x="14735175" y="8860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157480</xdr:rowOff>
    </xdr:from>
    <xdr:to>
      <xdr:col>86</xdr:col>
      <xdr:colOff>25400</xdr:colOff>
      <xdr:row>55</xdr:row>
      <xdr:rowOff>157480</xdr:rowOff>
    </xdr:to>
    <xdr:cxnSp macro="">
      <xdr:nvCxnSpPr>
        <xdr:cNvPr id="530" name="直線コネクタ 529">
          <a:extLst>
            <a:ext uri="{FF2B5EF4-FFF2-40B4-BE49-F238E27FC236}">
              <a16:creationId xmlns:a16="http://schemas.microsoft.com/office/drawing/2014/main" id="{613FB857-BA65-4FE3-9DA2-863EE50AC19B}"/>
            </a:ext>
          </a:extLst>
        </xdr:cNvPr>
        <xdr:cNvCxnSpPr/>
      </xdr:nvCxnSpPr>
      <xdr:spPr>
        <a:xfrm>
          <a:off x="14611350" y="90760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37465</xdr:rowOff>
    </xdr:from>
    <xdr:ext cx="405130" cy="259080"/>
    <xdr:sp macro="" textlink="">
      <xdr:nvSpPr>
        <xdr:cNvPr id="531" name="【学校施設】&#10;有形固定資産減価償却率平均値テキスト">
          <a:extLst>
            <a:ext uri="{FF2B5EF4-FFF2-40B4-BE49-F238E27FC236}">
              <a16:creationId xmlns:a16="http://schemas.microsoft.com/office/drawing/2014/main" id="{36F996A8-8E9B-4534-9E55-C07F45BCCA4E}"/>
            </a:ext>
          </a:extLst>
        </xdr:cNvPr>
        <xdr:cNvSpPr txBox="1"/>
      </xdr:nvSpPr>
      <xdr:spPr>
        <a:xfrm>
          <a:off x="14735175" y="96005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59055</xdr:rowOff>
    </xdr:from>
    <xdr:to>
      <xdr:col>85</xdr:col>
      <xdr:colOff>177800</xdr:colOff>
      <xdr:row>59</xdr:row>
      <xdr:rowOff>160655</xdr:rowOff>
    </xdr:to>
    <xdr:sp macro="" textlink="">
      <xdr:nvSpPr>
        <xdr:cNvPr id="532" name="フローチャート: 判断 531">
          <a:extLst>
            <a:ext uri="{FF2B5EF4-FFF2-40B4-BE49-F238E27FC236}">
              <a16:creationId xmlns:a16="http://schemas.microsoft.com/office/drawing/2014/main" id="{AA167D31-5B9B-406F-B628-94735FFF6F17}"/>
            </a:ext>
          </a:extLst>
        </xdr:cNvPr>
        <xdr:cNvSpPr/>
      </xdr:nvSpPr>
      <xdr:spPr>
        <a:xfrm>
          <a:off x="14649450" y="96221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24765</xdr:rowOff>
    </xdr:from>
    <xdr:to>
      <xdr:col>81</xdr:col>
      <xdr:colOff>101600</xdr:colOff>
      <xdr:row>59</xdr:row>
      <xdr:rowOff>126365</xdr:rowOff>
    </xdr:to>
    <xdr:sp macro="" textlink="">
      <xdr:nvSpPr>
        <xdr:cNvPr id="533" name="フローチャート: 判断 532">
          <a:extLst>
            <a:ext uri="{FF2B5EF4-FFF2-40B4-BE49-F238E27FC236}">
              <a16:creationId xmlns:a16="http://schemas.microsoft.com/office/drawing/2014/main" id="{2D0007BE-11C7-4E56-95D6-7D0D00F2B441}"/>
            </a:ext>
          </a:extLst>
        </xdr:cNvPr>
        <xdr:cNvSpPr/>
      </xdr:nvSpPr>
      <xdr:spPr>
        <a:xfrm>
          <a:off x="13887450" y="95910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22225</xdr:rowOff>
    </xdr:from>
    <xdr:to>
      <xdr:col>76</xdr:col>
      <xdr:colOff>165100</xdr:colOff>
      <xdr:row>59</xdr:row>
      <xdr:rowOff>123825</xdr:rowOff>
    </xdr:to>
    <xdr:sp macro="" textlink="">
      <xdr:nvSpPr>
        <xdr:cNvPr id="534" name="フローチャート: 判断 533">
          <a:extLst>
            <a:ext uri="{FF2B5EF4-FFF2-40B4-BE49-F238E27FC236}">
              <a16:creationId xmlns:a16="http://schemas.microsoft.com/office/drawing/2014/main" id="{627DAA19-0A43-41F9-A941-AB360AABAC76}"/>
            </a:ext>
          </a:extLst>
        </xdr:cNvPr>
        <xdr:cNvSpPr/>
      </xdr:nvSpPr>
      <xdr:spPr>
        <a:xfrm>
          <a:off x="13096875" y="9588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159385</xdr:rowOff>
    </xdr:from>
    <xdr:to>
      <xdr:col>72</xdr:col>
      <xdr:colOff>38100</xdr:colOff>
      <xdr:row>59</xdr:row>
      <xdr:rowOff>89535</xdr:rowOff>
    </xdr:to>
    <xdr:sp macro="" textlink="">
      <xdr:nvSpPr>
        <xdr:cNvPr id="535" name="フローチャート: 判断 534">
          <a:extLst>
            <a:ext uri="{FF2B5EF4-FFF2-40B4-BE49-F238E27FC236}">
              <a16:creationId xmlns:a16="http://schemas.microsoft.com/office/drawing/2014/main" id="{0398B22A-6246-4A54-BA67-E36F620BFEE8}"/>
            </a:ext>
          </a:extLst>
        </xdr:cNvPr>
        <xdr:cNvSpPr/>
      </xdr:nvSpPr>
      <xdr:spPr>
        <a:xfrm>
          <a:off x="12296775" y="956373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140970</xdr:rowOff>
    </xdr:from>
    <xdr:to>
      <xdr:col>67</xdr:col>
      <xdr:colOff>101600</xdr:colOff>
      <xdr:row>59</xdr:row>
      <xdr:rowOff>71120</xdr:rowOff>
    </xdr:to>
    <xdr:sp macro="" textlink="">
      <xdr:nvSpPr>
        <xdr:cNvPr id="536" name="フローチャート: 判断 535">
          <a:extLst>
            <a:ext uri="{FF2B5EF4-FFF2-40B4-BE49-F238E27FC236}">
              <a16:creationId xmlns:a16="http://schemas.microsoft.com/office/drawing/2014/main" id="{61DA4E58-AF1D-455C-8EA7-21E53D06B152}"/>
            </a:ext>
          </a:extLst>
        </xdr:cNvPr>
        <xdr:cNvSpPr/>
      </xdr:nvSpPr>
      <xdr:spPr>
        <a:xfrm>
          <a:off x="11487150" y="954532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537" name="テキスト ボックス 536">
          <a:extLst>
            <a:ext uri="{FF2B5EF4-FFF2-40B4-BE49-F238E27FC236}">
              <a16:creationId xmlns:a16="http://schemas.microsoft.com/office/drawing/2014/main" id="{E7C170D7-109D-4EDA-A35E-F75CC5FF83B4}"/>
            </a:ext>
          </a:extLst>
        </xdr:cNvPr>
        <xdr:cNvSpPr txBox="1"/>
      </xdr:nvSpPr>
      <xdr:spPr>
        <a:xfrm>
          <a:off x="145256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538" name="テキスト ボックス 537">
          <a:extLst>
            <a:ext uri="{FF2B5EF4-FFF2-40B4-BE49-F238E27FC236}">
              <a16:creationId xmlns:a16="http://schemas.microsoft.com/office/drawing/2014/main" id="{0D7716A1-562A-42B4-9A5A-81637188FA98}"/>
            </a:ext>
          </a:extLst>
        </xdr:cNvPr>
        <xdr:cNvSpPr txBox="1"/>
      </xdr:nvSpPr>
      <xdr:spPr>
        <a:xfrm>
          <a:off x="137636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539" name="テキスト ボックス 538">
          <a:extLst>
            <a:ext uri="{FF2B5EF4-FFF2-40B4-BE49-F238E27FC236}">
              <a16:creationId xmlns:a16="http://schemas.microsoft.com/office/drawing/2014/main" id="{D6E78DA9-207C-4DDB-A89F-30D8D5E9DE47}"/>
            </a:ext>
          </a:extLst>
        </xdr:cNvPr>
        <xdr:cNvSpPr txBox="1"/>
      </xdr:nvSpPr>
      <xdr:spPr>
        <a:xfrm>
          <a:off x="129730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540" name="テキスト ボックス 539">
          <a:extLst>
            <a:ext uri="{FF2B5EF4-FFF2-40B4-BE49-F238E27FC236}">
              <a16:creationId xmlns:a16="http://schemas.microsoft.com/office/drawing/2014/main" id="{7FF13B63-A559-4928-8CB7-611480178F80}"/>
            </a:ext>
          </a:extLst>
        </xdr:cNvPr>
        <xdr:cNvSpPr txBox="1"/>
      </xdr:nvSpPr>
      <xdr:spPr>
        <a:xfrm>
          <a:off x="121729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541" name="テキスト ボックス 540">
          <a:extLst>
            <a:ext uri="{FF2B5EF4-FFF2-40B4-BE49-F238E27FC236}">
              <a16:creationId xmlns:a16="http://schemas.microsoft.com/office/drawing/2014/main" id="{6D1BEFCF-9452-4B67-8667-2A665EEAC9E2}"/>
            </a:ext>
          </a:extLst>
        </xdr:cNvPr>
        <xdr:cNvSpPr txBox="1"/>
      </xdr:nvSpPr>
      <xdr:spPr>
        <a:xfrm>
          <a:off x="113633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56515</xdr:rowOff>
    </xdr:from>
    <xdr:to>
      <xdr:col>85</xdr:col>
      <xdr:colOff>177800</xdr:colOff>
      <xdr:row>59</xdr:row>
      <xdr:rowOff>158115</xdr:rowOff>
    </xdr:to>
    <xdr:sp macro="" textlink="">
      <xdr:nvSpPr>
        <xdr:cNvPr id="542" name="楕円 541">
          <a:extLst>
            <a:ext uri="{FF2B5EF4-FFF2-40B4-BE49-F238E27FC236}">
              <a16:creationId xmlns:a16="http://schemas.microsoft.com/office/drawing/2014/main" id="{A6105B84-91C1-41B7-92E5-C18E90D59829}"/>
            </a:ext>
          </a:extLst>
        </xdr:cNvPr>
        <xdr:cNvSpPr/>
      </xdr:nvSpPr>
      <xdr:spPr>
        <a:xfrm>
          <a:off x="14649450" y="96196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79375</xdr:rowOff>
    </xdr:from>
    <xdr:ext cx="405130" cy="258445"/>
    <xdr:sp macro="" textlink="">
      <xdr:nvSpPr>
        <xdr:cNvPr id="543" name="【学校施設】&#10;有形固定資産減価償却率該当値テキスト">
          <a:extLst>
            <a:ext uri="{FF2B5EF4-FFF2-40B4-BE49-F238E27FC236}">
              <a16:creationId xmlns:a16="http://schemas.microsoft.com/office/drawing/2014/main" id="{BB4EE691-99DB-4295-97B3-A0B346A1B6FC}"/>
            </a:ext>
          </a:extLst>
        </xdr:cNvPr>
        <xdr:cNvSpPr txBox="1"/>
      </xdr:nvSpPr>
      <xdr:spPr>
        <a:xfrm>
          <a:off x="14735175" y="94837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43180</xdr:rowOff>
    </xdr:from>
    <xdr:to>
      <xdr:col>81</xdr:col>
      <xdr:colOff>101600</xdr:colOff>
      <xdr:row>59</xdr:row>
      <xdr:rowOff>144780</xdr:rowOff>
    </xdr:to>
    <xdr:sp macro="" textlink="">
      <xdr:nvSpPr>
        <xdr:cNvPr id="544" name="楕円 543">
          <a:extLst>
            <a:ext uri="{FF2B5EF4-FFF2-40B4-BE49-F238E27FC236}">
              <a16:creationId xmlns:a16="http://schemas.microsoft.com/office/drawing/2014/main" id="{2B52A493-9889-4B4F-9ED8-70301B65FE2A}"/>
            </a:ext>
          </a:extLst>
        </xdr:cNvPr>
        <xdr:cNvSpPr/>
      </xdr:nvSpPr>
      <xdr:spPr>
        <a:xfrm>
          <a:off x="13887450" y="96094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93980</xdr:rowOff>
    </xdr:from>
    <xdr:to>
      <xdr:col>85</xdr:col>
      <xdr:colOff>127000</xdr:colOff>
      <xdr:row>59</xdr:row>
      <xdr:rowOff>107315</xdr:rowOff>
    </xdr:to>
    <xdr:cxnSp macro="">
      <xdr:nvCxnSpPr>
        <xdr:cNvPr id="545" name="直線コネクタ 544">
          <a:extLst>
            <a:ext uri="{FF2B5EF4-FFF2-40B4-BE49-F238E27FC236}">
              <a16:creationId xmlns:a16="http://schemas.microsoft.com/office/drawing/2014/main" id="{ACE1D40A-D40B-4920-90BA-59EC8C77C45C}"/>
            </a:ext>
          </a:extLst>
        </xdr:cNvPr>
        <xdr:cNvCxnSpPr/>
      </xdr:nvCxnSpPr>
      <xdr:spPr>
        <a:xfrm>
          <a:off x="13935075" y="9657080"/>
          <a:ext cx="762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20320</xdr:rowOff>
    </xdr:from>
    <xdr:to>
      <xdr:col>76</xdr:col>
      <xdr:colOff>165100</xdr:colOff>
      <xdr:row>59</xdr:row>
      <xdr:rowOff>121920</xdr:rowOff>
    </xdr:to>
    <xdr:sp macro="" textlink="">
      <xdr:nvSpPr>
        <xdr:cNvPr id="546" name="楕円 545">
          <a:extLst>
            <a:ext uri="{FF2B5EF4-FFF2-40B4-BE49-F238E27FC236}">
              <a16:creationId xmlns:a16="http://schemas.microsoft.com/office/drawing/2014/main" id="{0DB98503-0550-439E-B8E7-F681C800C8B8}"/>
            </a:ext>
          </a:extLst>
        </xdr:cNvPr>
        <xdr:cNvSpPr/>
      </xdr:nvSpPr>
      <xdr:spPr>
        <a:xfrm>
          <a:off x="13096875" y="95834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71120</xdr:rowOff>
    </xdr:from>
    <xdr:to>
      <xdr:col>81</xdr:col>
      <xdr:colOff>50800</xdr:colOff>
      <xdr:row>59</xdr:row>
      <xdr:rowOff>93980</xdr:rowOff>
    </xdr:to>
    <xdr:cxnSp macro="">
      <xdr:nvCxnSpPr>
        <xdr:cNvPr id="547" name="直線コネクタ 546">
          <a:extLst>
            <a:ext uri="{FF2B5EF4-FFF2-40B4-BE49-F238E27FC236}">
              <a16:creationId xmlns:a16="http://schemas.microsoft.com/office/drawing/2014/main" id="{9DBA6F53-66F2-46CC-B861-34C9AE67670E}"/>
            </a:ext>
          </a:extLst>
        </xdr:cNvPr>
        <xdr:cNvCxnSpPr/>
      </xdr:nvCxnSpPr>
      <xdr:spPr>
        <a:xfrm>
          <a:off x="13144500" y="9631045"/>
          <a:ext cx="79057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147955</xdr:rowOff>
    </xdr:from>
    <xdr:to>
      <xdr:col>72</xdr:col>
      <xdr:colOff>38100</xdr:colOff>
      <xdr:row>59</xdr:row>
      <xdr:rowOff>78105</xdr:rowOff>
    </xdr:to>
    <xdr:sp macro="" textlink="">
      <xdr:nvSpPr>
        <xdr:cNvPr id="548" name="楕円 547">
          <a:extLst>
            <a:ext uri="{FF2B5EF4-FFF2-40B4-BE49-F238E27FC236}">
              <a16:creationId xmlns:a16="http://schemas.microsoft.com/office/drawing/2014/main" id="{895A4119-E52A-417C-B98E-1579DF8810EF}"/>
            </a:ext>
          </a:extLst>
        </xdr:cNvPr>
        <xdr:cNvSpPr/>
      </xdr:nvSpPr>
      <xdr:spPr>
        <a:xfrm>
          <a:off x="12296775" y="9545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27305</xdr:rowOff>
    </xdr:from>
    <xdr:to>
      <xdr:col>76</xdr:col>
      <xdr:colOff>114300</xdr:colOff>
      <xdr:row>59</xdr:row>
      <xdr:rowOff>71120</xdr:rowOff>
    </xdr:to>
    <xdr:cxnSp macro="">
      <xdr:nvCxnSpPr>
        <xdr:cNvPr id="549" name="直線コネクタ 548">
          <a:extLst>
            <a:ext uri="{FF2B5EF4-FFF2-40B4-BE49-F238E27FC236}">
              <a16:creationId xmlns:a16="http://schemas.microsoft.com/office/drawing/2014/main" id="{C32DADE1-710E-4C56-93B4-6385EC661E75}"/>
            </a:ext>
          </a:extLst>
        </xdr:cNvPr>
        <xdr:cNvCxnSpPr/>
      </xdr:nvCxnSpPr>
      <xdr:spPr>
        <a:xfrm>
          <a:off x="12344400" y="9593580"/>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102235</xdr:rowOff>
    </xdr:from>
    <xdr:to>
      <xdr:col>67</xdr:col>
      <xdr:colOff>101600</xdr:colOff>
      <xdr:row>59</xdr:row>
      <xdr:rowOff>32385</xdr:rowOff>
    </xdr:to>
    <xdr:sp macro="" textlink="">
      <xdr:nvSpPr>
        <xdr:cNvPr id="550" name="楕円 549">
          <a:extLst>
            <a:ext uri="{FF2B5EF4-FFF2-40B4-BE49-F238E27FC236}">
              <a16:creationId xmlns:a16="http://schemas.microsoft.com/office/drawing/2014/main" id="{39BF0EB4-2AC3-468C-A2FB-5F64C41BABB6}"/>
            </a:ext>
          </a:extLst>
        </xdr:cNvPr>
        <xdr:cNvSpPr/>
      </xdr:nvSpPr>
      <xdr:spPr>
        <a:xfrm>
          <a:off x="11487150" y="950658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153035</xdr:rowOff>
    </xdr:from>
    <xdr:to>
      <xdr:col>71</xdr:col>
      <xdr:colOff>177800</xdr:colOff>
      <xdr:row>59</xdr:row>
      <xdr:rowOff>27305</xdr:rowOff>
    </xdr:to>
    <xdr:cxnSp macro="">
      <xdr:nvCxnSpPr>
        <xdr:cNvPr id="551" name="直線コネクタ 550">
          <a:extLst>
            <a:ext uri="{FF2B5EF4-FFF2-40B4-BE49-F238E27FC236}">
              <a16:creationId xmlns:a16="http://schemas.microsoft.com/office/drawing/2014/main" id="{96AD659F-8DAE-4B65-82B3-54C68C0D58FE}"/>
            </a:ext>
          </a:extLst>
        </xdr:cNvPr>
        <xdr:cNvCxnSpPr/>
      </xdr:nvCxnSpPr>
      <xdr:spPr>
        <a:xfrm>
          <a:off x="11534775" y="9554210"/>
          <a:ext cx="80962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143510</xdr:rowOff>
    </xdr:from>
    <xdr:ext cx="405130" cy="256540"/>
    <xdr:sp macro="" textlink="">
      <xdr:nvSpPr>
        <xdr:cNvPr id="552" name="n_1aveValue【学校施設】&#10;有形固定資産減価償却率">
          <a:extLst>
            <a:ext uri="{FF2B5EF4-FFF2-40B4-BE49-F238E27FC236}">
              <a16:creationId xmlns:a16="http://schemas.microsoft.com/office/drawing/2014/main" id="{11D43CA8-BF58-484E-9206-0080668CDAB0}"/>
            </a:ext>
          </a:extLst>
        </xdr:cNvPr>
        <xdr:cNvSpPr txBox="1"/>
      </xdr:nvSpPr>
      <xdr:spPr>
        <a:xfrm>
          <a:off x="13745210" y="93795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114935</xdr:rowOff>
    </xdr:from>
    <xdr:ext cx="402590" cy="259080"/>
    <xdr:sp macro="" textlink="">
      <xdr:nvSpPr>
        <xdr:cNvPr id="553" name="n_2aveValue【学校施設】&#10;有形固定資産減価償却率">
          <a:extLst>
            <a:ext uri="{FF2B5EF4-FFF2-40B4-BE49-F238E27FC236}">
              <a16:creationId xmlns:a16="http://schemas.microsoft.com/office/drawing/2014/main" id="{4BD1A9DD-E507-4B89-BCA0-945BD4AD6317}"/>
            </a:ext>
          </a:extLst>
        </xdr:cNvPr>
        <xdr:cNvSpPr txBox="1"/>
      </xdr:nvSpPr>
      <xdr:spPr>
        <a:xfrm>
          <a:off x="12964160" y="96780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80645</xdr:rowOff>
    </xdr:from>
    <xdr:ext cx="402590" cy="259080"/>
    <xdr:sp macro="" textlink="">
      <xdr:nvSpPr>
        <xdr:cNvPr id="554" name="n_3aveValue【学校施設】&#10;有形固定資産減価償却率">
          <a:extLst>
            <a:ext uri="{FF2B5EF4-FFF2-40B4-BE49-F238E27FC236}">
              <a16:creationId xmlns:a16="http://schemas.microsoft.com/office/drawing/2014/main" id="{E3B4173F-FAA1-4FC9-8E11-8099C98FD855}"/>
            </a:ext>
          </a:extLst>
        </xdr:cNvPr>
        <xdr:cNvSpPr txBox="1"/>
      </xdr:nvSpPr>
      <xdr:spPr>
        <a:xfrm>
          <a:off x="12164060" y="96469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62230</xdr:rowOff>
    </xdr:from>
    <xdr:ext cx="402590" cy="259080"/>
    <xdr:sp macro="" textlink="">
      <xdr:nvSpPr>
        <xdr:cNvPr id="555" name="n_4aveValue【学校施設】&#10;有形固定資産減価償却率">
          <a:extLst>
            <a:ext uri="{FF2B5EF4-FFF2-40B4-BE49-F238E27FC236}">
              <a16:creationId xmlns:a16="http://schemas.microsoft.com/office/drawing/2014/main" id="{6D9F3FD2-392F-418A-96AE-B50F2181958B}"/>
            </a:ext>
          </a:extLst>
        </xdr:cNvPr>
        <xdr:cNvSpPr txBox="1"/>
      </xdr:nvSpPr>
      <xdr:spPr>
        <a:xfrm>
          <a:off x="11354435" y="96285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59</xdr:row>
      <xdr:rowOff>135890</xdr:rowOff>
    </xdr:from>
    <xdr:ext cx="405130" cy="259080"/>
    <xdr:sp macro="" textlink="">
      <xdr:nvSpPr>
        <xdr:cNvPr id="556" name="n_1mainValue【学校施設】&#10;有形固定資産減価償却率">
          <a:extLst>
            <a:ext uri="{FF2B5EF4-FFF2-40B4-BE49-F238E27FC236}">
              <a16:creationId xmlns:a16="http://schemas.microsoft.com/office/drawing/2014/main" id="{3E616473-0DCD-44F8-AFAB-C5E5886E2F60}"/>
            </a:ext>
          </a:extLst>
        </xdr:cNvPr>
        <xdr:cNvSpPr txBox="1"/>
      </xdr:nvSpPr>
      <xdr:spPr>
        <a:xfrm>
          <a:off x="13745210" y="9698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138430</xdr:rowOff>
    </xdr:from>
    <xdr:ext cx="402590" cy="259080"/>
    <xdr:sp macro="" textlink="">
      <xdr:nvSpPr>
        <xdr:cNvPr id="557" name="n_2mainValue【学校施設】&#10;有形固定資産減価償却率">
          <a:extLst>
            <a:ext uri="{FF2B5EF4-FFF2-40B4-BE49-F238E27FC236}">
              <a16:creationId xmlns:a16="http://schemas.microsoft.com/office/drawing/2014/main" id="{776E3351-1D4F-4281-971E-E1DB1BDBE518}"/>
            </a:ext>
          </a:extLst>
        </xdr:cNvPr>
        <xdr:cNvSpPr txBox="1"/>
      </xdr:nvSpPr>
      <xdr:spPr>
        <a:xfrm>
          <a:off x="12964160" y="93808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94615</xdr:rowOff>
    </xdr:from>
    <xdr:ext cx="402590" cy="259080"/>
    <xdr:sp macro="" textlink="">
      <xdr:nvSpPr>
        <xdr:cNvPr id="558" name="n_3mainValue【学校施設】&#10;有形固定資産減価償却率">
          <a:extLst>
            <a:ext uri="{FF2B5EF4-FFF2-40B4-BE49-F238E27FC236}">
              <a16:creationId xmlns:a16="http://schemas.microsoft.com/office/drawing/2014/main" id="{B7B2F658-B6AA-4DF2-A587-27FA46B0EFD7}"/>
            </a:ext>
          </a:extLst>
        </xdr:cNvPr>
        <xdr:cNvSpPr txBox="1"/>
      </xdr:nvSpPr>
      <xdr:spPr>
        <a:xfrm>
          <a:off x="12164060" y="93338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48895</xdr:rowOff>
    </xdr:from>
    <xdr:ext cx="402590" cy="259080"/>
    <xdr:sp macro="" textlink="">
      <xdr:nvSpPr>
        <xdr:cNvPr id="559" name="n_4mainValue【学校施設】&#10;有形固定資産減価償却率">
          <a:extLst>
            <a:ext uri="{FF2B5EF4-FFF2-40B4-BE49-F238E27FC236}">
              <a16:creationId xmlns:a16="http://schemas.microsoft.com/office/drawing/2014/main" id="{392AE4BD-AC51-4BDF-A9AF-E76545E73F8D}"/>
            </a:ext>
          </a:extLst>
        </xdr:cNvPr>
        <xdr:cNvSpPr txBox="1"/>
      </xdr:nvSpPr>
      <xdr:spPr>
        <a:xfrm>
          <a:off x="11354435" y="92849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2946FB1D-2288-4BCE-8808-1995E126FEE7}"/>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271BF49B-DCCB-479A-A5BF-590538431D64}"/>
            </a:ext>
          </a:extLst>
        </xdr:cNvPr>
        <xdr:cNvSpPr/>
      </xdr:nvSpPr>
      <xdr:spPr>
        <a:xfrm>
          <a:off x="165830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6AC4EFA9-EB8E-457A-95B9-8E5344521D1B}"/>
            </a:ext>
          </a:extLst>
        </xdr:cNvPr>
        <xdr:cNvSpPr/>
      </xdr:nvSpPr>
      <xdr:spPr>
        <a:xfrm>
          <a:off x="165830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54E1B233-C58D-4405-B61D-145FA90C1165}"/>
            </a:ext>
          </a:extLst>
        </xdr:cNvPr>
        <xdr:cNvSpPr/>
      </xdr:nvSpPr>
      <xdr:spPr>
        <a:xfrm>
          <a:off x="174879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E20940EF-D9B6-4799-8B11-713F76D674BE}"/>
            </a:ext>
          </a:extLst>
        </xdr:cNvPr>
        <xdr:cNvSpPr/>
      </xdr:nvSpPr>
      <xdr:spPr>
        <a:xfrm>
          <a:off x="174879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42B173B5-EACE-482C-81C1-15CA6C5EA49E}"/>
            </a:ext>
          </a:extLst>
        </xdr:cNvPr>
        <xdr:cNvSpPr/>
      </xdr:nvSpPr>
      <xdr:spPr>
        <a:xfrm>
          <a:off x="185166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F6DAA2DD-7303-49D7-85DE-8732504B80F1}"/>
            </a:ext>
          </a:extLst>
        </xdr:cNvPr>
        <xdr:cNvSpPr/>
      </xdr:nvSpPr>
      <xdr:spPr>
        <a:xfrm>
          <a:off x="185166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1AB3BC96-4D19-4358-A0B3-48531436500A}"/>
            </a:ext>
          </a:extLst>
        </xdr:cNvPr>
        <xdr:cNvSpPr/>
      </xdr:nvSpPr>
      <xdr:spPr>
        <a:xfrm>
          <a:off x="164592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568" name="テキスト ボックス 567">
          <a:extLst>
            <a:ext uri="{FF2B5EF4-FFF2-40B4-BE49-F238E27FC236}">
              <a16:creationId xmlns:a16="http://schemas.microsoft.com/office/drawing/2014/main" id="{B8F22E48-0730-4470-95DF-B78A4B9F33C8}"/>
            </a:ext>
          </a:extLst>
        </xdr:cNvPr>
        <xdr:cNvSpPr txBox="1"/>
      </xdr:nvSpPr>
      <xdr:spPr>
        <a:xfrm>
          <a:off x="16440150" y="8467725"/>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0AE04AFE-9BCC-4C99-B5EA-46DEF3943D3F}"/>
            </a:ext>
          </a:extLst>
        </xdr:cNvPr>
        <xdr:cNvCxnSpPr/>
      </xdr:nvCxnSpPr>
      <xdr:spPr>
        <a:xfrm>
          <a:off x="164592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820" cy="256540"/>
    <xdr:sp macro="" textlink="">
      <xdr:nvSpPr>
        <xdr:cNvPr id="570" name="テキスト ボックス 569">
          <a:extLst>
            <a:ext uri="{FF2B5EF4-FFF2-40B4-BE49-F238E27FC236}">
              <a16:creationId xmlns:a16="http://schemas.microsoft.com/office/drawing/2014/main" id="{20DAF270-5EF7-4D85-A995-8A5865490CA3}"/>
            </a:ext>
          </a:extLst>
        </xdr:cNvPr>
        <xdr:cNvSpPr txBox="1"/>
      </xdr:nvSpPr>
      <xdr:spPr>
        <a:xfrm>
          <a:off x="16052165" y="10674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259D4716-93DF-4464-A7F9-176BAB8A378D}"/>
            </a:ext>
          </a:extLst>
        </xdr:cNvPr>
        <xdr:cNvCxnSpPr/>
      </xdr:nvCxnSpPr>
      <xdr:spPr>
        <a:xfrm>
          <a:off x="16459200" y="10267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86360</xdr:rowOff>
    </xdr:from>
    <xdr:ext cx="464820" cy="256540"/>
    <xdr:sp macro="" textlink="">
      <xdr:nvSpPr>
        <xdr:cNvPr id="572" name="テキスト ボックス 571">
          <a:extLst>
            <a:ext uri="{FF2B5EF4-FFF2-40B4-BE49-F238E27FC236}">
              <a16:creationId xmlns:a16="http://schemas.microsoft.com/office/drawing/2014/main" id="{2AF3F8BA-1B7D-4DAC-B629-EC095A96D7A8}"/>
            </a:ext>
          </a:extLst>
        </xdr:cNvPr>
        <xdr:cNvSpPr txBox="1"/>
      </xdr:nvSpPr>
      <xdr:spPr>
        <a:xfrm>
          <a:off x="16052165" y="101320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B6971978-8BF7-4320-BA12-C9FDBE566212}"/>
            </a:ext>
          </a:extLst>
        </xdr:cNvPr>
        <xdr:cNvCxnSpPr/>
      </xdr:nvCxnSpPr>
      <xdr:spPr>
        <a:xfrm>
          <a:off x="16459200" y="972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820" cy="256540"/>
    <xdr:sp macro="" textlink="">
      <xdr:nvSpPr>
        <xdr:cNvPr id="574" name="テキスト ボックス 573">
          <a:extLst>
            <a:ext uri="{FF2B5EF4-FFF2-40B4-BE49-F238E27FC236}">
              <a16:creationId xmlns:a16="http://schemas.microsoft.com/office/drawing/2014/main" id="{29E0E9AF-CC23-4373-9AFF-FC1212D87637}"/>
            </a:ext>
          </a:extLst>
        </xdr:cNvPr>
        <xdr:cNvSpPr txBox="1"/>
      </xdr:nvSpPr>
      <xdr:spPr>
        <a:xfrm>
          <a:off x="16052165" y="95891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D1C1F97D-5DC0-4137-B007-E333F9105538}"/>
            </a:ext>
          </a:extLst>
        </xdr:cNvPr>
        <xdr:cNvCxnSpPr/>
      </xdr:nvCxnSpPr>
      <xdr:spPr>
        <a:xfrm>
          <a:off x="16459200" y="91916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143510</xdr:rowOff>
    </xdr:from>
    <xdr:ext cx="464820" cy="256540"/>
    <xdr:sp macro="" textlink="">
      <xdr:nvSpPr>
        <xdr:cNvPr id="576" name="テキスト ボックス 575">
          <a:extLst>
            <a:ext uri="{FF2B5EF4-FFF2-40B4-BE49-F238E27FC236}">
              <a16:creationId xmlns:a16="http://schemas.microsoft.com/office/drawing/2014/main" id="{7D7EC418-9FA6-41E4-8605-549A6E676995}"/>
            </a:ext>
          </a:extLst>
        </xdr:cNvPr>
        <xdr:cNvSpPr txBox="1"/>
      </xdr:nvSpPr>
      <xdr:spPr>
        <a:xfrm>
          <a:off x="16052165" y="90557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44F35C54-5F73-4FBD-8E84-2F43BA028381}"/>
            </a:ext>
          </a:extLst>
        </xdr:cNvPr>
        <xdr:cNvCxnSpPr/>
      </xdr:nvCxnSpPr>
      <xdr:spPr>
        <a:xfrm>
          <a:off x="164592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578" name="テキスト ボックス 577">
          <a:extLst>
            <a:ext uri="{FF2B5EF4-FFF2-40B4-BE49-F238E27FC236}">
              <a16:creationId xmlns:a16="http://schemas.microsoft.com/office/drawing/2014/main" id="{AEA13278-EAE9-48DA-BF4B-A8992A7EE1D7}"/>
            </a:ext>
          </a:extLst>
        </xdr:cNvPr>
        <xdr:cNvSpPr txBox="1"/>
      </xdr:nvSpPr>
      <xdr:spPr>
        <a:xfrm>
          <a:off x="16052165" y="85128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CED2FE5A-C0E0-4E81-8182-1957634E41A7}"/>
            </a:ext>
          </a:extLst>
        </xdr:cNvPr>
        <xdr:cNvSpPr/>
      </xdr:nvSpPr>
      <xdr:spPr>
        <a:xfrm>
          <a:off x="164592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139065</xdr:rowOff>
    </xdr:from>
    <xdr:to>
      <xdr:col>116</xdr:col>
      <xdr:colOff>62865</xdr:colOff>
      <xdr:row>63</xdr:row>
      <xdr:rowOff>100965</xdr:rowOff>
    </xdr:to>
    <xdr:cxnSp macro="">
      <xdr:nvCxnSpPr>
        <xdr:cNvPr id="580" name="直線コネクタ 579">
          <a:extLst>
            <a:ext uri="{FF2B5EF4-FFF2-40B4-BE49-F238E27FC236}">
              <a16:creationId xmlns:a16="http://schemas.microsoft.com/office/drawing/2014/main" id="{3CE7CC32-3B44-455F-8857-23F9DB03B12D}"/>
            </a:ext>
          </a:extLst>
        </xdr:cNvPr>
        <xdr:cNvCxnSpPr/>
      </xdr:nvCxnSpPr>
      <xdr:spPr>
        <a:xfrm flipV="1">
          <a:off x="19954240" y="9219565"/>
          <a:ext cx="0" cy="1095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104775</xdr:rowOff>
    </xdr:from>
    <xdr:ext cx="469900" cy="259080"/>
    <xdr:sp macro="" textlink="">
      <xdr:nvSpPr>
        <xdr:cNvPr id="581" name="【学校施設】&#10;一人当たり面積最小値テキスト">
          <a:extLst>
            <a:ext uri="{FF2B5EF4-FFF2-40B4-BE49-F238E27FC236}">
              <a16:creationId xmlns:a16="http://schemas.microsoft.com/office/drawing/2014/main" id="{A6756829-D825-4F1E-9DE6-3586D86AE855}"/>
            </a:ext>
          </a:extLst>
        </xdr:cNvPr>
        <xdr:cNvSpPr txBox="1"/>
      </xdr:nvSpPr>
      <xdr:spPr>
        <a:xfrm>
          <a:off x="19992975" y="10312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0.923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100965</xdr:rowOff>
    </xdr:from>
    <xdr:to>
      <xdr:col>116</xdr:col>
      <xdr:colOff>152400</xdr:colOff>
      <xdr:row>63</xdr:row>
      <xdr:rowOff>100965</xdr:rowOff>
    </xdr:to>
    <xdr:cxnSp macro="">
      <xdr:nvCxnSpPr>
        <xdr:cNvPr id="582" name="直線コネクタ 581">
          <a:extLst>
            <a:ext uri="{FF2B5EF4-FFF2-40B4-BE49-F238E27FC236}">
              <a16:creationId xmlns:a16="http://schemas.microsoft.com/office/drawing/2014/main" id="{0905F9D3-9494-405B-9F1B-32257B2F6B49}"/>
            </a:ext>
          </a:extLst>
        </xdr:cNvPr>
        <xdr:cNvCxnSpPr/>
      </xdr:nvCxnSpPr>
      <xdr:spPr>
        <a:xfrm>
          <a:off x="19878675" y="103149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86360</xdr:rowOff>
    </xdr:from>
    <xdr:ext cx="469900" cy="256540"/>
    <xdr:sp macro="" textlink="">
      <xdr:nvSpPr>
        <xdr:cNvPr id="583" name="【学校施設】&#10;一人当たり面積最大値テキスト">
          <a:extLst>
            <a:ext uri="{FF2B5EF4-FFF2-40B4-BE49-F238E27FC236}">
              <a16:creationId xmlns:a16="http://schemas.microsoft.com/office/drawing/2014/main" id="{F8379710-FEC3-4C33-8F64-ACBFF0021208}"/>
            </a:ext>
          </a:extLst>
        </xdr:cNvPr>
        <xdr:cNvSpPr txBox="1"/>
      </xdr:nvSpPr>
      <xdr:spPr>
        <a:xfrm>
          <a:off x="19992975" y="899858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2.957</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139065</xdr:rowOff>
    </xdr:from>
    <xdr:to>
      <xdr:col>116</xdr:col>
      <xdr:colOff>152400</xdr:colOff>
      <xdr:row>56</xdr:row>
      <xdr:rowOff>139065</xdr:rowOff>
    </xdr:to>
    <xdr:cxnSp macro="">
      <xdr:nvCxnSpPr>
        <xdr:cNvPr id="584" name="直線コネクタ 583">
          <a:extLst>
            <a:ext uri="{FF2B5EF4-FFF2-40B4-BE49-F238E27FC236}">
              <a16:creationId xmlns:a16="http://schemas.microsoft.com/office/drawing/2014/main" id="{385F5C65-319D-4C2E-B040-AD980BFB0281}"/>
            </a:ext>
          </a:extLst>
        </xdr:cNvPr>
        <xdr:cNvCxnSpPr/>
      </xdr:nvCxnSpPr>
      <xdr:spPr>
        <a:xfrm>
          <a:off x="19878675" y="92195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73660</xdr:rowOff>
    </xdr:from>
    <xdr:ext cx="469900" cy="259080"/>
    <xdr:sp macro="" textlink="">
      <xdr:nvSpPr>
        <xdr:cNvPr id="585" name="【学校施設】&#10;一人当たり面積平均値テキスト">
          <a:extLst>
            <a:ext uri="{FF2B5EF4-FFF2-40B4-BE49-F238E27FC236}">
              <a16:creationId xmlns:a16="http://schemas.microsoft.com/office/drawing/2014/main" id="{CE4AF0D6-32A8-440A-BD0E-140C3A71C74A}"/>
            </a:ext>
          </a:extLst>
        </xdr:cNvPr>
        <xdr:cNvSpPr txBox="1"/>
      </xdr:nvSpPr>
      <xdr:spPr>
        <a:xfrm>
          <a:off x="19992975" y="97986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50800</xdr:rowOff>
    </xdr:from>
    <xdr:to>
      <xdr:col>116</xdr:col>
      <xdr:colOff>114300</xdr:colOff>
      <xdr:row>61</xdr:row>
      <xdr:rowOff>152400</xdr:rowOff>
    </xdr:to>
    <xdr:sp macro="" textlink="">
      <xdr:nvSpPr>
        <xdr:cNvPr id="586" name="フローチャート: 判断 585">
          <a:extLst>
            <a:ext uri="{FF2B5EF4-FFF2-40B4-BE49-F238E27FC236}">
              <a16:creationId xmlns:a16="http://schemas.microsoft.com/office/drawing/2014/main" id="{A592593C-19C9-419D-B2EF-69875E16ACC8}"/>
            </a:ext>
          </a:extLst>
        </xdr:cNvPr>
        <xdr:cNvSpPr/>
      </xdr:nvSpPr>
      <xdr:spPr>
        <a:xfrm>
          <a:off x="19897725" y="99345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60960</xdr:rowOff>
    </xdr:from>
    <xdr:to>
      <xdr:col>112</xdr:col>
      <xdr:colOff>38100</xdr:colOff>
      <xdr:row>61</xdr:row>
      <xdr:rowOff>162560</xdr:rowOff>
    </xdr:to>
    <xdr:sp macro="" textlink="">
      <xdr:nvSpPr>
        <xdr:cNvPr id="587" name="フローチャート: 判断 586">
          <a:extLst>
            <a:ext uri="{FF2B5EF4-FFF2-40B4-BE49-F238E27FC236}">
              <a16:creationId xmlns:a16="http://schemas.microsoft.com/office/drawing/2014/main" id="{8BDE5754-C32E-4385-9B4F-FBF37383D56B}"/>
            </a:ext>
          </a:extLst>
        </xdr:cNvPr>
        <xdr:cNvSpPr/>
      </xdr:nvSpPr>
      <xdr:spPr>
        <a:xfrm>
          <a:off x="19154775" y="99510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67310</xdr:rowOff>
    </xdr:from>
    <xdr:to>
      <xdr:col>107</xdr:col>
      <xdr:colOff>101600</xdr:colOff>
      <xdr:row>61</xdr:row>
      <xdr:rowOff>168910</xdr:rowOff>
    </xdr:to>
    <xdr:sp macro="" textlink="">
      <xdr:nvSpPr>
        <xdr:cNvPr id="588" name="フローチャート: 判断 587">
          <a:extLst>
            <a:ext uri="{FF2B5EF4-FFF2-40B4-BE49-F238E27FC236}">
              <a16:creationId xmlns:a16="http://schemas.microsoft.com/office/drawing/2014/main" id="{36550359-2DD8-4684-9C1A-BF9A07C346C2}"/>
            </a:ext>
          </a:extLst>
        </xdr:cNvPr>
        <xdr:cNvSpPr/>
      </xdr:nvSpPr>
      <xdr:spPr>
        <a:xfrm>
          <a:off x="18345150" y="99510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57150</xdr:rowOff>
    </xdr:from>
    <xdr:to>
      <xdr:col>102</xdr:col>
      <xdr:colOff>165100</xdr:colOff>
      <xdr:row>61</xdr:row>
      <xdr:rowOff>158750</xdr:rowOff>
    </xdr:to>
    <xdr:sp macro="" textlink="">
      <xdr:nvSpPr>
        <xdr:cNvPr id="589" name="フローチャート: 判断 588">
          <a:extLst>
            <a:ext uri="{FF2B5EF4-FFF2-40B4-BE49-F238E27FC236}">
              <a16:creationId xmlns:a16="http://schemas.microsoft.com/office/drawing/2014/main" id="{B37B308E-8D70-459D-AA5A-B48FB7F09728}"/>
            </a:ext>
          </a:extLst>
        </xdr:cNvPr>
        <xdr:cNvSpPr/>
      </xdr:nvSpPr>
      <xdr:spPr>
        <a:xfrm>
          <a:off x="17554575" y="99441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69850</xdr:rowOff>
    </xdr:from>
    <xdr:to>
      <xdr:col>98</xdr:col>
      <xdr:colOff>38100</xdr:colOff>
      <xdr:row>61</xdr:row>
      <xdr:rowOff>171450</xdr:rowOff>
    </xdr:to>
    <xdr:sp macro="" textlink="">
      <xdr:nvSpPr>
        <xdr:cNvPr id="590" name="フローチャート: 判断 589">
          <a:extLst>
            <a:ext uri="{FF2B5EF4-FFF2-40B4-BE49-F238E27FC236}">
              <a16:creationId xmlns:a16="http://schemas.microsoft.com/office/drawing/2014/main" id="{3BEF5A0E-003C-44E9-B371-BF283E0CED07}"/>
            </a:ext>
          </a:extLst>
        </xdr:cNvPr>
        <xdr:cNvSpPr/>
      </xdr:nvSpPr>
      <xdr:spPr>
        <a:xfrm>
          <a:off x="16754475" y="99536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91" name="テキスト ボックス 590">
          <a:extLst>
            <a:ext uri="{FF2B5EF4-FFF2-40B4-BE49-F238E27FC236}">
              <a16:creationId xmlns:a16="http://schemas.microsoft.com/office/drawing/2014/main" id="{3255337D-2846-48AD-B3D4-53FF241F13FF}"/>
            </a:ext>
          </a:extLst>
        </xdr:cNvPr>
        <xdr:cNvSpPr txBox="1"/>
      </xdr:nvSpPr>
      <xdr:spPr>
        <a:xfrm>
          <a:off x="197834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92" name="テキスト ボックス 591">
          <a:extLst>
            <a:ext uri="{FF2B5EF4-FFF2-40B4-BE49-F238E27FC236}">
              <a16:creationId xmlns:a16="http://schemas.microsoft.com/office/drawing/2014/main" id="{DB5CF5C7-6ED8-470B-8E26-832DDA927B0D}"/>
            </a:ext>
          </a:extLst>
        </xdr:cNvPr>
        <xdr:cNvSpPr txBox="1"/>
      </xdr:nvSpPr>
      <xdr:spPr>
        <a:xfrm>
          <a:off x="190309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93" name="テキスト ボックス 592">
          <a:extLst>
            <a:ext uri="{FF2B5EF4-FFF2-40B4-BE49-F238E27FC236}">
              <a16:creationId xmlns:a16="http://schemas.microsoft.com/office/drawing/2014/main" id="{C9C0F6BB-FEA0-4EC0-BE0B-74BC7C4729FD}"/>
            </a:ext>
          </a:extLst>
        </xdr:cNvPr>
        <xdr:cNvSpPr txBox="1"/>
      </xdr:nvSpPr>
      <xdr:spPr>
        <a:xfrm>
          <a:off x="182213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594" name="テキスト ボックス 593">
          <a:extLst>
            <a:ext uri="{FF2B5EF4-FFF2-40B4-BE49-F238E27FC236}">
              <a16:creationId xmlns:a16="http://schemas.microsoft.com/office/drawing/2014/main" id="{9CED67BE-F5BC-4488-A609-9A2680B93103}"/>
            </a:ext>
          </a:extLst>
        </xdr:cNvPr>
        <xdr:cNvSpPr txBox="1"/>
      </xdr:nvSpPr>
      <xdr:spPr>
        <a:xfrm>
          <a:off x="174307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595" name="テキスト ボックス 594">
          <a:extLst>
            <a:ext uri="{FF2B5EF4-FFF2-40B4-BE49-F238E27FC236}">
              <a16:creationId xmlns:a16="http://schemas.microsoft.com/office/drawing/2014/main" id="{FD1851A0-BA34-4686-B282-086870E38B00}"/>
            </a:ext>
          </a:extLst>
        </xdr:cNvPr>
        <xdr:cNvSpPr txBox="1"/>
      </xdr:nvSpPr>
      <xdr:spPr>
        <a:xfrm>
          <a:off x="166306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100330</xdr:rowOff>
    </xdr:from>
    <xdr:to>
      <xdr:col>116</xdr:col>
      <xdr:colOff>114300</xdr:colOff>
      <xdr:row>62</xdr:row>
      <xdr:rowOff>30480</xdr:rowOff>
    </xdr:to>
    <xdr:sp macro="" textlink="">
      <xdr:nvSpPr>
        <xdr:cNvPr id="596" name="楕円 595">
          <a:extLst>
            <a:ext uri="{FF2B5EF4-FFF2-40B4-BE49-F238E27FC236}">
              <a16:creationId xmlns:a16="http://schemas.microsoft.com/office/drawing/2014/main" id="{DA8B88F6-57EB-42DD-B70A-84C621D5F90F}"/>
            </a:ext>
          </a:extLst>
        </xdr:cNvPr>
        <xdr:cNvSpPr/>
      </xdr:nvSpPr>
      <xdr:spPr>
        <a:xfrm>
          <a:off x="19897725" y="99904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79375</xdr:rowOff>
    </xdr:from>
    <xdr:ext cx="469900" cy="258445"/>
    <xdr:sp macro="" textlink="">
      <xdr:nvSpPr>
        <xdr:cNvPr id="597" name="【学校施設】&#10;一人当たり面積該当値テキスト">
          <a:extLst>
            <a:ext uri="{FF2B5EF4-FFF2-40B4-BE49-F238E27FC236}">
              <a16:creationId xmlns:a16="http://schemas.microsoft.com/office/drawing/2014/main" id="{0D2420D6-CF9E-4D89-8A9A-2755353A8B7E}"/>
            </a:ext>
          </a:extLst>
        </xdr:cNvPr>
        <xdr:cNvSpPr txBox="1"/>
      </xdr:nvSpPr>
      <xdr:spPr>
        <a:xfrm>
          <a:off x="19992975" y="99695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1.435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102870</xdr:rowOff>
    </xdr:from>
    <xdr:to>
      <xdr:col>112</xdr:col>
      <xdr:colOff>38100</xdr:colOff>
      <xdr:row>62</xdr:row>
      <xdr:rowOff>33020</xdr:rowOff>
    </xdr:to>
    <xdr:sp macro="" textlink="">
      <xdr:nvSpPr>
        <xdr:cNvPr id="598" name="楕円 597">
          <a:extLst>
            <a:ext uri="{FF2B5EF4-FFF2-40B4-BE49-F238E27FC236}">
              <a16:creationId xmlns:a16="http://schemas.microsoft.com/office/drawing/2014/main" id="{DA2D8238-1E33-421C-AA37-104CE2263B9B}"/>
            </a:ext>
          </a:extLst>
        </xdr:cNvPr>
        <xdr:cNvSpPr/>
      </xdr:nvSpPr>
      <xdr:spPr>
        <a:xfrm>
          <a:off x="19154775" y="999299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151130</xdr:rowOff>
    </xdr:from>
    <xdr:to>
      <xdr:col>116</xdr:col>
      <xdr:colOff>63500</xdr:colOff>
      <xdr:row>61</xdr:row>
      <xdr:rowOff>153670</xdr:rowOff>
    </xdr:to>
    <xdr:cxnSp macro="">
      <xdr:nvCxnSpPr>
        <xdr:cNvPr id="599" name="直線コネクタ 598">
          <a:extLst>
            <a:ext uri="{FF2B5EF4-FFF2-40B4-BE49-F238E27FC236}">
              <a16:creationId xmlns:a16="http://schemas.microsoft.com/office/drawing/2014/main" id="{BDD5981D-B11F-4602-B944-866640EF54D5}"/>
            </a:ext>
          </a:extLst>
        </xdr:cNvPr>
        <xdr:cNvCxnSpPr/>
      </xdr:nvCxnSpPr>
      <xdr:spPr>
        <a:xfrm flipV="1">
          <a:off x="19202400" y="10038080"/>
          <a:ext cx="75247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109220</xdr:rowOff>
    </xdr:from>
    <xdr:to>
      <xdr:col>107</xdr:col>
      <xdr:colOff>101600</xdr:colOff>
      <xdr:row>62</xdr:row>
      <xdr:rowOff>38735</xdr:rowOff>
    </xdr:to>
    <xdr:sp macro="" textlink="">
      <xdr:nvSpPr>
        <xdr:cNvPr id="600" name="楕円 599">
          <a:extLst>
            <a:ext uri="{FF2B5EF4-FFF2-40B4-BE49-F238E27FC236}">
              <a16:creationId xmlns:a16="http://schemas.microsoft.com/office/drawing/2014/main" id="{5C759CE1-B969-40E3-A83F-EB170039547C}"/>
            </a:ext>
          </a:extLst>
        </xdr:cNvPr>
        <xdr:cNvSpPr/>
      </xdr:nvSpPr>
      <xdr:spPr>
        <a:xfrm>
          <a:off x="18345150" y="9992995"/>
          <a:ext cx="10477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153670</xdr:rowOff>
    </xdr:from>
    <xdr:to>
      <xdr:col>111</xdr:col>
      <xdr:colOff>177800</xdr:colOff>
      <xdr:row>61</xdr:row>
      <xdr:rowOff>159385</xdr:rowOff>
    </xdr:to>
    <xdr:cxnSp macro="">
      <xdr:nvCxnSpPr>
        <xdr:cNvPr id="601" name="直線コネクタ 600">
          <a:extLst>
            <a:ext uri="{FF2B5EF4-FFF2-40B4-BE49-F238E27FC236}">
              <a16:creationId xmlns:a16="http://schemas.microsoft.com/office/drawing/2014/main" id="{FB27B03E-F543-44DB-B112-E50C742234C5}"/>
            </a:ext>
          </a:extLst>
        </xdr:cNvPr>
        <xdr:cNvCxnSpPr/>
      </xdr:nvCxnSpPr>
      <xdr:spPr>
        <a:xfrm flipV="1">
          <a:off x="18392775" y="10040620"/>
          <a:ext cx="8096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113030</xdr:rowOff>
    </xdr:from>
    <xdr:to>
      <xdr:col>102</xdr:col>
      <xdr:colOff>165100</xdr:colOff>
      <xdr:row>62</xdr:row>
      <xdr:rowOff>43180</xdr:rowOff>
    </xdr:to>
    <xdr:sp macro="" textlink="">
      <xdr:nvSpPr>
        <xdr:cNvPr id="602" name="楕円 601">
          <a:extLst>
            <a:ext uri="{FF2B5EF4-FFF2-40B4-BE49-F238E27FC236}">
              <a16:creationId xmlns:a16="http://schemas.microsoft.com/office/drawing/2014/main" id="{201AB15E-5355-4478-9EA4-E878D12169BF}"/>
            </a:ext>
          </a:extLst>
        </xdr:cNvPr>
        <xdr:cNvSpPr/>
      </xdr:nvSpPr>
      <xdr:spPr>
        <a:xfrm>
          <a:off x="17554575" y="99999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159385</xdr:rowOff>
    </xdr:from>
    <xdr:to>
      <xdr:col>107</xdr:col>
      <xdr:colOff>50800</xdr:colOff>
      <xdr:row>61</xdr:row>
      <xdr:rowOff>163830</xdr:rowOff>
    </xdr:to>
    <xdr:cxnSp macro="">
      <xdr:nvCxnSpPr>
        <xdr:cNvPr id="603" name="直線コネクタ 602">
          <a:extLst>
            <a:ext uri="{FF2B5EF4-FFF2-40B4-BE49-F238E27FC236}">
              <a16:creationId xmlns:a16="http://schemas.microsoft.com/office/drawing/2014/main" id="{1B7452A4-A62A-41F6-81D5-F675F883BAEB}"/>
            </a:ext>
          </a:extLst>
        </xdr:cNvPr>
        <xdr:cNvCxnSpPr/>
      </xdr:nvCxnSpPr>
      <xdr:spPr>
        <a:xfrm flipV="1">
          <a:off x="17602200" y="1004951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118110</xdr:rowOff>
    </xdr:from>
    <xdr:to>
      <xdr:col>98</xdr:col>
      <xdr:colOff>38100</xdr:colOff>
      <xdr:row>62</xdr:row>
      <xdr:rowOff>48260</xdr:rowOff>
    </xdr:to>
    <xdr:sp macro="" textlink="">
      <xdr:nvSpPr>
        <xdr:cNvPr id="604" name="楕円 603">
          <a:extLst>
            <a:ext uri="{FF2B5EF4-FFF2-40B4-BE49-F238E27FC236}">
              <a16:creationId xmlns:a16="http://schemas.microsoft.com/office/drawing/2014/main" id="{2B932B17-BBD6-418A-84C3-A3FE40D09023}"/>
            </a:ext>
          </a:extLst>
        </xdr:cNvPr>
        <xdr:cNvSpPr/>
      </xdr:nvSpPr>
      <xdr:spPr>
        <a:xfrm>
          <a:off x="16754475" y="1000823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163830</xdr:rowOff>
    </xdr:from>
    <xdr:to>
      <xdr:col>102</xdr:col>
      <xdr:colOff>114300</xdr:colOff>
      <xdr:row>61</xdr:row>
      <xdr:rowOff>168910</xdr:rowOff>
    </xdr:to>
    <xdr:cxnSp macro="">
      <xdr:nvCxnSpPr>
        <xdr:cNvPr id="605" name="直線コネクタ 604">
          <a:extLst>
            <a:ext uri="{FF2B5EF4-FFF2-40B4-BE49-F238E27FC236}">
              <a16:creationId xmlns:a16="http://schemas.microsoft.com/office/drawing/2014/main" id="{0A45D06E-44BF-4EF2-9602-B3C112D6A92C}"/>
            </a:ext>
          </a:extLst>
        </xdr:cNvPr>
        <xdr:cNvCxnSpPr/>
      </xdr:nvCxnSpPr>
      <xdr:spPr>
        <a:xfrm flipV="1">
          <a:off x="16802100" y="1004760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7620</xdr:rowOff>
    </xdr:from>
    <xdr:ext cx="469900" cy="256540"/>
    <xdr:sp macro="" textlink="">
      <xdr:nvSpPr>
        <xdr:cNvPr id="606" name="n_1aveValue【学校施設】&#10;一人当たり面積">
          <a:extLst>
            <a:ext uri="{FF2B5EF4-FFF2-40B4-BE49-F238E27FC236}">
              <a16:creationId xmlns:a16="http://schemas.microsoft.com/office/drawing/2014/main" id="{6259D5E1-0F4E-4418-8731-BDDB7BF9CA0E}"/>
            </a:ext>
          </a:extLst>
        </xdr:cNvPr>
        <xdr:cNvSpPr txBox="1"/>
      </xdr:nvSpPr>
      <xdr:spPr>
        <a:xfrm>
          <a:off x="18983325" y="97358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13970</xdr:rowOff>
    </xdr:from>
    <xdr:ext cx="467360" cy="259080"/>
    <xdr:sp macro="" textlink="">
      <xdr:nvSpPr>
        <xdr:cNvPr id="607" name="n_2aveValue【学校施設】&#10;一人当たり面積">
          <a:extLst>
            <a:ext uri="{FF2B5EF4-FFF2-40B4-BE49-F238E27FC236}">
              <a16:creationId xmlns:a16="http://schemas.microsoft.com/office/drawing/2014/main" id="{24E9ABA5-4C00-4B16-A808-189CB16F2DCC}"/>
            </a:ext>
          </a:extLst>
        </xdr:cNvPr>
        <xdr:cNvSpPr txBox="1"/>
      </xdr:nvSpPr>
      <xdr:spPr>
        <a:xfrm>
          <a:off x="18183225" y="97358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3810</xdr:rowOff>
    </xdr:from>
    <xdr:ext cx="467360" cy="259080"/>
    <xdr:sp macro="" textlink="">
      <xdr:nvSpPr>
        <xdr:cNvPr id="608" name="n_3aveValue【学校施設】&#10;一人当たり面積">
          <a:extLst>
            <a:ext uri="{FF2B5EF4-FFF2-40B4-BE49-F238E27FC236}">
              <a16:creationId xmlns:a16="http://schemas.microsoft.com/office/drawing/2014/main" id="{15CBE286-2F0F-44A3-B366-FB7A03E198B6}"/>
            </a:ext>
          </a:extLst>
        </xdr:cNvPr>
        <xdr:cNvSpPr txBox="1"/>
      </xdr:nvSpPr>
      <xdr:spPr>
        <a:xfrm>
          <a:off x="17383125" y="97320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16510</xdr:rowOff>
    </xdr:from>
    <xdr:ext cx="467360" cy="259080"/>
    <xdr:sp macro="" textlink="">
      <xdr:nvSpPr>
        <xdr:cNvPr id="609" name="n_4aveValue【学校施設】&#10;一人当たり面積">
          <a:extLst>
            <a:ext uri="{FF2B5EF4-FFF2-40B4-BE49-F238E27FC236}">
              <a16:creationId xmlns:a16="http://schemas.microsoft.com/office/drawing/2014/main" id="{1E875B70-06A1-4F61-85DA-6E821E00154F}"/>
            </a:ext>
          </a:extLst>
        </xdr:cNvPr>
        <xdr:cNvSpPr txBox="1"/>
      </xdr:nvSpPr>
      <xdr:spPr>
        <a:xfrm>
          <a:off x="16592550" y="97415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24130</xdr:rowOff>
    </xdr:from>
    <xdr:ext cx="469900" cy="259080"/>
    <xdr:sp macro="" textlink="">
      <xdr:nvSpPr>
        <xdr:cNvPr id="610" name="n_1mainValue【学校施設】&#10;一人当たり面積">
          <a:extLst>
            <a:ext uri="{FF2B5EF4-FFF2-40B4-BE49-F238E27FC236}">
              <a16:creationId xmlns:a16="http://schemas.microsoft.com/office/drawing/2014/main" id="{0EBCF1E8-93CA-49BD-A741-CEB0C22C9947}"/>
            </a:ext>
          </a:extLst>
        </xdr:cNvPr>
        <xdr:cNvSpPr txBox="1"/>
      </xdr:nvSpPr>
      <xdr:spPr>
        <a:xfrm>
          <a:off x="18983325" y="10076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29845</xdr:rowOff>
    </xdr:from>
    <xdr:ext cx="467360" cy="256540"/>
    <xdr:sp macro="" textlink="">
      <xdr:nvSpPr>
        <xdr:cNvPr id="611" name="n_2mainValue【学校施設】&#10;一人当たり面積">
          <a:extLst>
            <a:ext uri="{FF2B5EF4-FFF2-40B4-BE49-F238E27FC236}">
              <a16:creationId xmlns:a16="http://schemas.microsoft.com/office/drawing/2014/main" id="{001E1C89-7EE5-4739-B1B2-63ABD93C87E9}"/>
            </a:ext>
          </a:extLst>
        </xdr:cNvPr>
        <xdr:cNvSpPr txBox="1"/>
      </xdr:nvSpPr>
      <xdr:spPr>
        <a:xfrm>
          <a:off x="18183225" y="100755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34290</xdr:rowOff>
    </xdr:from>
    <xdr:ext cx="467360" cy="259080"/>
    <xdr:sp macro="" textlink="">
      <xdr:nvSpPr>
        <xdr:cNvPr id="612" name="n_3mainValue【学校施設】&#10;一人当たり面積">
          <a:extLst>
            <a:ext uri="{FF2B5EF4-FFF2-40B4-BE49-F238E27FC236}">
              <a16:creationId xmlns:a16="http://schemas.microsoft.com/office/drawing/2014/main" id="{9F1EDBF7-9A82-4768-BC3A-5D9AD5BC22A0}"/>
            </a:ext>
          </a:extLst>
        </xdr:cNvPr>
        <xdr:cNvSpPr txBox="1"/>
      </xdr:nvSpPr>
      <xdr:spPr>
        <a:xfrm>
          <a:off x="17383125" y="100799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39370</xdr:rowOff>
    </xdr:from>
    <xdr:ext cx="467360" cy="259080"/>
    <xdr:sp macro="" textlink="">
      <xdr:nvSpPr>
        <xdr:cNvPr id="613" name="n_4mainValue【学校施設】&#10;一人当たり面積">
          <a:extLst>
            <a:ext uri="{FF2B5EF4-FFF2-40B4-BE49-F238E27FC236}">
              <a16:creationId xmlns:a16="http://schemas.microsoft.com/office/drawing/2014/main" id="{B8E00467-ABF4-4EB7-91FC-640DAE870870}"/>
            </a:ext>
          </a:extLst>
        </xdr:cNvPr>
        <xdr:cNvSpPr txBox="1"/>
      </xdr:nvSpPr>
      <xdr:spPr>
        <a:xfrm>
          <a:off x="16592550" y="100882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1AACEFCF-C670-452D-B14E-0BDA1A967A9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0D2F67F-18D3-4684-8155-2ED35E662E63}"/>
            </a:ext>
          </a:extLst>
        </xdr:cNvPr>
        <xdr:cNvSpPr/>
      </xdr:nvSpPr>
      <xdr:spPr>
        <a:xfrm>
          <a:off x="113157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2B3487E3-E1C3-48C7-9EE5-30779FC4E558}"/>
            </a:ext>
          </a:extLst>
        </xdr:cNvPr>
        <xdr:cNvSpPr/>
      </xdr:nvSpPr>
      <xdr:spPr>
        <a:xfrm>
          <a:off x="113157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C8B04B65-1C66-4A0C-B544-8BC49494394E}"/>
            </a:ext>
          </a:extLst>
        </xdr:cNvPr>
        <xdr:cNvSpPr/>
      </xdr:nvSpPr>
      <xdr:spPr>
        <a:xfrm>
          <a:off x="1223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34BBF02F-C989-4D0E-BEDB-48C368C14BC3}"/>
            </a:ext>
          </a:extLst>
        </xdr:cNvPr>
        <xdr:cNvSpPr/>
      </xdr:nvSpPr>
      <xdr:spPr>
        <a:xfrm>
          <a:off x="1223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9910CAAB-9EB9-4462-B598-2F853C3745D8}"/>
            </a:ext>
          </a:extLst>
        </xdr:cNvPr>
        <xdr:cNvSpPr/>
      </xdr:nvSpPr>
      <xdr:spPr>
        <a:xfrm>
          <a:off x="132683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3D2F0B77-2D4A-4063-8B4A-64A080CC5A00}"/>
            </a:ext>
          </a:extLst>
        </xdr:cNvPr>
        <xdr:cNvSpPr/>
      </xdr:nvSpPr>
      <xdr:spPr>
        <a:xfrm>
          <a:off x="132683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480F5442-6AC7-47C6-8C8F-F2156594E81C}"/>
            </a:ext>
          </a:extLst>
        </xdr:cNvPr>
        <xdr:cNvSpPr/>
      </xdr:nvSpPr>
      <xdr:spPr>
        <a:xfrm>
          <a:off x="112109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622" name="テキスト ボックス 621">
          <a:extLst>
            <a:ext uri="{FF2B5EF4-FFF2-40B4-BE49-F238E27FC236}">
              <a16:creationId xmlns:a16="http://schemas.microsoft.com/office/drawing/2014/main" id="{A6BB88C3-CF70-4441-BC04-8877EBA313AA}"/>
            </a:ext>
          </a:extLst>
        </xdr:cNvPr>
        <xdr:cNvSpPr txBox="1"/>
      </xdr:nvSpPr>
      <xdr:spPr>
        <a:xfrm>
          <a:off x="11172825" y="12068175"/>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CC0FECA1-CEC4-42D3-87AA-AF2301125FF4}"/>
            </a:ext>
          </a:extLst>
        </xdr:cNvPr>
        <xdr:cNvCxnSpPr/>
      </xdr:nvCxnSpPr>
      <xdr:spPr>
        <a:xfrm>
          <a:off x="11210925" y="144113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624" name="テキスト ボックス 623">
          <a:extLst>
            <a:ext uri="{FF2B5EF4-FFF2-40B4-BE49-F238E27FC236}">
              <a16:creationId xmlns:a16="http://schemas.microsoft.com/office/drawing/2014/main" id="{76BB4A2F-9D0C-4760-B6A5-46C2302E5299}"/>
            </a:ext>
          </a:extLst>
        </xdr:cNvPr>
        <xdr:cNvSpPr txBox="1"/>
      </xdr:nvSpPr>
      <xdr:spPr>
        <a:xfrm>
          <a:off x="10794365" y="14265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625" name="直線コネクタ 624">
          <a:extLst>
            <a:ext uri="{FF2B5EF4-FFF2-40B4-BE49-F238E27FC236}">
              <a16:creationId xmlns:a16="http://schemas.microsoft.com/office/drawing/2014/main" id="{0D4F7D91-7010-4FB0-8276-C37650B7C9B2}"/>
            </a:ext>
          </a:extLst>
        </xdr:cNvPr>
        <xdr:cNvCxnSpPr/>
      </xdr:nvCxnSpPr>
      <xdr:spPr>
        <a:xfrm>
          <a:off x="11210925" y="1409446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4820" cy="259080"/>
    <xdr:sp macro="" textlink="">
      <xdr:nvSpPr>
        <xdr:cNvPr id="626" name="テキスト ボックス 625">
          <a:extLst>
            <a:ext uri="{FF2B5EF4-FFF2-40B4-BE49-F238E27FC236}">
              <a16:creationId xmlns:a16="http://schemas.microsoft.com/office/drawing/2014/main" id="{2F003C59-B9FB-4B5D-AF59-7E253289D6C4}"/>
            </a:ext>
          </a:extLst>
        </xdr:cNvPr>
        <xdr:cNvSpPr txBox="1"/>
      </xdr:nvSpPr>
      <xdr:spPr>
        <a:xfrm>
          <a:off x="10794365" y="139649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27" name="直線コネクタ 626">
          <a:extLst>
            <a:ext uri="{FF2B5EF4-FFF2-40B4-BE49-F238E27FC236}">
              <a16:creationId xmlns:a16="http://schemas.microsoft.com/office/drawing/2014/main" id="{4E1CB165-0E68-46E5-B1A0-B99B63CD727A}"/>
            </a:ext>
          </a:extLst>
        </xdr:cNvPr>
        <xdr:cNvCxnSpPr/>
      </xdr:nvCxnSpPr>
      <xdr:spPr>
        <a:xfrm>
          <a:off x="11210925" y="1378331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6540"/>
    <xdr:sp macro="" textlink="">
      <xdr:nvSpPr>
        <xdr:cNvPr id="628" name="テキスト ボックス 627">
          <a:extLst>
            <a:ext uri="{FF2B5EF4-FFF2-40B4-BE49-F238E27FC236}">
              <a16:creationId xmlns:a16="http://schemas.microsoft.com/office/drawing/2014/main" id="{EBA66D9D-B9A7-4E08-93CC-7D19E7BD38DA}"/>
            </a:ext>
          </a:extLst>
        </xdr:cNvPr>
        <xdr:cNvSpPr txBox="1"/>
      </xdr:nvSpPr>
      <xdr:spPr>
        <a:xfrm>
          <a:off x="10845800" y="136569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29" name="直線コネクタ 628">
          <a:extLst>
            <a:ext uri="{FF2B5EF4-FFF2-40B4-BE49-F238E27FC236}">
              <a16:creationId xmlns:a16="http://schemas.microsoft.com/office/drawing/2014/main" id="{5848652B-0259-4F04-BCB5-18FFA54ABD5F}"/>
            </a:ext>
          </a:extLst>
        </xdr:cNvPr>
        <xdr:cNvCxnSpPr/>
      </xdr:nvCxnSpPr>
      <xdr:spPr>
        <a:xfrm>
          <a:off x="11210925" y="134759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630" name="テキスト ボックス 629">
          <a:extLst>
            <a:ext uri="{FF2B5EF4-FFF2-40B4-BE49-F238E27FC236}">
              <a16:creationId xmlns:a16="http://schemas.microsoft.com/office/drawing/2014/main" id="{A1F2DADF-AD85-428C-8681-F21BA6411F4F}"/>
            </a:ext>
          </a:extLst>
        </xdr:cNvPr>
        <xdr:cNvSpPr txBox="1"/>
      </xdr:nvSpPr>
      <xdr:spPr>
        <a:xfrm>
          <a:off x="10845800" y="13346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31" name="直線コネクタ 630">
          <a:extLst>
            <a:ext uri="{FF2B5EF4-FFF2-40B4-BE49-F238E27FC236}">
              <a16:creationId xmlns:a16="http://schemas.microsoft.com/office/drawing/2014/main" id="{1056D3C4-8E4E-4159-AC02-BD2492F2D413}"/>
            </a:ext>
          </a:extLst>
        </xdr:cNvPr>
        <xdr:cNvCxnSpPr/>
      </xdr:nvCxnSpPr>
      <xdr:spPr>
        <a:xfrm>
          <a:off x="11210925" y="1317498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6540"/>
    <xdr:sp macro="" textlink="">
      <xdr:nvSpPr>
        <xdr:cNvPr id="632" name="テキスト ボックス 631">
          <a:extLst>
            <a:ext uri="{FF2B5EF4-FFF2-40B4-BE49-F238E27FC236}">
              <a16:creationId xmlns:a16="http://schemas.microsoft.com/office/drawing/2014/main" id="{8A57AD39-5D76-4378-8A70-1998AF9284A6}"/>
            </a:ext>
          </a:extLst>
        </xdr:cNvPr>
        <xdr:cNvSpPr txBox="1"/>
      </xdr:nvSpPr>
      <xdr:spPr>
        <a:xfrm>
          <a:off x="10845800" y="130390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33" name="直線コネクタ 632">
          <a:extLst>
            <a:ext uri="{FF2B5EF4-FFF2-40B4-BE49-F238E27FC236}">
              <a16:creationId xmlns:a16="http://schemas.microsoft.com/office/drawing/2014/main" id="{6C828414-858D-4EEF-A9E4-DA3F718CC1FA}"/>
            </a:ext>
          </a:extLst>
        </xdr:cNvPr>
        <xdr:cNvCxnSpPr/>
      </xdr:nvCxnSpPr>
      <xdr:spPr>
        <a:xfrm>
          <a:off x="11210925" y="128682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634" name="テキスト ボックス 633">
          <a:extLst>
            <a:ext uri="{FF2B5EF4-FFF2-40B4-BE49-F238E27FC236}">
              <a16:creationId xmlns:a16="http://schemas.microsoft.com/office/drawing/2014/main" id="{551443AA-FA0C-4E32-BC6F-C3812DECE1E6}"/>
            </a:ext>
          </a:extLst>
        </xdr:cNvPr>
        <xdr:cNvSpPr txBox="1"/>
      </xdr:nvSpPr>
      <xdr:spPr>
        <a:xfrm>
          <a:off x="10845800" y="127317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35" name="直線コネクタ 634">
          <a:extLst>
            <a:ext uri="{FF2B5EF4-FFF2-40B4-BE49-F238E27FC236}">
              <a16:creationId xmlns:a16="http://schemas.microsoft.com/office/drawing/2014/main" id="{1540B34E-6782-4B3C-B76B-7E5CF99BBA4C}"/>
            </a:ext>
          </a:extLst>
        </xdr:cNvPr>
        <xdr:cNvCxnSpPr/>
      </xdr:nvCxnSpPr>
      <xdr:spPr>
        <a:xfrm>
          <a:off x="11210925" y="1255649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6550" cy="259080"/>
    <xdr:sp macro="" textlink="">
      <xdr:nvSpPr>
        <xdr:cNvPr id="636" name="テキスト ボックス 635">
          <a:extLst>
            <a:ext uri="{FF2B5EF4-FFF2-40B4-BE49-F238E27FC236}">
              <a16:creationId xmlns:a16="http://schemas.microsoft.com/office/drawing/2014/main" id="{DB68FDD2-3BBD-4F59-9CD1-3F4595D65FE1}"/>
            </a:ext>
          </a:extLst>
        </xdr:cNvPr>
        <xdr:cNvSpPr txBox="1"/>
      </xdr:nvSpPr>
      <xdr:spPr>
        <a:xfrm>
          <a:off x="10903585" y="1242060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8F5C5006-CF6A-42F9-9DE7-140C8A36F3BA}"/>
            </a:ext>
          </a:extLst>
        </xdr:cNvPr>
        <xdr:cNvCxnSpPr/>
      </xdr:nvCxnSpPr>
      <xdr:spPr>
        <a:xfrm>
          <a:off x="11210925" y="122491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B15D0A93-8341-475E-8BC2-88A1CC2929D3}"/>
            </a:ext>
          </a:extLst>
        </xdr:cNvPr>
        <xdr:cNvSpPr/>
      </xdr:nvSpPr>
      <xdr:spPr>
        <a:xfrm>
          <a:off x="112109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109220</xdr:rowOff>
    </xdr:from>
    <xdr:to>
      <xdr:col>85</xdr:col>
      <xdr:colOff>126365</xdr:colOff>
      <xdr:row>86</xdr:row>
      <xdr:rowOff>168910</xdr:rowOff>
    </xdr:to>
    <xdr:cxnSp macro="">
      <xdr:nvCxnSpPr>
        <xdr:cNvPr id="639" name="直線コネクタ 638">
          <a:extLst>
            <a:ext uri="{FF2B5EF4-FFF2-40B4-BE49-F238E27FC236}">
              <a16:creationId xmlns:a16="http://schemas.microsoft.com/office/drawing/2014/main" id="{033C2E4F-106B-4BA3-8BB7-C4837CCCCA08}"/>
            </a:ext>
          </a:extLst>
        </xdr:cNvPr>
        <xdr:cNvCxnSpPr/>
      </xdr:nvCxnSpPr>
      <xdr:spPr>
        <a:xfrm flipV="1">
          <a:off x="14696440" y="1274572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640" name="【児童館】&#10;有形固定資産減価償却率最小値テキスト">
          <a:extLst>
            <a:ext uri="{FF2B5EF4-FFF2-40B4-BE49-F238E27FC236}">
              <a16:creationId xmlns:a16="http://schemas.microsoft.com/office/drawing/2014/main" id="{AA3C3B9C-E7A4-4BCA-ACF0-BFEB4EA40FB3}"/>
            </a:ext>
          </a:extLst>
        </xdr:cNvPr>
        <xdr:cNvSpPr txBox="1"/>
      </xdr:nvSpPr>
      <xdr:spPr>
        <a:xfrm>
          <a:off x="14735175" y="14098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641" name="直線コネクタ 640">
          <a:extLst>
            <a:ext uri="{FF2B5EF4-FFF2-40B4-BE49-F238E27FC236}">
              <a16:creationId xmlns:a16="http://schemas.microsoft.com/office/drawing/2014/main" id="{E03C30D2-165E-4F16-ADEE-8A71B95C64C2}"/>
            </a:ext>
          </a:extLst>
        </xdr:cNvPr>
        <xdr:cNvCxnSpPr/>
      </xdr:nvCxnSpPr>
      <xdr:spPr>
        <a:xfrm>
          <a:off x="14611350" y="140944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55245</xdr:rowOff>
    </xdr:from>
    <xdr:ext cx="405130" cy="256540"/>
    <xdr:sp macro="" textlink="">
      <xdr:nvSpPr>
        <xdr:cNvPr id="642" name="【児童館】&#10;有形固定資産減価償却率最大値テキスト">
          <a:extLst>
            <a:ext uri="{FF2B5EF4-FFF2-40B4-BE49-F238E27FC236}">
              <a16:creationId xmlns:a16="http://schemas.microsoft.com/office/drawing/2014/main" id="{3EF41CCB-190C-4F48-BC45-0D4BA7BEFBC2}"/>
            </a:ext>
          </a:extLst>
        </xdr:cNvPr>
        <xdr:cNvSpPr txBox="1"/>
      </xdr:nvSpPr>
      <xdr:spPr>
        <a:xfrm>
          <a:off x="14735175" y="125329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12.3</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109220</xdr:rowOff>
    </xdr:from>
    <xdr:to>
      <xdr:col>86</xdr:col>
      <xdr:colOff>25400</xdr:colOff>
      <xdr:row>78</xdr:row>
      <xdr:rowOff>109220</xdr:rowOff>
    </xdr:to>
    <xdr:cxnSp macro="">
      <xdr:nvCxnSpPr>
        <xdr:cNvPr id="643" name="直線コネクタ 642">
          <a:extLst>
            <a:ext uri="{FF2B5EF4-FFF2-40B4-BE49-F238E27FC236}">
              <a16:creationId xmlns:a16="http://schemas.microsoft.com/office/drawing/2014/main" id="{F8F7EA19-91DC-4BCB-9011-5AA39EA73C04}"/>
            </a:ext>
          </a:extLst>
        </xdr:cNvPr>
        <xdr:cNvCxnSpPr/>
      </xdr:nvCxnSpPr>
      <xdr:spPr>
        <a:xfrm>
          <a:off x="14611350" y="127457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33020</xdr:rowOff>
    </xdr:from>
    <xdr:ext cx="405130" cy="259080"/>
    <xdr:sp macro="" textlink="">
      <xdr:nvSpPr>
        <xdr:cNvPr id="644" name="【児童館】&#10;有形固定資産減価償却率平均値テキスト">
          <a:extLst>
            <a:ext uri="{FF2B5EF4-FFF2-40B4-BE49-F238E27FC236}">
              <a16:creationId xmlns:a16="http://schemas.microsoft.com/office/drawing/2014/main" id="{F376BD98-270E-42F3-BE38-3429634BB342}"/>
            </a:ext>
          </a:extLst>
        </xdr:cNvPr>
        <xdr:cNvSpPr txBox="1"/>
      </xdr:nvSpPr>
      <xdr:spPr>
        <a:xfrm>
          <a:off x="14735175" y="131552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10160</xdr:rowOff>
    </xdr:from>
    <xdr:to>
      <xdr:col>85</xdr:col>
      <xdr:colOff>177800</xdr:colOff>
      <xdr:row>82</xdr:row>
      <xdr:rowOff>111760</xdr:rowOff>
    </xdr:to>
    <xdr:sp macro="" textlink="">
      <xdr:nvSpPr>
        <xdr:cNvPr id="645" name="フローチャート: 判断 644">
          <a:extLst>
            <a:ext uri="{FF2B5EF4-FFF2-40B4-BE49-F238E27FC236}">
              <a16:creationId xmlns:a16="http://schemas.microsoft.com/office/drawing/2014/main" id="{EFE451F3-51F9-45C5-BCC7-804CF72ED072}"/>
            </a:ext>
          </a:extLst>
        </xdr:cNvPr>
        <xdr:cNvSpPr/>
      </xdr:nvSpPr>
      <xdr:spPr>
        <a:xfrm>
          <a:off x="14649450" y="132943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5080</xdr:rowOff>
    </xdr:from>
    <xdr:to>
      <xdr:col>81</xdr:col>
      <xdr:colOff>101600</xdr:colOff>
      <xdr:row>82</xdr:row>
      <xdr:rowOff>106680</xdr:rowOff>
    </xdr:to>
    <xdr:sp macro="" textlink="">
      <xdr:nvSpPr>
        <xdr:cNvPr id="646" name="フローチャート: 判断 645">
          <a:extLst>
            <a:ext uri="{FF2B5EF4-FFF2-40B4-BE49-F238E27FC236}">
              <a16:creationId xmlns:a16="http://schemas.microsoft.com/office/drawing/2014/main" id="{D63E0A6E-3B4F-41FB-B15A-91506631D0EA}"/>
            </a:ext>
          </a:extLst>
        </xdr:cNvPr>
        <xdr:cNvSpPr/>
      </xdr:nvSpPr>
      <xdr:spPr>
        <a:xfrm>
          <a:off x="13887450" y="13295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163830</xdr:rowOff>
    </xdr:from>
    <xdr:to>
      <xdr:col>76</xdr:col>
      <xdr:colOff>165100</xdr:colOff>
      <xdr:row>82</xdr:row>
      <xdr:rowOff>93980</xdr:rowOff>
    </xdr:to>
    <xdr:sp macro="" textlink="">
      <xdr:nvSpPr>
        <xdr:cNvPr id="647" name="フローチャート: 判断 646">
          <a:extLst>
            <a:ext uri="{FF2B5EF4-FFF2-40B4-BE49-F238E27FC236}">
              <a16:creationId xmlns:a16="http://schemas.microsoft.com/office/drawing/2014/main" id="{6A11491B-18EF-4C43-983D-C4989B0568CD}"/>
            </a:ext>
          </a:extLst>
        </xdr:cNvPr>
        <xdr:cNvSpPr/>
      </xdr:nvSpPr>
      <xdr:spPr>
        <a:xfrm>
          <a:off x="13096875" y="13286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161925</xdr:rowOff>
    </xdr:from>
    <xdr:to>
      <xdr:col>72</xdr:col>
      <xdr:colOff>38100</xdr:colOff>
      <xdr:row>82</xdr:row>
      <xdr:rowOff>92075</xdr:rowOff>
    </xdr:to>
    <xdr:sp macro="" textlink="">
      <xdr:nvSpPr>
        <xdr:cNvPr id="648" name="フローチャート: 判断 647">
          <a:extLst>
            <a:ext uri="{FF2B5EF4-FFF2-40B4-BE49-F238E27FC236}">
              <a16:creationId xmlns:a16="http://schemas.microsoft.com/office/drawing/2014/main" id="{508C6731-00C0-40B4-86D3-C10BACBA261A}"/>
            </a:ext>
          </a:extLst>
        </xdr:cNvPr>
        <xdr:cNvSpPr/>
      </xdr:nvSpPr>
      <xdr:spPr>
        <a:xfrm>
          <a:off x="12296775" y="13284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156845</xdr:rowOff>
    </xdr:from>
    <xdr:to>
      <xdr:col>67</xdr:col>
      <xdr:colOff>101600</xdr:colOff>
      <xdr:row>82</xdr:row>
      <xdr:rowOff>86995</xdr:rowOff>
    </xdr:to>
    <xdr:sp macro="" textlink="">
      <xdr:nvSpPr>
        <xdr:cNvPr id="649" name="フローチャート: 判断 648">
          <a:extLst>
            <a:ext uri="{FF2B5EF4-FFF2-40B4-BE49-F238E27FC236}">
              <a16:creationId xmlns:a16="http://schemas.microsoft.com/office/drawing/2014/main" id="{DA281DA0-53F9-4B53-89A4-7CFFF370C40E}"/>
            </a:ext>
          </a:extLst>
        </xdr:cNvPr>
        <xdr:cNvSpPr/>
      </xdr:nvSpPr>
      <xdr:spPr>
        <a:xfrm>
          <a:off x="11487150" y="13285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0" name="テキスト ボックス 649">
          <a:extLst>
            <a:ext uri="{FF2B5EF4-FFF2-40B4-BE49-F238E27FC236}">
              <a16:creationId xmlns:a16="http://schemas.microsoft.com/office/drawing/2014/main" id="{5D540D56-0492-42E2-92B6-70EA863AF315}"/>
            </a:ext>
          </a:extLst>
        </xdr:cNvPr>
        <xdr:cNvSpPr txBox="1"/>
      </xdr:nvSpPr>
      <xdr:spPr>
        <a:xfrm>
          <a:off x="1452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1" name="テキスト ボックス 650">
          <a:extLst>
            <a:ext uri="{FF2B5EF4-FFF2-40B4-BE49-F238E27FC236}">
              <a16:creationId xmlns:a16="http://schemas.microsoft.com/office/drawing/2014/main" id="{4A56202F-2176-48EC-96A1-749487250840}"/>
            </a:ext>
          </a:extLst>
        </xdr:cNvPr>
        <xdr:cNvSpPr txBox="1"/>
      </xdr:nvSpPr>
      <xdr:spPr>
        <a:xfrm>
          <a:off x="13763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2" name="テキスト ボックス 651">
          <a:extLst>
            <a:ext uri="{FF2B5EF4-FFF2-40B4-BE49-F238E27FC236}">
              <a16:creationId xmlns:a16="http://schemas.microsoft.com/office/drawing/2014/main" id="{BAA5AF84-A24C-4C07-AE89-31BEE15BFB8B}"/>
            </a:ext>
          </a:extLst>
        </xdr:cNvPr>
        <xdr:cNvSpPr txBox="1"/>
      </xdr:nvSpPr>
      <xdr:spPr>
        <a:xfrm>
          <a:off x="12973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53" name="テキスト ボックス 652">
          <a:extLst>
            <a:ext uri="{FF2B5EF4-FFF2-40B4-BE49-F238E27FC236}">
              <a16:creationId xmlns:a16="http://schemas.microsoft.com/office/drawing/2014/main" id="{901FF663-9636-4AD8-80F7-1A3A1C8A22BD}"/>
            </a:ext>
          </a:extLst>
        </xdr:cNvPr>
        <xdr:cNvSpPr txBox="1"/>
      </xdr:nvSpPr>
      <xdr:spPr>
        <a:xfrm>
          <a:off x="12172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54" name="テキスト ボックス 653">
          <a:extLst>
            <a:ext uri="{FF2B5EF4-FFF2-40B4-BE49-F238E27FC236}">
              <a16:creationId xmlns:a16="http://schemas.microsoft.com/office/drawing/2014/main" id="{6C39596A-B99D-4B24-8BA4-1C0A79205FDD}"/>
            </a:ext>
          </a:extLst>
        </xdr:cNvPr>
        <xdr:cNvSpPr txBox="1"/>
      </xdr:nvSpPr>
      <xdr:spPr>
        <a:xfrm>
          <a:off x="11363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44450</xdr:rowOff>
    </xdr:from>
    <xdr:to>
      <xdr:col>85</xdr:col>
      <xdr:colOff>177800</xdr:colOff>
      <xdr:row>84</xdr:row>
      <xdr:rowOff>146050</xdr:rowOff>
    </xdr:to>
    <xdr:sp macro="" textlink="">
      <xdr:nvSpPr>
        <xdr:cNvPr id="655" name="楕円 654">
          <a:extLst>
            <a:ext uri="{FF2B5EF4-FFF2-40B4-BE49-F238E27FC236}">
              <a16:creationId xmlns:a16="http://schemas.microsoft.com/office/drawing/2014/main" id="{291AA562-3B6F-4A84-9670-674E417B6475}"/>
            </a:ext>
          </a:extLst>
        </xdr:cNvPr>
        <xdr:cNvSpPr/>
      </xdr:nvSpPr>
      <xdr:spPr>
        <a:xfrm>
          <a:off x="14649450" y="136588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22860</xdr:rowOff>
    </xdr:from>
    <xdr:ext cx="405130" cy="259080"/>
    <xdr:sp macro="" textlink="">
      <xdr:nvSpPr>
        <xdr:cNvPr id="656" name="【児童館】&#10;有形固定資産減価償却率該当値テキスト">
          <a:extLst>
            <a:ext uri="{FF2B5EF4-FFF2-40B4-BE49-F238E27FC236}">
              <a16:creationId xmlns:a16="http://schemas.microsoft.com/office/drawing/2014/main" id="{DEB1CE57-E127-4239-B4BC-1BC259FE76B6}"/>
            </a:ext>
          </a:extLst>
        </xdr:cNvPr>
        <xdr:cNvSpPr txBox="1"/>
      </xdr:nvSpPr>
      <xdr:spPr>
        <a:xfrm>
          <a:off x="14735175" y="13637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635</xdr:rowOff>
    </xdr:from>
    <xdr:to>
      <xdr:col>81</xdr:col>
      <xdr:colOff>101600</xdr:colOff>
      <xdr:row>84</xdr:row>
      <xdr:rowOff>102235</xdr:rowOff>
    </xdr:to>
    <xdr:sp macro="" textlink="">
      <xdr:nvSpPr>
        <xdr:cNvPr id="657" name="楕円 656">
          <a:extLst>
            <a:ext uri="{FF2B5EF4-FFF2-40B4-BE49-F238E27FC236}">
              <a16:creationId xmlns:a16="http://schemas.microsoft.com/office/drawing/2014/main" id="{EC04B687-5D84-4DEE-9788-375025B161DC}"/>
            </a:ext>
          </a:extLst>
        </xdr:cNvPr>
        <xdr:cNvSpPr/>
      </xdr:nvSpPr>
      <xdr:spPr>
        <a:xfrm>
          <a:off x="13887450" y="136118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52070</xdr:rowOff>
    </xdr:from>
    <xdr:to>
      <xdr:col>85</xdr:col>
      <xdr:colOff>127000</xdr:colOff>
      <xdr:row>84</xdr:row>
      <xdr:rowOff>95250</xdr:rowOff>
    </xdr:to>
    <xdr:cxnSp macro="">
      <xdr:nvCxnSpPr>
        <xdr:cNvPr id="658" name="直線コネクタ 657">
          <a:extLst>
            <a:ext uri="{FF2B5EF4-FFF2-40B4-BE49-F238E27FC236}">
              <a16:creationId xmlns:a16="http://schemas.microsoft.com/office/drawing/2014/main" id="{7B2CCC9D-FC75-42CE-9BE8-A4B6BB8B8739}"/>
            </a:ext>
          </a:extLst>
        </xdr:cNvPr>
        <xdr:cNvCxnSpPr/>
      </xdr:nvCxnSpPr>
      <xdr:spPr>
        <a:xfrm>
          <a:off x="13935075" y="13660120"/>
          <a:ext cx="762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152400</xdr:rowOff>
    </xdr:from>
    <xdr:to>
      <xdr:col>76</xdr:col>
      <xdr:colOff>165100</xdr:colOff>
      <xdr:row>84</xdr:row>
      <xdr:rowOff>82550</xdr:rowOff>
    </xdr:to>
    <xdr:sp macro="" textlink="">
      <xdr:nvSpPr>
        <xdr:cNvPr id="659" name="楕円 658">
          <a:extLst>
            <a:ext uri="{FF2B5EF4-FFF2-40B4-BE49-F238E27FC236}">
              <a16:creationId xmlns:a16="http://schemas.microsoft.com/office/drawing/2014/main" id="{1D7A930B-25B9-4FA4-9A51-EB3A9614E2FE}"/>
            </a:ext>
          </a:extLst>
        </xdr:cNvPr>
        <xdr:cNvSpPr/>
      </xdr:nvSpPr>
      <xdr:spPr>
        <a:xfrm>
          <a:off x="13096875" y="136017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31750</xdr:rowOff>
    </xdr:from>
    <xdr:to>
      <xdr:col>81</xdr:col>
      <xdr:colOff>50800</xdr:colOff>
      <xdr:row>84</xdr:row>
      <xdr:rowOff>52070</xdr:rowOff>
    </xdr:to>
    <xdr:cxnSp macro="">
      <xdr:nvCxnSpPr>
        <xdr:cNvPr id="660" name="直線コネクタ 659">
          <a:extLst>
            <a:ext uri="{FF2B5EF4-FFF2-40B4-BE49-F238E27FC236}">
              <a16:creationId xmlns:a16="http://schemas.microsoft.com/office/drawing/2014/main" id="{9E6194ED-921F-4750-9BBD-2CD0192D58A0}"/>
            </a:ext>
          </a:extLst>
        </xdr:cNvPr>
        <xdr:cNvCxnSpPr/>
      </xdr:nvCxnSpPr>
      <xdr:spPr>
        <a:xfrm>
          <a:off x="13144500" y="13639800"/>
          <a:ext cx="79057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96520</xdr:rowOff>
    </xdr:from>
    <xdr:to>
      <xdr:col>72</xdr:col>
      <xdr:colOff>38100</xdr:colOff>
      <xdr:row>84</xdr:row>
      <xdr:rowOff>26670</xdr:rowOff>
    </xdr:to>
    <xdr:sp macro="" textlink="">
      <xdr:nvSpPr>
        <xdr:cNvPr id="661" name="楕円 660">
          <a:extLst>
            <a:ext uri="{FF2B5EF4-FFF2-40B4-BE49-F238E27FC236}">
              <a16:creationId xmlns:a16="http://schemas.microsoft.com/office/drawing/2014/main" id="{F827DD1C-3C6A-4711-A2AE-FCCF83FB91DC}"/>
            </a:ext>
          </a:extLst>
        </xdr:cNvPr>
        <xdr:cNvSpPr/>
      </xdr:nvSpPr>
      <xdr:spPr>
        <a:xfrm>
          <a:off x="12296775" y="135458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147320</xdr:rowOff>
    </xdr:from>
    <xdr:to>
      <xdr:col>76</xdr:col>
      <xdr:colOff>114300</xdr:colOff>
      <xdr:row>84</xdr:row>
      <xdr:rowOff>31750</xdr:rowOff>
    </xdr:to>
    <xdr:cxnSp macro="">
      <xdr:nvCxnSpPr>
        <xdr:cNvPr id="662" name="直線コネクタ 661">
          <a:extLst>
            <a:ext uri="{FF2B5EF4-FFF2-40B4-BE49-F238E27FC236}">
              <a16:creationId xmlns:a16="http://schemas.microsoft.com/office/drawing/2014/main" id="{8CE11C39-5FA4-4BFE-98E1-9AE60AF03B67}"/>
            </a:ext>
          </a:extLst>
        </xdr:cNvPr>
        <xdr:cNvCxnSpPr/>
      </xdr:nvCxnSpPr>
      <xdr:spPr>
        <a:xfrm>
          <a:off x="12344400" y="13593445"/>
          <a:ext cx="8001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42545</xdr:rowOff>
    </xdr:from>
    <xdr:to>
      <xdr:col>67</xdr:col>
      <xdr:colOff>101600</xdr:colOff>
      <xdr:row>83</xdr:row>
      <xdr:rowOff>144145</xdr:rowOff>
    </xdr:to>
    <xdr:sp macro="" textlink="">
      <xdr:nvSpPr>
        <xdr:cNvPr id="663" name="楕円 662">
          <a:extLst>
            <a:ext uri="{FF2B5EF4-FFF2-40B4-BE49-F238E27FC236}">
              <a16:creationId xmlns:a16="http://schemas.microsoft.com/office/drawing/2014/main" id="{931D85CD-9A62-4AC8-B39D-C0939EA2A72A}"/>
            </a:ext>
          </a:extLst>
        </xdr:cNvPr>
        <xdr:cNvSpPr/>
      </xdr:nvSpPr>
      <xdr:spPr>
        <a:xfrm>
          <a:off x="11487150" y="134950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93345</xdr:rowOff>
    </xdr:from>
    <xdr:to>
      <xdr:col>71</xdr:col>
      <xdr:colOff>177800</xdr:colOff>
      <xdr:row>83</xdr:row>
      <xdr:rowOff>147320</xdr:rowOff>
    </xdr:to>
    <xdr:cxnSp macro="">
      <xdr:nvCxnSpPr>
        <xdr:cNvPr id="664" name="直線コネクタ 663">
          <a:extLst>
            <a:ext uri="{FF2B5EF4-FFF2-40B4-BE49-F238E27FC236}">
              <a16:creationId xmlns:a16="http://schemas.microsoft.com/office/drawing/2014/main" id="{067C2B48-51E3-4D5C-80C4-8A25AC27D091}"/>
            </a:ext>
          </a:extLst>
        </xdr:cNvPr>
        <xdr:cNvCxnSpPr/>
      </xdr:nvCxnSpPr>
      <xdr:spPr>
        <a:xfrm>
          <a:off x="11534775" y="13542645"/>
          <a:ext cx="809625"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123190</xdr:rowOff>
    </xdr:from>
    <xdr:ext cx="405130" cy="256540"/>
    <xdr:sp macro="" textlink="">
      <xdr:nvSpPr>
        <xdr:cNvPr id="665" name="n_1aveValue【児童館】&#10;有形固定資産減価償却率">
          <a:extLst>
            <a:ext uri="{FF2B5EF4-FFF2-40B4-BE49-F238E27FC236}">
              <a16:creationId xmlns:a16="http://schemas.microsoft.com/office/drawing/2014/main" id="{57C1FE77-35B6-47D0-98FC-D661542E43CA}"/>
            </a:ext>
          </a:extLst>
        </xdr:cNvPr>
        <xdr:cNvSpPr txBox="1"/>
      </xdr:nvSpPr>
      <xdr:spPr>
        <a:xfrm>
          <a:off x="13745210" y="130898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110490</xdr:rowOff>
    </xdr:from>
    <xdr:ext cx="402590" cy="256540"/>
    <xdr:sp macro="" textlink="">
      <xdr:nvSpPr>
        <xdr:cNvPr id="666" name="n_2aveValue【児童館】&#10;有形固定資産減価償却率">
          <a:extLst>
            <a:ext uri="{FF2B5EF4-FFF2-40B4-BE49-F238E27FC236}">
              <a16:creationId xmlns:a16="http://schemas.microsoft.com/office/drawing/2014/main" id="{1DAEDEF0-C05A-467A-A6F1-9E836C1824CE}"/>
            </a:ext>
          </a:extLst>
        </xdr:cNvPr>
        <xdr:cNvSpPr txBox="1"/>
      </xdr:nvSpPr>
      <xdr:spPr>
        <a:xfrm>
          <a:off x="12964160" y="130708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109220</xdr:rowOff>
    </xdr:from>
    <xdr:ext cx="402590" cy="256540"/>
    <xdr:sp macro="" textlink="">
      <xdr:nvSpPr>
        <xdr:cNvPr id="667" name="n_3aveValue【児童館】&#10;有形固定資産減価償却率">
          <a:extLst>
            <a:ext uri="{FF2B5EF4-FFF2-40B4-BE49-F238E27FC236}">
              <a16:creationId xmlns:a16="http://schemas.microsoft.com/office/drawing/2014/main" id="{61010DC3-7BD4-4B7E-A963-8A7D03C23322}"/>
            </a:ext>
          </a:extLst>
        </xdr:cNvPr>
        <xdr:cNvSpPr txBox="1"/>
      </xdr:nvSpPr>
      <xdr:spPr>
        <a:xfrm>
          <a:off x="12164060" y="130695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103505</xdr:rowOff>
    </xdr:from>
    <xdr:ext cx="402590" cy="259080"/>
    <xdr:sp macro="" textlink="">
      <xdr:nvSpPr>
        <xdr:cNvPr id="668" name="n_4aveValue【児童館】&#10;有形固定資産減価償却率">
          <a:extLst>
            <a:ext uri="{FF2B5EF4-FFF2-40B4-BE49-F238E27FC236}">
              <a16:creationId xmlns:a16="http://schemas.microsoft.com/office/drawing/2014/main" id="{1F7DFF24-5DDA-4DA3-8108-3F0CF8BA232A}"/>
            </a:ext>
          </a:extLst>
        </xdr:cNvPr>
        <xdr:cNvSpPr txBox="1"/>
      </xdr:nvSpPr>
      <xdr:spPr>
        <a:xfrm>
          <a:off x="11354435" y="130702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93345</xdr:rowOff>
    </xdr:from>
    <xdr:ext cx="405130" cy="259080"/>
    <xdr:sp macro="" textlink="">
      <xdr:nvSpPr>
        <xdr:cNvPr id="669" name="n_1mainValue【児童館】&#10;有形固定資産減価償却率">
          <a:extLst>
            <a:ext uri="{FF2B5EF4-FFF2-40B4-BE49-F238E27FC236}">
              <a16:creationId xmlns:a16="http://schemas.microsoft.com/office/drawing/2014/main" id="{FCE1AEC6-4CA0-4E47-8B92-C7E930059EBF}"/>
            </a:ext>
          </a:extLst>
        </xdr:cNvPr>
        <xdr:cNvSpPr txBox="1"/>
      </xdr:nvSpPr>
      <xdr:spPr>
        <a:xfrm>
          <a:off x="13745210" y="13704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73660</xdr:rowOff>
    </xdr:from>
    <xdr:ext cx="402590" cy="259080"/>
    <xdr:sp macro="" textlink="">
      <xdr:nvSpPr>
        <xdr:cNvPr id="670" name="n_2mainValue【児童館】&#10;有形固定資産減価償却率">
          <a:extLst>
            <a:ext uri="{FF2B5EF4-FFF2-40B4-BE49-F238E27FC236}">
              <a16:creationId xmlns:a16="http://schemas.microsoft.com/office/drawing/2014/main" id="{BE6382A2-D38D-4C2A-8675-93E6A425E6D1}"/>
            </a:ext>
          </a:extLst>
        </xdr:cNvPr>
        <xdr:cNvSpPr txBox="1"/>
      </xdr:nvSpPr>
      <xdr:spPr>
        <a:xfrm>
          <a:off x="12964160" y="136848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17780</xdr:rowOff>
    </xdr:from>
    <xdr:ext cx="402590" cy="256540"/>
    <xdr:sp macro="" textlink="">
      <xdr:nvSpPr>
        <xdr:cNvPr id="671" name="n_3mainValue【児童館】&#10;有形固定資産減価償却率">
          <a:extLst>
            <a:ext uri="{FF2B5EF4-FFF2-40B4-BE49-F238E27FC236}">
              <a16:creationId xmlns:a16="http://schemas.microsoft.com/office/drawing/2014/main" id="{58EF8A4C-7C20-4DC9-B483-BF3DCE6F4405}"/>
            </a:ext>
          </a:extLst>
        </xdr:cNvPr>
        <xdr:cNvSpPr txBox="1"/>
      </xdr:nvSpPr>
      <xdr:spPr>
        <a:xfrm>
          <a:off x="12164060" y="136290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135255</xdr:rowOff>
    </xdr:from>
    <xdr:ext cx="402590" cy="256540"/>
    <xdr:sp macro="" textlink="">
      <xdr:nvSpPr>
        <xdr:cNvPr id="672" name="n_4mainValue【児童館】&#10;有形固定資産減価償却率">
          <a:extLst>
            <a:ext uri="{FF2B5EF4-FFF2-40B4-BE49-F238E27FC236}">
              <a16:creationId xmlns:a16="http://schemas.microsoft.com/office/drawing/2014/main" id="{F49A3110-F349-457A-90E8-4FD3108CAC78}"/>
            </a:ext>
          </a:extLst>
        </xdr:cNvPr>
        <xdr:cNvSpPr txBox="1"/>
      </xdr:nvSpPr>
      <xdr:spPr>
        <a:xfrm>
          <a:off x="11354435" y="135845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7CC18F5E-A21C-4C58-B56B-7879CEFDC49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37529242-65CB-4EB8-AE72-87A98294DD41}"/>
            </a:ext>
          </a:extLst>
        </xdr:cNvPr>
        <xdr:cNvSpPr/>
      </xdr:nvSpPr>
      <xdr:spPr>
        <a:xfrm>
          <a:off x="165830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799725AD-C743-4272-B187-72326DBC2732}"/>
            </a:ext>
          </a:extLst>
        </xdr:cNvPr>
        <xdr:cNvSpPr/>
      </xdr:nvSpPr>
      <xdr:spPr>
        <a:xfrm>
          <a:off x="165830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80E0EAEA-AF12-457F-80AD-06AB3E5E27E4}"/>
            </a:ext>
          </a:extLst>
        </xdr:cNvPr>
        <xdr:cNvSpPr/>
      </xdr:nvSpPr>
      <xdr:spPr>
        <a:xfrm>
          <a:off x="174879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C5C4F82F-229C-4EFD-B051-126D77FA7747}"/>
            </a:ext>
          </a:extLst>
        </xdr:cNvPr>
        <xdr:cNvSpPr/>
      </xdr:nvSpPr>
      <xdr:spPr>
        <a:xfrm>
          <a:off x="174879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4551AE83-685B-4273-B1C0-826E7A88EEF9}"/>
            </a:ext>
          </a:extLst>
        </xdr:cNvPr>
        <xdr:cNvSpPr/>
      </xdr:nvSpPr>
      <xdr:spPr>
        <a:xfrm>
          <a:off x="185166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6F3C43AE-8C82-441A-BB8A-CD5F9F753ED6}"/>
            </a:ext>
          </a:extLst>
        </xdr:cNvPr>
        <xdr:cNvSpPr/>
      </xdr:nvSpPr>
      <xdr:spPr>
        <a:xfrm>
          <a:off x="185166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D9C7C193-FA7C-41E1-82CC-96F74A391BE5}"/>
            </a:ext>
          </a:extLst>
        </xdr:cNvPr>
        <xdr:cNvSpPr/>
      </xdr:nvSpPr>
      <xdr:spPr>
        <a:xfrm>
          <a:off x="164592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681" name="テキスト ボックス 680">
          <a:extLst>
            <a:ext uri="{FF2B5EF4-FFF2-40B4-BE49-F238E27FC236}">
              <a16:creationId xmlns:a16="http://schemas.microsoft.com/office/drawing/2014/main" id="{BCD9CE84-0435-4CFB-A8B5-300155D3EFC2}"/>
            </a:ext>
          </a:extLst>
        </xdr:cNvPr>
        <xdr:cNvSpPr txBox="1"/>
      </xdr:nvSpPr>
      <xdr:spPr>
        <a:xfrm>
          <a:off x="16440150" y="12068175"/>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2C4606F2-422B-4890-8A46-610ADEBBB7C2}"/>
            </a:ext>
          </a:extLst>
        </xdr:cNvPr>
        <xdr:cNvCxnSpPr/>
      </xdr:nvCxnSpPr>
      <xdr:spPr>
        <a:xfrm>
          <a:off x="164592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687968AC-114E-4BF2-B4ED-EDAC51EE337F}"/>
            </a:ext>
          </a:extLst>
        </xdr:cNvPr>
        <xdr:cNvCxnSpPr/>
      </xdr:nvCxnSpPr>
      <xdr:spPr>
        <a:xfrm>
          <a:off x="16459200" y="1404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4820" cy="256540"/>
    <xdr:sp macro="" textlink="">
      <xdr:nvSpPr>
        <xdr:cNvPr id="684" name="テキスト ボックス 683">
          <a:extLst>
            <a:ext uri="{FF2B5EF4-FFF2-40B4-BE49-F238E27FC236}">
              <a16:creationId xmlns:a16="http://schemas.microsoft.com/office/drawing/2014/main" id="{F832B515-8C09-4E69-9A74-E80832DE30AC}"/>
            </a:ext>
          </a:extLst>
        </xdr:cNvPr>
        <xdr:cNvSpPr txBox="1"/>
      </xdr:nvSpPr>
      <xdr:spPr>
        <a:xfrm>
          <a:off x="16052165" y="139134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0DE82A85-1358-4134-A367-AFE0664C00EB}"/>
            </a:ext>
          </a:extLst>
        </xdr:cNvPr>
        <xdr:cNvCxnSpPr/>
      </xdr:nvCxnSpPr>
      <xdr:spPr>
        <a:xfrm>
          <a:off x="16459200" y="13687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4820" cy="259080"/>
    <xdr:sp macro="" textlink="">
      <xdr:nvSpPr>
        <xdr:cNvPr id="686" name="テキスト ボックス 685">
          <a:extLst>
            <a:ext uri="{FF2B5EF4-FFF2-40B4-BE49-F238E27FC236}">
              <a16:creationId xmlns:a16="http://schemas.microsoft.com/office/drawing/2014/main" id="{0E06B182-A138-4807-8588-B003D855FF73}"/>
            </a:ext>
          </a:extLst>
        </xdr:cNvPr>
        <xdr:cNvSpPr txBox="1"/>
      </xdr:nvSpPr>
      <xdr:spPr>
        <a:xfrm>
          <a:off x="16052165" y="135515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BD12F090-B59A-4F10-952E-26BD7A83C564}"/>
            </a:ext>
          </a:extLst>
        </xdr:cNvPr>
        <xdr:cNvCxnSpPr/>
      </xdr:nvCxnSpPr>
      <xdr:spPr>
        <a:xfrm>
          <a:off x="16459200" y="1332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820" cy="259080"/>
    <xdr:sp macro="" textlink="">
      <xdr:nvSpPr>
        <xdr:cNvPr id="688" name="テキスト ボックス 687">
          <a:extLst>
            <a:ext uri="{FF2B5EF4-FFF2-40B4-BE49-F238E27FC236}">
              <a16:creationId xmlns:a16="http://schemas.microsoft.com/office/drawing/2014/main" id="{48FA3FBB-CA94-4B78-A2B0-A849373EAC7A}"/>
            </a:ext>
          </a:extLst>
        </xdr:cNvPr>
        <xdr:cNvSpPr txBox="1"/>
      </xdr:nvSpPr>
      <xdr:spPr>
        <a:xfrm>
          <a:off x="16052165" y="131895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2702295E-1FF1-42E3-9C3A-41340B2B6D5C}"/>
            </a:ext>
          </a:extLst>
        </xdr:cNvPr>
        <xdr:cNvCxnSpPr/>
      </xdr:nvCxnSpPr>
      <xdr:spPr>
        <a:xfrm>
          <a:off x="164592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4820" cy="256540"/>
    <xdr:sp macro="" textlink="">
      <xdr:nvSpPr>
        <xdr:cNvPr id="690" name="テキスト ボックス 689">
          <a:extLst>
            <a:ext uri="{FF2B5EF4-FFF2-40B4-BE49-F238E27FC236}">
              <a16:creationId xmlns:a16="http://schemas.microsoft.com/office/drawing/2014/main" id="{BA2B8506-FADA-4CEE-9560-7D7DDB292747}"/>
            </a:ext>
          </a:extLst>
        </xdr:cNvPr>
        <xdr:cNvSpPr txBox="1"/>
      </xdr:nvSpPr>
      <xdr:spPr>
        <a:xfrm>
          <a:off x="16052165" y="128276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0245C39D-B3B5-4C2B-B19A-F591192CDEC5}"/>
            </a:ext>
          </a:extLst>
        </xdr:cNvPr>
        <xdr:cNvCxnSpPr/>
      </xdr:nvCxnSpPr>
      <xdr:spPr>
        <a:xfrm>
          <a:off x="16459200" y="1261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4820" cy="259080"/>
    <xdr:sp macro="" textlink="">
      <xdr:nvSpPr>
        <xdr:cNvPr id="692" name="テキスト ボックス 691">
          <a:extLst>
            <a:ext uri="{FF2B5EF4-FFF2-40B4-BE49-F238E27FC236}">
              <a16:creationId xmlns:a16="http://schemas.microsoft.com/office/drawing/2014/main" id="{3F83EE6C-831E-42DD-887A-9F53F13F35D0}"/>
            </a:ext>
          </a:extLst>
        </xdr:cNvPr>
        <xdr:cNvSpPr txBox="1"/>
      </xdr:nvSpPr>
      <xdr:spPr>
        <a:xfrm>
          <a:off x="16052165" y="124752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2C62F3A2-52A0-490A-AB43-4BA0D19D1CD8}"/>
            </a:ext>
          </a:extLst>
        </xdr:cNvPr>
        <xdr:cNvCxnSpPr/>
      </xdr:nvCxnSpPr>
      <xdr:spPr>
        <a:xfrm>
          <a:off x="164592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694" name="テキスト ボックス 693">
          <a:extLst>
            <a:ext uri="{FF2B5EF4-FFF2-40B4-BE49-F238E27FC236}">
              <a16:creationId xmlns:a16="http://schemas.microsoft.com/office/drawing/2014/main" id="{DD362EC0-485F-4D08-A0E2-D94DF3F6428E}"/>
            </a:ext>
          </a:extLst>
        </xdr:cNvPr>
        <xdr:cNvSpPr txBox="1"/>
      </xdr:nvSpPr>
      <xdr:spPr>
        <a:xfrm>
          <a:off x="16052165" y="1211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DCB20ED4-D07C-4259-8DE9-CE7D12953607}"/>
            </a:ext>
          </a:extLst>
        </xdr:cNvPr>
        <xdr:cNvSpPr/>
      </xdr:nvSpPr>
      <xdr:spPr>
        <a:xfrm>
          <a:off x="164592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57150</xdr:rowOff>
    </xdr:from>
    <xdr:to>
      <xdr:col>116</xdr:col>
      <xdr:colOff>62865</xdr:colOff>
      <xdr:row>86</xdr:row>
      <xdr:rowOff>76200</xdr:rowOff>
    </xdr:to>
    <xdr:cxnSp macro="">
      <xdr:nvCxnSpPr>
        <xdr:cNvPr id="696" name="直線コネクタ 695">
          <a:extLst>
            <a:ext uri="{FF2B5EF4-FFF2-40B4-BE49-F238E27FC236}">
              <a16:creationId xmlns:a16="http://schemas.microsoft.com/office/drawing/2014/main" id="{224EEB11-8C12-4B60-A550-6A238FD90767}"/>
            </a:ext>
          </a:extLst>
        </xdr:cNvPr>
        <xdr:cNvCxnSpPr/>
      </xdr:nvCxnSpPr>
      <xdr:spPr>
        <a:xfrm flipV="1">
          <a:off x="19954240" y="12534900"/>
          <a:ext cx="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80010</xdr:rowOff>
    </xdr:from>
    <xdr:ext cx="469900" cy="259080"/>
    <xdr:sp macro="" textlink="">
      <xdr:nvSpPr>
        <xdr:cNvPr id="697" name="【児童館】&#10;一人当たり面積最小値テキスト">
          <a:extLst>
            <a:ext uri="{FF2B5EF4-FFF2-40B4-BE49-F238E27FC236}">
              <a16:creationId xmlns:a16="http://schemas.microsoft.com/office/drawing/2014/main" id="{AC06F0EF-AD86-4383-A713-182731198422}"/>
            </a:ext>
          </a:extLst>
        </xdr:cNvPr>
        <xdr:cNvSpPr txBox="1"/>
      </xdr:nvSpPr>
      <xdr:spPr>
        <a:xfrm>
          <a:off x="19992975" y="14018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DFE37DC4-077B-4FB0-8765-88F0E9892102}"/>
            </a:ext>
          </a:extLst>
        </xdr:cNvPr>
        <xdr:cNvCxnSpPr/>
      </xdr:nvCxnSpPr>
      <xdr:spPr>
        <a:xfrm>
          <a:off x="19878675" y="140112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3810</xdr:rowOff>
    </xdr:from>
    <xdr:ext cx="469900" cy="259080"/>
    <xdr:sp macro="" textlink="">
      <xdr:nvSpPr>
        <xdr:cNvPr id="699" name="【児童館】&#10;一人当たり面積最大値テキスト">
          <a:extLst>
            <a:ext uri="{FF2B5EF4-FFF2-40B4-BE49-F238E27FC236}">
              <a16:creationId xmlns:a16="http://schemas.microsoft.com/office/drawing/2014/main" id="{7FD7CFF9-D137-4736-AC2A-8D9B69F2B16F}"/>
            </a:ext>
          </a:extLst>
        </xdr:cNvPr>
        <xdr:cNvSpPr txBox="1"/>
      </xdr:nvSpPr>
      <xdr:spPr>
        <a:xfrm>
          <a:off x="19992975" y="1232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0.126</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6B9EADE4-8DEE-47EA-A439-E10F9F29A000}"/>
            </a:ext>
          </a:extLst>
        </xdr:cNvPr>
        <xdr:cNvCxnSpPr/>
      </xdr:nvCxnSpPr>
      <xdr:spPr>
        <a:xfrm>
          <a:off x="19878675" y="125349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99060</xdr:rowOff>
    </xdr:from>
    <xdr:ext cx="469900" cy="256540"/>
    <xdr:sp macro="" textlink="">
      <xdr:nvSpPr>
        <xdr:cNvPr id="701" name="【児童館】&#10;一人当たり面積平均値テキスト">
          <a:extLst>
            <a:ext uri="{FF2B5EF4-FFF2-40B4-BE49-F238E27FC236}">
              <a16:creationId xmlns:a16="http://schemas.microsoft.com/office/drawing/2014/main" id="{DAC379CD-65B5-44F8-9180-EC7B2A50BC46}"/>
            </a:ext>
          </a:extLst>
        </xdr:cNvPr>
        <xdr:cNvSpPr txBox="1"/>
      </xdr:nvSpPr>
      <xdr:spPr>
        <a:xfrm>
          <a:off x="19992975" y="1355153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B885176F-67F6-42F3-83D8-A8852524AE74}"/>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D7A60920-CD9D-41BA-9B42-A73A5B338793}"/>
            </a:ext>
          </a:extLst>
        </xdr:cNvPr>
        <xdr:cNvSpPr/>
      </xdr:nvSpPr>
      <xdr:spPr>
        <a:xfrm>
          <a:off x="19154775" y="1358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C543F23B-9A7F-4576-A48D-61598A997C28}"/>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26E153F2-7580-483A-B381-EF8954A79669}"/>
            </a:ext>
          </a:extLst>
        </xdr:cNvPr>
        <xdr:cNvSpPr/>
      </xdr:nvSpPr>
      <xdr:spPr>
        <a:xfrm>
          <a:off x="17554575" y="1358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1D864704-A9AD-466A-BAF8-EAF92580071A}"/>
            </a:ext>
          </a:extLst>
        </xdr:cNvPr>
        <xdr:cNvSpPr/>
      </xdr:nvSpPr>
      <xdr:spPr>
        <a:xfrm>
          <a:off x="16754475" y="13592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07" name="テキスト ボックス 706">
          <a:extLst>
            <a:ext uri="{FF2B5EF4-FFF2-40B4-BE49-F238E27FC236}">
              <a16:creationId xmlns:a16="http://schemas.microsoft.com/office/drawing/2014/main" id="{F7A2D233-D494-424E-9DF5-30130A96AEE3}"/>
            </a:ext>
          </a:extLst>
        </xdr:cNvPr>
        <xdr:cNvSpPr txBox="1"/>
      </xdr:nvSpPr>
      <xdr:spPr>
        <a:xfrm>
          <a:off x="197834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08" name="テキスト ボックス 707">
          <a:extLst>
            <a:ext uri="{FF2B5EF4-FFF2-40B4-BE49-F238E27FC236}">
              <a16:creationId xmlns:a16="http://schemas.microsoft.com/office/drawing/2014/main" id="{7DB27FBF-5BDB-46A9-B807-91C69EF64187}"/>
            </a:ext>
          </a:extLst>
        </xdr:cNvPr>
        <xdr:cNvSpPr txBox="1"/>
      </xdr:nvSpPr>
      <xdr:spPr>
        <a:xfrm>
          <a:off x="19030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09" name="テキスト ボックス 708">
          <a:extLst>
            <a:ext uri="{FF2B5EF4-FFF2-40B4-BE49-F238E27FC236}">
              <a16:creationId xmlns:a16="http://schemas.microsoft.com/office/drawing/2014/main" id="{66219C30-D510-4E25-A4B9-ABE8A817E249}"/>
            </a:ext>
          </a:extLst>
        </xdr:cNvPr>
        <xdr:cNvSpPr txBox="1"/>
      </xdr:nvSpPr>
      <xdr:spPr>
        <a:xfrm>
          <a:off x="18221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0" name="テキスト ボックス 709">
          <a:extLst>
            <a:ext uri="{FF2B5EF4-FFF2-40B4-BE49-F238E27FC236}">
              <a16:creationId xmlns:a16="http://schemas.microsoft.com/office/drawing/2014/main" id="{699903D6-0934-4F33-9819-53525A04F27F}"/>
            </a:ext>
          </a:extLst>
        </xdr:cNvPr>
        <xdr:cNvSpPr txBox="1"/>
      </xdr:nvSpPr>
      <xdr:spPr>
        <a:xfrm>
          <a:off x="174307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1" name="テキスト ボックス 710">
          <a:extLst>
            <a:ext uri="{FF2B5EF4-FFF2-40B4-BE49-F238E27FC236}">
              <a16:creationId xmlns:a16="http://schemas.microsoft.com/office/drawing/2014/main" id="{18714664-03BF-419D-91ED-37583A68C055}"/>
            </a:ext>
          </a:extLst>
        </xdr:cNvPr>
        <xdr:cNvSpPr txBox="1"/>
      </xdr:nvSpPr>
      <xdr:spPr>
        <a:xfrm>
          <a:off x="166306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57150</xdr:rowOff>
    </xdr:from>
    <xdr:to>
      <xdr:col>116</xdr:col>
      <xdr:colOff>114300</xdr:colOff>
      <xdr:row>83</xdr:row>
      <xdr:rowOff>158750</xdr:rowOff>
    </xdr:to>
    <xdr:sp macro="" textlink="">
      <xdr:nvSpPr>
        <xdr:cNvPr id="712" name="楕円 711">
          <a:extLst>
            <a:ext uri="{FF2B5EF4-FFF2-40B4-BE49-F238E27FC236}">
              <a16:creationId xmlns:a16="http://schemas.microsoft.com/office/drawing/2014/main" id="{66B2C03C-E218-4F4D-A095-FD006331F00D}"/>
            </a:ext>
          </a:extLst>
        </xdr:cNvPr>
        <xdr:cNvSpPr/>
      </xdr:nvSpPr>
      <xdr:spPr>
        <a:xfrm>
          <a:off x="19897725" y="135064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80010</xdr:rowOff>
    </xdr:from>
    <xdr:ext cx="469900" cy="259080"/>
    <xdr:sp macro="" textlink="">
      <xdr:nvSpPr>
        <xdr:cNvPr id="713" name="【児童館】&#10;一人当たり面積該当値テキスト">
          <a:extLst>
            <a:ext uri="{FF2B5EF4-FFF2-40B4-BE49-F238E27FC236}">
              <a16:creationId xmlns:a16="http://schemas.microsoft.com/office/drawing/2014/main" id="{1814B462-3986-4FEC-9CA3-C62218499696}"/>
            </a:ext>
          </a:extLst>
        </xdr:cNvPr>
        <xdr:cNvSpPr txBox="1"/>
      </xdr:nvSpPr>
      <xdr:spPr>
        <a:xfrm>
          <a:off x="19992975" y="13370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69850</xdr:rowOff>
    </xdr:from>
    <xdr:to>
      <xdr:col>112</xdr:col>
      <xdr:colOff>38100</xdr:colOff>
      <xdr:row>84</xdr:row>
      <xdr:rowOff>0</xdr:rowOff>
    </xdr:to>
    <xdr:sp macro="" textlink="">
      <xdr:nvSpPr>
        <xdr:cNvPr id="714" name="楕円 713">
          <a:extLst>
            <a:ext uri="{FF2B5EF4-FFF2-40B4-BE49-F238E27FC236}">
              <a16:creationId xmlns:a16="http://schemas.microsoft.com/office/drawing/2014/main" id="{CE98B53F-D42C-4398-A043-AC87769656A1}"/>
            </a:ext>
          </a:extLst>
        </xdr:cNvPr>
        <xdr:cNvSpPr/>
      </xdr:nvSpPr>
      <xdr:spPr>
        <a:xfrm>
          <a:off x="19154775" y="13515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107950</xdr:rowOff>
    </xdr:from>
    <xdr:to>
      <xdr:col>116</xdr:col>
      <xdr:colOff>63500</xdr:colOff>
      <xdr:row>83</xdr:row>
      <xdr:rowOff>120650</xdr:rowOff>
    </xdr:to>
    <xdr:cxnSp macro="">
      <xdr:nvCxnSpPr>
        <xdr:cNvPr id="715" name="直線コネクタ 714">
          <a:extLst>
            <a:ext uri="{FF2B5EF4-FFF2-40B4-BE49-F238E27FC236}">
              <a16:creationId xmlns:a16="http://schemas.microsoft.com/office/drawing/2014/main" id="{9AE48442-617C-4A95-B282-B1FA16B4A788}"/>
            </a:ext>
          </a:extLst>
        </xdr:cNvPr>
        <xdr:cNvCxnSpPr/>
      </xdr:nvCxnSpPr>
      <xdr:spPr>
        <a:xfrm flipV="1">
          <a:off x="19202400" y="13554075"/>
          <a:ext cx="75247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69850</xdr:rowOff>
    </xdr:from>
    <xdr:to>
      <xdr:col>107</xdr:col>
      <xdr:colOff>101600</xdr:colOff>
      <xdr:row>84</xdr:row>
      <xdr:rowOff>0</xdr:rowOff>
    </xdr:to>
    <xdr:sp macro="" textlink="">
      <xdr:nvSpPr>
        <xdr:cNvPr id="716" name="楕円 715">
          <a:extLst>
            <a:ext uri="{FF2B5EF4-FFF2-40B4-BE49-F238E27FC236}">
              <a16:creationId xmlns:a16="http://schemas.microsoft.com/office/drawing/2014/main" id="{CDC4428E-3AB3-4663-B7F5-A87861BBFA08}"/>
            </a:ext>
          </a:extLst>
        </xdr:cNvPr>
        <xdr:cNvSpPr/>
      </xdr:nvSpPr>
      <xdr:spPr>
        <a:xfrm>
          <a:off x="18345150" y="13515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120650</xdr:rowOff>
    </xdr:from>
    <xdr:to>
      <xdr:col>111</xdr:col>
      <xdr:colOff>177800</xdr:colOff>
      <xdr:row>83</xdr:row>
      <xdr:rowOff>120650</xdr:rowOff>
    </xdr:to>
    <xdr:cxnSp macro="">
      <xdr:nvCxnSpPr>
        <xdr:cNvPr id="717" name="直線コネクタ 716">
          <a:extLst>
            <a:ext uri="{FF2B5EF4-FFF2-40B4-BE49-F238E27FC236}">
              <a16:creationId xmlns:a16="http://schemas.microsoft.com/office/drawing/2014/main" id="{7BBDB48B-1B80-4C9C-92FD-DB63A2926EB4}"/>
            </a:ext>
          </a:extLst>
        </xdr:cNvPr>
        <xdr:cNvCxnSpPr/>
      </xdr:nvCxnSpPr>
      <xdr:spPr>
        <a:xfrm>
          <a:off x="18392775" y="1357312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69850</xdr:rowOff>
    </xdr:from>
    <xdr:to>
      <xdr:col>102</xdr:col>
      <xdr:colOff>165100</xdr:colOff>
      <xdr:row>84</xdr:row>
      <xdr:rowOff>0</xdr:rowOff>
    </xdr:to>
    <xdr:sp macro="" textlink="">
      <xdr:nvSpPr>
        <xdr:cNvPr id="718" name="楕円 717">
          <a:extLst>
            <a:ext uri="{FF2B5EF4-FFF2-40B4-BE49-F238E27FC236}">
              <a16:creationId xmlns:a16="http://schemas.microsoft.com/office/drawing/2014/main" id="{20F2D06A-A9E7-4AD2-8DF8-481B0DFA9910}"/>
            </a:ext>
          </a:extLst>
        </xdr:cNvPr>
        <xdr:cNvSpPr/>
      </xdr:nvSpPr>
      <xdr:spPr>
        <a:xfrm>
          <a:off x="17554575" y="135159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120650</xdr:rowOff>
    </xdr:from>
    <xdr:to>
      <xdr:col>107</xdr:col>
      <xdr:colOff>50800</xdr:colOff>
      <xdr:row>83</xdr:row>
      <xdr:rowOff>120650</xdr:rowOff>
    </xdr:to>
    <xdr:cxnSp macro="">
      <xdr:nvCxnSpPr>
        <xdr:cNvPr id="719" name="直線コネクタ 718">
          <a:extLst>
            <a:ext uri="{FF2B5EF4-FFF2-40B4-BE49-F238E27FC236}">
              <a16:creationId xmlns:a16="http://schemas.microsoft.com/office/drawing/2014/main" id="{F791133D-319E-416C-8C05-0FFD9EDBFE40}"/>
            </a:ext>
          </a:extLst>
        </xdr:cNvPr>
        <xdr:cNvCxnSpPr/>
      </xdr:nvCxnSpPr>
      <xdr:spPr>
        <a:xfrm>
          <a:off x="17602200" y="1357312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69850</xdr:rowOff>
    </xdr:from>
    <xdr:to>
      <xdr:col>98</xdr:col>
      <xdr:colOff>38100</xdr:colOff>
      <xdr:row>84</xdr:row>
      <xdr:rowOff>0</xdr:rowOff>
    </xdr:to>
    <xdr:sp macro="" textlink="">
      <xdr:nvSpPr>
        <xdr:cNvPr id="720" name="楕円 719">
          <a:extLst>
            <a:ext uri="{FF2B5EF4-FFF2-40B4-BE49-F238E27FC236}">
              <a16:creationId xmlns:a16="http://schemas.microsoft.com/office/drawing/2014/main" id="{76F8C1AB-10A5-4C55-9535-750E1AAB4AD5}"/>
            </a:ext>
          </a:extLst>
        </xdr:cNvPr>
        <xdr:cNvSpPr/>
      </xdr:nvSpPr>
      <xdr:spPr>
        <a:xfrm>
          <a:off x="16754475" y="13515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120650</xdr:rowOff>
    </xdr:from>
    <xdr:to>
      <xdr:col>102</xdr:col>
      <xdr:colOff>114300</xdr:colOff>
      <xdr:row>83</xdr:row>
      <xdr:rowOff>120650</xdr:rowOff>
    </xdr:to>
    <xdr:cxnSp macro="">
      <xdr:nvCxnSpPr>
        <xdr:cNvPr id="721" name="直線コネクタ 720">
          <a:extLst>
            <a:ext uri="{FF2B5EF4-FFF2-40B4-BE49-F238E27FC236}">
              <a16:creationId xmlns:a16="http://schemas.microsoft.com/office/drawing/2014/main" id="{ABAD729D-7740-4743-8DF4-A9F472BD5460}"/>
            </a:ext>
          </a:extLst>
        </xdr:cNvPr>
        <xdr:cNvCxnSpPr/>
      </xdr:nvCxnSpPr>
      <xdr:spPr>
        <a:xfrm>
          <a:off x="16802100" y="135731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54610</xdr:rowOff>
    </xdr:from>
    <xdr:ext cx="469900" cy="256540"/>
    <xdr:sp macro="" textlink="">
      <xdr:nvSpPr>
        <xdr:cNvPr id="722" name="n_1aveValue【児童館】&#10;一人当たり面積">
          <a:extLst>
            <a:ext uri="{FF2B5EF4-FFF2-40B4-BE49-F238E27FC236}">
              <a16:creationId xmlns:a16="http://schemas.microsoft.com/office/drawing/2014/main" id="{731A0790-FCCA-47A1-9165-8D526D9CA036}"/>
            </a:ext>
          </a:extLst>
        </xdr:cNvPr>
        <xdr:cNvSpPr txBox="1"/>
      </xdr:nvSpPr>
      <xdr:spPr>
        <a:xfrm>
          <a:off x="18983325" y="136658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41910</xdr:rowOff>
    </xdr:from>
    <xdr:ext cx="467360" cy="256540"/>
    <xdr:sp macro="" textlink="">
      <xdr:nvSpPr>
        <xdr:cNvPr id="723" name="n_2aveValue【児童館】&#10;一人当たり面積">
          <a:extLst>
            <a:ext uri="{FF2B5EF4-FFF2-40B4-BE49-F238E27FC236}">
              <a16:creationId xmlns:a16="http://schemas.microsoft.com/office/drawing/2014/main" id="{208320CB-F4BF-4996-B861-0337A30FF9E0}"/>
            </a:ext>
          </a:extLst>
        </xdr:cNvPr>
        <xdr:cNvSpPr txBox="1"/>
      </xdr:nvSpPr>
      <xdr:spPr>
        <a:xfrm>
          <a:off x="18183225" y="136563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54610</xdr:rowOff>
    </xdr:from>
    <xdr:ext cx="467360" cy="256540"/>
    <xdr:sp macro="" textlink="">
      <xdr:nvSpPr>
        <xdr:cNvPr id="724" name="n_3aveValue【児童館】&#10;一人当たり面積">
          <a:extLst>
            <a:ext uri="{FF2B5EF4-FFF2-40B4-BE49-F238E27FC236}">
              <a16:creationId xmlns:a16="http://schemas.microsoft.com/office/drawing/2014/main" id="{BE4DFEDD-331E-490B-B126-02C31C573396}"/>
            </a:ext>
          </a:extLst>
        </xdr:cNvPr>
        <xdr:cNvSpPr txBox="1"/>
      </xdr:nvSpPr>
      <xdr:spPr>
        <a:xfrm>
          <a:off x="17383125" y="136658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67310</xdr:rowOff>
    </xdr:from>
    <xdr:ext cx="467360" cy="259080"/>
    <xdr:sp macro="" textlink="">
      <xdr:nvSpPr>
        <xdr:cNvPr id="725" name="n_4aveValue【児童館】&#10;一人当たり面積">
          <a:extLst>
            <a:ext uri="{FF2B5EF4-FFF2-40B4-BE49-F238E27FC236}">
              <a16:creationId xmlns:a16="http://schemas.microsoft.com/office/drawing/2014/main" id="{15569104-F2BB-4E57-92FC-80838F3EF42F}"/>
            </a:ext>
          </a:extLst>
        </xdr:cNvPr>
        <xdr:cNvSpPr txBox="1"/>
      </xdr:nvSpPr>
      <xdr:spPr>
        <a:xfrm>
          <a:off x="16592550" y="13675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82</xdr:row>
      <xdr:rowOff>16510</xdr:rowOff>
    </xdr:from>
    <xdr:ext cx="469900" cy="259080"/>
    <xdr:sp macro="" textlink="">
      <xdr:nvSpPr>
        <xdr:cNvPr id="726" name="n_1mainValue【児童館】&#10;一人当たり面積">
          <a:extLst>
            <a:ext uri="{FF2B5EF4-FFF2-40B4-BE49-F238E27FC236}">
              <a16:creationId xmlns:a16="http://schemas.microsoft.com/office/drawing/2014/main" id="{36C6E719-E0AF-4ADE-A265-5F5EA74A64B8}"/>
            </a:ext>
          </a:extLst>
        </xdr:cNvPr>
        <xdr:cNvSpPr txBox="1"/>
      </xdr:nvSpPr>
      <xdr:spPr>
        <a:xfrm>
          <a:off x="18983325" y="13303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82</xdr:row>
      <xdr:rowOff>16510</xdr:rowOff>
    </xdr:from>
    <xdr:ext cx="467360" cy="259080"/>
    <xdr:sp macro="" textlink="">
      <xdr:nvSpPr>
        <xdr:cNvPr id="727" name="n_2mainValue【児童館】&#10;一人当たり面積">
          <a:extLst>
            <a:ext uri="{FF2B5EF4-FFF2-40B4-BE49-F238E27FC236}">
              <a16:creationId xmlns:a16="http://schemas.microsoft.com/office/drawing/2014/main" id="{801D9B15-F250-45E6-8C94-77372AEAC3BB}"/>
            </a:ext>
          </a:extLst>
        </xdr:cNvPr>
        <xdr:cNvSpPr txBox="1"/>
      </xdr:nvSpPr>
      <xdr:spPr>
        <a:xfrm>
          <a:off x="18183225" y="133038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82</xdr:row>
      <xdr:rowOff>16510</xdr:rowOff>
    </xdr:from>
    <xdr:ext cx="467360" cy="259080"/>
    <xdr:sp macro="" textlink="">
      <xdr:nvSpPr>
        <xdr:cNvPr id="728" name="n_3mainValue【児童館】&#10;一人当たり面積">
          <a:extLst>
            <a:ext uri="{FF2B5EF4-FFF2-40B4-BE49-F238E27FC236}">
              <a16:creationId xmlns:a16="http://schemas.microsoft.com/office/drawing/2014/main" id="{59C8AAD8-6A19-45E0-8B53-D3219D1A9ED9}"/>
            </a:ext>
          </a:extLst>
        </xdr:cNvPr>
        <xdr:cNvSpPr txBox="1"/>
      </xdr:nvSpPr>
      <xdr:spPr>
        <a:xfrm>
          <a:off x="17383125" y="133038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82</xdr:row>
      <xdr:rowOff>16510</xdr:rowOff>
    </xdr:from>
    <xdr:ext cx="467360" cy="259080"/>
    <xdr:sp macro="" textlink="">
      <xdr:nvSpPr>
        <xdr:cNvPr id="729" name="n_4mainValue【児童館】&#10;一人当たり面積">
          <a:extLst>
            <a:ext uri="{FF2B5EF4-FFF2-40B4-BE49-F238E27FC236}">
              <a16:creationId xmlns:a16="http://schemas.microsoft.com/office/drawing/2014/main" id="{52970769-C174-47CF-A0B9-08D0F200F648}"/>
            </a:ext>
          </a:extLst>
        </xdr:cNvPr>
        <xdr:cNvSpPr txBox="1"/>
      </xdr:nvSpPr>
      <xdr:spPr>
        <a:xfrm>
          <a:off x="16592550" y="133038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BEF54F9C-8823-44EB-A19F-CA84369C7F9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62415F98-B9A8-42F2-87E2-A9C316FC1717}"/>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B9F339EA-5FB6-406B-8233-9DCCD38A63D7}"/>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417A7F69-61D1-4542-9B73-F07EAE6F90D8}"/>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699F64F0-9024-4AB8-A3CE-1BF6DCA0D373}"/>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02C459B3-99A0-4874-9C31-7813238A24B5}"/>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09386DE7-2AAB-4800-915B-F3FF8B78632A}"/>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475AE208-FB32-4FB6-916A-E6E4A3EFC85E}"/>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738" name="テキスト ボックス 737">
          <a:extLst>
            <a:ext uri="{FF2B5EF4-FFF2-40B4-BE49-F238E27FC236}">
              <a16:creationId xmlns:a16="http://schemas.microsoft.com/office/drawing/2014/main" id="{3201C44E-B5D9-41A9-8D4D-DDEEC9281BAC}"/>
            </a:ext>
          </a:extLst>
        </xdr:cNvPr>
        <xdr:cNvSpPr txBox="1"/>
      </xdr:nvSpPr>
      <xdr:spPr>
        <a:xfrm>
          <a:off x="11172825" y="1571625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4300E263-ED8E-4501-9C2C-6D9F1C2E7C08}"/>
            </a:ext>
          </a:extLst>
        </xdr:cNvPr>
        <xdr:cNvCxnSpPr/>
      </xdr:nvCxnSpPr>
      <xdr:spPr>
        <a:xfrm>
          <a:off x="11210925" y="18192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40" name="テキスト ボックス 739">
          <a:extLst>
            <a:ext uri="{FF2B5EF4-FFF2-40B4-BE49-F238E27FC236}">
              <a16:creationId xmlns:a16="http://schemas.microsoft.com/office/drawing/2014/main" id="{218CB931-76AF-4BAC-8F7F-548F1AA0B381}"/>
            </a:ext>
          </a:extLst>
        </xdr:cNvPr>
        <xdr:cNvSpPr txBox="1"/>
      </xdr:nvSpPr>
      <xdr:spPr>
        <a:xfrm>
          <a:off x="10794365" y="18047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41" name="直線コネクタ 740">
          <a:extLst>
            <a:ext uri="{FF2B5EF4-FFF2-40B4-BE49-F238E27FC236}">
              <a16:creationId xmlns:a16="http://schemas.microsoft.com/office/drawing/2014/main" id="{28415FF3-1D97-4796-B702-25FA048AD0AC}"/>
            </a:ext>
          </a:extLst>
        </xdr:cNvPr>
        <xdr:cNvCxnSpPr/>
      </xdr:nvCxnSpPr>
      <xdr:spPr>
        <a:xfrm>
          <a:off x="11210925" y="1786636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742" name="テキスト ボックス 741">
          <a:extLst>
            <a:ext uri="{FF2B5EF4-FFF2-40B4-BE49-F238E27FC236}">
              <a16:creationId xmlns:a16="http://schemas.microsoft.com/office/drawing/2014/main" id="{B194F905-6BAF-41D8-86EF-B9C252859620}"/>
            </a:ext>
          </a:extLst>
        </xdr:cNvPr>
        <xdr:cNvSpPr txBox="1"/>
      </xdr:nvSpPr>
      <xdr:spPr>
        <a:xfrm>
          <a:off x="10794365" y="1772729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43" name="直線コネクタ 742">
          <a:extLst>
            <a:ext uri="{FF2B5EF4-FFF2-40B4-BE49-F238E27FC236}">
              <a16:creationId xmlns:a16="http://schemas.microsoft.com/office/drawing/2014/main" id="{EE0F091F-2BD7-4259-B9AB-FEC1BA07A68F}"/>
            </a:ext>
          </a:extLst>
        </xdr:cNvPr>
        <xdr:cNvCxnSpPr/>
      </xdr:nvCxnSpPr>
      <xdr:spPr>
        <a:xfrm>
          <a:off x="11210925" y="1753679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44" name="テキスト ボックス 743">
          <a:extLst>
            <a:ext uri="{FF2B5EF4-FFF2-40B4-BE49-F238E27FC236}">
              <a16:creationId xmlns:a16="http://schemas.microsoft.com/office/drawing/2014/main" id="{6F0D48EE-4C2D-4362-BAD5-26A7EAF1447F}"/>
            </a:ext>
          </a:extLst>
        </xdr:cNvPr>
        <xdr:cNvSpPr txBox="1"/>
      </xdr:nvSpPr>
      <xdr:spPr>
        <a:xfrm>
          <a:off x="10845800" y="174002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45" name="直線コネクタ 744">
          <a:extLst>
            <a:ext uri="{FF2B5EF4-FFF2-40B4-BE49-F238E27FC236}">
              <a16:creationId xmlns:a16="http://schemas.microsoft.com/office/drawing/2014/main" id="{43D77675-13C8-46E4-8B39-EC1B137FBAD8}"/>
            </a:ext>
          </a:extLst>
        </xdr:cNvPr>
        <xdr:cNvCxnSpPr/>
      </xdr:nvCxnSpPr>
      <xdr:spPr>
        <a:xfrm>
          <a:off x="11210925" y="172097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746" name="テキスト ボックス 745">
          <a:extLst>
            <a:ext uri="{FF2B5EF4-FFF2-40B4-BE49-F238E27FC236}">
              <a16:creationId xmlns:a16="http://schemas.microsoft.com/office/drawing/2014/main" id="{C4100951-5D8C-4102-83BA-5EB7704A4E7A}"/>
            </a:ext>
          </a:extLst>
        </xdr:cNvPr>
        <xdr:cNvSpPr txBox="1"/>
      </xdr:nvSpPr>
      <xdr:spPr>
        <a:xfrm>
          <a:off x="10845800" y="170713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47" name="直線コネクタ 746">
          <a:extLst>
            <a:ext uri="{FF2B5EF4-FFF2-40B4-BE49-F238E27FC236}">
              <a16:creationId xmlns:a16="http://schemas.microsoft.com/office/drawing/2014/main" id="{6B9FAB39-66CA-4D3C-9B0B-867067F47D68}"/>
            </a:ext>
          </a:extLst>
        </xdr:cNvPr>
        <xdr:cNvCxnSpPr/>
      </xdr:nvCxnSpPr>
      <xdr:spPr>
        <a:xfrm>
          <a:off x="11210925" y="1688973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48" name="テキスト ボックス 747">
          <a:extLst>
            <a:ext uri="{FF2B5EF4-FFF2-40B4-BE49-F238E27FC236}">
              <a16:creationId xmlns:a16="http://schemas.microsoft.com/office/drawing/2014/main" id="{AF7528DF-D178-4679-AB35-4BB4A6B84FAC}"/>
            </a:ext>
          </a:extLst>
        </xdr:cNvPr>
        <xdr:cNvSpPr txBox="1"/>
      </xdr:nvSpPr>
      <xdr:spPr>
        <a:xfrm>
          <a:off x="10845800" y="16744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49" name="直線コネクタ 748">
          <a:extLst>
            <a:ext uri="{FF2B5EF4-FFF2-40B4-BE49-F238E27FC236}">
              <a16:creationId xmlns:a16="http://schemas.microsoft.com/office/drawing/2014/main" id="{BFC06405-9E04-419E-8978-B190F939B6B9}"/>
            </a:ext>
          </a:extLst>
        </xdr:cNvPr>
        <xdr:cNvCxnSpPr/>
      </xdr:nvCxnSpPr>
      <xdr:spPr>
        <a:xfrm>
          <a:off x="11210925" y="165633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50" name="テキスト ボックス 749">
          <a:extLst>
            <a:ext uri="{FF2B5EF4-FFF2-40B4-BE49-F238E27FC236}">
              <a16:creationId xmlns:a16="http://schemas.microsoft.com/office/drawing/2014/main" id="{036CA152-4780-4B40-B6C5-425D6DDAAD16}"/>
            </a:ext>
          </a:extLst>
        </xdr:cNvPr>
        <xdr:cNvSpPr txBox="1"/>
      </xdr:nvSpPr>
      <xdr:spPr>
        <a:xfrm>
          <a:off x="10845800" y="16417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51" name="直線コネクタ 750">
          <a:extLst>
            <a:ext uri="{FF2B5EF4-FFF2-40B4-BE49-F238E27FC236}">
              <a16:creationId xmlns:a16="http://schemas.microsoft.com/office/drawing/2014/main" id="{44A1AD8F-81DF-49BA-A085-36AE59B4FFA4}"/>
            </a:ext>
          </a:extLst>
        </xdr:cNvPr>
        <xdr:cNvCxnSpPr/>
      </xdr:nvCxnSpPr>
      <xdr:spPr>
        <a:xfrm>
          <a:off x="11210925" y="162331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752" name="テキスト ボックス 751">
          <a:extLst>
            <a:ext uri="{FF2B5EF4-FFF2-40B4-BE49-F238E27FC236}">
              <a16:creationId xmlns:a16="http://schemas.microsoft.com/office/drawing/2014/main" id="{BC610F05-D6CC-4726-8E60-255AC3243C42}"/>
            </a:ext>
          </a:extLst>
        </xdr:cNvPr>
        <xdr:cNvSpPr txBox="1"/>
      </xdr:nvSpPr>
      <xdr:spPr>
        <a:xfrm>
          <a:off x="10903585" y="1608772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614C8CFC-76B2-40A5-BEBB-80A0EC23EE3C}"/>
            </a:ext>
          </a:extLst>
        </xdr:cNvPr>
        <xdr:cNvCxnSpPr/>
      </xdr:nvCxnSpPr>
      <xdr:spPr>
        <a:xfrm>
          <a:off x="11210925" y="15906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1DAA263B-6D70-4645-950C-1426A374752C}"/>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170815</xdr:rowOff>
    </xdr:from>
    <xdr:to>
      <xdr:col>85</xdr:col>
      <xdr:colOff>126365</xdr:colOff>
      <xdr:row>109</xdr:row>
      <xdr:rowOff>35560</xdr:rowOff>
    </xdr:to>
    <xdr:cxnSp macro="">
      <xdr:nvCxnSpPr>
        <xdr:cNvPr id="755" name="直線コネクタ 754">
          <a:extLst>
            <a:ext uri="{FF2B5EF4-FFF2-40B4-BE49-F238E27FC236}">
              <a16:creationId xmlns:a16="http://schemas.microsoft.com/office/drawing/2014/main" id="{A7348221-7810-4707-B98D-9219373413D5}"/>
            </a:ext>
          </a:extLst>
        </xdr:cNvPr>
        <xdr:cNvCxnSpPr/>
      </xdr:nvCxnSpPr>
      <xdr:spPr>
        <a:xfrm flipV="1">
          <a:off x="14696440" y="1645856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756" name="【公民館】&#10;有形固定資産減価償却率最小値テキスト">
          <a:extLst>
            <a:ext uri="{FF2B5EF4-FFF2-40B4-BE49-F238E27FC236}">
              <a16:creationId xmlns:a16="http://schemas.microsoft.com/office/drawing/2014/main" id="{ABE82A50-7B82-48C6-AE92-DBEE9F370CD2}"/>
            </a:ext>
          </a:extLst>
        </xdr:cNvPr>
        <xdr:cNvSpPr txBox="1"/>
      </xdr:nvSpPr>
      <xdr:spPr>
        <a:xfrm>
          <a:off x="14735175" y="17870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757" name="直線コネクタ 756">
          <a:extLst>
            <a:ext uri="{FF2B5EF4-FFF2-40B4-BE49-F238E27FC236}">
              <a16:creationId xmlns:a16="http://schemas.microsoft.com/office/drawing/2014/main" id="{D78D0924-0B19-4517-80D1-D1F2699BF36C}"/>
            </a:ext>
          </a:extLst>
        </xdr:cNvPr>
        <xdr:cNvCxnSpPr/>
      </xdr:nvCxnSpPr>
      <xdr:spPr>
        <a:xfrm>
          <a:off x="14611350" y="178663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117475</xdr:rowOff>
    </xdr:from>
    <xdr:ext cx="405130" cy="259080"/>
    <xdr:sp macro="" textlink="">
      <xdr:nvSpPr>
        <xdr:cNvPr id="758" name="【公民館】&#10;有形固定資産減価償却率最大値テキスト">
          <a:extLst>
            <a:ext uri="{FF2B5EF4-FFF2-40B4-BE49-F238E27FC236}">
              <a16:creationId xmlns:a16="http://schemas.microsoft.com/office/drawing/2014/main" id="{A814C971-1108-442A-B117-BB8C1175C626}"/>
            </a:ext>
          </a:extLst>
        </xdr:cNvPr>
        <xdr:cNvSpPr txBox="1"/>
      </xdr:nvSpPr>
      <xdr:spPr>
        <a:xfrm>
          <a:off x="14735175" y="16236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170815</xdr:rowOff>
    </xdr:from>
    <xdr:to>
      <xdr:col>86</xdr:col>
      <xdr:colOff>25400</xdr:colOff>
      <xdr:row>100</xdr:row>
      <xdr:rowOff>170815</xdr:rowOff>
    </xdr:to>
    <xdr:cxnSp macro="">
      <xdr:nvCxnSpPr>
        <xdr:cNvPr id="759" name="直線コネクタ 758">
          <a:extLst>
            <a:ext uri="{FF2B5EF4-FFF2-40B4-BE49-F238E27FC236}">
              <a16:creationId xmlns:a16="http://schemas.microsoft.com/office/drawing/2014/main" id="{AC49E09B-F639-4488-A130-CDB9082676DB}"/>
            </a:ext>
          </a:extLst>
        </xdr:cNvPr>
        <xdr:cNvCxnSpPr/>
      </xdr:nvCxnSpPr>
      <xdr:spPr>
        <a:xfrm>
          <a:off x="14611350" y="164585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97790</xdr:rowOff>
    </xdr:from>
    <xdr:ext cx="405130" cy="256540"/>
    <xdr:sp macro="" textlink="">
      <xdr:nvSpPr>
        <xdr:cNvPr id="760" name="【公民館】&#10;有形固定資産減価償却率平均値テキスト">
          <a:extLst>
            <a:ext uri="{FF2B5EF4-FFF2-40B4-BE49-F238E27FC236}">
              <a16:creationId xmlns:a16="http://schemas.microsoft.com/office/drawing/2014/main" id="{18002D1E-B181-4DF5-9FC3-DB9B0533D9AB}"/>
            </a:ext>
          </a:extLst>
        </xdr:cNvPr>
        <xdr:cNvSpPr txBox="1"/>
      </xdr:nvSpPr>
      <xdr:spPr>
        <a:xfrm>
          <a:off x="14735175" y="1724279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118745</xdr:rowOff>
    </xdr:from>
    <xdr:to>
      <xdr:col>85</xdr:col>
      <xdr:colOff>177800</xdr:colOff>
      <xdr:row>106</xdr:row>
      <xdr:rowOff>48895</xdr:rowOff>
    </xdr:to>
    <xdr:sp macro="" textlink="">
      <xdr:nvSpPr>
        <xdr:cNvPr id="761" name="フローチャート: 判断 760">
          <a:extLst>
            <a:ext uri="{FF2B5EF4-FFF2-40B4-BE49-F238E27FC236}">
              <a16:creationId xmlns:a16="http://schemas.microsoft.com/office/drawing/2014/main" id="{56E324E8-1568-413C-BA59-898EF24EB8F8}"/>
            </a:ext>
          </a:extLst>
        </xdr:cNvPr>
        <xdr:cNvSpPr/>
      </xdr:nvSpPr>
      <xdr:spPr>
        <a:xfrm>
          <a:off x="14649450" y="172669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114935</xdr:rowOff>
    </xdr:from>
    <xdr:to>
      <xdr:col>81</xdr:col>
      <xdr:colOff>101600</xdr:colOff>
      <xdr:row>106</xdr:row>
      <xdr:rowOff>45085</xdr:rowOff>
    </xdr:to>
    <xdr:sp macro="" textlink="">
      <xdr:nvSpPr>
        <xdr:cNvPr id="762" name="フローチャート: 判断 761">
          <a:extLst>
            <a:ext uri="{FF2B5EF4-FFF2-40B4-BE49-F238E27FC236}">
              <a16:creationId xmlns:a16="http://schemas.microsoft.com/office/drawing/2014/main" id="{6FED2161-E6EA-4BF5-9683-305339167B11}"/>
            </a:ext>
          </a:extLst>
        </xdr:cNvPr>
        <xdr:cNvSpPr/>
      </xdr:nvSpPr>
      <xdr:spPr>
        <a:xfrm>
          <a:off x="13887450" y="172599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95885</xdr:rowOff>
    </xdr:from>
    <xdr:to>
      <xdr:col>76</xdr:col>
      <xdr:colOff>165100</xdr:colOff>
      <xdr:row>106</xdr:row>
      <xdr:rowOff>26035</xdr:rowOff>
    </xdr:to>
    <xdr:sp macro="" textlink="">
      <xdr:nvSpPr>
        <xdr:cNvPr id="763" name="フローチャート: 判断 762">
          <a:extLst>
            <a:ext uri="{FF2B5EF4-FFF2-40B4-BE49-F238E27FC236}">
              <a16:creationId xmlns:a16="http://schemas.microsoft.com/office/drawing/2014/main" id="{AC9A7EF4-D20F-4E0B-BA67-F9D4CB6CF250}"/>
            </a:ext>
          </a:extLst>
        </xdr:cNvPr>
        <xdr:cNvSpPr/>
      </xdr:nvSpPr>
      <xdr:spPr>
        <a:xfrm>
          <a:off x="13096875" y="172408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64770</xdr:rowOff>
    </xdr:from>
    <xdr:to>
      <xdr:col>72</xdr:col>
      <xdr:colOff>38100</xdr:colOff>
      <xdr:row>105</xdr:row>
      <xdr:rowOff>166370</xdr:rowOff>
    </xdr:to>
    <xdr:sp macro="" textlink="">
      <xdr:nvSpPr>
        <xdr:cNvPr id="764" name="フローチャート: 判断 763">
          <a:extLst>
            <a:ext uri="{FF2B5EF4-FFF2-40B4-BE49-F238E27FC236}">
              <a16:creationId xmlns:a16="http://schemas.microsoft.com/office/drawing/2014/main" id="{078B954B-8CE3-4350-8469-B9030C9EE003}"/>
            </a:ext>
          </a:extLst>
        </xdr:cNvPr>
        <xdr:cNvSpPr/>
      </xdr:nvSpPr>
      <xdr:spPr>
        <a:xfrm>
          <a:off x="12296775" y="172129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88900</xdr:rowOff>
    </xdr:from>
    <xdr:to>
      <xdr:col>67</xdr:col>
      <xdr:colOff>101600</xdr:colOff>
      <xdr:row>106</xdr:row>
      <xdr:rowOff>19050</xdr:rowOff>
    </xdr:to>
    <xdr:sp macro="" textlink="">
      <xdr:nvSpPr>
        <xdr:cNvPr id="765" name="フローチャート: 判断 764">
          <a:extLst>
            <a:ext uri="{FF2B5EF4-FFF2-40B4-BE49-F238E27FC236}">
              <a16:creationId xmlns:a16="http://schemas.microsoft.com/office/drawing/2014/main" id="{D6C68AC9-34B0-407B-8FCC-CBD648F641F7}"/>
            </a:ext>
          </a:extLst>
        </xdr:cNvPr>
        <xdr:cNvSpPr/>
      </xdr:nvSpPr>
      <xdr:spPr>
        <a:xfrm>
          <a:off x="11487150" y="172307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6" name="テキスト ボックス 765">
          <a:extLst>
            <a:ext uri="{FF2B5EF4-FFF2-40B4-BE49-F238E27FC236}">
              <a16:creationId xmlns:a16="http://schemas.microsoft.com/office/drawing/2014/main" id="{155B2D8A-7721-4DE7-977A-A74CD0B65763}"/>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67" name="テキスト ボックス 766">
          <a:extLst>
            <a:ext uri="{FF2B5EF4-FFF2-40B4-BE49-F238E27FC236}">
              <a16:creationId xmlns:a16="http://schemas.microsoft.com/office/drawing/2014/main" id="{53333EB3-E1FF-4016-8300-856FD4A38765}"/>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8" name="テキスト ボックス 767">
          <a:extLst>
            <a:ext uri="{FF2B5EF4-FFF2-40B4-BE49-F238E27FC236}">
              <a16:creationId xmlns:a16="http://schemas.microsoft.com/office/drawing/2014/main" id="{CB3EEB90-C5DF-4A26-963F-067A78AB285C}"/>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69" name="テキスト ボックス 768">
          <a:extLst>
            <a:ext uri="{FF2B5EF4-FFF2-40B4-BE49-F238E27FC236}">
              <a16:creationId xmlns:a16="http://schemas.microsoft.com/office/drawing/2014/main" id="{A0ED2FF7-BF36-4F4C-910D-C3FC1DDE500C}"/>
            </a:ext>
          </a:extLst>
        </xdr:cNvPr>
        <xdr:cNvSpPr txBox="1"/>
      </xdr:nvSpPr>
      <xdr:spPr>
        <a:xfrm>
          <a:off x="12172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0" name="テキスト ボックス 769">
          <a:extLst>
            <a:ext uri="{FF2B5EF4-FFF2-40B4-BE49-F238E27FC236}">
              <a16:creationId xmlns:a16="http://schemas.microsoft.com/office/drawing/2014/main" id="{36D1FA21-DEA5-4794-A0BC-6F209F4D3722}"/>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67945</xdr:rowOff>
    </xdr:from>
    <xdr:to>
      <xdr:col>85</xdr:col>
      <xdr:colOff>177800</xdr:colOff>
      <xdr:row>105</xdr:row>
      <xdr:rowOff>169545</xdr:rowOff>
    </xdr:to>
    <xdr:sp macro="" textlink="">
      <xdr:nvSpPr>
        <xdr:cNvPr id="771" name="楕円 770">
          <a:extLst>
            <a:ext uri="{FF2B5EF4-FFF2-40B4-BE49-F238E27FC236}">
              <a16:creationId xmlns:a16="http://schemas.microsoft.com/office/drawing/2014/main" id="{E6AF0DE6-E0F3-4AB4-BA91-12078C36319C}"/>
            </a:ext>
          </a:extLst>
        </xdr:cNvPr>
        <xdr:cNvSpPr/>
      </xdr:nvSpPr>
      <xdr:spPr>
        <a:xfrm>
          <a:off x="14649450" y="172097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90805</xdr:rowOff>
    </xdr:from>
    <xdr:ext cx="405130" cy="258445"/>
    <xdr:sp macro="" textlink="">
      <xdr:nvSpPr>
        <xdr:cNvPr id="772" name="【公民館】&#10;有形固定資産減価償却率該当値テキスト">
          <a:extLst>
            <a:ext uri="{FF2B5EF4-FFF2-40B4-BE49-F238E27FC236}">
              <a16:creationId xmlns:a16="http://schemas.microsoft.com/office/drawing/2014/main" id="{DAB1502F-F3F1-4C60-9D5F-FDDB4D142BCC}"/>
            </a:ext>
          </a:extLst>
        </xdr:cNvPr>
        <xdr:cNvSpPr txBox="1"/>
      </xdr:nvSpPr>
      <xdr:spPr>
        <a:xfrm>
          <a:off x="14735175" y="170611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15875</xdr:rowOff>
    </xdr:from>
    <xdr:to>
      <xdr:col>81</xdr:col>
      <xdr:colOff>101600</xdr:colOff>
      <xdr:row>105</xdr:row>
      <xdr:rowOff>117475</xdr:rowOff>
    </xdr:to>
    <xdr:sp macro="" textlink="">
      <xdr:nvSpPr>
        <xdr:cNvPr id="773" name="楕円 772">
          <a:extLst>
            <a:ext uri="{FF2B5EF4-FFF2-40B4-BE49-F238E27FC236}">
              <a16:creationId xmlns:a16="http://schemas.microsoft.com/office/drawing/2014/main" id="{A2D55EAA-4B47-4B9E-BEA5-49F0E64BC3D9}"/>
            </a:ext>
          </a:extLst>
        </xdr:cNvPr>
        <xdr:cNvSpPr/>
      </xdr:nvSpPr>
      <xdr:spPr>
        <a:xfrm>
          <a:off x="13887450" y="171608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66675</xdr:rowOff>
    </xdr:from>
    <xdr:to>
      <xdr:col>85</xdr:col>
      <xdr:colOff>127000</xdr:colOff>
      <xdr:row>105</xdr:row>
      <xdr:rowOff>118745</xdr:rowOff>
    </xdr:to>
    <xdr:cxnSp macro="">
      <xdr:nvCxnSpPr>
        <xdr:cNvPr id="774" name="直線コネクタ 773">
          <a:extLst>
            <a:ext uri="{FF2B5EF4-FFF2-40B4-BE49-F238E27FC236}">
              <a16:creationId xmlns:a16="http://schemas.microsoft.com/office/drawing/2014/main" id="{9BD3771A-1FB7-429B-A862-D86029BA2784}"/>
            </a:ext>
          </a:extLst>
        </xdr:cNvPr>
        <xdr:cNvCxnSpPr/>
      </xdr:nvCxnSpPr>
      <xdr:spPr>
        <a:xfrm>
          <a:off x="13935075" y="17208500"/>
          <a:ext cx="762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149225</xdr:rowOff>
    </xdr:from>
    <xdr:to>
      <xdr:col>76</xdr:col>
      <xdr:colOff>165100</xdr:colOff>
      <xdr:row>105</xdr:row>
      <xdr:rowOff>79375</xdr:rowOff>
    </xdr:to>
    <xdr:sp macro="" textlink="">
      <xdr:nvSpPr>
        <xdr:cNvPr id="775" name="楕円 774">
          <a:extLst>
            <a:ext uri="{FF2B5EF4-FFF2-40B4-BE49-F238E27FC236}">
              <a16:creationId xmlns:a16="http://schemas.microsoft.com/office/drawing/2014/main" id="{E8013F93-F2A7-420C-B150-4D897B8CE491}"/>
            </a:ext>
          </a:extLst>
        </xdr:cNvPr>
        <xdr:cNvSpPr/>
      </xdr:nvSpPr>
      <xdr:spPr>
        <a:xfrm>
          <a:off x="13096875" y="171227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29210</xdr:rowOff>
    </xdr:from>
    <xdr:to>
      <xdr:col>81</xdr:col>
      <xdr:colOff>50800</xdr:colOff>
      <xdr:row>105</xdr:row>
      <xdr:rowOff>66675</xdr:rowOff>
    </xdr:to>
    <xdr:cxnSp macro="">
      <xdr:nvCxnSpPr>
        <xdr:cNvPr id="776" name="直線コネクタ 775">
          <a:extLst>
            <a:ext uri="{FF2B5EF4-FFF2-40B4-BE49-F238E27FC236}">
              <a16:creationId xmlns:a16="http://schemas.microsoft.com/office/drawing/2014/main" id="{EDACC241-DBC9-4028-B3AD-531BEDC80027}"/>
            </a:ext>
          </a:extLst>
        </xdr:cNvPr>
        <xdr:cNvCxnSpPr/>
      </xdr:nvCxnSpPr>
      <xdr:spPr>
        <a:xfrm>
          <a:off x="13144500" y="17171035"/>
          <a:ext cx="79057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128270</xdr:rowOff>
    </xdr:from>
    <xdr:to>
      <xdr:col>72</xdr:col>
      <xdr:colOff>38100</xdr:colOff>
      <xdr:row>105</xdr:row>
      <xdr:rowOff>58420</xdr:rowOff>
    </xdr:to>
    <xdr:sp macro="" textlink="">
      <xdr:nvSpPr>
        <xdr:cNvPr id="777" name="楕円 776">
          <a:extLst>
            <a:ext uri="{FF2B5EF4-FFF2-40B4-BE49-F238E27FC236}">
              <a16:creationId xmlns:a16="http://schemas.microsoft.com/office/drawing/2014/main" id="{C3E0406C-7CC1-4D88-884C-4CA24B85338F}"/>
            </a:ext>
          </a:extLst>
        </xdr:cNvPr>
        <xdr:cNvSpPr/>
      </xdr:nvSpPr>
      <xdr:spPr>
        <a:xfrm>
          <a:off x="12296775" y="170986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7620</xdr:rowOff>
    </xdr:from>
    <xdr:to>
      <xdr:col>76</xdr:col>
      <xdr:colOff>114300</xdr:colOff>
      <xdr:row>105</xdr:row>
      <xdr:rowOff>29210</xdr:rowOff>
    </xdr:to>
    <xdr:cxnSp macro="">
      <xdr:nvCxnSpPr>
        <xdr:cNvPr id="778" name="直線コネクタ 777">
          <a:extLst>
            <a:ext uri="{FF2B5EF4-FFF2-40B4-BE49-F238E27FC236}">
              <a16:creationId xmlns:a16="http://schemas.microsoft.com/office/drawing/2014/main" id="{24488D52-12D6-42BA-A53C-012FA7C9B4AE}"/>
            </a:ext>
          </a:extLst>
        </xdr:cNvPr>
        <xdr:cNvCxnSpPr/>
      </xdr:nvCxnSpPr>
      <xdr:spPr>
        <a:xfrm>
          <a:off x="12344400" y="17155795"/>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36830</xdr:rowOff>
    </xdr:from>
    <xdr:to>
      <xdr:col>67</xdr:col>
      <xdr:colOff>101600</xdr:colOff>
      <xdr:row>105</xdr:row>
      <xdr:rowOff>138430</xdr:rowOff>
    </xdr:to>
    <xdr:sp macro="" textlink="">
      <xdr:nvSpPr>
        <xdr:cNvPr id="779" name="楕円 778">
          <a:extLst>
            <a:ext uri="{FF2B5EF4-FFF2-40B4-BE49-F238E27FC236}">
              <a16:creationId xmlns:a16="http://schemas.microsoft.com/office/drawing/2014/main" id="{21CC7CA0-32C7-4F87-B4CC-8DD2A6E73D0B}"/>
            </a:ext>
          </a:extLst>
        </xdr:cNvPr>
        <xdr:cNvSpPr/>
      </xdr:nvSpPr>
      <xdr:spPr>
        <a:xfrm>
          <a:off x="11487150" y="171818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7620</xdr:rowOff>
    </xdr:from>
    <xdr:to>
      <xdr:col>71</xdr:col>
      <xdr:colOff>177800</xdr:colOff>
      <xdr:row>105</xdr:row>
      <xdr:rowOff>87630</xdr:rowOff>
    </xdr:to>
    <xdr:cxnSp macro="">
      <xdr:nvCxnSpPr>
        <xdr:cNvPr id="780" name="直線コネクタ 779">
          <a:extLst>
            <a:ext uri="{FF2B5EF4-FFF2-40B4-BE49-F238E27FC236}">
              <a16:creationId xmlns:a16="http://schemas.microsoft.com/office/drawing/2014/main" id="{0B336566-81EF-493F-A2A7-B598D57DD1DD}"/>
            </a:ext>
          </a:extLst>
        </xdr:cNvPr>
        <xdr:cNvCxnSpPr/>
      </xdr:nvCxnSpPr>
      <xdr:spPr>
        <a:xfrm flipV="1">
          <a:off x="11534775" y="17155795"/>
          <a:ext cx="809625"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106</xdr:row>
      <xdr:rowOff>36195</xdr:rowOff>
    </xdr:from>
    <xdr:ext cx="405130" cy="259080"/>
    <xdr:sp macro="" textlink="">
      <xdr:nvSpPr>
        <xdr:cNvPr id="781" name="n_1aveValue【公民館】&#10;有形固定資産減価償却率">
          <a:extLst>
            <a:ext uri="{FF2B5EF4-FFF2-40B4-BE49-F238E27FC236}">
              <a16:creationId xmlns:a16="http://schemas.microsoft.com/office/drawing/2014/main" id="{CA10AD88-87FC-4F4B-BBB8-44F783EB3DC9}"/>
            </a:ext>
          </a:extLst>
        </xdr:cNvPr>
        <xdr:cNvSpPr txBox="1"/>
      </xdr:nvSpPr>
      <xdr:spPr>
        <a:xfrm>
          <a:off x="13745210" y="17352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106</xdr:row>
      <xdr:rowOff>17780</xdr:rowOff>
    </xdr:from>
    <xdr:ext cx="402590" cy="256540"/>
    <xdr:sp macro="" textlink="">
      <xdr:nvSpPr>
        <xdr:cNvPr id="782" name="n_2aveValue【公民館】&#10;有形固定資産減価償却率">
          <a:extLst>
            <a:ext uri="{FF2B5EF4-FFF2-40B4-BE49-F238E27FC236}">
              <a16:creationId xmlns:a16="http://schemas.microsoft.com/office/drawing/2014/main" id="{8EF3FF07-0EAC-467D-972B-F2DB49FF5A78}"/>
            </a:ext>
          </a:extLst>
        </xdr:cNvPr>
        <xdr:cNvSpPr txBox="1"/>
      </xdr:nvSpPr>
      <xdr:spPr>
        <a:xfrm>
          <a:off x="12964160" y="173342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157480</xdr:rowOff>
    </xdr:from>
    <xdr:ext cx="402590" cy="256540"/>
    <xdr:sp macro="" textlink="">
      <xdr:nvSpPr>
        <xdr:cNvPr id="783" name="n_3aveValue【公民館】&#10;有形固定資産減価償却率">
          <a:extLst>
            <a:ext uri="{FF2B5EF4-FFF2-40B4-BE49-F238E27FC236}">
              <a16:creationId xmlns:a16="http://schemas.microsoft.com/office/drawing/2014/main" id="{EC041D9E-A42E-4C21-8E9F-6BE6831DF04E}"/>
            </a:ext>
          </a:extLst>
        </xdr:cNvPr>
        <xdr:cNvSpPr txBox="1"/>
      </xdr:nvSpPr>
      <xdr:spPr>
        <a:xfrm>
          <a:off x="12164060" y="173056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106</xdr:row>
      <xdr:rowOff>10160</xdr:rowOff>
    </xdr:from>
    <xdr:ext cx="402590" cy="259080"/>
    <xdr:sp macro="" textlink="">
      <xdr:nvSpPr>
        <xdr:cNvPr id="784" name="n_4aveValue【公民館】&#10;有形固定資産減価償却率">
          <a:extLst>
            <a:ext uri="{FF2B5EF4-FFF2-40B4-BE49-F238E27FC236}">
              <a16:creationId xmlns:a16="http://schemas.microsoft.com/office/drawing/2014/main" id="{D3CB9310-62DB-47AF-8BDF-4F17DD7BB434}"/>
            </a:ext>
          </a:extLst>
        </xdr:cNvPr>
        <xdr:cNvSpPr txBox="1"/>
      </xdr:nvSpPr>
      <xdr:spPr>
        <a:xfrm>
          <a:off x="11354435" y="173234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103</xdr:row>
      <xdr:rowOff>133985</xdr:rowOff>
    </xdr:from>
    <xdr:ext cx="405130" cy="256540"/>
    <xdr:sp macro="" textlink="">
      <xdr:nvSpPr>
        <xdr:cNvPr id="785" name="n_1mainValue【公民館】&#10;有形固定資産減価償却率">
          <a:extLst>
            <a:ext uri="{FF2B5EF4-FFF2-40B4-BE49-F238E27FC236}">
              <a16:creationId xmlns:a16="http://schemas.microsoft.com/office/drawing/2014/main" id="{E852CC97-11D2-4863-B971-1D0F1540BB17}"/>
            </a:ext>
          </a:extLst>
        </xdr:cNvPr>
        <xdr:cNvSpPr txBox="1"/>
      </xdr:nvSpPr>
      <xdr:spPr>
        <a:xfrm>
          <a:off x="13745210" y="169360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103</xdr:row>
      <xdr:rowOff>95885</xdr:rowOff>
    </xdr:from>
    <xdr:ext cx="402590" cy="259080"/>
    <xdr:sp macro="" textlink="">
      <xdr:nvSpPr>
        <xdr:cNvPr id="786" name="n_2mainValue【公民館】&#10;有形固定資産減価償却率">
          <a:extLst>
            <a:ext uri="{FF2B5EF4-FFF2-40B4-BE49-F238E27FC236}">
              <a16:creationId xmlns:a16="http://schemas.microsoft.com/office/drawing/2014/main" id="{9F68C922-9AF5-4834-A60D-323A8D28E8D6}"/>
            </a:ext>
          </a:extLst>
        </xdr:cNvPr>
        <xdr:cNvSpPr txBox="1"/>
      </xdr:nvSpPr>
      <xdr:spPr>
        <a:xfrm>
          <a:off x="12964160" y="168979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103</xdr:row>
      <xdr:rowOff>74930</xdr:rowOff>
    </xdr:from>
    <xdr:ext cx="402590" cy="256540"/>
    <xdr:sp macro="" textlink="">
      <xdr:nvSpPr>
        <xdr:cNvPr id="787" name="n_3mainValue【公民館】&#10;有形固定資産減価償却率">
          <a:extLst>
            <a:ext uri="{FF2B5EF4-FFF2-40B4-BE49-F238E27FC236}">
              <a16:creationId xmlns:a16="http://schemas.microsoft.com/office/drawing/2014/main" id="{37D99DD5-BA69-4878-94D1-6361647D3EBB}"/>
            </a:ext>
          </a:extLst>
        </xdr:cNvPr>
        <xdr:cNvSpPr txBox="1"/>
      </xdr:nvSpPr>
      <xdr:spPr>
        <a:xfrm>
          <a:off x="12164060" y="168770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103</xdr:row>
      <xdr:rowOff>154940</xdr:rowOff>
    </xdr:from>
    <xdr:ext cx="402590" cy="256540"/>
    <xdr:sp macro="" textlink="">
      <xdr:nvSpPr>
        <xdr:cNvPr id="788" name="n_4mainValue【公民館】&#10;有形固定資産減価償却率">
          <a:extLst>
            <a:ext uri="{FF2B5EF4-FFF2-40B4-BE49-F238E27FC236}">
              <a16:creationId xmlns:a16="http://schemas.microsoft.com/office/drawing/2014/main" id="{4F963CE0-7438-40E9-BC2F-09D0C98D2A1B}"/>
            </a:ext>
          </a:extLst>
        </xdr:cNvPr>
        <xdr:cNvSpPr txBox="1"/>
      </xdr:nvSpPr>
      <xdr:spPr>
        <a:xfrm>
          <a:off x="11354435" y="169570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DC7C75CE-0484-4C81-B0E9-5E77449E18D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7987828D-95C8-4225-BDD2-00819FF0C9BC}"/>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17A9A65B-1479-4B4C-A6B6-5119B1E05A2E}"/>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D7F1E4C3-632D-426F-9367-CF4BA2B60B40}"/>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2EA3B978-7D7A-4340-9FB5-69A6C40DF322}"/>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24478285-9B8C-4F34-A591-0E57E3697A4A}"/>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FFF86FDE-588B-4FDE-BDF5-B869628F1E9C}"/>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E6A1B8B8-C575-494A-A106-E6B1DF78F6BB}"/>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97" name="テキスト ボックス 796">
          <a:extLst>
            <a:ext uri="{FF2B5EF4-FFF2-40B4-BE49-F238E27FC236}">
              <a16:creationId xmlns:a16="http://schemas.microsoft.com/office/drawing/2014/main" id="{1FE947CA-EEEF-4A67-9016-A6A5E355E5F2}"/>
            </a:ext>
          </a:extLst>
        </xdr:cNvPr>
        <xdr:cNvSpPr txBox="1"/>
      </xdr:nvSpPr>
      <xdr:spPr>
        <a:xfrm>
          <a:off x="16440150" y="1571625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DBC08696-8B6B-4022-9303-E30A2894A257}"/>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99" name="直線コネクタ 798">
          <a:extLst>
            <a:ext uri="{FF2B5EF4-FFF2-40B4-BE49-F238E27FC236}">
              <a16:creationId xmlns:a16="http://schemas.microsoft.com/office/drawing/2014/main" id="{E8D26C29-9CA6-42D9-B754-C818FCAD48EF}"/>
            </a:ext>
          </a:extLst>
        </xdr:cNvPr>
        <xdr:cNvCxnSpPr/>
      </xdr:nvCxnSpPr>
      <xdr:spPr>
        <a:xfrm>
          <a:off x="16459200" y="178663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800" name="テキスト ボックス 799">
          <a:extLst>
            <a:ext uri="{FF2B5EF4-FFF2-40B4-BE49-F238E27FC236}">
              <a16:creationId xmlns:a16="http://schemas.microsoft.com/office/drawing/2014/main" id="{2306331B-0F7E-40B3-8B81-FCF328417ED7}"/>
            </a:ext>
          </a:extLst>
        </xdr:cNvPr>
        <xdr:cNvSpPr txBox="1"/>
      </xdr:nvSpPr>
      <xdr:spPr>
        <a:xfrm>
          <a:off x="16052165" y="1772729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801" name="直線コネクタ 800">
          <a:extLst>
            <a:ext uri="{FF2B5EF4-FFF2-40B4-BE49-F238E27FC236}">
              <a16:creationId xmlns:a16="http://schemas.microsoft.com/office/drawing/2014/main" id="{4D31FC8B-0F88-4BE8-8C5C-A3B0CE4B7DAF}"/>
            </a:ext>
          </a:extLst>
        </xdr:cNvPr>
        <xdr:cNvCxnSpPr/>
      </xdr:nvCxnSpPr>
      <xdr:spPr>
        <a:xfrm>
          <a:off x="16459200" y="175367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802" name="テキスト ボックス 801">
          <a:extLst>
            <a:ext uri="{FF2B5EF4-FFF2-40B4-BE49-F238E27FC236}">
              <a16:creationId xmlns:a16="http://schemas.microsoft.com/office/drawing/2014/main" id="{2DBFE745-7BBC-484C-8950-2EF96E6728CC}"/>
            </a:ext>
          </a:extLst>
        </xdr:cNvPr>
        <xdr:cNvSpPr txBox="1"/>
      </xdr:nvSpPr>
      <xdr:spPr>
        <a:xfrm>
          <a:off x="16052165" y="174002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803" name="直線コネクタ 802">
          <a:extLst>
            <a:ext uri="{FF2B5EF4-FFF2-40B4-BE49-F238E27FC236}">
              <a16:creationId xmlns:a16="http://schemas.microsoft.com/office/drawing/2014/main" id="{FFFEAE34-3B48-4648-B53B-C82E0A99436E}"/>
            </a:ext>
          </a:extLst>
        </xdr:cNvPr>
        <xdr:cNvCxnSpPr/>
      </xdr:nvCxnSpPr>
      <xdr:spPr>
        <a:xfrm>
          <a:off x="16459200" y="17209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804" name="テキスト ボックス 803">
          <a:extLst>
            <a:ext uri="{FF2B5EF4-FFF2-40B4-BE49-F238E27FC236}">
              <a16:creationId xmlns:a16="http://schemas.microsoft.com/office/drawing/2014/main" id="{111EE7F3-5D04-44B7-BD82-9B72CDFCBC7A}"/>
            </a:ext>
          </a:extLst>
        </xdr:cNvPr>
        <xdr:cNvSpPr txBox="1"/>
      </xdr:nvSpPr>
      <xdr:spPr>
        <a:xfrm>
          <a:off x="16052165" y="1707134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805" name="直線コネクタ 804">
          <a:extLst>
            <a:ext uri="{FF2B5EF4-FFF2-40B4-BE49-F238E27FC236}">
              <a16:creationId xmlns:a16="http://schemas.microsoft.com/office/drawing/2014/main" id="{21EE576C-E253-4BAA-8E8D-F24C43787B9C}"/>
            </a:ext>
          </a:extLst>
        </xdr:cNvPr>
        <xdr:cNvCxnSpPr/>
      </xdr:nvCxnSpPr>
      <xdr:spPr>
        <a:xfrm>
          <a:off x="16459200" y="16889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806" name="テキスト ボックス 805">
          <a:extLst>
            <a:ext uri="{FF2B5EF4-FFF2-40B4-BE49-F238E27FC236}">
              <a16:creationId xmlns:a16="http://schemas.microsoft.com/office/drawing/2014/main" id="{94DD9821-8398-4279-8BBC-687603EB69FD}"/>
            </a:ext>
          </a:extLst>
        </xdr:cNvPr>
        <xdr:cNvSpPr txBox="1"/>
      </xdr:nvSpPr>
      <xdr:spPr>
        <a:xfrm>
          <a:off x="16052165" y="1674431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807" name="直線コネクタ 806">
          <a:extLst>
            <a:ext uri="{FF2B5EF4-FFF2-40B4-BE49-F238E27FC236}">
              <a16:creationId xmlns:a16="http://schemas.microsoft.com/office/drawing/2014/main" id="{7EACF887-8EB1-489C-809C-FE00BAECB20B}"/>
            </a:ext>
          </a:extLst>
        </xdr:cNvPr>
        <xdr:cNvCxnSpPr/>
      </xdr:nvCxnSpPr>
      <xdr:spPr>
        <a:xfrm>
          <a:off x="16459200" y="165633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808" name="テキスト ボックス 807">
          <a:extLst>
            <a:ext uri="{FF2B5EF4-FFF2-40B4-BE49-F238E27FC236}">
              <a16:creationId xmlns:a16="http://schemas.microsoft.com/office/drawing/2014/main" id="{08A0155D-01EA-4214-8BB9-3B012EB53FF0}"/>
            </a:ext>
          </a:extLst>
        </xdr:cNvPr>
        <xdr:cNvSpPr txBox="1"/>
      </xdr:nvSpPr>
      <xdr:spPr>
        <a:xfrm>
          <a:off x="16052165" y="164179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809" name="直線コネクタ 808">
          <a:extLst>
            <a:ext uri="{FF2B5EF4-FFF2-40B4-BE49-F238E27FC236}">
              <a16:creationId xmlns:a16="http://schemas.microsoft.com/office/drawing/2014/main" id="{3DDB8DEF-CA17-4CBB-AA53-D5E1B473835E}"/>
            </a:ext>
          </a:extLst>
        </xdr:cNvPr>
        <xdr:cNvCxnSpPr/>
      </xdr:nvCxnSpPr>
      <xdr:spPr>
        <a:xfrm>
          <a:off x="16459200" y="16233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810" name="テキスト ボックス 809">
          <a:extLst>
            <a:ext uri="{FF2B5EF4-FFF2-40B4-BE49-F238E27FC236}">
              <a16:creationId xmlns:a16="http://schemas.microsoft.com/office/drawing/2014/main" id="{7CD489E4-0C4E-4529-8EBB-DCF8240CD173}"/>
            </a:ext>
          </a:extLst>
        </xdr:cNvPr>
        <xdr:cNvSpPr txBox="1"/>
      </xdr:nvSpPr>
      <xdr:spPr>
        <a:xfrm>
          <a:off x="16052165" y="1608772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EDB14EE2-1EF6-4A8A-9444-24D51DE99125}"/>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12" name="テキスト ボックス 811">
          <a:extLst>
            <a:ext uri="{FF2B5EF4-FFF2-40B4-BE49-F238E27FC236}">
              <a16:creationId xmlns:a16="http://schemas.microsoft.com/office/drawing/2014/main" id="{7733CF93-0216-4D6A-B4DD-243B7A3DB22A}"/>
            </a:ext>
          </a:extLst>
        </xdr:cNvPr>
        <xdr:cNvSpPr txBox="1"/>
      </xdr:nvSpPr>
      <xdr:spPr>
        <a:xfrm>
          <a:off x="16052165" y="15761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25045AC9-499A-406B-8DF1-03BF01F2823A}"/>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125095</xdr:rowOff>
    </xdr:from>
    <xdr:to>
      <xdr:col>116</xdr:col>
      <xdr:colOff>62865</xdr:colOff>
      <xdr:row>109</xdr:row>
      <xdr:rowOff>32385</xdr:rowOff>
    </xdr:to>
    <xdr:cxnSp macro="">
      <xdr:nvCxnSpPr>
        <xdr:cNvPr id="814" name="直線コネクタ 813">
          <a:extLst>
            <a:ext uri="{FF2B5EF4-FFF2-40B4-BE49-F238E27FC236}">
              <a16:creationId xmlns:a16="http://schemas.microsoft.com/office/drawing/2014/main" id="{056A95E6-59CA-46AF-A074-E3EC29255558}"/>
            </a:ext>
          </a:extLst>
        </xdr:cNvPr>
        <xdr:cNvCxnSpPr/>
      </xdr:nvCxnSpPr>
      <xdr:spPr>
        <a:xfrm flipV="1">
          <a:off x="19954240" y="16409670"/>
          <a:ext cx="0" cy="1450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36195</xdr:rowOff>
    </xdr:from>
    <xdr:ext cx="469900" cy="259080"/>
    <xdr:sp macro="" textlink="">
      <xdr:nvSpPr>
        <xdr:cNvPr id="815" name="【公民館】&#10;一人当たり面積最小値テキスト">
          <a:extLst>
            <a:ext uri="{FF2B5EF4-FFF2-40B4-BE49-F238E27FC236}">
              <a16:creationId xmlns:a16="http://schemas.microsoft.com/office/drawing/2014/main" id="{9F8E0513-CE47-49FA-85AD-370FBB7CE867}"/>
            </a:ext>
          </a:extLst>
        </xdr:cNvPr>
        <xdr:cNvSpPr txBox="1"/>
      </xdr:nvSpPr>
      <xdr:spPr>
        <a:xfrm>
          <a:off x="19992975" y="17866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32385</xdr:rowOff>
    </xdr:from>
    <xdr:to>
      <xdr:col>116</xdr:col>
      <xdr:colOff>152400</xdr:colOff>
      <xdr:row>109</xdr:row>
      <xdr:rowOff>32385</xdr:rowOff>
    </xdr:to>
    <xdr:cxnSp macro="">
      <xdr:nvCxnSpPr>
        <xdr:cNvPr id="816" name="直線コネクタ 815">
          <a:extLst>
            <a:ext uri="{FF2B5EF4-FFF2-40B4-BE49-F238E27FC236}">
              <a16:creationId xmlns:a16="http://schemas.microsoft.com/office/drawing/2014/main" id="{4C5023B9-9B86-4E65-BEC8-CC575DF80D8C}"/>
            </a:ext>
          </a:extLst>
        </xdr:cNvPr>
        <xdr:cNvCxnSpPr/>
      </xdr:nvCxnSpPr>
      <xdr:spPr>
        <a:xfrm>
          <a:off x="19878675" y="178600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71755</xdr:rowOff>
    </xdr:from>
    <xdr:ext cx="469900" cy="259080"/>
    <xdr:sp macro="" textlink="">
      <xdr:nvSpPr>
        <xdr:cNvPr id="817" name="【公民館】&#10;一人当たり面積最大値テキスト">
          <a:extLst>
            <a:ext uri="{FF2B5EF4-FFF2-40B4-BE49-F238E27FC236}">
              <a16:creationId xmlns:a16="http://schemas.microsoft.com/office/drawing/2014/main" id="{777EEB98-8482-4FCC-B200-033BDB529CA0}"/>
            </a:ext>
          </a:extLst>
        </xdr:cNvPr>
        <xdr:cNvSpPr txBox="1"/>
      </xdr:nvSpPr>
      <xdr:spPr>
        <a:xfrm>
          <a:off x="19992975" y="16184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0.445</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125095</xdr:rowOff>
    </xdr:from>
    <xdr:to>
      <xdr:col>116</xdr:col>
      <xdr:colOff>152400</xdr:colOff>
      <xdr:row>100</xdr:row>
      <xdr:rowOff>125095</xdr:rowOff>
    </xdr:to>
    <xdr:cxnSp macro="">
      <xdr:nvCxnSpPr>
        <xdr:cNvPr id="818" name="直線コネクタ 817">
          <a:extLst>
            <a:ext uri="{FF2B5EF4-FFF2-40B4-BE49-F238E27FC236}">
              <a16:creationId xmlns:a16="http://schemas.microsoft.com/office/drawing/2014/main" id="{5E3143F7-AD8B-48E9-A8C3-EC40785CC1DF}"/>
            </a:ext>
          </a:extLst>
        </xdr:cNvPr>
        <xdr:cNvCxnSpPr/>
      </xdr:nvCxnSpPr>
      <xdr:spPr>
        <a:xfrm>
          <a:off x="19878675" y="164096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107315</xdr:rowOff>
    </xdr:from>
    <xdr:ext cx="469900" cy="259080"/>
    <xdr:sp macro="" textlink="">
      <xdr:nvSpPr>
        <xdr:cNvPr id="819" name="【公民館】&#10;一人当たり面積平均値テキスト">
          <a:extLst>
            <a:ext uri="{FF2B5EF4-FFF2-40B4-BE49-F238E27FC236}">
              <a16:creationId xmlns:a16="http://schemas.microsoft.com/office/drawing/2014/main" id="{5A130C01-27F9-4CCC-B27B-B9F7FAC1B021}"/>
            </a:ext>
          </a:extLst>
        </xdr:cNvPr>
        <xdr:cNvSpPr txBox="1"/>
      </xdr:nvSpPr>
      <xdr:spPr>
        <a:xfrm>
          <a:off x="19992975" y="172491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84455</xdr:rowOff>
    </xdr:from>
    <xdr:to>
      <xdr:col>116</xdr:col>
      <xdr:colOff>114300</xdr:colOff>
      <xdr:row>107</xdr:row>
      <xdr:rowOff>14605</xdr:rowOff>
    </xdr:to>
    <xdr:sp macro="" textlink="">
      <xdr:nvSpPr>
        <xdr:cNvPr id="820" name="フローチャート: 判断 819">
          <a:extLst>
            <a:ext uri="{FF2B5EF4-FFF2-40B4-BE49-F238E27FC236}">
              <a16:creationId xmlns:a16="http://schemas.microsoft.com/office/drawing/2014/main" id="{A1A6991C-0CF2-4F18-A140-56C8AA382CA8}"/>
            </a:ext>
          </a:extLst>
        </xdr:cNvPr>
        <xdr:cNvSpPr/>
      </xdr:nvSpPr>
      <xdr:spPr>
        <a:xfrm>
          <a:off x="19897725" y="174040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14CB80A9-D9DC-4981-9272-9AF75D7C4415}"/>
            </a:ext>
          </a:extLst>
        </xdr:cNvPr>
        <xdr:cNvSpPr/>
      </xdr:nvSpPr>
      <xdr:spPr>
        <a:xfrm>
          <a:off x="19154775" y="174104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100330</xdr:rowOff>
    </xdr:from>
    <xdr:to>
      <xdr:col>107</xdr:col>
      <xdr:colOff>101600</xdr:colOff>
      <xdr:row>107</xdr:row>
      <xdr:rowOff>30480</xdr:rowOff>
    </xdr:to>
    <xdr:sp macro="" textlink="">
      <xdr:nvSpPr>
        <xdr:cNvPr id="822" name="フローチャート: 判断 821">
          <a:extLst>
            <a:ext uri="{FF2B5EF4-FFF2-40B4-BE49-F238E27FC236}">
              <a16:creationId xmlns:a16="http://schemas.microsoft.com/office/drawing/2014/main" id="{C670276C-A25E-45FE-889B-5BDE16E0BF78}"/>
            </a:ext>
          </a:extLst>
        </xdr:cNvPr>
        <xdr:cNvSpPr/>
      </xdr:nvSpPr>
      <xdr:spPr>
        <a:xfrm>
          <a:off x="18345150" y="174199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110490</xdr:rowOff>
    </xdr:from>
    <xdr:to>
      <xdr:col>102</xdr:col>
      <xdr:colOff>165100</xdr:colOff>
      <xdr:row>107</xdr:row>
      <xdr:rowOff>40640</xdr:rowOff>
    </xdr:to>
    <xdr:sp macro="" textlink="">
      <xdr:nvSpPr>
        <xdr:cNvPr id="823" name="フローチャート: 判断 822">
          <a:extLst>
            <a:ext uri="{FF2B5EF4-FFF2-40B4-BE49-F238E27FC236}">
              <a16:creationId xmlns:a16="http://schemas.microsoft.com/office/drawing/2014/main" id="{4F6E66B8-1CF2-4FEC-A519-C9E42704847A}"/>
            </a:ext>
          </a:extLst>
        </xdr:cNvPr>
        <xdr:cNvSpPr/>
      </xdr:nvSpPr>
      <xdr:spPr>
        <a:xfrm>
          <a:off x="17554575" y="174237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103505</xdr:rowOff>
    </xdr:from>
    <xdr:to>
      <xdr:col>98</xdr:col>
      <xdr:colOff>38100</xdr:colOff>
      <xdr:row>107</xdr:row>
      <xdr:rowOff>33655</xdr:rowOff>
    </xdr:to>
    <xdr:sp macro="" textlink="">
      <xdr:nvSpPr>
        <xdr:cNvPr id="824" name="フローチャート: 判断 823">
          <a:extLst>
            <a:ext uri="{FF2B5EF4-FFF2-40B4-BE49-F238E27FC236}">
              <a16:creationId xmlns:a16="http://schemas.microsoft.com/office/drawing/2014/main" id="{2E0A73CD-D1A6-442D-8B72-98DC07078CE1}"/>
            </a:ext>
          </a:extLst>
        </xdr:cNvPr>
        <xdr:cNvSpPr/>
      </xdr:nvSpPr>
      <xdr:spPr>
        <a:xfrm>
          <a:off x="16754475" y="174231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5" name="テキスト ボックス 824">
          <a:extLst>
            <a:ext uri="{FF2B5EF4-FFF2-40B4-BE49-F238E27FC236}">
              <a16:creationId xmlns:a16="http://schemas.microsoft.com/office/drawing/2014/main" id="{95E512F4-C16C-4B56-B3EE-94C371ADEC76}"/>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26" name="テキスト ボックス 825">
          <a:extLst>
            <a:ext uri="{FF2B5EF4-FFF2-40B4-BE49-F238E27FC236}">
              <a16:creationId xmlns:a16="http://schemas.microsoft.com/office/drawing/2014/main" id="{D9C0A310-3886-428B-B0ED-AC3F2BE513A9}"/>
            </a:ext>
          </a:extLst>
        </xdr:cNvPr>
        <xdr:cNvSpPr txBox="1"/>
      </xdr:nvSpPr>
      <xdr:spPr>
        <a:xfrm>
          <a:off x="19030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27" name="テキスト ボックス 826">
          <a:extLst>
            <a:ext uri="{FF2B5EF4-FFF2-40B4-BE49-F238E27FC236}">
              <a16:creationId xmlns:a16="http://schemas.microsoft.com/office/drawing/2014/main" id="{E7E81E5F-76F5-4984-BA3A-C82AC39A3540}"/>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8" name="テキスト ボックス 827">
          <a:extLst>
            <a:ext uri="{FF2B5EF4-FFF2-40B4-BE49-F238E27FC236}">
              <a16:creationId xmlns:a16="http://schemas.microsoft.com/office/drawing/2014/main" id="{9EFFCE6D-1395-4B86-A2A4-72EE1677C7C2}"/>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A4BBBDDD-89AE-4DBC-9FA0-A600DE58B0C8}"/>
            </a:ext>
          </a:extLst>
        </xdr:cNvPr>
        <xdr:cNvSpPr txBox="1"/>
      </xdr:nvSpPr>
      <xdr:spPr>
        <a:xfrm>
          <a:off x="166306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108</xdr:row>
      <xdr:rowOff>34925</xdr:rowOff>
    </xdr:from>
    <xdr:to>
      <xdr:col>116</xdr:col>
      <xdr:colOff>114300</xdr:colOff>
      <xdr:row>108</xdr:row>
      <xdr:rowOff>136525</xdr:rowOff>
    </xdr:to>
    <xdr:sp macro="" textlink="">
      <xdr:nvSpPr>
        <xdr:cNvPr id="830" name="楕円 829">
          <a:extLst>
            <a:ext uri="{FF2B5EF4-FFF2-40B4-BE49-F238E27FC236}">
              <a16:creationId xmlns:a16="http://schemas.microsoft.com/office/drawing/2014/main" id="{94422B97-3D1B-408F-A8D0-C278C722203E}"/>
            </a:ext>
          </a:extLst>
        </xdr:cNvPr>
        <xdr:cNvSpPr/>
      </xdr:nvSpPr>
      <xdr:spPr>
        <a:xfrm>
          <a:off x="19897725" y="176942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121285</xdr:rowOff>
    </xdr:from>
    <xdr:ext cx="469900" cy="256540"/>
    <xdr:sp macro="" textlink="">
      <xdr:nvSpPr>
        <xdr:cNvPr id="831" name="【公民館】&#10;一人当たり面積該当値テキスト">
          <a:extLst>
            <a:ext uri="{FF2B5EF4-FFF2-40B4-BE49-F238E27FC236}">
              <a16:creationId xmlns:a16="http://schemas.microsoft.com/office/drawing/2014/main" id="{5182A8E8-AACD-4DC1-BE73-A026F6A6E84E}"/>
            </a:ext>
          </a:extLst>
        </xdr:cNvPr>
        <xdr:cNvSpPr txBox="1"/>
      </xdr:nvSpPr>
      <xdr:spPr>
        <a:xfrm>
          <a:off x="19992975" y="176123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108</xdr:row>
      <xdr:rowOff>45085</xdr:rowOff>
    </xdr:from>
    <xdr:to>
      <xdr:col>112</xdr:col>
      <xdr:colOff>38100</xdr:colOff>
      <xdr:row>108</xdr:row>
      <xdr:rowOff>146685</xdr:rowOff>
    </xdr:to>
    <xdr:sp macro="" textlink="">
      <xdr:nvSpPr>
        <xdr:cNvPr id="832" name="楕円 831">
          <a:extLst>
            <a:ext uri="{FF2B5EF4-FFF2-40B4-BE49-F238E27FC236}">
              <a16:creationId xmlns:a16="http://schemas.microsoft.com/office/drawing/2014/main" id="{B225DB91-5763-4D4E-B5FE-9DF5FA1B3234}"/>
            </a:ext>
          </a:extLst>
        </xdr:cNvPr>
        <xdr:cNvSpPr/>
      </xdr:nvSpPr>
      <xdr:spPr>
        <a:xfrm>
          <a:off x="19154775" y="177076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86360</xdr:rowOff>
    </xdr:from>
    <xdr:to>
      <xdr:col>116</xdr:col>
      <xdr:colOff>63500</xdr:colOff>
      <xdr:row>108</xdr:row>
      <xdr:rowOff>95885</xdr:rowOff>
    </xdr:to>
    <xdr:cxnSp macro="">
      <xdr:nvCxnSpPr>
        <xdr:cNvPr id="833" name="直線コネクタ 832">
          <a:extLst>
            <a:ext uri="{FF2B5EF4-FFF2-40B4-BE49-F238E27FC236}">
              <a16:creationId xmlns:a16="http://schemas.microsoft.com/office/drawing/2014/main" id="{6E2FF8D2-B737-4B2D-AA7E-25D666C3F50D}"/>
            </a:ext>
          </a:extLst>
        </xdr:cNvPr>
        <xdr:cNvCxnSpPr/>
      </xdr:nvCxnSpPr>
      <xdr:spPr>
        <a:xfrm flipV="1">
          <a:off x="19202400" y="17742535"/>
          <a:ext cx="75247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45085</xdr:rowOff>
    </xdr:from>
    <xdr:to>
      <xdr:col>107</xdr:col>
      <xdr:colOff>101600</xdr:colOff>
      <xdr:row>108</xdr:row>
      <xdr:rowOff>146685</xdr:rowOff>
    </xdr:to>
    <xdr:sp macro="" textlink="">
      <xdr:nvSpPr>
        <xdr:cNvPr id="834" name="楕円 833">
          <a:extLst>
            <a:ext uri="{FF2B5EF4-FFF2-40B4-BE49-F238E27FC236}">
              <a16:creationId xmlns:a16="http://schemas.microsoft.com/office/drawing/2014/main" id="{635FAD61-9FD8-4CD8-87A8-341BF8D15D5A}"/>
            </a:ext>
          </a:extLst>
        </xdr:cNvPr>
        <xdr:cNvSpPr/>
      </xdr:nvSpPr>
      <xdr:spPr>
        <a:xfrm>
          <a:off x="18345150" y="177076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95885</xdr:rowOff>
    </xdr:from>
    <xdr:to>
      <xdr:col>111</xdr:col>
      <xdr:colOff>177800</xdr:colOff>
      <xdr:row>108</xdr:row>
      <xdr:rowOff>95885</xdr:rowOff>
    </xdr:to>
    <xdr:cxnSp macro="">
      <xdr:nvCxnSpPr>
        <xdr:cNvPr id="835" name="直線コネクタ 834">
          <a:extLst>
            <a:ext uri="{FF2B5EF4-FFF2-40B4-BE49-F238E27FC236}">
              <a16:creationId xmlns:a16="http://schemas.microsoft.com/office/drawing/2014/main" id="{EBA4E9FC-B031-4EA6-A04E-04E1CCB176B6}"/>
            </a:ext>
          </a:extLst>
        </xdr:cNvPr>
        <xdr:cNvCxnSpPr/>
      </xdr:nvCxnSpPr>
      <xdr:spPr>
        <a:xfrm>
          <a:off x="18392775" y="1775523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41910</xdr:rowOff>
    </xdr:from>
    <xdr:to>
      <xdr:col>102</xdr:col>
      <xdr:colOff>165100</xdr:colOff>
      <xdr:row>108</xdr:row>
      <xdr:rowOff>143510</xdr:rowOff>
    </xdr:to>
    <xdr:sp macro="" textlink="">
      <xdr:nvSpPr>
        <xdr:cNvPr id="836" name="楕円 835">
          <a:extLst>
            <a:ext uri="{FF2B5EF4-FFF2-40B4-BE49-F238E27FC236}">
              <a16:creationId xmlns:a16="http://schemas.microsoft.com/office/drawing/2014/main" id="{052652E1-6948-443F-951D-A3453C32624E}"/>
            </a:ext>
          </a:extLst>
        </xdr:cNvPr>
        <xdr:cNvSpPr/>
      </xdr:nvSpPr>
      <xdr:spPr>
        <a:xfrm>
          <a:off x="17554575" y="177044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92710</xdr:rowOff>
    </xdr:from>
    <xdr:to>
      <xdr:col>107</xdr:col>
      <xdr:colOff>50800</xdr:colOff>
      <xdr:row>108</xdr:row>
      <xdr:rowOff>95885</xdr:rowOff>
    </xdr:to>
    <xdr:cxnSp macro="">
      <xdr:nvCxnSpPr>
        <xdr:cNvPr id="837" name="直線コネクタ 836">
          <a:extLst>
            <a:ext uri="{FF2B5EF4-FFF2-40B4-BE49-F238E27FC236}">
              <a16:creationId xmlns:a16="http://schemas.microsoft.com/office/drawing/2014/main" id="{16A0B78D-79AF-4CBF-9149-97302D75134F}"/>
            </a:ext>
          </a:extLst>
        </xdr:cNvPr>
        <xdr:cNvCxnSpPr/>
      </xdr:nvCxnSpPr>
      <xdr:spPr>
        <a:xfrm>
          <a:off x="17602200" y="17752060"/>
          <a:ext cx="79057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48260</xdr:rowOff>
    </xdr:from>
    <xdr:to>
      <xdr:col>98</xdr:col>
      <xdr:colOff>38100</xdr:colOff>
      <xdr:row>108</xdr:row>
      <xdr:rowOff>149860</xdr:rowOff>
    </xdr:to>
    <xdr:sp macro="" textlink="">
      <xdr:nvSpPr>
        <xdr:cNvPr id="838" name="楕円 837">
          <a:extLst>
            <a:ext uri="{FF2B5EF4-FFF2-40B4-BE49-F238E27FC236}">
              <a16:creationId xmlns:a16="http://schemas.microsoft.com/office/drawing/2014/main" id="{6EB42083-2246-4F68-953D-40F3A01568DD}"/>
            </a:ext>
          </a:extLst>
        </xdr:cNvPr>
        <xdr:cNvSpPr/>
      </xdr:nvSpPr>
      <xdr:spPr>
        <a:xfrm>
          <a:off x="16754475" y="177044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92710</xdr:rowOff>
    </xdr:from>
    <xdr:to>
      <xdr:col>102</xdr:col>
      <xdr:colOff>114300</xdr:colOff>
      <xdr:row>108</xdr:row>
      <xdr:rowOff>99060</xdr:rowOff>
    </xdr:to>
    <xdr:cxnSp macro="">
      <xdr:nvCxnSpPr>
        <xdr:cNvPr id="839" name="直線コネクタ 838">
          <a:extLst>
            <a:ext uri="{FF2B5EF4-FFF2-40B4-BE49-F238E27FC236}">
              <a16:creationId xmlns:a16="http://schemas.microsoft.com/office/drawing/2014/main" id="{4F0E4504-7EA0-450C-A850-2E7DB5BBB10D}"/>
            </a:ext>
          </a:extLst>
        </xdr:cNvPr>
        <xdr:cNvCxnSpPr/>
      </xdr:nvCxnSpPr>
      <xdr:spPr>
        <a:xfrm flipV="1">
          <a:off x="16802100" y="17752060"/>
          <a:ext cx="8001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40640</xdr:rowOff>
    </xdr:from>
    <xdr:ext cx="469900" cy="256540"/>
    <xdr:sp macro="" textlink="">
      <xdr:nvSpPr>
        <xdr:cNvPr id="840" name="n_1aveValue【公民館】&#10;一人当たり面積">
          <a:extLst>
            <a:ext uri="{FF2B5EF4-FFF2-40B4-BE49-F238E27FC236}">
              <a16:creationId xmlns:a16="http://schemas.microsoft.com/office/drawing/2014/main" id="{203B5C27-20BE-49D5-8042-5540D9E08184}"/>
            </a:ext>
          </a:extLst>
        </xdr:cNvPr>
        <xdr:cNvSpPr txBox="1"/>
      </xdr:nvSpPr>
      <xdr:spPr>
        <a:xfrm>
          <a:off x="18983325" y="171856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46990</xdr:rowOff>
    </xdr:from>
    <xdr:ext cx="467360" cy="259080"/>
    <xdr:sp macro="" textlink="">
      <xdr:nvSpPr>
        <xdr:cNvPr id="841" name="n_2aveValue【公民館】&#10;一人当たり面積">
          <a:extLst>
            <a:ext uri="{FF2B5EF4-FFF2-40B4-BE49-F238E27FC236}">
              <a16:creationId xmlns:a16="http://schemas.microsoft.com/office/drawing/2014/main" id="{D717C193-6562-49B1-9C52-50C9541A5B0E}"/>
            </a:ext>
          </a:extLst>
        </xdr:cNvPr>
        <xdr:cNvSpPr txBox="1"/>
      </xdr:nvSpPr>
      <xdr:spPr>
        <a:xfrm>
          <a:off x="18183225" y="171951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57150</xdr:rowOff>
    </xdr:from>
    <xdr:ext cx="467360" cy="259080"/>
    <xdr:sp macro="" textlink="">
      <xdr:nvSpPr>
        <xdr:cNvPr id="842" name="n_3aveValue【公民館】&#10;一人当たり面積">
          <a:extLst>
            <a:ext uri="{FF2B5EF4-FFF2-40B4-BE49-F238E27FC236}">
              <a16:creationId xmlns:a16="http://schemas.microsoft.com/office/drawing/2014/main" id="{07CF2BA2-7A0B-4412-A0C9-C978ECD704AE}"/>
            </a:ext>
          </a:extLst>
        </xdr:cNvPr>
        <xdr:cNvSpPr txBox="1"/>
      </xdr:nvSpPr>
      <xdr:spPr>
        <a:xfrm>
          <a:off x="17383125" y="172021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50165</xdr:rowOff>
    </xdr:from>
    <xdr:ext cx="467360" cy="259080"/>
    <xdr:sp macro="" textlink="">
      <xdr:nvSpPr>
        <xdr:cNvPr id="843" name="n_4aveValue【公民館】&#10;一人当たり面積">
          <a:extLst>
            <a:ext uri="{FF2B5EF4-FFF2-40B4-BE49-F238E27FC236}">
              <a16:creationId xmlns:a16="http://schemas.microsoft.com/office/drawing/2014/main" id="{4E934519-9D07-4E7E-B0E8-64F51E28AE0A}"/>
            </a:ext>
          </a:extLst>
        </xdr:cNvPr>
        <xdr:cNvSpPr txBox="1"/>
      </xdr:nvSpPr>
      <xdr:spPr>
        <a:xfrm>
          <a:off x="16592550" y="171919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137795</xdr:rowOff>
    </xdr:from>
    <xdr:ext cx="469900" cy="259080"/>
    <xdr:sp macro="" textlink="">
      <xdr:nvSpPr>
        <xdr:cNvPr id="844" name="n_1mainValue【公民館】&#10;一人当たり面積">
          <a:extLst>
            <a:ext uri="{FF2B5EF4-FFF2-40B4-BE49-F238E27FC236}">
              <a16:creationId xmlns:a16="http://schemas.microsoft.com/office/drawing/2014/main" id="{BDA7FB2A-BBE8-4BA7-92C3-2D8FD1F2FC49}"/>
            </a:ext>
          </a:extLst>
        </xdr:cNvPr>
        <xdr:cNvSpPr txBox="1"/>
      </xdr:nvSpPr>
      <xdr:spPr>
        <a:xfrm>
          <a:off x="18983325" y="17800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137795</xdr:rowOff>
    </xdr:from>
    <xdr:ext cx="467360" cy="259080"/>
    <xdr:sp macro="" textlink="">
      <xdr:nvSpPr>
        <xdr:cNvPr id="845" name="n_2mainValue【公民館】&#10;一人当たり面積">
          <a:extLst>
            <a:ext uri="{FF2B5EF4-FFF2-40B4-BE49-F238E27FC236}">
              <a16:creationId xmlns:a16="http://schemas.microsoft.com/office/drawing/2014/main" id="{8825FE7E-790C-4BBA-A199-DD1DC6FE03E8}"/>
            </a:ext>
          </a:extLst>
        </xdr:cNvPr>
        <xdr:cNvSpPr txBox="1"/>
      </xdr:nvSpPr>
      <xdr:spPr>
        <a:xfrm>
          <a:off x="18183225" y="178003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134620</xdr:rowOff>
    </xdr:from>
    <xdr:ext cx="467360" cy="256540"/>
    <xdr:sp macro="" textlink="">
      <xdr:nvSpPr>
        <xdr:cNvPr id="846" name="n_3mainValue【公民館】&#10;一人当たり面積">
          <a:extLst>
            <a:ext uri="{FF2B5EF4-FFF2-40B4-BE49-F238E27FC236}">
              <a16:creationId xmlns:a16="http://schemas.microsoft.com/office/drawing/2014/main" id="{41B99B80-92C4-4A1A-BC3C-2FEBFD605B37}"/>
            </a:ext>
          </a:extLst>
        </xdr:cNvPr>
        <xdr:cNvSpPr txBox="1"/>
      </xdr:nvSpPr>
      <xdr:spPr>
        <a:xfrm>
          <a:off x="17383125" y="177939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140970</xdr:rowOff>
    </xdr:from>
    <xdr:ext cx="467360" cy="259080"/>
    <xdr:sp macro="" textlink="">
      <xdr:nvSpPr>
        <xdr:cNvPr id="847" name="n_4mainValue【公民館】&#10;一人当たり面積">
          <a:extLst>
            <a:ext uri="{FF2B5EF4-FFF2-40B4-BE49-F238E27FC236}">
              <a16:creationId xmlns:a16="http://schemas.microsoft.com/office/drawing/2014/main" id="{8B07B03B-2725-4600-872A-B7CA455B25CB}"/>
            </a:ext>
          </a:extLst>
        </xdr:cNvPr>
        <xdr:cNvSpPr txBox="1"/>
      </xdr:nvSpPr>
      <xdr:spPr>
        <a:xfrm>
          <a:off x="16592550" y="178034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32371AC5-7F75-4A9A-AF1F-0B166CB7526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20365495-05FA-4A1C-A5E5-40CFC2DA354F}"/>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976BD7FF-5D26-4BE9-BFBE-EA987194EC2F}"/>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特に有形固定資産減価償却率が高くなっている施設は、公営住宅、児童館である。うち、公営住宅については、類似団体内平均値よりも24.9ポイント高い90.7％となっており、施設の老朽化が顕著に表れている。この要因は、資産形成に影響しない軽度の補修工事については町単独事業として実施しているが、資産形成に繋がる改修等の工事については国庫補助事業としており、国庫補助金の配分に大きく影響を受けるため、町の更新計画と乖離することが挙げられる。児童館については、74.5％となっており、類似団体より23.1ポイント高くなっている。竣工より25年以上経過しているものがほとんどのため、老朽化が進んでいるが、資産形成に繋がるような大きな工事は実施せずに軽度な補修を行っている状況である。維持管理にかかる経費の増加に留意しつつ、引き続き子育て環境の整備に取り組んでいく。</a:t>
          </a:r>
        </a:p>
        <a:p>
          <a:r>
            <a:rPr kumimoji="1" lang="ja-JP" altLang="en-US" sz="1300">
              <a:latin typeface="ＭＳ Ｐゴシック"/>
              <a:ea typeface="ＭＳ Ｐゴシック"/>
            </a:rPr>
            <a:t>　その他の項目については、類似団体内平均値との比較で大きな乖離は見られないものの、今後、各公共施設の老朽化が進みその対応が喫緊の課題となるため「玉村町公共施設等総合管理計画」及びこれに基づく個別施設計画に沿い、財政負担の軽減を念頭に置きながら適切な公共施設の管理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E3714B8-7CF8-4644-B154-E760E8D649B4}"/>
            </a:ext>
          </a:extLst>
        </xdr:cNvPr>
        <xdr:cNvSpPr/>
      </xdr:nvSpPr>
      <xdr:spPr>
        <a:xfrm>
          <a:off x="581025" y="123825"/>
          <a:ext cx="114204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E9316F8-F954-4E88-B7F7-3FDA8CB2F2F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629134F-1A6F-44DB-B6D5-6398E105691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EC8CCCC-D0CE-4FF3-8442-46A7EC4A3D3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群馬県玉村町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044E5B9-DEBD-4FE2-A204-20290ECFCD0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C69E334-2DDD-48B6-AD9A-090B9782FCC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D6B47AB-399A-4376-BB77-446D7813118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C4D0826-5396-4D30-BBEE-3042728ACD6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C643EFD-C793-4C46-BCF3-900CBD4D1C3C}"/>
            </a:ext>
          </a:extLst>
        </xdr:cNvPr>
        <xdr:cNvSpPr/>
      </xdr:nvSpPr>
      <xdr:spPr>
        <a:xfrm>
          <a:off x="809625" y="88582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C7A2F9A-8F7D-4D6E-901E-C50CA07C6E69}"/>
            </a:ext>
          </a:extLst>
        </xdr:cNvPr>
        <xdr:cNvSpPr/>
      </xdr:nvSpPr>
      <xdr:spPr>
        <a:xfrm>
          <a:off x="2009775" y="88582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35,620
34,047
25.78
13,771,216
13,101,483
653,434
8,109,274
8,529,612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B8FB413-1F9A-4C5E-A389-B2F938BC9104}"/>
            </a:ext>
          </a:extLst>
        </xdr:cNvPr>
        <xdr:cNvSpPr/>
      </xdr:nvSpPr>
      <xdr:spPr>
        <a:xfrm>
          <a:off x="3209925" y="88582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F369B21-D498-4766-A653-65EBB579E639}"/>
            </a:ext>
          </a:extLst>
        </xdr:cNvPr>
        <xdr:cNvSpPr/>
      </xdr:nvSpPr>
      <xdr:spPr>
        <a:xfrm>
          <a:off x="4581525" y="904875"/>
          <a:ext cx="18288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D3ABA70-DCAC-4CD1-9AFF-5E77D527ADC4}"/>
            </a:ext>
          </a:extLst>
        </xdr:cNvPr>
        <xdr:cNvSpPr/>
      </xdr:nvSpPr>
      <xdr:spPr>
        <a:xfrm>
          <a:off x="6410325" y="904875"/>
          <a:ext cx="1133475"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3.1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45A9AC0-078F-424C-B731-752F88074259}"/>
            </a:ext>
          </a:extLst>
        </xdr:cNvPr>
        <xdr:cNvSpPr/>
      </xdr:nvSpPr>
      <xdr:spPr>
        <a:xfrm>
          <a:off x="7610475" y="914400"/>
          <a:ext cx="5715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090ACA5-3A2B-4EA3-A6B9-61037D25FED0}"/>
            </a:ext>
          </a:extLst>
        </xdr:cNvPr>
        <xdr:cNvSpPr/>
      </xdr:nvSpPr>
      <xdr:spPr>
        <a:xfrm>
          <a:off x="4581525" y="1628775"/>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3AF6FDB-43D9-4C00-A349-BFDADD6C2615}"/>
            </a:ext>
          </a:extLst>
        </xdr:cNvPr>
        <xdr:cNvSpPr/>
      </xdr:nvSpPr>
      <xdr:spPr>
        <a:xfrm>
          <a:off x="6467475" y="1628775"/>
          <a:ext cx="30861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Ⅴ</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Ⅴ</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446F063-6162-4F22-8319-D6769733937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C1F0AAD-27DA-4AE2-B30F-A03C34E4FD99}"/>
            </a:ext>
          </a:extLst>
        </xdr:cNvPr>
        <xdr:cNvSpPr/>
      </xdr:nvSpPr>
      <xdr:spPr>
        <a:xfrm>
          <a:off x="10210800" y="914400"/>
          <a:ext cx="120015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3DE8CCC-0587-4788-BB16-C34617171B2B}"/>
            </a:ext>
          </a:extLst>
        </xdr:cNvPr>
        <xdr:cNvSpPr/>
      </xdr:nvSpPr>
      <xdr:spPr>
        <a:xfrm>
          <a:off x="10210800" y="11620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99F2D9-F8F3-407A-808F-01990863EAF2}"/>
            </a:ext>
          </a:extLst>
        </xdr:cNvPr>
        <xdr:cNvSpPr/>
      </xdr:nvSpPr>
      <xdr:spPr>
        <a:xfrm>
          <a:off x="10210800" y="1476375"/>
          <a:ext cx="130492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1FC9A79-E7A6-4FBB-BD72-D54FBF6AA394}"/>
            </a:ext>
          </a:extLst>
        </xdr:cNvPr>
        <xdr:cNvCxnSpPr/>
      </xdr:nvCxnSpPr>
      <xdr:spPr>
        <a:xfrm flipH="1">
          <a:off x="10048875" y="9906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0290788-8134-48F2-99C4-8AFA4335A4C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9564836-57FF-42AF-889C-BE805A2B4A2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7751306-B148-431F-8915-897E1044202F}"/>
            </a:ext>
          </a:extLst>
        </xdr:cNvPr>
        <xdr:cNvCxnSpPr/>
      </xdr:nvCxnSpPr>
      <xdr:spPr>
        <a:xfrm>
          <a:off x="10131425" y="14573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EAE2807-F3DE-48ED-B88A-270BBE448413}"/>
            </a:ext>
          </a:extLst>
        </xdr:cNvPr>
        <xdr:cNvCxnSpPr/>
      </xdr:nvCxnSpPr>
      <xdr:spPr>
        <a:xfrm>
          <a:off x="10067925" y="14573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F7F99E2-700F-4F8B-BCF7-C5F74C7FD76B}"/>
            </a:ext>
          </a:extLst>
        </xdr:cNvPr>
        <xdr:cNvCxnSpPr/>
      </xdr:nvCxnSpPr>
      <xdr:spPr>
        <a:xfrm flipV="1">
          <a:off x="10131425" y="16732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5843DB0-2A98-4DAB-A1DD-7D3195672FA0}"/>
            </a:ext>
          </a:extLst>
        </xdr:cNvPr>
        <xdr:cNvCxnSpPr/>
      </xdr:nvCxnSpPr>
      <xdr:spPr>
        <a:xfrm>
          <a:off x="10067925" y="18097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59B5DBE2-13AB-4443-A9EC-8E4503D49A55}"/>
            </a:ext>
          </a:extLst>
        </xdr:cNvPr>
        <xdr:cNvSpPr txBox="1"/>
      </xdr:nvSpPr>
      <xdr:spPr>
        <a:xfrm>
          <a:off x="638175" y="26479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8AE2AAF6-1A9D-4AB0-88CC-D158536D955A}"/>
            </a:ext>
          </a:extLst>
        </xdr:cNvPr>
        <xdr:cNvSpPr txBox="1"/>
      </xdr:nvSpPr>
      <xdr:spPr>
        <a:xfrm>
          <a:off x="638175" y="29527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28BB1515-230E-415A-A8BA-D5C3EF0AE1A3}"/>
            </a:ext>
          </a:extLst>
        </xdr:cNvPr>
        <xdr:cNvSpPr txBox="1"/>
      </xdr:nvSpPr>
      <xdr:spPr>
        <a:xfrm>
          <a:off x="638175" y="32480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BA0ED34C-DE3F-4703-96D4-73113006D8B3}"/>
            </a:ext>
          </a:extLst>
        </xdr:cNvPr>
        <xdr:cNvSpPr txBox="1"/>
      </xdr:nvSpPr>
      <xdr:spPr>
        <a:xfrm>
          <a:off x="638175" y="3552825"/>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722FF55-2213-427C-97ED-C43F4E360A0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EC910B6-DE8F-4E12-9BCC-1DB4D0837F60}"/>
            </a:ext>
          </a:extLst>
        </xdr:cNvPr>
        <xdr:cNvSpPr/>
      </xdr:nvSpPr>
      <xdr:spPr>
        <a:xfrm>
          <a:off x="80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A585E49-96A7-4223-A5E3-77A14D17AA7F}"/>
            </a:ext>
          </a:extLst>
        </xdr:cNvPr>
        <xdr:cNvSpPr/>
      </xdr:nvSpPr>
      <xdr:spPr>
        <a:xfrm>
          <a:off x="80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FF13EB2-4D79-4CE0-BA6E-F717E0669DEA}"/>
            </a:ext>
          </a:extLst>
        </xdr:cNvPr>
        <xdr:cNvSpPr/>
      </xdr:nvSpPr>
      <xdr:spPr>
        <a:xfrm>
          <a:off x="17145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2FA45C2-BB7F-4351-B38F-19BE9FE13807}"/>
            </a:ext>
          </a:extLst>
        </xdr:cNvPr>
        <xdr:cNvSpPr/>
      </xdr:nvSpPr>
      <xdr:spPr>
        <a:xfrm>
          <a:off x="17145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A45FFE-3DA0-424E-94C1-B21CD0FFFD08}"/>
            </a:ext>
          </a:extLst>
        </xdr:cNvPr>
        <xdr:cNvSpPr/>
      </xdr:nvSpPr>
      <xdr:spPr>
        <a:xfrm>
          <a:off x="27432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50E24C5-F9BD-42CB-AC5B-19C3DBFD22DC}"/>
            </a:ext>
          </a:extLst>
        </xdr:cNvPr>
        <xdr:cNvSpPr/>
      </xdr:nvSpPr>
      <xdr:spPr>
        <a:xfrm>
          <a:off x="27432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B9316C6-C749-4EA9-8A0D-0096FAFC2870}"/>
            </a:ext>
          </a:extLst>
        </xdr:cNvPr>
        <xdr:cNvSpPr/>
      </xdr:nvSpPr>
      <xdr:spPr>
        <a:xfrm>
          <a:off x="6858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07DCE6DE-AAF6-497B-96CE-33BA571D6F7F}"/>
            </a:ext>
          </a:extLst>
        </xdr:cNvPr>
        <xdr:cNvSpPr txBox="1"/>
      </xdr:nvSpPr>
      <xdr:spPr>
        <a:xfrm>
          <a:off x="666750" y="486727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5B3B65-1D9A-456F-8713-C21052A8DD68}"/>
            </a:ext>
          </a:extLst>
        </xdr:cNvPr>
        <xdr:cNvCxnSpPr/>
      </xdr:nvCxnSpPr>
      <xdr:spPr>
        <a:xfrm>
          <a:off x="6858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0CE1DE77-08A6-439B-9AE3-166C00AE595C}"/>
            </a:ext>
          </a:extLst>
        </xdr:cNvPr>
        <xdr:cNvSpPr txBox="1"/>
      </xdr:nvSpPr>
      <xdr:spPr>
        <a:xfrm>
          <a:off x="278765" y="70745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CEA1D30-93CA-4FB1-9663-5A5F148377F6}"/>
            </a:ext>
          </a:extLst>
        </xdr:cNvPr>
        <xdr:cNvCxnSpPr/>
      </xdr:nvCxnSpPr>
      <xdr:spPr>
        <a:xfrm>
          <a:off x="685800" y="69030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820" cy="256540"/>
    <xdr:sp macro="" textlink="">
      <xdr:nvSpPr>
        <xdr:cNvPr id="45" name="テキスト ボックス 44">
          <a:extLst>
            <a:ext uri="{FF2B5EF4-FFF2-40B4-BE49-F238E27FC236}">
              <a16:creationId xmlns:a16="http://schemas.microsoft.com/office/drawing/2014/main" id="{36934A34-0AA7-436B-A650-CFFA616D630D}"/>
            </a:ext>
          </a:extLst>
        </xdr:cNvPr>
        <xdr:cNvSpPr txBox="1"/>
      </xdr:nvSpPr>
      <xdr:spPr>
        <a:xfrm>
          <a:off x="278765" y="67735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50CA0518-433D-4266-AAD6-FB2BC58F69EA}"/>
            </a:ext>
          </a:extLst>
        </xdr:cNvPr>
        <xdr:cNvCxnSpPr/>
      </xdr:nvCxnSpPr>
      <xdr:spPr>
        <a:xfrm>
          <a:off x="685800" y="65925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96E93623-B157-41FB-8751-EDBAF82D5457}"/>
            </a:ext>
          </a:extLst>
        </xdr:cNvPr>
        <xdr:cNvSpPr txBox="1"/>
      </xdr:nvSpPr>
      <xdr:spPr>
        <a:xfrm>
          <a:off x="339725" y="64655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347CB418-0255-4069-864C-A972DEF8B5A5}"/>
            </a:ext>
          </a:extLst>
        </xdr:cNvPr>
        <xdr:cNvCxnSpPr/>
      </xdr:nvCxnSpPr>
      <xdr:spPr>
        <a:xfrm>
          <a:off x="685800" y="62845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6540"/>
    <xdr:sp macro="" textlink="">
      <xdr:nvSpPr>
        <xdr:cNvPr id="49" name="テキスト ボックス 48">
          <a:extLst>
            <a:ext uri="{FF2B5EF4-FFF2-40B4-BE49-F238E27FC236}">
              <a16:creationId xmlns:a16="http://schemas.microsoft.com/office/drawing/2014/main" id="{4148A145-3434-459E-9DE1-BBE373C19C08}"/>
            </a:ext>
          </a:extLst>
        </xdr:cNvPr>
        <xdr:cNvSpPr txBox="1"/>
      </xdr:nvSpPr>
      <xdr:spPr>
        <a:xfrm>
          <a:off x="339725" y="61556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BE707260-B6BC-474A-A1BF-EA12F381B2E4}"/>
            </a:ext>
          </a:extLst>
        </xdr:cNvPr>
        <xdr:cNvCxnSpPr/>
      </xdr:nvCxnSpPr>
      <xdr:spPr>
        <a:xfrm>
          <a:off x="685800" y="598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AAAD6672-54FE-4AFF-921C-5D7E6A578376}"/>
            </a:ext>
          </a:extLst>
        </xdr:cNvPr>
        <xdr:cNvSpPr txBox="1"/>
      </xdr:nvSpPr>
      <xdr:spPr>
        <a:xfrm>
          <a:off x="339725" y="58381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43A9D264-9061-4601-8415-AF971CDD8640}"/>
            </a:ext>
          </a:extLst>
        </xdr:cNvPr>
        <xdr:cNvCxnSpPr/>
      </xdr:nvCxnSpPr>
      <xdr:spPr>
        <a:xfrm>
          <a:off x="685800" y="5676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857C2EE6-144A-4A04-B2D7-78F117D773AF}"/>
            </a:ext>
          </a:extLst>
        </xdr:cNvPr>
        <xdr:cNvSpPr txBox="1"/>
      </xdr:nvSpPr>
      <xdr:spPr>
        <a:xfrm>
          <a:off x="339725" y="55308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A6025F66-99F7-44E0-A8E0-42624182ACB7}"/>
            </a:ext>
          </a:extLst>
        </xdr:cNvPr>
        <xdr:cNvCxnSpPr/>
      </xdr:nvCxnSpPr>
      <xdr:spPr>
        <a:xfrm>
          <a:off x="685800" y="53555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6550" cy="256540"/>
    <xdr:sp macro="" textlink="">
      <xdr:nvSpPr>
        <xdr:cNvPr id="55" name="テキスト ボックス 54">
          <a:extLst>
            <a:ext uri="{FF2B5EF4-FFF2-40B4-BE49-F238E27FC236}">
              <a16:creationId xmlns:a16="http://schemas.microsoft.com/office/drawing/2014/main" id="{1B25A7B7-B781-4C6C-8D57-E2F2724E3827}"/>
            </a:ext>
          </a:extLst>
        </xdr:cNvPr>
        <xdr:cNvSpPr txBox="1"/>
      </xdr:nvSpPr>
      <xdr:spPr>
        <a:xfrm>
          <a:off x="387985" y="521970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A4F29B4-9841-404B-BDC1-F739430D2972}"/>
            </a:ext>
          </a:extLst>
        </xdr:cNvPr>
        <xdr:cNvCxnSpPr/>
      </xdr:nvCxnSpPr>
      <xdr:spPr>
        <a:xfrm>
          <a:off x="6858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DDB51BF-841E-42E0-8780-85B22BA89181}"/>
            </a:ext>
          </a:extLst>
        </xdr:cNvPr>
        <xdr:cNvSpPr/>
      </xdr:nvSpPr>
      <xdr:spPr>
        <a:xfrm>
          <a:off x="6858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56515</xdr:rowOff>
    </xdr:from>
    <xdr:to>
      <xdr:col>24</xdr:col>
      <xdr:colOff>62865</xdr:colOff>
      <xdr:row>42</xdr:row>
      <xdr:rowOff>92710</xdr:rowOff>
    </xdr:to>
    <xdr:cxnSp macro="">
      <xdr:nvCxnSpPr>
        <xdr:cNvPr id="58" name="直線コネクタ 57">
          <a:extLst>
            <a:ext uri="{FF2B5EF4-FFF2-40B4-BE49-F238E27FC236}">
              <a16:creationId xmlns:a16="http://schemas.microsoft.com/office/drawing/2014/main" id="{3E4284AD-055E-4CDE-808A-F95ACEB41056}"/>
            </a:ext>
          </a:extLst>
        </xdr:cNvPr>
        <xdr:cNvCxnSpPr/>
      </xdr:nvCxnSpPr>
      <xdr:spPr>
        <a:xfrm flipV="1">
          <a:off x="4180840" y="5571490"/>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a:extLst>
            <a:ext uri="{FF2B5EF4-FFF2-40B4-BE49-F238E27FC236}">
              <a16:creationId xmlns:a16="http://schemas.microsoft.com/office/drawing/2014/main" id="{9680F5D4-923C-4E71-A4E3-92DE6E643447}"/>
            </a:ext>
          </a:extLst>
        </xdr:cNvPr>
        <xdr:cNvSpPr txBox="1"/>
      </xdr:nvSpPr>
      <xdr:spPr>
        <a:xfrm>
          <a:off x="4219575" y="6906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a:extLst>
            <a:ext uri="{FF2B5EF4-FFF2-40B4-BE49-F238E27FC236}">
              <a16:creationId xmlns:a16="http://schemas.microsoft.com/office/drawing/2014/main" id="{4D42AAF3-3285-43CE-8271-21C6E2A2C358}"/>
            </a:ext>
          </a:extLst>
        </xdr:cNvPr>
        <xdr:cNvCxnSpPr/>
      </xdr:nvCxnSpPr>
      <xdr:spPr>
        <a:xfrm>
          <a:off x="4105275" y="6903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3175</xdr:rowOff>
    </xdr:from>
    <xdr:ext cx="405130" cy="259080"/>
    <xdr:sp macro="" textlink="">
      <xdr:nvSpPr>
        <xdr:cNvPr id="61" name="【図書館】&#10;有形固定資産減価償却率最大値テキスト">
          <a:extLst>
            <a:ext uri="{FF2B5EF4-FFF2-40B4-BE49-F238E27FC236}">
              <a16:creationId xmlns:a16="http://schemas.microsoft.com/office/drawing/2014/main" id="{C8BB6C9D-5626-4F32-84E4-CD186DF42535}"/>
            </a:ext>
          </a:extLst>
        </xdr:cNvPr>
        <xdr:cNvSpPr txBox="1"/>
      </xdr:nvSpPr>
      <xdr:spPr>
        <a:xfrm>
          <a:off x="4219575" y="5359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56515</xdr:rowOff>
    </xdr:from>
    <xdr:to>
      <xdr:col>24</xdr:col>
      <xdr:colOff>152400</xdr:colOff>
      <xdr:row>34</xdr:row>
      <xdr:rowOff>56515</xdr:rowOff>
    </xdr:to>
    <xdr:cxnSp macro="">
      <xdr:nvCxnSpPr>
        <xdr:cNvPr id="62" name="直線コネクタ 61">
          <a:extLst>
            <a:ext uri="{FF2B5EF4-FFF2-40B4-BE49-F238E27FC236}">
              <a16:creationId xmlns:a16="http://schemas.microsoft.com/office/drawing/2014/main" id="{35B025AE-FA43-4328-A2FD-62B98C02BD6D}"/>
            </a:ext>
          </a:extLst>
        </xdr:cNvPr>
        <xdr:cNvCxnSpPr/>
      </xdr:nvCxnSpPr>
      <xdr:spPr>
        <a:xfrm>
          <a:off x="4105275" y="55714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41910</xdr:rowOff>
    </xdr:from>
    <xdr:ext cx="405130" cy="256540"/>
    <xdr:sp macro="" textlink="">
      <xdr:nvSpPr>
        <xdr:cNvPr id="63" name="【図書館】&#10;有形固定資産減価償却率平均値テキスト">
          <a:extLst>
            <a:ext uri="{FF2B5EF4-FFF2-40B4-BE49-F238E27FC236}">
              <a16:creationId xmlns:a16="http://schemas.microsoft.com/office/drawing/2014/main" id="{C9215935-CEB0-4D94-B9C5-6205E84DC8BE}"/>
            </a:ext>
          </a:extLst>
        </xdr:cNvPr>
        <xdr:cNvSpPr txBox="1"/>
      </xdr:nvSpPr>
      <xdr:spPr>
        <a:xfrm>
          <a:off x="4219575" y="604583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19050</xdr:rowOff>
    </xdr:from>
    <xdr:to>
      <xdr:col>24</xdr:col>
      <xdr:colOff>114300</xdr:colOff>
      <xdr:row>38</xdr:row>
      <xdr:rowOff>120650</xdr:rowOff>
    </xdr:to>
    <xdr:sp macro="" textlink="">
      <xdr:nvSpPr>
        <xdr:cNvPr id="64" name="フローチャート: 判断 63">
          <a:extLst>
            <a:ext uri="{FF2B5EF4-FFF2-40B4-BE49-F238E27FC236}">
              <a16:creationId xmlns:a16="http://schemas.microsoft.com/office/drawing/2014/main" id="{B9024A5E-383F-449D-90DC-B70F61862635}"/>
            </a:ext>
          </a:extLst>
        </xdr:cNvPr>
        <xdr:cNvSpPr/>
      </xdr:nvSpPr>
      <xdr:spPr>
        <a:xfrm>
          <a:off x="4124325" y="61817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153035</xdr:rowOff>
    </xdr:from>
    <xdr:to>
      <xdr:col>20</xdr:col>
      <xdr:colOff>38100</xdr:colOff>
      <xdr:row>38</xdr:row>
      <xdr:rowOff>83185</xdr:rowOff>
    </xdr:to>
    <xdr:sp macro="" textlink="">
      <xdr:nvSpPr>
        <xdr:cNvPr id="65" name="フローチャート: 判断 64">
          <a:extLst>
            <a:ext uri="{FF2B5EF4-FFF2-40B4-BE49-F238E27FC236}">
              <a16:creationId xmlns:a16="http://schemas.microsoft.com/office/drawing/2014/main" id="{E3BE7C3B-F4DA-4D85-AAFD-EE062E6445F6}"/>
            </a:ext>
          </a:extLst>
        </xdr:cNvPr>
        <xdr:cNvSpPr/>
      </xdr:nvSpPr>
      <xdr:spPr>
        <a:xfrm>
          <a:off x="3381375" y="61537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114935</xdr:rowOff>
    </xdr:from>
    <xdr:to>
      <xdr:col>15</xdr:col>
      <xdr:colOff>101600</xdr:colOff>
      <xdr:row>38</xdr:row>
      <xdr:rowOff>45085</xdr:rowOff>
    </xdr:to>
    <xdr:sp macro="" textlink="">
      <xdr:nvSpPr>
        <xdr:cNvPr id="66" name="フローチャート: 判断 65">
          <a:extLst>
            <a:ext uri="{FF2B5EF4-FFF2-40B4-BE49-F238E27FC236}">
              <a16:creationId xmlns:a16="http://schemas.microsoft.com/office/drawing/2014/main" id="{F6C87D82-EE90-4F2B-96E8-5B893DDED511}"/>
            </a:ext>
          </a:extLst>
        </xdr:cNvPr>
        <xdr:cNvSpPr/>
      </xdr:nvSpPr>
      <xdr:spPr>
        <a:xfrm>
          <a:off x="2571750" y="61156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84455</xdr:rowOff>
    </xdr:from>
    <xdr:to>
      <xdr:col>10</xdr:col>
      <xdr:colOff>165100</xdr:colOff>
      <xdr:row>38</xdr:row>
      <xdr:rowOff>14605</xdr:rowOff>
    </xdr:to>
    <xdr:sp macro="" textlink="">
      <xdr:nvSpPr>
        <xdr:cNvPr id="67" name="フローチャート: 判断 66">
          <a:extLst>
            <a:ext uri="{FF2B5EF4-FFF2-40B4-BE49-F238E27FC236}">
              <a16:creationId xmlns:a16="http://schemas.microsoft.com/office/drawing/2014/main" id="{8C5B04FA-94F5-4582-A639-7DBB4875D303}"/>
            </a:ext>
          </a:extLst>
        </xdr:cNvPr>
        <xdr:cNvSpPr/>
      </xdr:nvSpPr>
      <xdr:spPr>
        <a:xfrm>
          <a:off x="1781175" y="60883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45085</xdr:rowOff>
    </xdr:from>
    <xdr:to>
      <xdr:col>6</xdr:col>
      <xdr:colOff>38100</xdr:colOff>
      <xdr:row>37</xdr:row>
      <xdr:rowOff>146685</xdr:rowOff>
    </xdr:to>
    <xdr:sp macro="" textlink="">
      <xdr:nvSpPr>
        <xdr:cNvPr id="68" name="フローチャート: 判断 67">
          <a:extLst>
            <a:ext uri="{FF2B5EF4-FFF2-40B4-BE49-F238E27FC236}">
              <a16:creationId xmlns:a16="http://schemas.microsoft.com/office/drawing/2014/main" id="{CF319E07-5810-49F0-B2D9-CDC77CA2B0A3}"/>
            </a:ext>
          </a:extLst>
        </xdr:cNvPr>
        <xdr:cNvSpPr/>
      </xdr:nvSpPr>
      <xdr:spPr>
        <a:xfrm>
          <a:off x="981075" y="6049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91E37309-BE46-48CB-9CBF-5887F8EF5250}"/>
            </a:ext>
          </a:extLst>
        </xdr:cNvPr>
        <xdr:cNvSpPr txBox="1"/>
      </xdr:nvSpPr>
      <xdr:spPr>
        <a:xfrm>
          <a:off x="40100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F5BAE3D2-D0B3-4775-BCB7-0763EC34A492}"/>
            </a:ext>
          </a:extLst>
        </xdr:cNvPr>
        <xdr:cNvSpPr txBox="1"/>
      </xdr:nvSpPr>
      <xdr:spPr>
        <a:xfrm>
          <a:off x="32575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D87C4BE4-70D9-4D62-9AA5-DE6115C3D0F7}"/>
            </a:ext>
          </a:extLst>
        </xdr:cNvPr>
        <xdr:cNvSpPr txBox="1"/>
      </xdr:nvSpPr>
      <xdr:spPr>
        <a:xfrm>
          <a:off x="24479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E8C7DB38-1431-4411-86B8-9BD0C5086232}"/>
            </a:ext>
          </a:extLst>
        </xdr:cNvPr>
        <xdr:cNvSpPr txBox="1"/>
      </xdr:nvSpPr>
      <xdr:spPr>
        <a:xfrm>
          <a:off x="1657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19E002F0-44A3-499C-82F3-0971BDD064DD}"/>
            </a:ext>
          </a:extLst>
        </xdr:cNvPr>
        <xdr:cNvSpPr txBox="1"/>
      </xdr:nvSpPr>
      <xdr:spPr>
        <a:xfrm>
          <a:off x="857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170815</xdr:rowOff>
    </xdr:from>
    <xdr:to>
      <xdr:col>24</xdr:col>
      <xdr:colOff>114300</xdr:colOff>
      <xdr:row>39</xdr:row>
      <xdr:rowOff>100965</xdr:rowOff>
    </xdr:to>
    <xdr:sp macro="" textlink="">
      <xdr:nvSpPr>
        <xdr:cNvPr id="74" name="楕円 73">
          <a:extLst>
            <a:ext uri="{FF2B5EF4-FFF2-40B4-BE49-F238E27FC236}">
              <a16:creationId xmlns:a16="http://schemas.microsoft.com/office/drawing/2014/main" id="{512EA23C-0AF8-43DF-82C4-B7493A34C1F8}"/>
            </a:ext>
          </a:extLst>
        </xdr:cNvPr>
        <xdr:cNvSpPr/>
      </xdr:nvSpPr>
      <xdr:spPr>
        <a:xfrm>
          <a:off x="4124325" y="63239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149225</xdr:rowOff>
    </xdr:from>
    <xdr:ext cx="405130" cy="259080"/>
    <xdr:sp macro="" textlink="">
      <xdr:nvSpPr>
        <xdr:cNvPr id="75" name="【図書館】&#10;有形固定資産減価償却率該当値テキスト">
          <a:extLst>
            <a:ext uri="{FF2B5EF4-FFF2-40B4-BE49-F238E27FC236}">
              <a16:creationId xmlns:a16="http://schemas.microsoft.com/office/drawing/2014/main" id="{1E78E153-4373-4EC4-9AF8-681092740315}"/>
            </a:ext>
          </a:extLst>
        </xdr:cNvPr>
        <xdr:cNvSpPr txBox="1"/>
      </xdr:nvSpPr>
      <xdr:spPr>
        <a:xfrm>
          <a:off x="4219575" y="6311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136525</xdr:rowOff>
    </xdr:from>
    <xdr:to>
      <xdr:col>20</xdr:col>
      <xdr:colOff>38100</xdr:colOff>
      <xdr:row>39</xdr:row>
      <xdr:rowOff>66675</xdr:rowOff>
    </xdr:to>
    <xdr:sp macro="" textlink="">
      <xdr:nvSpPr>
        <xdr:cNvPr id="76" name="楕円 75">
          <a:extLst>
            <a:ext uri="{FF2B5EF4-FFF2-40B4-BE49-F238E27FC236}">
              <a16:creationId xmlns:a16="http://schemas.microsoft.com/office/drawing/2014/main" id="{083F5355-275D-4CD6-A16F-D7F8C978C453}"/>
            </a:ext>
          </a:extLst>
        </xdr:cNvPr>
        <xdr:cNvSpPr/>
      </xdr:nvSpPr>
      <xdr:spPr>
        <a:xfrm>
          <a:off x="3381375" y="63023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15875</xdr:rowOff>
    </xdr:from>
    <xdr:to>
      <xdr:col>24</xdr:col>
      <xdr:colOff>63500</xdr:colOff>
      <xdr:row>39</xdr:row>
      <xdr:rowOff>50165</xdr:rowOff>
    </xdr:to>
    <xdr:cxnSp macro="">
      <xdr:nvCxnSpPr>
        <xdr:cNvPr id="77" name="直線コネクタ 76">
          <a:extLst>
            <a:ext uri="{FF2B5EF4-FFF2-40B4-BE49-F238E27FC236}">
              <a16:creationId xmlns:a16="http://schemas.microsoft.com/office/drawing/2014/main" id="{2721785E-BA8A-40D2-A294-EE4F09E7C733}"/>
            </a:ext>
          </a:extLst>
        </xdr:cNvPr>
        <xdr:cNvCxnSpPr/>
      </xdr:nvCxnSpPr>
      <xdr:spPr>
        <a:xfrm>
          <a:off x="3429000" y="6340475"/>
          <a:ext cx="75247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103505</xdr:rowOff>
    </xdr:from>
    <xdr:to>
      <xdr:col>15</xdr:col>
      <xdr:colOff>101600</xdr:colOff>
      <xdr:row>39</xdr:row>
      <xdr:rowOff>33655</xdr:rowOff>
    </xdr:to>
    <xdr:sp macro="" textlink="">
      <xdr:nvSpPr>
        <xdr:cNvPr id="78" name="楕円 77">
          <a:extLst>
            <a:ext uri="{FF2B5EF4-FFF2-40B4-BE49-F238E27FC236}">
              <a16:creationId xmlns:a16="http://schemas.microsoft.com/office/drawing/2014/main" id="{815452AB-F528-4BFE-99A9-F5922F59910C}"/>
            </a:ext>
          </a:extLst>
        </xdr:cNvPr>
        <xdr:cNvSpPr/>
      </xdr:nvSpPr>
      <xdr:spPr>
        <a:xfrm>
          <a:off x="2571750" y="62693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154940</xdr:rowOff>
    </xdr:from>
    <xdr:to>
      <xdr:col>19</xdr:col>
      <xdr:colOff>177800</xdr:colOff>
      <xdr:row>39</xdr:row>
      <xdr:rowOff>15875</xdr:rowOff>
    </xdr:to>
    <xdr:cxnSp macro="">
      <xdr:nvCxnSpPr>
        <xdr:cNvPr id="79" name="直線コネクタ 78">
          <a:extLst>
            <a:ext uri="{FF2B5EF4-FFF2-40B4-BE49-F238E27FC236}">
              <a16:creationId xmlns:a16="http://schemas.microsoft.com/office/drawing/2014/main" id="{78058AB7-4750-4EA7-9717-603E91AF58EF}"/>
            </a:ext>
          </a:extLst>
        </xdr:cNvPr>
        <xdr:cNvCxnSpPr/>
      </xdr:nvCxnSpPr>
      <xdr:spPr>
        <a:xfrm>
          <a:off x="2619375" y="6317615"/>
          <a:ext cx="8096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71120</xdr:rowOff>
    </xdr:from>
    <xdr:to>
      <xdr:col>10</xdr:col>
      <xdr:colOff>165100</xdr:colOff>
      <xdr:row>39</xdr:row>
      <xdr:rowOff>1270</xdr:rowOff>
    </xdr:to>
    <xdr:sp macro="" textlink="">
      <xdr:nvSpPr>
        <xdr:cNvPr id="80" name="楕円 79">
          <a:extLst>
            <a:ext uri="{FF2B5EF4-FFF2-40B4-BE49-F238E27FC236}">
              <a16:creationId xmlns:a16="http://schemas.microsoft.com/office/drawing/2014/main" id="{B9C537D0-14CB-4C06-B93F-AB539F99950A}"/>
            </a:ext>
          </a:extLst>
        </xdr:cNvPr>
        <xdr:cNvSpPr/>
      </xdr:nvSpPr>
      <xdr:spPr>
        <a:xfrm>
          <a:off x="1781175" y="62306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121920</xdr:rowOff>
    </xdr:from>
    <xdr:to>
      <xdr:col>15</xdr:col>
      <xdr:colOff>50800</xdr:colOff>
      <xdr:row>38</xdr:row>
      <xdr:rowOff>154940</xdr:rowOff>
    </xdr:to>
    <xdr:cxnSp macro="">
      <xdr:nvCxnSpPr>
        <xdr:cNvPr id="81" name="直線コネクタ 80">
          <a:extLst>
            <a:ext uri="{FF2B5EF4-FFF2-40B4-BE49-F238E27FC236}">
              <a16:creationId xmlns:a16="http://schemas.microsoft.com/office/drawing/2014/main" id="{39ECF9EC-44AA-4A31-9835-C3741ACDDD8B}"/>
            </a:ext>
          </a:extLst>
        </xdr:cNvPr>
        <xdr:cNvCxnSpPr/>
      </xdr:nvCxnSpPr>
      <xdr:spPr>
        <a:xfrm>
          <a:off x="1828800" y="6287770"/>
          <a:ext cx="79057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38735</xdr:rowOff>
    </xdr:from>
    <xdr:to>
      <xdr:col>6</xdr:col>
      <xdr:colOff>38100</xdr:colOff>
      <xdr:row>38</xdr:row>
      <xdr:rowOff>140335</xdr:rowOff>
    </xdr:to>
    <xdr:sp macro="" textlink="">
      <xdr:nvSpPr>
        <xdr:cNvPr id="82" name="楕円 81">
          <a:extLst>
            <a:ext uri="{FF2B5EF4-FFF2-40B4-BE49-F238E27FC236}">
              <a16:creationId xmlns:a16="http://schemas.microsoft.com/office/drawing/2014/main" id="{9343B870-C7D3-43B8-A466-D4EAC45E0A54}"/>
            </a:ext>
          </a:extLst>
        </xdr:cNvPr>
        <xdr:cNvSpPr/>
      </xdr:nvSpPr>
      <xdr:spPr>
        <a:xfrm>
          <a:off x="981075" y="62014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89535</xdr:rowOff>
    </xdr:from>
    <xdr:to>
      <xdr:col>10</xdr:col>
      <xdr:colOff>114300</xdr:colOff>
      <xdr:row>38</xdr:row>
      <xdr:rowOff>121920</xdr:rowOff>
    </xdr:to>
    <xdr:cxnSp macro="">
      <xdr:nvCxnSpPr>
        <xdr:cNvPr id="83" name="直線コネクタ 82">
          <a:extLst>
            <a:ext uri="{FF2B5EF4-FFF2-40B4-BE49-F238E27FC236}">
              <a16:creationId xmlns:a16="http://schemas.microsoft.com/office/drawing/2014/main" id="{C07E98E4-623D-4836-90A7-9D2E9B23BB96}"/>
            </a:ext>
          </a:extLst>
        </xdr:cNvPr>
        <xdr:cNvCxnSpPr/>
      </xdr:nvCxnSpPr>
      <xdr:spPr>
        <a:xfrm>
          <a:off x="1028700" y="6249035"/>
          <a:ext cx="8001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99695</xdr:rowOff>
    </xdr:from>
    <xdr:ext cx="405130" cy="256540"/>
    <xdr:sp macro="" textlink="">
      <xdr:nvSpPr>
        <xdr:cNvPr id="84" name="n_1aveValue【図書館】&#10;有形固定資産減価償却率">
          <a:extLst>
            <a:ext uri="{FF2B5EF4-FFF2-40B4-BE49-F238E27FC236}">
              <a16:creationId xmlns:a16="http://schemas.microsoft.com/office/drawing/2014/main" id="{D5300E10-94FA-4D59-85CF-4D24FCC2210B}"/>
            </a:ext>
          </a:extLst>
        </xdr:cNvPr>
        <xdr:cNvSpPr txBox="1"/>
      </xdr:nvSpPr>
      <xdr:spPr>
        <a:xfrm>
          <a:off x="3239135" y="59416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61595</xdr:rowOff>
    </xdr:from>
    <xdr:ext cx="402590" cy="259080"/>
    <xdr:sp macro="" textlink="">
      <xdr:nvSpPr>
        <xdr:cNvPr id="85" name="n_2aveValue【図書館】&#10;有形固定資産減価償却率">
          <a:extLst>
            <a:ext uri="{FF2B5EF4-FFF2-40B4-BE49-F238E27FC236}">
              <a16:creationId xmlns:a16="http://schemas.microsoft.com/office/drawing/2014/main" id="{9DBEC93D-980E-4D4A-980A-826EF728F0CB}"/>
            </a:ext>
          </a:extLst>
        </xdr:cNvPr>
        <xdr:cNvSpPr txBox="1"/>
      </xdr:nvSpPr>
      <xdr:spPr>
        <a:xfrm>
          <a:off x="2439035" y="59035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31115</xdr:rowOff>
    </xdr:from>
    <xdr:ext cx="402590" cy="256540"/>
    <xdr:sp macro="" textlink="">
      <xdr:nvSpPr>
        <xdr:cNvPr id="86" name="n_3aveValue【図書館】&#10;有形固定資産減価償却率">
          <a:extLst>
            <a:ext uri="{FF2B5EF4-FFF2-40B4-BE49-F238E27FC236}">
              <a16:creationId xmlns:a16="http://schemas.microsoft.com/office/drawing/2014/main" id="{0C924917-2D00-427D-AE4B-33E6820DAFAD}"/>
            </a:ext>
          </a:extLst>
        </xdr:cNvPr>
        <xdr:cNvSpPr txBox="1"/>
      </xdr:nvSpPr>
      <xdr:spPr>
        <a:xfrm>
          <a:off x="1648460" y="58667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163195</xdr:rowOff>
    </xdr:from>
    <xdr:ext cx="402590" cy="259080"/>
    <xdr:sp macro="" textlink="">
      <xdr:nvSpPr>
        <xdr:cNvPr id="87" name="n_4aveValue【図書館】&#10;有形固定資産減価償却率">
          <a:extLst>
            <a:ext uri="{FF2B5EF4-FFF2-40B4-BE49-F238E27FC236}">
              <a16:creationId xmlns:a16="http://schemas.microsoft.com/office/drawing/2014/main" id="{5D265C00-7E3C-4DAD-BC12-AEE4A2AA3984}"/>
            </a:ext>
          </a:extLst>
        </xdr:cNvPr>
        <xdr:cNvSpPr txBox="1"/>
      </xdr:nvSpPr>
      <xdr:spPr>
        <a:xfrm>
          <a:off x="848360" y="58369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57785</xdr:rowOff>
    </xdr:from>
    <xdr:ext cx="405130" cy="259080"/>
    <xdr:sp macro="" textlink="">
      <xdr:nvSpPr>
        <xdr:cNvPr id="88" name="n_1mainValue【図書館】&#10;有形固定資産減価償却率">
          <a:extLst>
            <a:ext uri="{FF2B5EF4-FFF2-40B4-BE49-F238E27FC236}">
              <a16:creationId xmlns:a16="http://schemas.microsoft.com/office/drawing/2014/main" id="{7F740579-39FE-4953-854F-1CB0C6E1C043}"/>
            </a:ext>
          </a:extLst>
        </xdr:cNvPr>
        <xdr:cNvSpPr txBox="1"/>
      </xdr:nvSpPr>
      <xdr:spPr>
        <a:xfrm>
          <a:off x="3239135" y="63823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24765</xdr:rowOff>
    </xdr:from>
    <xdr:ext cx="402590" cy="259080"/>
    <xdr:sp macro="" textlink="">
      <xdr:nvSpPr>
        <xdr:cNvPr id="89" name="n_2mainValue【図書館】&#10;有形固定資産減価償却率">
          <a:extLst>
            <a:ext uri="{FF2B5EF4-FFF2-40B4-BE49-F238E27FC236}">
              <a16:creationId xmlns:a16="http://schemas.microsoft.com/office/drawing/2014/main" id="{97055272-B514-4A80-BFF3-039129443789}"/>
            </a:ext>
          </a:extLst>
        </xdr:cNvPr>
        <xdr:cNvSpPr txBox="1"/>
      </xdr:nvSpPr>
      <xdr:spPr>
        <a:xfrm>
          <a:off x="2439035" y="6352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163830</xdr:rowOff>
    </xdr:from>
    <xdr:ext cx="402590" cy="259080"/>
    <xdr:sp macro="" textlink="">
      <xdr:nvSpPr>
        <xdr:cNvPr id="90" name="n_3mainValue【図書館】&#10;有形固定資産減価償却率">
          <a:extLst>
            <a:ext uri="{FF2B5EF4-FFF2-40B4-BE49-F238E27FC236}">
              <a16:creationId xmlns:a16="http://schemas.microsoft.com/office/drawing/2014/main" id="{775C2475-3336-4CA7-A102-B0EBF5D58609}"/>
            </a:ext>
          </a:extLst>
        </xdr:cNvPr>
        <xdr:cNvSpPr txBox="1"/>
      </xdr:nvSpPr>
      <xdr:spPr>
        <a:xfrm>
          <a:off x="1648460" y="63233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132080</xdr:rowOff>
    </xdr:from>
    <xdr:ext cx="402590" cy="256540"/>
    <xdr:sp macro="" textlink="">
      <xdr:nvSpPr>
        <xdr:cNvPr id="91" name="n_4mainValue【図書館】&#10;有形固定資産減価償却率">
          <a:extLst>
            <a:ext uri="{FF2B5EF4-FFF2-40B4-BE49-F238E27FC236}">
              <a16:creationId xmlns:a16="http://schemas.microsoft.com/office/drawing/2014/main" id="{3D1F511F-F5B4-4CF2-A275-53DEA36A4400}"/>
            </a:ext>
          </a:extLst>
        </xdr:cNvPr>
        <xdr:cNvSpPr txBox="1"/>
      </xdr:nvSpPr>
      <xdr:spPr>
        <a:xfrm>
          <a:off x="848360" y="62947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17F7E7D-4EDD-4B9E-98A3-1DA71C06C53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F3246BC-DDFE-4821-828E-72190894278C}"/>
            </a:ext>
          </a:extLst>
        </xdr:cNvPr>
        <xdr:cNvSpPr/>
      </xdr:nvSpPr>
      <xdr:spPr>
        <a:xfrm>
          <a:off x="60674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F863722-A36F-41FE-82F8-B6C7A9B75E9B}"/>
            </a:ext>
          </a:extLst>
        </xdr:cNvPr>
        <xdr:cNvSpPr/>
      </xdr:nvSpPr>
      <xdr:spPr>
        <a:xfrm>
          <a:off x="60674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E9EA408-625D-4B42-AE9C-5BAE38F355A9}"/>
            </a:ext>
          </a:extLst>
        </xdr:cNvPr>
        <xdr:cNvSpPr/>
      </xdr:nvSpPr>
      <xdr:spPr>
        <a:xfrm>
          <a:off x="69818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6BD69B9-1693-4108-B809-C7D089E669FF}"/>
            </a:ext>
          </a:extLst>
        </xdr:cNvPr>
        <xdr:cNvSpPr/>
      </xdr:nvSpPr>
      <xdr:spPr>
        <a:xfrm>
          <a:off x="69818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B76A4A0-455F-4293-94CF-F87F579877D4}"/>
            </a:ext>
          </a:extLst>
        </xdr:cNvPr>
        <xdr:cNvSpPr/>
      </xdr:nvSpPr>
      <xdr:spPr>
        <a:xfrm>
          <a:off x="80105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B666022-8FF6-4B25-8E8B-5563914F0AFA}"/>
            </a:ext>
          </a:extLst>
        </xdr:cNvPr>
        <xdr:cNvSpPr/>
      </xdr:nvSpPr>
      <xdr:spPr>
        <a:xfrm>
          <a:off x="80105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2030B01-F523-4F70-A87B-5E9894C331BC}"/>
            </a:ext>
          </a:extLst>
        </xdr:cNvPr>
        <xdr:cNvSpPr/>
      </xdr:nvSpPr>
      <xdr:spPr>
        <a:xfrm>
          <a:off x="59531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345" cy="225425"/>
    <xdr:sp macro="" textlink="">
      <xdr:nvSpPr>
        <xdr:cNvPr id="100" name="テキスト ボックス 99">
          <a:extLst>
            <a:ext uri="{FF2B5EF4-FFF2-40B4-BE49-F238E27FC236}">
              <a16:creationId xmlns:a16="http://schemas.microsoft.com/office/drawing/2014/main" id="{3DAA3050-C49F-4397-96E3-AE2CAB2F8E95}"/>
            </a:ext>
          </a:extLst>
        </xdr:cNvPr>
        <xdr:cNvSpPr txBox="1"/>
      </xdr:nvSpPr>
      <xdr:spPr>
        <a:xfrm>
          <a:off x="5915025" y="4867275"/>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4DB59A5-E358-4E5D-B892-8C2011E26004}"/>
            </a:ext>
          </a:extLst>
        </xdr:cNvPr>
        <xdr:cNvCxnSpPr/>
      </xdr:nvCxnSpPr>
      <xdr:spPr>
        <a:xfrm>
          <a:off x="5953125" y="7210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07D4593-97D1-456C-92F4-DFA4C1D03D24}"/>
            </a:ext>
          </a:extLst>
        </xdr:cNvPr>
        <xdr:cNvCxnSpPr/>
      </xdr:nvCxnSpPr>
      <xdr:spPr>
        <a:xfrm>
          <a:off x="5953125" y="6848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820" cy="259080"/>
    <xdr:sp macro="" textlink="">
      <xdr:nvSpPr>
        <xdr:cNvPr id="103" name="テキスト ボックス 102">
          <a:extLst>
            <a:ext uri="{FF2B5EF4-FFF2-40B4-BE49-F238E27FC236}">
              <a16:creationId xmlns:a16="http://schemas.microsoft.com/office/drawing/2014/main" id="{DEAA46E7-7485-4EA9-A4B9-D65A60543A1B}"/>
            </a:ext>
          </a:extLst>
        </xdr:cNvPr>
        <xdr:cNvSpPr txBox="1"/>
      </xdr:nvSpPr>
      <xdr:spPr>
        <a:xfrm>
          <a:off x="5527040" y="67125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57490465-BACE-42D2-A750-7F05A3149F97}"/>
            </a:ext>
          </a:extLst>
        </xdr:cNvPr>
        <xdr:cNvCxnSpPr/>
      </xdr:nvCxnSpPr>
      <xdr:spPr>
        <a:xfrm>
          <a:off x="5953125" y="64865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4820" cy="256540"/>
    <xdr:sp macro="" textlink="">
      <xdr:nvSpPr>
        <xdr:cNvPr id="105" name="テキスト ボックス 104">
          <a:extLst>
            <a:ext uri="{FF2B5EF4-FFF2-40B4-BE49-F238E27FC236}">
              <a16:creationId xmlns:a16="http://schemas.microsoft.com/office/drawing/2014/main" id="{57F4C583-D6A3-46C2-A4CB-6E3A76ED3E9E}"/>
            </a:ext>
          </a:extLst>
        </xdr:cNvPr>
        <xdr:cNvSpPr txBox="1"/>
      </xdr:nvSpPr>
      <xdr:spPr>
        <a:xfrm>
          <a:off x="5527040" y="63506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3A91A3F9-F111-47A7-B5CC-FF1B6EDC38C4}"/>
            </a:ext>
          </a:extLst>
        </xdr:cNvPr>
        <xdr:cNvCxnSpPr/>
      </xdr:nvCxnSpPr>
      <xdr:spPr>
        <a:xfrm>
          <a:off x="5953125" y="613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4820" cy="259080"/>
    <xdr:sp macro="" textlink="">
      <xdr:nvSpPr>
        <xdr:cNvPr id="107" name="テキスト ボックス 106">
          <a:extLst>
            <a:ext uri="{FF2B5EF4-FFF2-40B4-BE49-F238E27FC236}">
              <a16:creationId xmlns:a16="http://schemas.microsoft.com/office/drawing/2014/main" id="{DCA83968-DF39-403C-BF89-8978605CBD00}"/>
            </a:ext>
          </a:extLst>
        </xdr:cNvPr>
        <xdr:cNvSpPr txBox="1"/>
      </xdr:nvSpPr>
      <xdr:spPr>
        <a:xfrm>
          <a:off x="5527040" y="59982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F579837-E06D-47B2-92E8-B2B7685F01A2}"/>
            </a:ext>
          </a:extLst>
        </xdr:cNvPr>
        <xdr:cNvCxnSpPr/>
      </xdr:nvCxnSpPr>
      <xdr:spPr>
        <a:xfrm>
          <a:off x="5953125" y="5772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4820" cy="259080"/>
    <xdr:sp macro="" textlink="">
      <xdr:nvSpPr>
        <xdr:cNvPr id="109" name="テキスト ボックス 108">
          <a:extLst>
            <a:ext uri="{FF2B5EF4-FFF2-40B4-BE49-F238E27FC236}">
              <a16:creationId xmlns:a16="http://schemas.microsoft.com/office/drawing/2014/main" id="{2370DEA4-F9A1-4A48-B68C-289A44E1759F}"/>
            </a:ext>
          </a:extLst>
        </xdr:cNvPr>
        <xdr:cNvSpPr txBox="1"/>
      </xdr:nvSpPr>
      <xdr:spPr>
        <a:xfrm>
          <a:off x="5527040" y="5636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96FCDC2-31D1-480E-9747-D934AC773455}"/>
            </a:ext>
          </a:extLst>
        </xdr:cNvPr>
        <xdr:cNvCxnSpPr/>
      </xdr:nvCxnSpPr>
      <xdr:spPr>
        <a:xfrm>
          <a:off x="5953125" y="5410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4820" cy="256540"/>
    <xdr:sp macro="" textlink="">
      <xdr:nvSpPr>
        <xdr:cNvPr id="111" name="テキスト ボックス 110">
          <a:extLst>
            <a:ext uri="{FF2B5EF4-FFF2-40B4-BE49-F238E27FC236}">
              <a16:creationId xmlns:a16="http://schemas.microsoft.com/office/drawing/2014/main" id="{35C55089-4429-419D-B6F1-323D306F273F}"/>
            </a:ext>
          </a:extLst>
        </xdr:cNvPr>
        <xdr:cNvSpPr txBox="1"/>
      </xdr:nvSpPr>
      <xdr:spPr>
        <a:xfrm>
          <a:off x="5527040" y="52743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4D58D37-1932-4DBD-9010-D672CE147DAF}"/>
            </a:ext>
          </a:extLst>
        </xdr:cNvPr>
        <xdr:cNvCxnSpPr/>
      </xdr:nvCxnSpPr>
      <xdr:spPr>
        <a:xfrm>
          <a:off x="5953125" y="5048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820" cy="259080"/>
    <xdr:sp macro="" textlink="">
      <xdr:nvSpPr>
        <xdr:cNvPr id="113" name="テキスト ボックス 112">
          <a:extLst>
            <a:ext uri="{FF2B5EF4-FFF2-40B4-BE49-F238E27FC236}">
              <a16:creationId xmlns:a16="http://schemas.microsoft.com/office/drawing/2014/main" id="{E553E642-5ABC-4F42-AE91-217C2316A8D4}"/>
            </a:ext>
          </a:extLst>
        </xdr:cNvPr>
        <xdr:cNvSpPr txBox="1"/>
      </xdr:nvSpPr>
      <xdr:spPr>
        <a:xfrm>
          <a:off x="5527040" y="4912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74FC479-0427-43E9-9181-9BE9D020A915}"/>
            </a:ext>
          </a:extLst>
        </xdr:cNvPr>
        <xdr:cNvSpPr/>
      </xdr:nvSpPr>
      <xdr:spPr>
        <a:xfrm>
          <a:off x="59531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52B06542-8B83-4F2F-A021-AD5289788BB8}"/>
            </a:ext>
          </a:extLst>
        </xdr:cNvPr>
        <xdr:cNvCxnSpPr/>
      </xdr:nvCxnSpPr>
      <xdr:spPr>
        <a:xfrm flipV="1">
          <a:off x="9429115" y="5637530"/>
          <a:ext cx="0" cy="1183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11430</xdr:rowOff>
    </xdr:from>
    <xdr:ext cx="469900" cy="259080"/>
    <xdr:sp macro="" textlink="">
      <xdr:nvSpPr>
        <xdr:cNvPr id="116" name="【図書館】&#10;一人当たり面積最小値テキスト">
          <a:extLst>
            <a:ext uri="{FF2B5EF4-FFF2-40B4-BE49-F238E27FC236}">
              <a16:creationId xmlns:a16="http://schemas.microsoft.com/office/drawing/2014/main" id="{75C963EC-1D11-493A-9A6F-54CDB4F15F96}"/>
            </a:ext>
          </a:extLst>
        </xdr:cNvPr>
        <xdr:cNvSpPr txBox="1"/>
      </xdr:nvSpPr>
      <xdr:spPr>
        <a:xfrm>
          <a:off x="9467850" y="6818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19CCDE8E-1030-4F11-A7AA-4D20E4E5661A}"/>
            </a:ext>
          </a:extLst>
        </xdr:cNvPr>
        <xdr:cNvCxnSpPr/>
      </xdr:nvCxnSpPr>
      <xdr:spPr>
        <a:xfrm>
          <a:off x="9363075" y="682117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72390</xdr:rowOff>
    </xdr:from>
    <xdr:ext cx="469900" cy="259080"/>
    <xdr:sp macro="" textlink="">
      <xdr:nvSpPr>
        <xdr:cNvPr id="118" name="【図書館】&#10;一人当たり面積最大値テキスト">
          <a:extLst>
            <a:ext uri="{FF2B5EF4-FFF2-40B4-BE49-F238E27FC236}">
              <a16:creationId xmlns:a16="http://schemas.microsoft.com/office/drawing/2014/main" id="{5ED1FDC4-5626-4D4A-B1CC-656E0449DCAF}"/>
            </a:ext>
          </a:extLst>
        </xdr:cNvPr>
        <xdr:cNvSpPr txBox="1"/>
      </xdr:nvSpPr>
      <xdr:spPr>
        <a:xfrm>
          <a:off x="9467850" y="5422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0.337</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8EE97601-FE55-4D77-95F4-C4B8D18CF2BB}"/>
            </a:ext>
          </a:extLst>
        </xdr:cNvPr>
        <xdr:cNvCxnSpPr/>
      </xdr:nvCxnSpPr>
      <xdr:spPr>
        <a:xfrm>
          <a:off x="9363075" y="563753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101600</xdr:rowOff>
    </xdr:from>
    <xdr:ext cx="469900" cy="259080"/>
    <xdr:sp macro="" textlink="">
      <xdr:nvSpPr>
        <xdr:cNvPr id="120" name="【図書館】&#10;一人当たり面積平均値テキスト">
          <a:extLst>
            <a:ext uri="{FF2B5EF4-FFF2-40B4-BE49-F238E27FC236}">
              <a16:creationId xmlns:a16="http://schemas.microsoft.com/office/drawing/2014/main" id="{3FA46384-940F-49F0-A698-4DD5DBD4E460}"/>
            </a:ext>
          </a:extLst>
        </xdr:cNvPr>
        <xdr:cNvSpPr txBox="1"/>
      </xdr:nvSpPr>
      <xdr:spPr>
        <a:xfrm>
          <a:off x="9467850" y="64293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325495BA-0941-4986-8807-0811DB945DA3}"/>
            </a:ext>
          </a:extLst>
        </xdr:cNvPr>
        <xdr:cNvSpPr/>
      </xdr:nvSpPr>
      <xdr:spPr>
        <a:xfrm>
          <a:off x="9401175" y="656526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6255647E-2CE1-405D-B979-CEC91FD1CD90}"/>
            </a:ext>
          </a:extLst>
        </xdr:cNvPr>
        <xdr:cNvSpPr/>
      </xdr:nvSpPr>
      <xdr:spPr>
        <a:xfrm>
          <a:off x="86391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41E6A604-05AC-4CAF-8945-2B7233D473E0}"/>
            </a:ext>
          </a:extLst>
        </xdr:cNvPr>
        <xdr:cNvSpPr/>
      </xdr:nvSpPr>
      <xdr:spPr>
        <a:xfrm>
          <a:off x="7839075" y="65722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2E8E5129-2C85-43C1-8D5F-10D3BE543C9F}"/>
            </a:ext>
          </a:extLst>
        </xdr:cNvPr>
        <xdr:cNvSpPr/>
      </xdr:nvSpPr>
      <xdr:spPr>
        <a:xfrm>
          <a:off x="7029450" y="65697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D002D16A-4795-43DB-8ABC-1334C9E05DF3}"/>
            </a:ext>
          </a:extLst>
        </xdr:cNvPr>
        <xdr:cNvSpPr/>
      </xdr:nvSpPr>
      <xdr:spPr>
        <a:xfrm>
          <a:off x="6238875" y="6573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8C1ACE5C-4779-4E79-BED5-8B15983E6683}"/>
            </a:ext>
          </a:extLst>
        </xdr:cNvPr>
        <xdr:cNvSpPr txBox="1"/>
      </xdr:nvSpPr>
      <xdr:spPr>
        <a:xfrm>
          <a:off x="925830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9DB2BC9A-0401-4528-9BB2-17B5BE5C4181}"/>
            </a:ext>
          </a:extLst>
        </xdr:cNvPr>
        <xdr:cNvSpPr txBox="1"/>
      </xdr:nvSpPr>
      <xdr:spPr>
        <a:xfrm>
          <a:off x="8515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D8031BF5-0422-46B1-84D6-3C7343FD26AB}"/>
            </a:ext>
          </a:extLst>
        </xdr:cNvPr>
        <xdr:cNvSpPr txBox="1"/>
      </xdr:nvSpPr>
      <xdr:spPr>
        <a:xfrm>
          <a:off x="7715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B5EBFC67-61B9-40EF-89DA-8428A8536648}"/>
            </a:ext>
          </a:extLst>
        </xdr:cNvPr>
        <xdr:cNvSpPr txBox="1"/>
      </xdr:nvSpPr>
      <xdr:spPr>
        <a:xfrm>
          <a:off x="690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A46A1A9C-732E-4A39-A62F-335D8428D98E}"/>
            </a:ext>
          </a:extLst>
        </xdr:cNvPr>
        <xdr:cNvSpPr txBox="1"/>
      </xdr:nvSpPr>
      <xdr:spPr>
        <a:xfrm>
          <a:off x="6115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21590</xdr:rowOff>
    </xdr:from>
    <xdr:to>
      <xdr:col>55</xdr:col>
      <xdr:colOff>50800</xdr:colOff>
      <xdr:row>41</xdr:row>
      <xdr:rowOff>123190</xdr:rowOff>
    </xdr:to>
    <xdr:sp macro="" textlink="">
      <xdr:nvSpPr>
        <xdr:cNvPr id="131" name="楕円 130">
          <a:extLst>
            <a:ext uri="{FF2B5EF4-FFF2-40B4-BE49-F238E27FC236}">
              <a16:creationId xmlns:a16="http://schemas.microsoft.com/office/drawing/2014/main" id="{5F8DA0A5-8518-43D2-A4D6-05417495610B}"/>
            </a:ext>
          </a:extLst>
        </xdr:cNvPr>
        <xdr:cNvSpPr/>
      </xdr:nvSpPr>
      <xdr:spPr>
        <a:xfrm>
          <a:off x="9401175" y="667004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107950</xdr:rowOff>
    </xdr:from>
    <xdr:ext cx="469900" cy="259080"/>
    <xdr:sp macro="" textlink="">
      <xdr:nvSpPr>
        <xdr:cNvPr id="132" name="【図書館】&#10;一人当たり面積該当値テキスト">
          <a:extLst>
            <a:ext uri="{FF2B5EF4-FFF2-40B4-BE49-F238E27FC236}">
              <a16:creationId xmlns:a16="http://schemas.microsoft.com/office/drawing/2014/main" id="{F7E26315-9221-4BFE-93A7-35B096B8258E}"/>
            </a:ext>
          </a:extLst>
        </xdr:cNvPr>
        <xdr:cNvSpPr txBox="1"/>
      </xdr:nvSpPr>
      <xdr:spPr>
        <a:xfrm>
          <a:off x="9467850" y="6591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21590</xdr:rowOff>
    </xdr:from>
    <xdr:to>
      <xdr:col>50</xdr:col>
      <xdr:colOff>165100</xdr:colOff>
      <xdr:row>41</xdr:row>
      <xdr:rowOff>123190</xdr:rowOff>
    </xdr:to>
    <xdr:sp macro="" textlink="">
      <xdr:nvSpPr>
        <xdr:cNvPr id="133" name="楕円 132">
          <a:extLst>
            <a:ext uri="{FF2B5EF4-FFF2-40B4-BE49-F238E27FC236}">
              <a16:creationId xmlns:a16="http://schemas.microsoft.com/office/drawing/2014/main" id="{54D76567-CBCD-4A43-A7F0-25863E22A063}"/>
            </a:ext>
          </a:extLst>
        </xdr:cNvPr>
        <xdr:cNvSpPr/>
      </xdr:nvSpPr>
      <xdr:spPr>
        <a:xfrm>
          <a:off x="8639175" y="66700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72390</xdr:rowOff>
    </xdr:from>
    <xdr:to>
      <xdr:col>55</xdr:col>
      <xdr:colOff>0</xdr:colOff>
      <xdr:row>41</xdr:row>
      <xdr:rowOff>72390</xdr:rowOff>
    </xdr:to>
    <xdr:cxnSp macro="">
      <xdr:nvCxnSpPr>
        <xdr:cNvPr id="134" name="直線コネクタ 133">
          <a:extLst>
            <a:ext uri="{FF2B5EF4-FFF2-40B4-BE49-F238E27FC236}">
              <a16:creationId xmlns:a16="http://schemas.microsoft.com/office/drawing/2014/main" id="{D15BF397-5768-418B-873E-6C330A78F48E}"/>
            </a:ext>
          </a:extLst>
        </xdr:cNvPr>
        <xdr:cNvCxnSpPr/>
      </xdr:nvCxnSpPr>
      <xdr:spPr>
        <a:xfrm>
          <a:off x="8686800" y="671766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21590</xdr:rowOff>
    </xdr:from>
    <xdr:to>
      <xdr:col>46</xdr:col>
      <xdr:colOff>38100</xdr:colOff>
      <xdr:row>41</xdr:row>
      <xdr:rowOff>123190</xdr:rowOff>
    </xdr:to>
    <xdr:sp macro="" textlink="">
      <xdr:nvSpPr>
        <xdr:cNvPr id="135" name="楕円 134">
          <a:extLst>
            <a:ext uri="{FF2B5EF4-FFF2-40B4-BE49-F238E27FC236}">
              <a16:creationId xmlns:a16="http://schemas.microsoft.com/office/drawing/2014/main" id="{097FE7E8-4779-4EFD-BE5C-3A80AAA17C62}"/>
            </a:ext>
          </a:extLst>
        </xdr:cNvPr>
        <xdr:cNvSpPr/>
      </xdr:nvSpPr>
      <xdr:spPr>
        <a:xfrm>
          <a:off x="7839075" y="66700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72390</xdr:rowOff>
    </xdr:from>
    <xdr:to>
      <xdr:col>50</xdr:col>
      <xdr:colOff>114300</xdr:colOff>
      <xdr:row>41</xdr:row>
      <xdr:rowOff>72390</xdr:rowOff>
    </xdr:to>
    <xdr:cxnSp macro="">
      <xdr:nvCxnSpPr>
        <xdr:cNvPr id="136" name="直線コネクタ 135">
          <a:extLst>
            <a:ext uri="{FF2B5EF4-FFF2-40B4-BE49-F238E27FC236}">
              <a16:creationId xmlns:a16="http://schemas.microsoft.com/office/drawing/2014/main" id="{131C833E-87B0-4206-821A-BD9E05A04F08}"/>
            </a:ext>
          </a:extLst>
        </xdr:cNvPr>
        <xdr:cNvCxnSpPr/>
      </xdr:nvCxnSpPr>
      <xdr:spPr>
        <a:xfrm>
          <a:off x="7886700" y="671766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21590</xdr:rowOff>
    </xdr:from>
    <xdr:to>
      <xdr:col>41</xdr:col>
      <xdr:colOff>101600</xdr:colOff>
      <xdr:row>41</xdr:row>
      <xdr:rowOff>123190</xdr:rowOff>
    </xdr:to>
    <xdr:sp macro="" textlink="">
      <xdr:nvSpPr>
        <xdr:cNvPr id="137" name="楕円 136">
          <a:extLst>
            <a:ext uri="{FF2B5EF4-FFF2-40B4-BE49-F238E27FC236}">
              <a16:creationId xmlns:a16="http://schemas.microsoft.com/office/drawing/2014/main" id="{C33F29A0-9EA4-4A6A-A441-0C2804404A5D}"/>
            </a:ext>
          </a:extLst>
        </xdr:cNvPr>
        <xdr:cNvSpPr/>
      </xdr:nvSpPr>
      <xdr:spPr>
        <a:xfrm>
          <a:off x="7029450" y="66700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72390</xdr:rowOff>
    </xdr:from>
    <xdr:to>
      <xdr:col>45</xdr:col>
      <xdr:colOff>177800</xdr:colOff>
      <xdr:row>41</xdr:row>
      <xdr:rowOff>72390</xdr:rowOff>
    </xdr:to>
    <xdr:cxnSp macro="">
      <xdr:nvCxnSpPr>
        <xdr:cNvPr id="138" name="直線コネクタ 137">
          <a:extLst>
            <a:ext uri="{FF2B5EF4-FFF2-40B4-BE49-F238E27FC236}">
              <a16:creationId xmlns:a16="http://schemas.microsoft.com/office/drawing/2014/main" id="{BAD49DC7-334F-4294-B36E-F49FA23CE63A}"/>
            </a:ext>
          </a:extLst>
        </xdr:cNvPr>
        <xdr:cNvCxnSpPr/>
      </xdr:nvCxnSpPr>
      <xdr:spPr>
        <a:xfrm>
          <a:off x="7077075" y="671766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25400</xdr:rowOff>
    </xdr:from>
    <xdr:to>
      <xdr:col>36</xdr:col>
      <xdr:colOff>165100</xdr:colOff>
      <xdr:row>41</xdr:row>
      <xdr:rowOff>127000</xdr:rowOff>
    </xdr:to>
    <xdr:sp macro="" textlink="">
      <xdr:nvSpPr>
        <xdr:cNvPr id="139" name="楕円 138">
          <a:extLst>
            <a:ext uri="{FF2B5EF4-FFF2-40B4-BE49-F238E27FC236}">
              <a16:creationId xmlns:a16="http://schemas.microsoft.com/office/drawing/2014/main" id="{EFB9B6E9-D91D-4460-9B8C-42C12AB263CF}"/>
            </a:ext>
          </a:extLst>
        </xdr:cNvPr>
        <xdr:cNvSpPr/>
      </xdr:nvSpPr>
      <xdr:spPr>
        <a:xfrm>
          <a:off x="6238875" y="66770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72390</xdr:rowOff>
    </xdr:from>
    <xdr:to>
      <xdr:col>41</xdr:col>
      <xdr:colOff>50800</xdr:colOff>
      <xdr:row>41</xdr:row>
      <xdr:rowOff>76200</xdr:rowOff>
    </xdr:to>
    <xdr:cxnSp macro="">
      <xdr:nvCxnSpPr>
        <xdr:cNvPr id="140" name="直線コネクタ 139">
          <a:extLst>
            <a:ext uri="{FF2B5EF4-FFF2-40B4-BE49-F238E27FC236}">
              <a16:creationId xmlns:a16="http://schemas.microsoft.com/office/drawing/2014/main" id="{CF53604A-5379-4276-A62A-27F6EDF45F67}"/>
            </a:ext>
          </a:extLst>
        </xdr:cNvPr>
        <xdr:cNvCxnSpPr/>
      </xdr:nvCxnSpPr>
      <xdr:spPr>
        <a:xfrm flipV="1">
          <a:off x="6286500" y="6717665"/>
          <a:ext cx="7905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21590</xdr:rowOff>
    </xdr:from>
    <xdr:ext cx="469900" cy="259080"/>
    <xdr:sp macro="" textlink="">
      <xdr:nvSpPr>
        <xdr:cNvPr id="141" name="n_1aveValue【図書館】&#10;一人当たり面積">
          <a:extLst>
            <a:ext uri="{FF2B5EF4-FFF2-40B4-BE49-F238E27FC236}">
              <a16:creationId xmlns:a16="http://schemas.microsoft.com/office/drawing/2014/main" id="{8DD314AA-0F9B-4967-AF66-833C5CC1DB30}"/>
            </a:ext>
          </a:extLst>
        </xdr:cNvPr>
        <xdr:cNvSpPr txBox="1"/>
      </xdr:nvSpPr>
      <xdr:spPr>
        <a:xfrm>
          <a:off x="8458200" y="6346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29210</xdr:rowOff>
    </xdr:from>
    <xdr:ext cx="467360" cy="256540"/>
    <xdr:sp macro="" textlink="">
      <xdr:nvSpPr>
        <xdr:cNvPr id="142" name="n_2aveValue【図書館】&#10;一人当たり面積">
          <a:extLst>
            <a:ext uri="{FF2B5EF4-FFF2-40B4-BE49-F238E27FC236}">
              <a16:creationId xmlns:a16="http://schemas.microsoft.com/office/drawing/2014/main" id="{BE9E8C3D-3358-4761-92BC-662612C7CCCD}"/>
            </a:ext>
          </a:extLst>
        </xdr:cNvPr>
        <xdr:cNvSpPr txBox="1"/>
      </xdr:nvSpPr>
      <xdr:spPr>
        <a:xfrm>
          <a:off x="7677150" y="63506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33020</xdr:rowOff>
    </xdr:from>
    <xdr:ext cx="467360" cy="259080"/>
    <xdr:sp macro="" textlink="">
      <xdr:nvSpPr>
        <xdr:cNvPr id="143" name="n_3aveValue【図書館】&#10;一人当たり面積">
          <a:extLst>
            <a:ext uri="{FF2B5EF4-FFF2-40B4-BE49-F238E27FC236}">
              <a16:creationId xmlns:a16="http://schemas.microsoft.com/office/drawing/2014/main" id="{4453A5E5-0C22-4612-9582-8E14BA23F068}"/>
            </a:ext>
          </a:extLst>
        </xdr:cNvPr>
        <xdr:cNvSpPr txBox="1"/>
      </xdr:nvSpPr>
      <xdr:spPr>
        <a:xfrm>
          <a:off x="6867525" y="63544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36830</xdr:rowOff>
    </xdr:from>
    <xdr:ext cx="467360" cy="259080"/>
    <xdr:sp macro="" textlink="">
      <xdr:nvSpPr>
        <xdr:cNvPr id="144" name="n_4aveValue【図書館】&#10;一人当たり面積">
          <a:extLst>
            <a:ext uri="{FF2B5EF4-FFF2-40B4-BE49-F238E27FC236}">
              <a16:creationId xmlns:a16="http://schemas.microsoft.com/office/drawing/2014/main" id="{963C92A8-644B-4CBC-8C43-0E97400CEFF6}"/>
            </a:ext>
          </a:extLst>
        </xdr:cNvPr>
        <xdr:cNvSpPr txBox="1"/>
      </xdr:nvSpPr>
      <xdr:spPr>
        <a:xfrm>
          <a:off x="6067425" y="63614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114300</xdr:rowOff>
    </xdr:from>
    <xdr:ext cx="469900" cy="259080"/>
    <xdr:sp macro="" textlink="">
      <xdr:nvSpPr>
        <xdr:cNvPr id="145" name="n_1mainValue【図書館】&#10;一人当たり面積">
          <a:extLst>
            <a:ext uri="{FF2B5EF4-FFF2-40B4-BE49-F238E27FC236}">
              <a16:creationId xmlns:a16="http://schemas.microsoft.com/office/drawing/2014/main" id="{DE13AF2C-F03C-40CB-861C-0BD1DB99D40E}"/>
            </a:ext>
          </a:extLst>
        </xdr:cNvPr>
        <xdr:cNvSpPr txBox="1"/>
      </xdr:nvSpPr>
      <xdr:spPr>
        <a:xfrm>
          <a:off x="8458200" y="6762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114300</xdr:rowOff>
    </xdr:from>
    <xdr:ext cx="467360" cy="259080"/>
    <xdr:sp macro="" textlink="">
      <xdr:nvSpPr>
        <xdr:cNvPr id="146" name="n_2mainValue【図書館】&#10;一人当たり面積">
          <a:extLst>
            <a:ext uri="{FF2B5EF4-FFF2-40B4-BE49-F238E27FC236}">
              <a16:creationId xmlns:a16="http://schemas.microsoft.com/office/drawing/2014/main" id="{91270D8A-0C8F-4B5A-BEF3-859C6599A985}"/>
            </a:ext>
          </a:extLst>
        </xdr:cNvPr>
        <xdr:cNvSpPr txBox="1"/>
      </xdr:nvSpPr>
      <xdr:spPr>
        <a:xfrm>
          <a:off x="7677150" y="67627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114300</xdr:rowOff>
    </xdr:from>
    <xdr:ext cx="467360" cy="259080"/>
    <xdr:sp macro="" textlink="">
      <xdr:nvSpPr>
        <xdr:cNvPr id="147" name="n_3mainValue【図書館】&#10;一人当たり面積">
          <a:extLst>
            <a:ext uri="{FF2B5EF4-FFF2-40B4-BE49-F238E27FC236}">
              <a16:creationId xmlns:a16="http://schemas.microsoft.com/office/drawing/2014/main" id="{8FA8378F-489E-4972-BA9D-CB8A19EE08AF}"/>
            </a:ext>
          </a:extLst>
        </xdr:cNvPr>
        <xdr:cNvSpPr txBox="1"/>
      </xdr:nvSpPr>
      <xdr:spPr>
        <a:xfrm>
          <a:off x="6867525" y="67627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118110</xdr:rowOff>
    </xdr:from>
    <xdr:ext cx="467360" cy="259080"/>
    <xdr:sp macro="" textlink="">
      <xdr:nvSpPr>
        <xdr:cNvPr id="148" name="n_4mainValue【図書館】&#10;一人当たり面積">
          <a:extLst>
            <a:ext uri="{FF2B5EF4-FFF2-40B4-BE49-F238E27FC236}">
              <a16:creationId xmlns:a16="http://schemas.microsoft.com/office/drawing/2014/main" id="{505BBA6A-BC62-4068-8C7B-234E63C72019}"/>
            </a:ext>
          </a:extLst>
        </xdr:cNvPr>
        <xdr:cNvSpPr txBox="1"/>
      </xdr:nvSpPr>
      <xdr:spPr>
        <a:xfrm>
          <a:off x="6067425" y="67697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E879603-584A-4E5B-9026-9FBB0E1EFA08}"/>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D390F4F-358F-4213-B898-61D1E45DFD3F}"/>
            </a:ext>
          </a:extLst>
        </xdr:cNvPr>
        <xdr:cNvSpPr/>
      </xdr:nvSpPr>
      <xdr:spPr>
        <a:xfrm>
          <a:off x="80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E3332E8-1971-46DA-9B3B-0A8028BE65E6}"/>
            </a:ext>
          </a:extLst>
        </xdr:cNvPr>
        <xdr:cNvSpPr/>
      </xdr:nvSpPr>
      <xdr:spPr>
        <a:xfrm>
          <a:off x="80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CF3D58EA-C97D-4CF5-A8A1-7BFD579CD786}"/>
            </a:ext>
          </a:extLst>
        </xdr:cNvPr>
        <xdr:cNvSpPr/>
      </xdr:nvSpPr>
      <xdr:spPr>
        <a:xfrm>
          <a:off x="17145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396AAE9-75D6-49C4-BF3F-D2AAD735AACB}"/>
            </a:ext>
          </a:extLst>
        </xdr:cNvPr>
        <xdr:cNvSpPr/>
      </xdr:nvSpPr>
      <xdr:spPr>
        <a:xfrm>
          <a:off x="17145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E0198A99-3498-4CBD-B064-0BFF262A7643}"/>
            </a:ext>
          </a:extLst>
        </xdr:cNvPr>
        <xdr:cNvSpPr/>
      </xdr:nvSpPr>
      <xdr:spPr>
        <a:xfrm>
          <a:off x="27432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92A8578-949C-4DC1-B2DA-5669C17122C7}"/>
            </a:ext>
          </a:extLst>
        </xdr:cNvPr>
        <xdr:cNvSpPr/>
      </xdr:nvSpPr>
      <xdr:spPr>
        <a:xfrm>
          <a:off x="27432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E3D106B-3D41-4D66-93F8-9069F2ADD951}"/>
            </a:ext>
          </a:extLst>
        </xdr:cNvPr>
        <xdr:cNvSpPr/>
      </xdr:nvSpPr>
      <xdr:spPr>
        <a:xfrm>
          <a:off x="6858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7" name="テキスト ボックス 156">
          <a:extLst>
            <a:ext uri="{FF2B5EF4-FFF2-40B4-BE49-F238E27FC236}">
              <a16:creationId xmlns:a16="http://schemas.microsoft.com/office/drawing/2014/main" id="{EF5431DD-C3DE-453A-B7BD-4C159446BBF7}"/>
            </a:ext>
          </a:extLst>
        </xdr:cNvPr>
        <xdr:cNvSpPr txBox="1"/>
      </xdr:nvSpPr>
      <xdr:spPr>
        <a:xfrm>
          <a:off x="666750" y="846772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422A44D5-761B-45CB-AA06-043F554AF8C3}"/>
            </a:ext>
          </a:extLst>
        </xdr:cNvPr>
        <xdr:cNvCxnSpPr/>
      </xdr:nvCxnSpPr>
      <xdr:spPr>
        <a:xfrm>
          <a:off x="6858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9" name="テキスト ボックス 158">
          <a:extLst>
            <a:ext uri="{FF2B5EF4-FFF2-40B4-BE49-F238E27FC236}">
              <a16:creationId xmlns:a16="http://schemas.microsoft.com/office/drawing/2014/main" id="{1C841E2D-C824-44DB-A177-BAC8D69DF9E4}"/>
            </a:ext>
          </a:extLst>
        </xdr:cNvPr>
        <xdr:cNvSpPr txBox="1"/>
      </xdr:nvSpPr>
      <xdr:spPr>
        <a:xfrm>
          <a:off x="278765" y="10674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60" name="直線コネクタ 159">
          <a:extLst>
            <a:ext uri="{FF2B5EF4-FFF2-40B4-BE49-F238E27FC236}">
              <a16:creationId xmlns:a16="http://schemas.microsoft.com/office/drawing/2014/main" id="{9F03F1BA-AB1D-4D7D-A3E4-4748BDF932E1}"/>
            </a:ext>
          </a:extLst>
        </xdr:cNvPr>
        <xdr:cNvCxnSpPr/>
      </xdr:nvCxnSpPr>
      <xdr:spPr>
        <a:xfrm>
          <a:off x="685800" y="10503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61" name="テキスト ボックス 160">
          <a:extLst>
            <a:ext uri="{FF2B5EF4-FFF2-40B4-BE49-F238E27FC236}">
              <a16:creationId xmlns:a16="http://schemas.microsoft.com/office/drawing/2014/main" id="{9A00B251-B6DC-4785-8A1B-F93B79E8D88E}"/>
            </a:ext>
          </a:extLst>
        </xdr:cNvPr>
        <xdr:cNvSpPr txBox="1"/>
      </xdr:nvSpPr>
      <xdr:spPr>
        <a:xfrm>
          <a:off x="278765" y="103739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2" name="直線コネクタ 161">
          <a:extLst>
            <a:ext uri="{FF2B5EF4-FFF2-40B4-BE49-F238E27FC236}">
              <a16:creationId xmlns:a16="http://schemas.microsoft.com/office/drawing/2014/main" id="{6D713A7C-A3EA-443E-A94C-A65BD67C0F2F}"/>
            </a:ext>
          </a:extLst>
        </xdr:cNvPr>
        <xdr:cNvCxnSpPr/>
      </xdr:nvCxnSpPr>
      <xdr:spPr>
        <a:xfrm>
          <a:off x="685800" y="10192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3" name="テキスト ボックス 162">
          <a:extLst>
            <a:ext uri="{FF2B5EF4-FFF2-40B4-BE49-F238E27FC236}">
              <a16:creationId xmlns:a16="http://schemas.microsoft.com/office/drawing/2014/main" id="{9CDC4C23-2F3F-495B-820D-86A0A0E4ACF5}"/>
            </a:ext>
          </a:extLst>
        </xdr:cNvPr>
        <xdr:cNvSpPr txBox="1"/>
      </xdr:nvSpPr>
      <xdr:spPr>
        <a:xfrm>
          <a:off x="339725" y="100564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4" name="直線コネクタ 163">
          <a:extLst>
            <a:ext uri="{FF2B5EF4-FFF2-40B4-BE49-F238E27FC236}">
              <a16:creationId xmlns:a16="http://schemas.microsoft.com/office/drawing/2014/main" id="{87108C6D-F876-4AAC-9EBF-B293CBF11E34}"/>
            </a:ext>
          </a:extLst>
        </xdr:cNvPr>
        <xdr:cNvCxnSpPr/>
      </xdr:nvCxnSpPr>
      <xdr:spPr>
        <a:xfrm>
          <a:off x="685800" y="9885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5" name="テキスト ボックス 164">
          <a:extLst>
            <a:ext uri="{FF2B5EF4-FFF2-40B4-BE49-F238E27FC236}">
              <a16:creationId xmlns:a16="http://schemas.microsoft.com/office/drawing/2014/main" id="{5C7EAFC9-A706-4B9E-A0D6-993A417D550F}"/>
            </a:ext>
          </a:extLst>
        </xdr:cNvPr>
        <xdr:cNvSpPr txBox="1"/>
      </xdr:nvSpPr>
      <xdr:spPr>
        <a:xfrm>
          <a:off x="339725" y="974598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6" name="直線コネクタ 165">
          <a:extLst>
            <a:ext uri="{FF2B5EF4-FFF2-40B4-BE49-F238E27FC236}">
              <a16:creationId xmlns:a16="http://schemas.microsoft.com/office/drawing/2014/main" id="{F8302694-CB91-453B-848B-F0D14249B87F}"/>
            </a:ext>
          </a:extLst>
        </xdr:cNvPr>
        <xdr:cNvCxnSpPr/>
      </xdr:nvCxnSpPr>
      <xdr:spPr>
        <a:xfrm>
          <a:off x="685800" y="95745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7" name="テキスト ボックス 166">
          <a:extLst>
            <a:ext uri="{FF2B5EF4-FFF2-40B4-BE49-F238E27FC236}">
              <a16:creationId xmlns:a16="http://schemas.microsoft.com/office/drawing/2014/main" id="{E27B28BC-685C-4CBE-AF4C-F0C36AB28FB2}"/>
            </a:ext>
          </a:extLst>
        </xdr:cNvPr>
        <xdr:cNvSpPr txBox="1"/>
      </xdr:nvSpPr>
      <xdr:spPr>
        <a:xfrm>
          <a:off x="339725" y="94386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8" name="直線コネクタ 167">
          <a:extLst>
            <a:ext uri="{FF2B5EF4-FFF2-40B4-BE49-F238E27FC236}">
              <a16:creationId xmlns:a16="http://schemas.microsoft.com/office/drawing/2014/main" id="{FFD5A90A-1FD4-4BF0-9B49-CF6D161C2381}"/>
            </a:ext>
          </a:extLst>
        </xdr:cNvPr>
        <xdr:cNvCxnSpPr/>
      </xdr:nvCxnSpPr>
      <xdr:spPr>
        <a:xfrm>
          <a:off x="685800" y="926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69" name="テキスト ボックス 168">
          <a:extLst>
            <a:ext uri="{FF2B5EF4-FFF2-40B4-BE49-F238E27FC236}">
              <a16:creationId xmlns:a16="http://schemas.microsoft.com/office/drawing/2014/main" id="{59A44DBF-BA57-4415-A438-DB1D810C7E9A}"/>
            </a:ext>
          </a:extLst>
        </xdr:cNvPr>
        <xdr:cNvSpPr txBox="1"/>
      </xdr:nvSpPr>
      <xdr:spPr>
        <a:xfrm>
          <a:off x="339725" y="913130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70" name="直線コネクタ 169">
          <a:extLst>
            <a:ext uri="{FF2B5EF4-FFF2-40B4-BE49-F238E27FC236}">
              <a16:creationId xmlns:a16="http://schemas.microsoft.com/office/drawing/2014/main" id="{476C1057-5EB1-4C91-B462-49DC0891D4A9}"/>
            </a:ext>
          </a:extLst>
        </xdr:cNvPr>
        <xdr:cNvCxnSpPr/>
      </xdr:nvCxnSpPr>
      <xdr:spPr>
        <a:xfrm>
          <a:off x="685800" y="8956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9080"/>
    <xdr:sp macro="" textlink="">
      <xdr:nvSpPr>
        <xdr:cNvPr id="171" name="テキスト ボックス 170">
          <a:extLst>
            <a:ext uri="{FF2B5EF4-FFF2-40B4-BE49-F238E27FC236}">
              <a16:creationId xmlns:a16="http://schemas.microsoft.com/office/drawing/2014/main" id="{C78A75A6-001E-4765-A13B-4A0877F959C1}"/>
            </a:ext>
          </a:extLst>
        </xdr:cNvPr>
        <xdr:cNvSpPr txBox="1"/>
      </xdr:nvSpPr>
      <xdr:spPr>
        <a:xfrm>
          <a:off x="387985" y="8820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835CF6DC-8846-4BC3-A491-D2E3195E63FF}"/>
            </a:ext>
          </a:extLst>
        </xdr:cNvPr>
        <xdr:cNvCxnSpPr/>
      </xdr:nvCxnSpPr>
      <xdr:spPr>
        <a:xfrm>
          <a:off x="6858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5E628C0B-4C6A-483C-BD36-2E7ADBC2F3DE}"/>
            </a:ext>
          </a:extLst>
        </xdr:cNvPr>
        <xdr:cNvSpPr/>
      </xdr:nvSpPr>
      <xdr:spPr>
        <a:xfrm>
          <a:off x="6858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19685</xdr:rowOff>
    </xdr:from>
    <xdr:to>
      <xdr:col>24</xdr:col>
      <xdr:colOff>62865</xdr:colOff>
      <xdr:row>64</xdr:row>
      <xdr:rowOff>130810</xdr:rowOff>
    </xdr:to>
    <xdr:cxnSp macro="">
      <xdr:nvCxnSpPr>
        <xdr:cNvPr id="174" name="直線コネクタ 173">
          <a:extLst>
            <a:ext uri="{FF2B5EF4-FFF2-40B4-BE49-F238E27FC236}">
              <a16:creationId xmlns:a16="http://schemas.microsoft.com/office/drawing/2014/main" id="{85A8471F-4B9D-40F2-AB57-D279220769D7}"/>
            </a:ext>
          </a:extLst>
        </xdr:cNvPr>
        <xdr:cNvCxnSpPr/>
      </xdr:nvCxnSpPr>
      <xdr:spPr>
        <a:xfrm flipV="1">
          <a:off x="4180840" y="9097010"/>
          <a:ext cx="0" cy="140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134620</xdr:rowOff>
    </xdr:from>
    <xdr:ext cx="469900" cy="256540"/>
    <xdr:sp macro="" textlink="">
      <xdr:nvSpPr>
        <xdr:cNvPr id="175" name="【体育館・プール】&#10;有形固定資産減価償却率最小値テキスト">
          <a:extLst>
            <a:ext uri="{FF2B5EF4-FFF2-40B4-BE49-F238E27FC236}">
              <a16:creationId xmlns:a16="http://schemas.microsoft.com/office/drawing/2014/main" id="{545990F6-EBD6-4697-9BB2-0BB6D786CBE8}"/>
            </a:ext>
          </a:extLst>
        </xdr:cNvPr>
        <xdr:cNvSpPr txBox="1"/>
      </xdr:nvSpPr>
      <xdr:spPr>
        <a:xfrm>
          <a:off x="4219575" y="105073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130810</xdr:rowOff>
    </xdr:from>
    <xdr:to>
      <xdr:col>24</xdr:col>
      <xdr:colOff>152400</xdr:colOff>
      <xdr:row>64</xdr:row>
      <xdr:rowOff>130810</xdr:rowOff>
    </xdr:to>
    <xdr:cxnSp macro="">
      <xdr:nvCxnSpPr>
        <xdr:cNvPr id="176" name="直線コネクタ 175">
          <a:extLst>
            <a:ext uri="{FF2B5EF4-FFF2-40B4-BE49-F238E27FC236}">
              <a16:creationId xmlns:a16="http://schemas.microsoft.com/office/drawing/2014/main" id="{0159E981-ABE3-4CE6-B928-AA23D8290976}"/>
            </a:ext>
          </a:extLst>
        </xdr:cNvPr>
        <xdr:cNvCxnSpPr/>
      </xdr:nvCxnSpPr>
      <xdr:spPr>
        <a:xfrm>
          <a:off x="4105275" y="105035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137795</xdr:rowOff>
    </xdr:from>
    <xdr:ext cx="340360" cy="259080"/>
    <xdr:sp macro="" textlink="">
      <xdr:nvSpPr>
        <xdr:cNvPr id="177" name="【体育館・プール】&#10;有形固定資産減価償却率最大値テキスト">
          <a:extLst>
            <a:ext uri="{FF2B5EF4-FFF2-40B4-BE49-F238E27FC236}">
              <a16:creationId xmlns:a16="http://schemas.microsoft.com/office/drawing/2014/main" id="{59D81035-6CD5-4C97-90DA-6309D7495AD8}"/>
            </a:ext>
          </a:extLst>
        </xdr:cNvPr>
        <xdr:cNvSpPr txBox="1"/>
      </xdr:nvSpPr>
      <xdr:spPr>
        <a:xfrm>
          <a:off x="4219575" y="889444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19685</xdr:rowOff>
    </xdr:from>
    <xdr:to>
      <xdr:col>24</xdr:col>
      <xdr:colOff>152400</xdr:colOff>
      <xdr:row>56</xdr:row>
      <xdr:rowOff>19685</xdr:rowOff>
    </xdr:to>
    <xdr:cxnSp macro="">
      <xdr:nvCxnSpPr>
        <xdr:cNvPr id="178" name="直線コネクタ 177">
          <a:extLst>
            <a:ext uri="{FF2B5EF4-FFF2-40B4-BE49-F238E27FC236}">
              <a16:creationId xmlns:a16="http://schemas.microsoft.com/office/drawing/2014/main" id="{7E1AB1F0-71BD-4D48-AA40-51E94D035191}"/>
            </a:ext>
          </a:extLst>
        </xdr:cNvPr>
        <xdr:cNvCxnSpPr/>
      </xdr:nvCxnSpPr>
      <xdr:spPr>
        <a:xfrm>
          <a:off x="4105275" y="90970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164465</xdr:rowOff>
    </xdr:from>
    <xdr:ext cx="405130" cy="259080"/>
    <xdr:sp macro="" textlink="">
      <xdr:nvSpPr>
        <xdr:cNvPr id="179" name="【体育館・プール】&#10;有形固定資産減価償却率平均値テキスト">
          <a:extLst>
            <a:ext uri="{FF2B5EF4-FFF2-40B4-BE49-F238E27FC236}">
              <a16:creationId xmlns:a16="http://schemas.microsoft.com/office/drawing/2014/main" id="{1BF3F547-C4A7-47D8-A4F3-D5B3C632BB3A}"/>
            </a:ext>
          </a:extLst>
        </xdr:cNvPr>
        <xdr:cNvSpPr txBox="1"/>
      </xdr:nvSpPr>
      <xdr:spPr>
        <a:xfrm>
          <a:off x="4219575" y="98863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14605</xdr:rowOff>
    </xdr:from>
    <xdr:to>
      <xdr:col>24</xdr:col>
      <xdr:colOff>114300</xdr:colOff>
      <xdr:row>61</xdr:row>
      <xdr:rowOff>116205</xdr:rowOff>
    </xdr:to>
    <xdr:sp macro="" textlink="">
      <xdr:nvSpPr>
        <xdr:cNvPr id="180" name="フローチャート: 判断 179">
          <a:extLst>
            <a:ext uri="{FF2B5EF4-FFF2-40B4-BE49-F238E27FC236}">
              <a16:creationId xmlns:a16="http://schemas.microsoft.com/office/drawing/2014/main" id="{D5598954-FCD4-49C2-A389-B1FD013F1EA4}"/>
            </a:ext>
          </a:extLst>
        </xdr:cNvPr>
        <xdr:cNvSpPr/>
      </xdr:nvSpPr>
      <xdr:spPr>
        <a:xfrm>
          <a:off x="4124325" y="98983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181" name="フローチャート: 判断 180">
          <a:extLst>
            <a:ext uri="{FF2B5EF4-FFF2-40B4-BE49-F238E27FC236}">
              <a16:creationId xmlns:a16="http://schemas.microsoft.com/office/drawing/2014/main" id="{014E91E9-CD5D-4B60-A598-14168B174D06}"/>
            </a:ext>
          </a:extLst>
        </xdr:cNvPr>
        <xdr:cNvSpPr/>
      </xdr:nvSpPr>
      <xdr:spPr>
        <a:xfrm>
          <a:off x="3381375" y="99174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34290</xdr:rowOff>
    </xdr:from>
    <xdr:to>
      <xdr:col>15</xdr:col>
      <xdr:colOff>101600</xdr:colOff>
      <xdr:row>61</xdr:row>
      <xdr:rowOff>135890</xdr:rowOff>
    </xdr:to>
    <xdr:sp macro="" textlink="">
      <xdr:nvSpPr>
        <xdr:cNvPr id="182" name="フローチャート: 判断 181">
          <a:extLst>
            <a:ext uri="{FF2B5EF4-FFF2-40B4-BE49-F238E27FC236}">
              <a16:creationId xmlns:a16="http://schemas.microsoft.com/office/drawing/2014/main" id="{00AFA41D-FAC5-4F88-A4EC-BD4462C1EA22}"/>
            </a:ext>
          </a:extLst>
        </xdr:cNvPr>
        <xdr:cNvSpPr/>
      </xdr:nvSpPr>
      <xdr:spPr>
        <a:xfrm>
          <a:off x="2571750" y="99180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26035</xdr:rowOff>
    </xdr:from>
    <xdr:to>
      <xdr:col>10</xdr:col>
      <xdr:colOff>165100</xdr:colOff>
      <xdr:row>61</xdr:row>
      <xdr:rowOff>127635</xdr:rowOff>
    </xdr:to>
    <xdr:sp macro="" textlink="">
      <xdr:nvSpPr>
        <xdr:cNvPr id="183" name="フローチャート: 判断 182">
          <a:extLst>
            <a:ext uri="{FF2B5EF4-FFF2-40B4-BE49-F238E27FC236}">
              <a16:creationId xmlns:a16="http://schemas.microsoft.com/office/drawing/2014/main" id="{4BF0C962-FBF5-415A-8C27-50FF63F1BF02}"/>
            </a:ext>
          </a:extLst>
        </xdr:cNvPr>
        <xdr:cNvSpPr/>
      </xdr:nvSpPr>
      <xdr:spPr>
        <a:xfrm>
          <a:off x="1781175" y="99161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40ED69BF-2E77-4700-9A70-AF8BD5861770}"/>
            </a:ext>
          </a:extLst>
        </xdr:cNvPr>
        <xdr:cNvSpPr/>
      </xdr:nvSpPr>
      <xdr:spPr>
        <a:xfrm>
          <a:off x="981075" y="990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7F39029B-6071-426B-880F-16AEA6C89E15}"/>
            </a:ext>
          </a:extLst>
        </xdr:cNvPr>
        <xdr:cNvSpPr txBox="1"/>
      </xdr:nvSpPr>
      <xdr:spPr>
        <a:xfrm>
          <a:off x="40100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91E15B6B-D999-4F8F-A43A-DF916C0648C5}"/>
            </a:ext>
          </a:extLst>
        </xdr:cNvPr>
        <xdr:cNvSpPr txBox="1"/>
      </xdr:nvSpPr>
      <xdr:spPr>
        <a:xfrm>
          <a:off x="32575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7" name="テキスト ボックス 186">
          <a:extLst>
            <a:ext uri="{FF2B5EF4-FFF2-40B4-BE49-F238E27FC236}">
              <a16:creationId xmlns:a16="http://schemas.microsoft.com/office/drawing/2014/main" id="{78D79336-57FD-48D5-A701-10880C07EFCB}"/>
            </a:ext>
          </a:extLst>
        </xdr:cNvPr>
        <xdr:cNvSpPr txBox="1"/>
      </xdr:nvSpPr>
      <xdr:spPr>
        <a:xfrm>
          <a:off x="24479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8" name="テキスト ボックス 187">
          <a:extLst>
            <a:ext uri="{FF2B5EF4-FFF2-40B4-BE49-F238E27FC236}">
              <a16:creationId xmlns:a16="http://schemas.microsoft.com/office/drawing/2014/main" id="{39C143BE-37AA-4F6B-9059-7467F23D982E}"/>
            </a:ext>
          </a:extLst>
        </xdr:cNvPr>
        <xdr:cNvSpPr txBox="1"/>
      </xdr:nvSpPr>
      <xdr:spPr>
        <a:xfrm>
          <a:off x="16573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9" name="テキスト ボックス 188">
          <a:extLst>
            <a:ext uri="{FF2B5EF4-FFF2-40B4-BE49-F238E27FC236}">
              <a16:creationId xmlns:a16="http://schemas.microsoft.com/office/drawing/2014/main" id="{16637BBB-DB19-4E65-BE9E-5E3A9F591F74}"/>
            </a:ext>
          </a:extLst>
        </xdr:cNvPr>
        <xdr:cNvSpPr txBox="1"/>
      </xdr:nvSpPr>
      <xdr:spPr>
        <a:xfrm>
          <a:off x="8572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94615</xdr:rowOff>
    </xdr:from>
    <xdr:to>
      <xdr:col>24</xdr:col>
      <xdr:colOff>114300</xdr:colOff>
      <xdr:row>61</xdr:row>
      <xdr:rowOff>24765</xdr:rowOff>
    </xdr:to>
    <xdr:sp macro="" textlink="">
      <xdr:nvSpPr>
        <xdr:cNvPr id="190" name="楕円 189">
          <a:extLst>
            <a:ext uri="{FF2B5EF4-FFF2-40B4-BE49-F238E27FC236}">
              <a16:creationId xmlns:a16="http://schemas.microsoft.com/office/drawing/2014/main" id="{EB281B40-F679-4E44-B268-788F2BD5DAF0}"/>
            </a:ext>
          </a:extLst>
        </xdr:cNvPr>
        <xdr:cNvSpPr/>
      </xdr:nvSpPr>
      <xdr:spPr>
        <a:xfrm>
          <a:off x="4124325" y="98196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117475</xdr:rowOff>
    </xdr:from>
    <xdr:ext cx="405130" cy="259080"/>
    <xdr:sp macro="" textlink="">
      <xdr:nvSpPr>
        <xdr:cNvPr id="191" name="【体育館・プール】&#10;有形固定資産減価償却率該当値テキスト">
          <a:extLst>
            <a:ext uri="{FF2B5EF4-FFF2-40B4-BE49-F238E27FC236}">
              <a16:creationId xmlns:a16="http://schemas.microsoft.com/office/drawing/2014/main" id="{D6B8E308-6B3C-4280-828D-085F6D834596}"/>
            </a:ext>
          </a:extLst>
        </xdr:cNvPr>
        <xdr:cNvSpPr txBox="1"/>
      </xdr:nvSpPr>
      <xdr:spPr>
        <a:xfrm>
          <a:off x="4219575" y="9683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58420</xdr:rowOff>
    </xdr:from>
    <xdr:to>
      <xdr:col>20</xdr:col>
      <xdr:colOff>38100</xdr:colOff>
      <xdr:row>60</xdr:row>
      <xdr:rowOff>160020</xdr:rowOff>
    </xdr:to>
    <xdr:sp macro="" textlink="">
      <xdr:nvSpPr>
        <xdr:cNvPr id="192" name="楕円 191">
          <a:extLst>
            <a:ext uri="{FF2B5EF4-FFF2-40B4-BE49-F238E27FC236}">
              <a16:creationId xmlns:a16="http://schemas.microsoft.com/office/drawing/2014/main" id="{A75AD950-3A58-4008-8F33-38968D11652E}"/>
            </a:ext>
          </a:extLst>
        </xdr:cNvPr>
        <xdr:cNvSpPr/>
      </xdr:nvSpPr>
      <xdr:spPr>
        <a:xfrm>
          <a:off x="3381375" y="97834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109220</xdr:rowOff>
    </xdr:from>
    <xdr:to>
      <xdr:col>24</xdr:col>
      <xdr:colOff>63500</xdr:colOff>
      <xdr:row>60</xdr:row>
      <xdr:rowOff>145415</xdr:rowOff>
    </xdr:to>
    <xdr:cxnSp macro="">
      <xdr:nvCxnSpPr>
        <xdr:cNvPr id="193" name="直線コネクタ 192">
          <a:extLst>
            <a:ext uri="{FF2B5EF4-FFF2-40B4-BE49-F238E27FC236}">
              <a16:creationId xmlns:a16="http://schemas.microsoft.com/office/drawing/2014/main" id="{3DB3813E-EA48-4497-8500-BC4A09ED5D78}"/>
            </a:ext>
          </a:extLst>
        </xdr:cNvPr>
        <xdr:cNvCxnSpPr/>
      </xdr:nvCxnSpPr>
      <xdr:spPr>
        <a:xfrm>
          <a:off x="3429000" y="9831070"/>
          <a:ext cx="75247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31115</xdr:rowOff>
    </xdr:from>
    <xdr:to>
      <xdr:col>15</xdr:col>
      <xdr:colOff>101600</xdr:colOff>
      <xdr:row>60</xdr:row>
      <xdr:rowOff>132715</xdr:rowOff>
    </xdr:to>
    <xdr:sp macro="" textlink="">
      <xdr:nvSpPr>
        <xdr:cNvPr id="194" name="楕円 193">
          <a:extLst>
            <a:ext uri="{FF2B5EF4-FFF2-40B4-BE49-F238E27FC236}">
              <a16:creationId xmlns:a16="http://schemas.microsoft.com/office/drawing/2014/main" id="{81DB14E8-955E-4504-8A6D-849D6762822E}"/>
            </a:ext>
          </a:extLst>
        </xdr:cNvPr>
        <xdr:cNvSpPr/>
      </xdr:nvSpPr>
      <xdr:spPr>
        <a:xfrm>
          <a:off x="2571750" y="97529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81915</xdr:rowOff>
    </xdr:from>
    <xdr:to>
      <xdr:col>19</xdr:col>
      <xdr:colOff>177800</xdr:colOff>
      <xdr:row>60</xdr:row>
      <xdr:rowOff>109220</xdr:rowOff>
    </xdr:to>
    <xdr:cxnSp macro="">
      <xdr:nvCxnSpPr>
        <xdr:cNvPr id="195" name="直線コネクタ 194">
          <a:extLst>
            <a:ext uri="{FF2B5EF4-FFF2-40B4-BE49-F238E27FC236}">
              <a16:creationId xmlns:a16="http://schemas.microsoft.com/office/drawing/2014/main" id="{C108C729-4392-4430-B086-CD9D7986D981}"/>
            </a:ext>
          </a:extLst>
        </xdr:cNvPr>
        <xdr:cNvCxnSpPr/>
      </xdr:nvCxnSpPr>
      <xdr:spPr>
        <a:xfrm>
          <a:off x="2619375" y="9810115"/>
          <a:ext cx="8096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168275</xdr:rowOff>
    </xdr:from>
    <xdr:to>
      <xdr:col>10</xdr:col>
      <xdr:colOff>165100</xdr:colOff>
      <xdr:row>60</xdr:row>
      <xdr:rowOff>98425</xdr:rowOff>
    </xdr:to>
    <xdr:sp macro="" textlink="">
      <xdr:nvSpPr>
        <xdr:cNvPr id="196" name="楕円 195">
          <a:extLst>
            <a:ext uri="{FF2B5EF4-FFF2-40B4-BE49-F238E27FC236}">
              <a16:creationId xmlns:a16="http://schemas.microsoft.com/office/drawing/2014/main" id="{409CA44D-38BF-4CC3-A36C-6C8C3E7D486E}"/>
            </a:ext>
          </a:extLst>
        </xdr:cNvPr>
        <xdr:cNvSpPr/>
      </xdr:nvSpPr>
      <xdr:spPr>
        <a:xfrm>
          <a:off x="1781175" y="97218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47625</xdr:rowOff>
    </xdr:from>
    <xdr:to>
      <xdr:col>15</xdr:col>
      <xdr:colOff>50800</xdr:colOff>
      <xdr:row>60</xdr:row>
      <xdr:rowOff>81915</xdr:rowOff>
    </xdr:to>
    <xdr:cxnSp macro="">
      <xdr:nvCxnSpPr>
        <xdr:cNvPr id="197" name="直線コネクタ 196">
          <a:extLst>
            <a:ext uri="{FF2B5EF4-FFF2-40B4-BE49-F238E27FC236}">
              <a16:creationId xmlns:a16="http://schemas.microsoft.com/office/drawing/2014/main" id="{330FBB08-E925-4BD0-A6EC-24016B58E58E}"/>
            </a:ext>
          </a:extLst>
        </xdr:cNvPr>
        <xdr:cNvCxnSpPr/>
      </xdr:nvCxnSpPr>
      <xdr:spPr>
        <a:xfrm>
          <a:off x="1828800" y="9769475"/>
          <a:ext cx="7905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45720</xdr:rowOff>
    </xdr:from>
    <xdr:to>
      <xdr:col>6</xdr:col>
      <xdr:colOff>38100</xdr:colOff>
      <xdr:row>61</xdr:row>
      <xdr:rowOff>147320</xdr:rowOff>
    </xdr:to>
    <xdr:sp macro="" textlink="">
      <xdr:nvSpPr>
        <xdr:cNvPr id="198" name="楕円 197">
          <a:extLst>
            <a:ext uri="{FF2B5EF4-FFF2-40B4-BE49-F238E27FC236}">
              <a16:creationId xmlns:a16="http://schemas.microsoft.com/office/drawing/2014/main" id="{07218602-E62E-45EA-80C5-4A96DBEB12C6}"/>
            </a:ext>
          </a:extLst>
        </xdr:cNvPr>
        <xdr:cNvSpPr/>
      </xdr:nvSpPr>
      <xdr:spPr>
        <a:xfrm>
          <a:off x="981075" y="99358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47625</xdr:rowOff>
    </xdr:from>
    <xdr:to>
      <xdr:col>10</xdr:col>
      <xdr:colOff>114300</xdr:colOff>
      <xdr:row>61</xdr:row>
      <xdr:rowOff>96520</xdr:rowOff>
    </xdr:to>
    <xdr:cxnSp macro="">
      <xdr:nvCxnSpPr>
        <xdr:cNvPr id="199" name="直線コネクタ 198">
          <a:extLst>
            <a:ext uri="{FF2B5EF4-FFF2-40B4-BE49-F238E27FC236}">
              <a16:creationId xmlns:a16="http://schemas.microsoft.com/office/drawing/2014/main" id="{2E846501-FD8D-4FED-AAF4-EB470CC41454}"/>
            </a:ext>
          </a:extLst>
        </xdr:cNvPr>
        <xdr:cNvCxnSpPr/>
      </xdr:nvCxnSpPr>
      <xdr:spPr>
        <a:xfrm flipV="1">
          <a:off x="1028700" y="9769475"/>
          <a:ext cx="800100" cy="213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120650</xdr:rowOff>
    </xdr:from>
    <xdr:ext cx="405130" cy="256540"/>
    <xdr:sp macro="" textlink="">
      <xdr:nvSpPr>
        <xdr:cNvPr id="200" name="n_1aveValue【体育館・プール】&#10;有形固定資産減価償却率">
          <a:extLst>
            <a:ext uri="{FF2B5EF4-FFF2-40B4-BE49-F238E27FC236}">
              <a16:creationId xmlns:a16="http://schemas.microsoft.com/office/drawing/2014/main" id="{D03E62FA-2761-4986-A5B2-428D1863197E}"/>
            </a:ext>
          </a:extLst>
        </xdr:cNvPr>
        <xdr:cNvSpPr txBox="1"/>
      </xdr:nvSpPr>
      <xdr:spPr>
        <a:xfrm>
          <a:off x="3239135" y="100107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127000</xdr:rowOff>
    </xdr:from>
    <xdr:ext cx="402590" cy="259080"/>
    <xdr:sp macro="" textlink="">
      <xdr:nvSpPr>
        <xdr:cNvPr id="201" name="n_2aveValue【体育館・プール】&#10;有形固定資産減価償却率">
          <a:extLst>
            <a:ext uri="{FF2B5EF4-FFF2-40B4-BE49-F238E27FC236}">
              <a16:creationId xmlns:a16="http://schemas.microsoft.com/office/drawing/2014/main" id="{2D6128C8-A281-4A09-895F-CE9FE9CF8943}"/>
            </a:ext>
          </a:extLst>
        </xdr:cNvPr>
        <xdr:cNvSpPr txBox="1"/>
      </xdr:nvSpPr>
      <xdr:spPr>
        <a:xfrm>
          <a:off x="2439035" y="100107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118745</xdr:rowOff>
    </xdr:from>
    <xdr:ext cx="402590" cy="259080"/>
    <xdr:sp macro="" textlink="">
      <xdr:nvSpPr>
        <xdr:cNvPr id="202" name="n_3aveValue【体育館・プール】&#10;有形固定資産減価償却率">
          <a:extLst>
            <a:ext uri="{FF2B5EF4-FFF2-40B4-BE49-F238E27FC236}">
              <a16:creationId xmlns:a16="http://schemas.microsoft.com/office/drawing/2014/main" id="{C758F1A1-C2FB-46C7-9BA4-9EEEC932D8A9}"/>
            </a:ext>
          </a:extLst>
        </xdr:cNvPr>
        <xdr:cNvSpPr txBox="1"/>
      </xdr:nvSpPr>
      <xdr:spPr>
        <a:xfrm>
          <a:off x="1648460" y="100088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135890</xdr:rowOff>
    </xdr:from>
    <xdr:ext cx="402590" cy="259080"/>
    <xdr:sp macro="" textlink="">
      <xdr:nvSpPr>
        <xdr:cNvPr id="203" name="n_4aveValue【体育館・プール】&#10;有形固定資産減価償却率">
          <a:extLst>
            <a:ext uri="{FF2B5EF4-FFF2-40B4-BE49-F238E27FC236}">
              <a16:creationId xmlns:a16="http://schemas.microsoft.com/office/drawing/2014/main" id="{CB194E9E-C005-459B-857C-6084B7BA78DD}"/>
            </a:ext>
          </a:extLst>
        </xdr:cNvPr>
        <xdr:cNvSpPr txBox="1"/>
      </xdr:nvSpPr>
      <xdr:spPr>
        <a:xfrm>
          <a:off x="848360" y="96989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5080</xdr:rowOff>
    </xdr:from>
    <xdr:ext cx="405130" cy="259080"/>
    <xdr:sp macro="" textlink="">
      <xdr:nvSpPr>
        <xdr:cNvPr id="204" name="n_1mainValue【体育館・プール】&#10;有形固定資産減価償却率">
          <a:extLst>
            <a:ext uri="{FF2B5EF4-FFF2-40B4-BE49-F238E27FC236}">
              <a16:creationId xmlns:a16="http://schemas.microsoft.com/office/drawing/2014/main" id="{14C1DFD3-56D9-4CA7-946E-BD037592FE0F}"/>
            </a:ext>
          </a:extLst>
        </xdr:cNvPr>
        <xdr:cNvSpPr txBox="1"/>
      </xdr:nvSpPr>
      <xdr:spPr>
        <a:xfrm>
          <a:off x="3239135" y="9571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149225</xdr:rowOff>
    </xdr:from>
    <xdr:ext cx="402590" cy="259080"/>
    <xdr:sp macro="" textlink="">
      <xdr:nvSpPr>
        <xdr:cNvPr id="205" name="n_2mainValue【体育館・プール】&#10;有形固定資産減価償却率">
          <a:extLst>
            <a:ext uri="{FF2B5EF4-FFF2-40B4-BE49-F238E27FC236}">
              <a16:creationId xmlns:a16="http://schemas.microsoft.com/office/drawing/2014/main" id="{6DA9219F-7E1D-4593-8EDD-0AF2CE49046D}"/>
            </a:ext>
          </a:extLst>
        </xdr:cNvPr>
        <xdr:cNvSpPr txBox="1"/>
      </xdr:nvSpPr>
      <xdr:spPr>
        <a:xfrm>
          <a:off x="2439035" y="95504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114935</xdr:rowOff>
    </xdr:from>
    <xdr:ext cx="402590" cy="259080"/>
    <xdr:sp macro="" textlink="">
      <xdr:nvSpPr>
        <xdr:cNvPr id="206" name="n_3mainValue【体育館・プール】&#10;有形固定資産減価償却率">
          <a:extLst>
            <a:ext uri="{FF2B5EF4-FFF2-40B4-BE49-F238E27FC236}">
              <a16:creationId xmlns:a16="http://schemas.microsoft.com/office/drawing/2014/main" id="{74425551-2063-4E00-8DC5-2B6B488AE2E1}"/>
            </a:ext>
          </a:extLst>
        </xdr:cNvPr>
        <xdr:cNvSpPr txBox="1"/>
      </xdr:nvSpPr>
      <xdr:spPr>
        <a:xfrm>
          <a:off x="1648460" y="95161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138430</xdr:rowOff>
    </xdr:from>
    <xdr:ext cx="402590" cy="259080"/>
    <xdr:sp macro="" textlink="">
      <xdr:nvSpPr>
        <xdr:cNvPr id="207" name="n_4mainValue【体育館・プール】&#10;有形固定資産減価償却率">
          <a:extLst>
            <a:ext uri="{FF2B5EF4-FFF2-40B4-BE49-F238E27FC236}">
              <a16:creationId xmlns:a16="http://schemas.microsoft.com/office/drawing/2014/main" id="{8B4483A5-3EFD-4FCC-8764-B365C8041CE6}"/>
            </a:ext>
          </a:extLst>
        </xdr:cNvPr>
        <xdr:cNvSpPr txBox="1"/>
      </xdr:nvSpPr>
      <xdr:spPr>
        <a:xfrm>
          <a:off x="848360" y="100285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8FEBE808-9373-4718-B4E0-BD14E6A8FA9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25717D09-3BB0-4CC2-B5F8-7F7730B6914E}"/>
            </a:ext>
          </a:extLst>
        </xdr:cNvPr>
        <xdr:cNvSpPr/>
      </xdr:nvSpPr>
      <xdr:spPr>
        <a:xfrm>
          <a:off x="60674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3EAE2732-128C-440E-A9C7-3CE57346B77D}"/>
            </a:ext>
          </a:extLst>
        </xdr:cNvPr>
        <xdr:cNvSpPr/>
      </xdr:nvSpPr>
      <xdr:spPr>
        <a:xfrm>
          <a:off x="60674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632941FF-E001-43C1-B05E-0658159FCBA4}"/>
            </a:ext>
          </a:extLst>
        </xdr:cNvPr>
        <xdr:cNvSpPr/>
      </xdr:nvSpPr>
      <xdr:spPr>
        <a:xfrm>
          <a:off x="69818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52369F59-6753-4DC5-AA5E-406C20C6AF7C}"/>
            </a:ext>
          </a:extLst>
        </xdr:cNvPr>
        <xdr:cNvSpPr/>
      </xdr:nvSpPr>
      <xdr:spPr>
        <a:xfrm>
          <a:off x="69818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5C89CBA5-810E-47B1-8E9D-D2B2C585AA66}"/>
            </a:ext>
          </a:extLst>
        </xdr:cNvPr>
        <xdr:cNvSpPr/>
      </xdr:nvSpPr>
      <xdr:spPr>
        <a:xfrm>
          <a:off x="80105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F626C945-1CBC-49F3-8E3D-6C1565E1D2B2}"/>
            </a:ext>
          </a:extLst>
        </xdr:cNvPr>
        <xdr:cNvSpPr/>
      </xdr:nvSpPr>
      <xdr:spPr>
        <a:xfrm>
          <a:off x="80105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FE50F6EB-61BF-41C6-8C22-BDA0EEBE2125}"/>
            </a:ext>
          </a:extLst>
        </xdr:cNvPr>
        <xdr:cNvSpPr/>
      </xdr:nvSpPr>
      <xdr:spPr>
        <a:xfrm>
          <a:off x="59531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6" name="テキスト ボックス 215">
          <a:extLst>
            <a:ext uri="{FF2B5EF4-FFF2-40B4-BE49-F238E27FC236}">
              <a16:creationId xmlns:a16="http://schemas.microsoft.com/office/drawing/2014/main" id="{6D93994B-008C-413C-8F8D-90E35755D793}"/>
            </a:ext>
          </a:extLst>
        </xdr:cNvPr>
        <xdr:cNvSpPr txBox="1"/>
      </xdr:nvSpPr>
      <xdr:spPr>
        <a:xfrm>
          <a:off x="5915025" y="8467725"/>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F8619F4-9D8C-4EF0-9C00-54F77C25C7B3}"/>
            </a:ext>
          </a:extLst>
        </xdr:cNvPr>
        <xdr:cNvCxnSpPr/>
      </xdr:nvCxnSpPr>
      <xdr:spPr>
        <a:xfrm>
          <a:off x="5953125" y="10810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4479B8F2-9F69-4467-8790-CAE584B94CC6}"/>
            </a:ext>
          </a:extLst>
        </xdr:cNvPr>
        <xdr:cNvCxnSpPr/>
      </xdr:nvCxnSpPr>
      <xdr:spPr>
        <a:xfrm>
          <a:off x="5953125" y="1044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4820" cy="259080"/>
    <xdr:sp macro="" textlink="">
      <xdr:nvSpPr>
        <xdr:cNvPr id="219" name="テキスト ボックス 218">
          <a:extLst>
            <a:ext uri="{FF2B5EF4-FFF2-40B4-BE49-F238E27FC236}">
              <a16:creationId xmlns:a16="http://schemas.microsoft.com/office/drawing/2014/main" id="{367399D8-0E6A-4AB8-B597-8E67914C33D8}"/>
            </a:ext>
          </a:extLst>
        </xdr:cNvPr>
        <xdr:cNvSpPr txBox="1"/>
      </xdr:nvSpPr>
      <xdr:spPr>
        <a:xfrm>
          <a:off x="5527040" y="103130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C06CDBC4-8894-44BD-9B87-FFDC1B0BBDE8}"/>
            </a:ext>
          </a:extLst>
        </xdr:cNvPr>
        <xdr:cNvCxnSpPr/>
      </xdr:nvCxnSpPr>
      <xdr:spPr>
        <a:xfrm>
          <a:off x="5953125" y="100869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4820" cy="259080"/>
    <xdr:sp macro="" textlink="">
      <xdr:nvSpPr>
        <xdr:cNvPr id="221" name="テキスト ボックス 220">
          <a:extLst>
            <a:ext uri="{FF2B5EF4-FFF2-40B4-BE49-F238E27FC236}">
              <a16:creationId xmlns:a16="http://schemas.microsoft.com/office/drawing/2014/main" id="{4C7C2432-C9D3-4988-8AEE-3AF9FE2DDB4B}"/>
            </a:ext>
          </a:extLst>
        </xdr:cNvPr>
        <xdr:cNvSpPr txBox="1"/>
      </xdr:nvSpPr>
      <xdr:spPr>
        <a:xfrm>
          <a:off x="5527040" y="99510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E45B5966-1496-40A3-812B-FF44937DE0B9}"/>
            </a:ext>
          </a:extLst>
        </xdr:cNvPr>
        <xdr:cNvCxnSpPr/>
      </xdr:nvCxnSpPr>
      <xdr:spPr>
        <a:xfrm>
          <a:off x="5953125" y="9725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4820" cy="256540"/>
    <xdr:sp macro="" textlink="">
      <xdr:nvSpPr>
        <xdr:cNvPr id="223" name="テキスト ボックス 222">
          <a:extLst>
            <a:ext uri="{FF2B5EF4-FFF2-40B4-BE49-F238E27FC236}">
              <a16:creationId xmlns:a16="http://schemas.microsoft.com/office/drawing/2014/main" id="{D287BF12-7D6E-43CF-9399-3423A7ED72E5}"/>
            </a:ext>
          </a:extLst>
        </xdr:cNvPr>
        <xdr:cNvSpPr txBox="1"/>
      </xdr:nvSpPr>
      <xdr:spPr>
        <a:xfrm>
          <a:off x="5527040" y="95891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42350218-D1A9-4759-A3C7-A5BB257BF0D4}"/>
            </a:ext>
          </a:extLst>
        </xdr:cNvPr>
        <xdr:cNvCxnSpPr/>
      </xdr:nvCxnSpPr>
      <xdr:spPr>
        <a:xfrm>
          <a:off x="5953125" y="937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4820" cy="259080"/>
    <xdr:sp macro="" textlink="">
      <xdr:nvSpPr>
        <xdr:cNvPr id="225" name="テキスト ボックス 224">
          <a:extLst>
            <a:ext uri="{FF2B5EF4-FFF2-40B4-BE49-F238E27FC236}">
              <a16:creationId xmlns:a16="http://schemas.microsoft.com/office/drawing/2014/main" id="{DD0981FB-C6A9-471F-8CF8-A8AACA9739D4}"/>
            </a:ext>
          </a:extLst>
        </xdr:cNvPr>
        <xdr:cNvSpPr txBox="1"/>
      </xdr:nvSpPr>
      <xdr:spPr>
        <a:xfrm>
          <a:off x="5527040" y="9236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13220103-4980-48AC-A6D2-1B966F09B91C}"/>
            </a:ext>
          </a:extLst>
        </xdr:cNvPr>
        <xdr:cNvCxnSpPr/>
      </xdr:nvCxnSpPr>
      <xdr:spPr>
        <a:xfrm>
          <a:off x="5953125" y="9010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4820" cy="259080"/>
    <xdr:sp macro="" textlink="">
      <xdr:nvSpPr>
        <xdr:cNvPr id="227" name="テキスト ボックス 226">
          <a:extLst>
            <a:ext uri="{FF2B5EF4-FFF2-40B4-BE49-F238E27FC236}">
              <a16:creationId xmlns:a16="http://schemas.microsoft.com/office/drawing/2014/main" id="{472F248E-F920-468C-8E36-F16A7EE1F377}"/>
            </a:ext>
          </a:extLst>
        </xdr:cNvPr>
        <xdr:cNvSpPr txBox="1"/>
      </xdr:nvSpPr>
      <xdr:spPr>
        <a:xfrm>
          <a:off x="5527040" y="887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5EBB880-1FBF-4C8A-820C-4F60FFAB54F8}"/>
            </a:ext>
          </a:extLst>
        </xdr:cNvPr>
        <xdr:cNvCxnSpPr/>
      </xdr:nvCxnSpPr>
      <xdr:spPr>
        <a:xfrm>
          <a:off x="5953125" y="8648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229" name="テキスト ボックス 228">
          <a:extLst>
            <a:ext uri="{FF2B5EF4-FFF2-40B4-BE49-F238E27FC236}">
              <a16:creationId xmlns:a16="http://schemas.microsoft.com/office/drawing/2014/main" id="{17C0A46F-E83C-43E5-9686-69D539C550F0}"/>
            </a:ext>
          </a:extLst>
        </xdr:cNvPr>
        <xdr:cNvSpPr txBox="1"/>
      </xdr:nvSpPr>
      <xdr:spPr>
        <a:xfrm>
          <a:off x="5527040" y="85128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1BA4821B-DAAE-4ECF-BE48-D179D8D30514}"/>
            </a:ext>
          </a:extLst>
        </xdr:cNvPr>
        <xdr:cNvSpPr/>
      </xdr:nvSpPr>
      <xdr:spPr>
        <a:xfrm>
          <a:off x="59531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63500</xdr:rowOff>
    </xdr:to>
    <xdr:cxnSp macro="">
      <xdr:nvCxnSpPr>
        <xdr:cNvPr id="231" name="直線コネクタ 230">
          <a:extLst>
            <a:ext uri="{FF2B5EF4-FFF2-40B4-BE49-F238E27FC236}">
              <a16:creationId xmlns:a16="http://schemas.microsoft.com/office/drawing/2014/main" id="{45B8349E-EA29-4D30-965A-B9880CF71903}"/>
            </a:ext>
          </a:extLst>
        </xdr:cNvPr>
        <xdr:cNvCxnSpPr/>
      </xdr:nvCxnSpPr>
      <xdr:spPr>
        <a:xfrm flipV="1">
          <a:off x="9429115" y="9202420"/>
          <a:ext cx="0" cy="1236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66675</xdr:rowOff>
    </xdr:from>
    <xdr:ext cx="469900" cy="256540"/>
    <xdr:sp macro="" textlink="">
      <xdr:nvSpPr>
        <xdr:cNvPr id="232" name="【体育館・プール】&#10;一人当たり面積最小値テキスト">
          <a:extLst>
            <a:ext uri="{FF2B5EF4-FFF2-40B4-BE49-F238E27FC236}">
              <a16:creationId xmlns:a16="http://schemas.microsoft.com/office/drawing/2014/main" id="{96AE41FF-3D18-47B1-A76A-8BD69F12F8C4}"/>
            </a:ext>
          </a:extLst>
        </xdr:cNvPr>
        <xdr:cNvSpPr txBox="1"/>
      </xdr:nvSpPr>
      <xdr:spPr>
        <a:xfrm>
          <a:off x="9467850" y="104362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63500</xdr:rowOff>
    </xdr:from>
    <xdr:to>
      <xdr:col>55</xdr:col>
      <xdr:colOff>88900</xdr:colOff>
      <xdr:row>64</xdr:row>
      <xdr:rowOff>63500</xdr:rowOff>
    </xdr:to>
    <xdr:cxnSp macro="">
      <xdr:nvCxnSpPr>
        <xdr:cNvPr id="233" name="直線コネクタ 232">
          <a:extLst>
            <a:ext uri="{FF2B5EF4-FFF2-40B4-BE49-F238E27FC236}">
              <a16:creationId xmlns:a16="http://schemas.microsoft.com/office/drawing/2014/main" id="{E94B2CED-C20F-41B5-976B-A8ECC8982FF5}"/>
            </a:ext>
          </a:extLst>
        </xdr:cNvPr>
        <xdr:cNvCxnSpPr/>
      </xdr:nvCxnSpPr>
      <xdr:spPr>
        <a:xfrm>
          <a:off x="9363075" y="1043940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68580</xdr:rowOff>
    </xdr:from>
    <xdr:ext cx="469900" cy="259080"/>
    <xdr:sp macro="" textlink="">
      <xdr:nvSpPr>
        <xdr:cNvPr id="234" name="【体育館・プール】&#10;一人当たり面積最大値テキスト">
          <a:extLst>
            <a:ext uri="{FF2B5EF4-FFF2-40B4-BE49-F238E27FC236}">
              <a16:creationId xmlns:a16="http://schemas.microsoft.com/office/drawing/2014/main" id="{6A70C996-BDF7-4963-8AE0-9CEE72A7AEFF}"/>
            </a:ext>
          </a:extLst>
        </xdr:cNvPr>
        <xdr:cNvSpPr txBox="1"/>
      </xdr:nvSpPr>
      <xdr:spPr>
        <a:xfrm>
          <a:off x="9467850" y="8980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0.696</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8B6DA0B4-F799-4A19-A892-7E0055AFA809}"/>
            </a:ext>
          </a:extLst>
        </xdr:cNvPr>
        <xdr:cNvCxnSpPr/>
      </xdr:nvCxnSpPr>
      <xdr:spPr>
        <a:xfrm>
          <a:off x="9363075" y="920242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63500</xdr:rowOff>
    </xdr:from>
    <xdr:ext cx="469900" cy="256540"/>
    <xdr:sp macro="" textlink="">
      <xdr:nvSpPr>
        <xdr:cNvPr id="236" name="【体育館・プール】&#10;一人当たり面積平均値テキスト">
          <a:extLst>
            <a:ext uri="{FF2B5EF4-FFF2-40B4-BE49-F238E27FC236}">
              <a16:creationId xmlns:a16="http://schemas.microsoft.com/office/drawing/2014/main" id="{8E80517E-5AAD-4DFB-B9A1-818CA6ED766B}"/>
            </a:ext>
          </a:extLst>
        </xdr:cNvPr>
        <xdr:cNvSpPr txBox="1"/>
      </xdr:nvSpPr>
      <xdr:spPr>
        <a:xfrm>
          <a:off x="9467850" y="995362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9C679111-46CE-4573-8023-EA9518C04D38}"/>
            </a:ext>
          </a:extLst>
        </xdr:cNvPr>
        <xdr:cNvSpPr/>
      </xdr:nvSpPr>
      <xdr:spPr>
        <a:xfrm>
          <a:off x="9401175" y="100895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5BF35CB1-6495-4837-963D-5344B0FF3386}"/>
            </a:ext>
          </a:extLst>
        </xdr:cNvPr>
        <xdr:cNvSpPr/>
      </xdr:nvSpPr>
      <xdr:spPr>
        <a:xfrm>
          <a:off x="8639175" y="10094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60816E54-208C-431F-90CC-3E8745A20141}"/>
            </a:ext>
          </a:extLst>
        </xdr:cNvPr>
        <xdr:cNvSpPr/>
      </xdr:nvSpPr>
      <xdr:spPr>
        <a:xfrm>
          <a:off x="7839075" y="10094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1E33BADD-48E9-4341-AECE-39113AC60003}"/>
            </a:ext>
          </a:extLst>
        </xdr:cNvPr>
        <xdr:cNvSpPr/>
      </xdr:nvSpPr>
      <xdr:spPr>
        <a:xfrm>
          <a:off x="7029450" y="10097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2883197C-4FD2-4FAA-B440-027D97AB22F9}"/>
            </a:ext>
          </a:extLst>
        </xdr:cNvPr>
        <xdr:cNvSpPr/>
      </xdr:nvSpPr>
      <xdr:spPr>
        <a:xfrm>
          <a:off x="6238875" y="10106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42" name="テキスト ボックス 241">
          <a:extLst>
            <a:ext uri="{FF2B5EF4-FFF2-40B4-BE49-F238E27FC236}">
              <a16:creationId xmlns:a16="http://schemas.microsoft.com/office/drawing/2014/main" id="{F5115EFA-7784-440B-891F-02006F5C2891}"/>
            </a:ext>
          </a:extLst>
        </xdr:cNvPr>
        <xdr:cNvSpPr txBox="1"/>
      </xdr:nvSpPr>
      <xdr:spPr>
        <a:xfrm>
          <a:off x="925830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3" name="テキスト ボックス 242">
          <a:extLst>
            <a:ext uri="{FF2B5EF4-FFF2-40B4-BE49-F238E27FC236}">
              <a16:creationId xmlns:a16="http://schemas.microsoft.com/office/drawing/2014/main" id="{C5B3D510-DBFF-40E9-88C5-E542666F2A4E}"/>
            </a:ext>
          </a:extLst>
        </xdr:cNvPr>
        <xdr:cNvSpPr txBox="1"/>
      </xdr:nvSpPr>
      <xdr:spPr>
        <a:xfrm>
          <a:off x="85153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4" name="テキスト ボックス 243">
          <a:extLst>
            <a:ext uri="{FF2B5EF4-FFF2-40B4-BE49-F238E27FC236}">
              <a16:creationId xmlns:a16="http://schemas.microsoft.com/office/drawing/2014/main" id="{19DABFA2-F796-437A-97A1-0917946F942F}"/>
            </a:ext>
          </a:extLst>
        </xdr:cNvPr>
        <xdr:cNvSpPr txBox="1"/>
      </xdr:nvSpPr>
      <xdr:spPr>
        <a:xfrm>
          <a:off x="77152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5" name="テキスト ボックス 244">
          <a:extLst>
            <a:ext uri="{FF2B5EF4-FFF2-40B4-BE49-F238E27FC236}">
              <a16:creationId xmlns:a16="http://schemas.microsoft.com/office/drawing/2014/main" id="{1AB10017-6A14-4899-BE04-DF529B67A8F9}"/>
            </a:ext>
          </a:extLst>
        </xdr:cNvPr>
        <xdr:cNvSpPr txBox="1"/>
      </xdr:nvSpPr>
      <xdr:spPr>
        <a:xfrm>
          <a:off x="69056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6" name="テキスト ボックス 245">
          <a:extLst>
            <a:ext uri="{FF2B5EF4-FFF2-40B4-BE49-F238E27FC236}">
              <a16:creationId xmlns:a16="http://schemas.microsoft.com/office/drawing/2014/main" id="{51375D85-E380-4569-922F-221A793C5521}"/>
            </a:ext>
          </a:extLst>
        </xdr:cNvPr>
        <xdr:cNvSpPr txBox="1"/>
      </xdr:nvSpPr>
      <xdr:spPr>
        <a:xfrm>
          <a:off x="61150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47" name="楕円 246">
          <a:extLst>
            <a:ext uri="{FF2B5EF4-FFF2-40B4-BE49-F238E27FC236}">
              <a16:creationId xmlns:a16="http://schemas.microsoft.com/office/drawing/2014/main" id="{CB74ECC6-CBAA-4B40-B919-BFC86CDF70FD}"/>
            </a:ext>
          </a:extLst>
        </xdr:cNvPr>
        <xdr:cNvSpPr/>
      </xdr:nvSpPr>
      <xdr:spPr>
        <a:xfrm>
          <a:off x="9401175" y="1013460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60960</xdr:rowOff>
    </xdr:from>
    <xdr:ext cx="469900" cy="259080"/>
    <xdr:sp macro="" textlink="">
      <xdr:nvSpPr>
        <xdr:cNvPr id="248" name="【体育館・プール】&#10;一人当たり面積該当値テキスト">
          <a:extLst>
            <a:ext uri="{FF2B5EF4-FFF2-40B4-BE49-F238E27FC236}">
              <a16:creationId xmlns:a16="http://schemas.microsoft.com/office/drawing/2014/main" id="{EDBCE608-66CE-42BE-8603-B8F14E2DC3B6}"/>
            </a:ext>
          </a:extLst>
        </xdr:cNvPr>
        <xdr:cNvSpPr txBox="1"/>
      </xdr:nvSpPr>
      <xdr:spPr>
        <a:xfrm>
          <a:off x="9467850" y="10113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82550</xdr:rowOff>
    </xdr:from>
    <xdr:to>
      <xdr:col>50</xdr:col>
      <xdr:colOff>165100</xdr:colOff>
      <xdr:row>63</xdr:row>
      <xdr:rowOff>12700</xdr:rowOff>
    </xdr:to>
    <xdr:sp macro="" textlink="">
      <xdr:nvSpPr>
        <xdr:cNvPr id="249" name="楕円 248">
          <a:extLst>
            <a:ext uri="{FF2B5EF4-FFF2-40B4-BE49-F238E27FC236}">
              <a16:creationId xmlns:a16="http://schemas.microsoft.com/office/drawing/2014/main" id="{096C420A-6832-49D4-B9E5-1DAB38FE50D7}"/>
            </a:ext>
          </a:extLst>
        </xdr:cNvPr>
        <xdr:cNvSpPr/>
      </xdr:nvSpPr>
      <xdr:spPr>
        <a:xfrm>
          <a:off x="8639175" y="101346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133350</xdr:rowOff>
    </xdr:from>
    <xdr:to>
      <xdr:col>55</xdr:col>
      <xdr:colOff>0</xdr:colOff>
      <xdr:row>62</xdr:row>
      <xdr:rowOff>133350</xdr:rowOff>
    </xdr:to>
    <xdr:cxnSp macro="">
      <xdr:nvCxnSpPr>
        <xdr:cNvPr id="250" name="直線コネクタ 249">
          <a:extLst>
            <a:ext uri="{FF2B5EF4-FFF2-40B4-BE49-F238E27FC236}">
              <a16:creationId xmlns:a16="http://schemas.microsoft.com/office/drawing/2014/main" id="{1D96C207-78BC-49A7-9019-2E52C816EDAE}"/>
            </a:ext>
          </a:extLst>
        </xdr:cNvPr>
        <xdr:cNvCxnSpPr/>
      </xdr:nvCxnSpPr>
      <xdr:spPr>
        <a:xfrm>
          <a:off x="8686800" y="1018222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84455</xdr:rowOff>
    </xdr:from>
    <xdr:to>
      <xdr:col>46</xdr:col>
      <xdr:colOff>38100</xdr:colOff>
      <xdr:row>63</xdr:row>
      <xdr:rowOff>14605</xdr:rowOff>
    </xdr:to>
    <xdr:sp macro="" textlink="">
      <xdr:nvSpPr>
        <xdr:cNvPr id="251" name="楕円 250">
          <a:extLst>
            <a:ext uri="{FF2B5EF4-FFF2-40B4-BE49-F238E27FC236}">
              <a16:creationId xmlns:a16="http://schemas.microsoft.com/office/drawing/2014/main" id="{8DC47BCF-F871-4084-8284-C335C361DAA5}"/>
            </a:ext>
          </a:extLst>
        </xdr:cNvPr>
        <xdr:cNvSpPr/>
      </xdr:nvSpPr>
      <xdr:spPr>
        <a:xfrm>
          <a:off x="7839075" y="1013650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133350</xdr:rowOff>
    </xdr:from>
    <xdr:to>
      <xdr:col>50</xdr:col>
      <xdr:colOff>114300</xdr:colOff>
      <xdr:row>62</xdr:row>
      <xdr:rowOff>135255</xdr:rowOff>
    </xdr:to>
    <xdr:cxnSp macro="">
      <xdr:nvCxnSpPr>
        <xdr:cNvPr id="252" name="直線コネクタ 251">
          <a:extLst>
            <a:ext uri="{FF2B5EF4-FFF2-40B4-BE49-F238E27FC236}">
              <a16:creationId xmlns:a16="http://schemas.microsoft.com/office/drawing/2014/main" id="{AA6D22CA-24F2-49AB-9436-CDB41F28F7DD}"/>
            </a:ext>
          </a:extLst>
        </xdr:cNvPr>
        <xdr:cNvCxnSpPr/>
      </xdr:nvCxnSpPr>
      <xdr:spPr>
        <a:xfrm flipV="1">
          <a:off x="7886700" y="10182225"/>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86360</xdr:rowOff>
    </xdr:from>
    <xdr:to>
      <xdr:col>41</xdr:col>
      <xdr:colOff>101600</xdr:colOff>
      <xdr:row>63</xdr:row>
      <xdr:rowOff>16510</xdr:rowOff>
    </xdr:to>
    <xdr:sp macro="" textlink="">
      <xdr:nvSpPr>
        <xdr:cNvPr id="253" name="楕円 252">
          <a:extLst>
            <a:ext uri="{FF2B5EF4-FFF2-40B4-BE49-F238E27FC236}">
              <a16:creationId xmlns:a16="http://schemas.microsoft.com/office/drawing/2014/main" id="{F8CB75D2-8678-4B38-B231-C48E8CD71A0D}"/>
            </a:ext>
          </a:extLst>
        </xdr:cNvPr>
        <xdr:cNvSpPr/>
      </xdr:nvSpPr>
      <xdr:spPr>
        <a:xfrm>
          <a:off x="7029450" y="10132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135255</xdr:rowOff>
    </xdr:from>
    <xdr:to>
      <xdr:col>45</xdr:col>
      <xdr:colOff>177800</xdr:colOff>
      <xdr:row>62</xdr:row>
      <xdr:rowOff>137160</xdr:rowOff>
    </xdr:to>
    <xdr:cxnSp macro="">
      <xdr:nvCxnSpPr>
        <xdr:cNvPr id="254" name="直線コネクタ 253">
          <a:extLst>
            <a:ext uri="{FF2B5EF4-FFF2-40B4-BE49-F238E27FC236}">
              <a16:creationId xmlns:a16="http://schemas.microsoft.com/office/drawing/2014/main" id="{12031BA8-968D-417C-8CD9-B2318EA1F227}"/>
            </a:ext>
          </a:extLst>
        </xdr:cNvPr>
        <xdr:cNvCxnSpPr/>
      </xdr:nvCxnSpPr>
      <xdr:spPr>
        <a:xfrm flipV="1">
          <a:off x="7077075" y="10184130"/>
          <a:ext cx="8096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86360</xdr:rowOff>
    </xdr:from>
    <xdr:to>
      <xdr:col>36</xdr:col>
      <xdr:colOff>165100</xdr:colOff>
      <xdr:row>63</xdr:row>
      <xdr:rowOff>16510</xdr:rowOff>
    </xdr:to>
    <xdr:sp macro="" textlink="">
      <xdr:nvSpPr>
        <xdr:cNvPr id="255" name="楕円 254">
          <a:extLst>
            <a:ext uri="{FF2B5EF4-FFF2-40B4-BE49-F238E27FC236}">
              <a16:creationId xmlns:a16="http://schemas.microsoft.com/office/drawing/2014/main" id="{B1613BEB-C76A-4CF2-8579-5F9D1FACA74B}"/>
            </a:ext>
          </a:extLst>
        </xdr:cNvPr>
        <xdr:cNvSpPr/>
      </xdr:nvSpPr>
      <xdr:spPr>
        <a:xfrm>
          <a:off x="6238875" y="101320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137160</xdr:rowOff>
    </xdr:from>
    <xdr:to>
      <xdr:col>41</xdr:col>
      <xdr:colOff>50800</xdr:colOff>
      <xdr:row>62</xdr:row>
      <xdr:rowOff>137160</xdr:rowOff>
    </xdr:to>
    <xdr:cxnSp macro="">
      <xdr:nvCxnSpPr>
        <xdr:cNvPr id="256" name="直線コネクタ 255">
          <a:extLst>
            <a:ext uri="{FF2B5EF4-FFF2-40B4-BE49-F238E27FC236}">
              <a16:creationId xmlns:a16="http://schemas.microsoft.com/office/drawing/2014/main" id="{FA938278-0CF0-4A35-87FE-A7D371A1788E}"/>
            </a:ext>
          </a:extLst>
        </xdr:cNvPr>
        <xdr:cNvCxnSpPr/>
      </xdr:nvCxnSpPr>
      <xdr:spPr>
        <a:xfrm>
          <a:off x="6286500" y="1018921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160655</xdr:rowOff>
    </xdr:from>
    <xdr:ext cx="469900" cy="259080"/>
    <xdr:sp macro="" textlink="">
      <xdr:nvSpPr>
        <xdr:cNvPr id="257" name="n_1aveValue【体育館・プール】&#10;一人当たり面積">
          <a:extLst>
            <a:ext uri="{FF2B5EF4-FFF2-40B4-BE49-F238E27FC236}">
              <a16:creationId xmlns:a16="http://schemas.microsoft.com/office/drawing/2014/main" id="{108ECB5B-DCD5-4DFF-8A8A-BD71502A9342}"/>
            </a:ext>
          </a:extLst>
        </xdr:cNvPr>
        <xdr:cNvSpPr txBox="1"/>
      </xdr:nvSpPr>
      <xdr:spPr>
        <a:xfrm>
          <a:off x="8458200" y="9888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160655</xdr:rowOff>
    </xdr:from>
    <xdr:ext cx="467360" cy="259080"/>
    <xdr:sp macro="" textlink="">
      <xdr:nvSpPr>
        <xdr:cNvPr id="258" name="n_2aveValue【体育館・プール】&#10;一人当たり面積">
          <a:extLst>
            <a:ext uri="{FF2B5EF4-FFF2-40B4-BE49-F238E27FC236}">
              <a16:creationId xmlns:a16="http://schemas.microsoft.com/office/drawing/2014/main" id="{2DA1F7B2-2422-44F4-9906-745E74B27BEE}"/>
            </a:ext>
          </a:extLst>
        </xdr:cNvPr>
        <xdr:cNvSpPr txBox="1"/>
      </xdr:nvSpPr>
      <xdr:spPr>
        <a:xfrm>
          <a:off x="7677150" y="98888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170180</xdr:rowOff>
    </xdr:from>
    <xdr:ext cx="467360" cy="259080"/>
    <xdr:sp macro="" textlink="">
      <xdr:nvSpPr>
        <xdr:cNvPr id="259" name="n_3aveValue【体育館・プール】&#10;一人当たり面積">
          <a:extLst>
            <a:ext uri="{FF2B5EF4-FFF2-40B4-BE49-F238E27FC236}">
              <a16:creationId xmlns:a16="http://schemas.microsoft.com/office/drawing/2014/main" id="{AE3DD2CA-E352-4415-88D7-6BBEC924A64F}"/>
            </a:ext>
          </a:extLst>
        </xdr:cNvPr>
        <xdr:cNvSpPr txBox="1"/>
      </xdr:nvSpPr>
      <xdr:spPr>
        <a:xfrm>
          <a:off x="6867525" y="98856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4445</xdr:rowOff>
    </xdr:from>
    <xdr:ext cx="467360" cy="259080"/>
    <xdr:sp macro="" textlink="">
      <xdr:nvSpPr>
        <xdr:cNvPr id="260" name="n_4aveValue【体育館・プール】&#10;一人当たり面積">
          <a:extLst>
            <a:ext uri="{FF2B5EF4-FFF2-40B4-BE49-F238E27FC236}">
              <a16:creationId xmlns:a16="http://schemas.microsoft.com/office/drawing/2014/main" id="{6341132A-0DBE-41FC-8BF0-3E30D6DA5CA5}"/>
            </a:ext>
          </a:extLst>
        </xdr:cNvPr>
        <xdr:cNvSpPr txBox="1"/>
      </xdr:nvSpPr>
      <xdr:spPr>
        <a:xfrm>
          <a:off x="6067425" y="9894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3810</xdr:rowOff>
    </xdr:from>
    <xdr:ext cx="469900" cy="259080"/>
    <xdr:sp macro="" textlink="">
      <xdr:nvSpPr>
        <xdr:cNvPr id="261" name="n_1mainValue【体育館・プール】&#10;一人当たり面積">
          <a:extLst>
            <a:ext uri="{FF2B5EF4-FFF2-40B4-BE49-F238E27FC236}">
              <a16:creationId xmlns:a16="http://schemas.microsoft.com/office/drawing/2014/main" id="{1FD3B4B4-E158-4F28-8DAC-0BEDE7419FDA}"/>
            </a:ext>
          </a:extLst>
        </xdr:cNvPr>
        <xdr:cNvSpPr txBox="1"/>
      </xdr:nvSpPr>
      <xdr:spPr>
        <a:xfrm>
          <a:off x="8458200" y="10217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6350</xdr:rowOff>
    </xdr:from>
    <xdr:ext cx="467360" cy="256540"/>
    <xdr:sp macro="" textlink="">
      <xdr:nvSpPr>
        <xdr:cNvPr id="262" name="n_2mainValue【体育館・プール】&#10;一人当たり面積">
          <a:extLst>
            <a:ext uri="{FF2B5EF4-FFF2-40B4-BE49-F238E27FC236}">
              <a16:creationId xmlns:a16="http://schemas.microsoft.com/office/drawing/2014/main" id="{C1801E8F-CBB2-4301-AA04-7A5C7289BA2E}"/>
            </a:ext>
          </a:extLst>
        </xdr:cNvPr>
        <xdr:cNvSpPr txBox="1"/>
      </xdr:nvSpPr>
      <xdr:spPr>
        <a:xfrm>
          <a:off x="7677150" y="102203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7620</xdr:rowOff>
    </xdr:from>
    <xdr:ext cx="467360" cy="256540"/>
    <xdr:sp macro="" textlink="">
      <xdr:nvSpPr>
        <xdr:cNvPr id="263" name="n_3mainValue【体育館・プール】&#10;一人当たり面積">
          <a:extLst>
            <a:ext uri="{FF2B5EF4-FFF2-40B4-BE49-F238E27FC236}">
              <a16:creationId xmlns:a16="http://schemas.microsoft.com/office/drawing/2014/main" id="{F24B7D0F-07A6-434D-B068-0128378EB0B4}"/>
            </a:ext>
          </a:extLst>
        </xdr:cNvPr>
        <xdr:cNvSpPr txBox="1"/>
      </xdr:nvSpPr>
      <xdr:spPr>
        <a:xfrm>
          <a:off x="6867525" y="102215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7620</xdr:rowOff>
    </xdr:from>
    <xdr:ext cx="467360" cy="256540"/>
    <xdr:sp macro="" textlink="">
      <xdr:nvSpPr>
        <xdr:cNvPr id="264" name="n_4mainValue【体育館・プール】&#10;一人当たり面積">
          <a:extLst>
            <a:ext uri="{FF2B5EF4-FFF2-40B4-BE49-F238E27FC236}">
              <a16:creationId xmlns:a16="http://schemas.microsoft.com/office/drawing/2014/main" id="{D9F039BB-7B45-422B-BF0D-839E9AEEE9D2}"/>
            </a:ext>
          </a:extLst>
        </xdr:cNvPr>
        <xdr:cNvSpPr txBox="1"/>
      </xdr:nvSpPr>
      <xdr:spPr>
        <a:xfrm>
          <a:off x="6067425" y="102215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4733DE90-D04C-46F9-A811-7DB7E2EBB09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42ED2212-7844-49E9-B9DB-CD9CFDD450B6}"/>
            </a:ext>
          </a:extLst>
        </xdr:cNvPr>
        <xdr:cNvSpPr/>
      </xdr:nvSpPr>
      <xdr:spPr>
        <a:xfrm>
          <a:off x="80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8DF95125-43F1-4821-8257-AC0331535870}"/>
            </a:ext>
          </a:extLst>
        </xdr:cNvPr>
        <xdr:cNvSpPr/>
      </xdr:nvSpPr>
      <xdr:spPr>
        <a:xfrm>
          <a:off x="80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CF400C25-A56B-4EA2-85DD-0402B80FF6A1}"/>
            </a:ext>
          </a:extLst>
        </xdr:cNvPr>
        <xdr:cNvSpPr/>
      </xdr:nvSpPr>
      <xdr:spPr>
        <a:xfrm>
          <a:off x="17145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2275A282-B301-4841-A49B-C3D7AE32E264}"/>
            </a:ext>
          </a:extLst>
        </xdr:cNvPr>
        <xdr:cNvSpPr/>
      </xdr:nvSpPr>
      <xdr:spPr>
        <a:xfrm>
          <a:off x="17145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676A33A7-D28F-4F56-BEC5-0E7370CF615A}"/>
            </a:ext>
          </a:extLst>
        </xdr:cNvPr>
        <xdr:cNvSpPr/>
      </xdr:nvSpPr>
      <xdr:spPr>
        <a:xfrm>
          <a:off x="27432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B2BA922B-0A33-4EEA-BCF6-4E9CF1140CB3}"/>
            </a:ext>
          </a:extLst>
        </xdr:cNvPr>
        <xdr:cNvSpPr/>
      </xdr:nvSpPr>
      <xdr:spPr>
        <a:xfrm>
          <a:off x="27432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2480FB71-A86F-4AFC-92B2-0CAAB3D3C2F4}"/>
            </a:ext>
          </a:extLst>
        </xdr:cNvPr>
        <xdr:cNvSpPr/>
      </xdr:nvSpPr>
      <xdr:spPr>
        <a:xfrm>
          <a:off x="6858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73" name="テキスト ボックス 272">
          <a:extLst>
            <a:ext uri="{FF2B5EF4-FFF2-40B4-BE49-F238E27FC236}">
              <a16:creationId xmlns:a16="http://schemas.microsoft.com/office/drawing/2014/main" id="{4D6A2461-7764-4401-8135-4E7E9062D045}"/>
            </a:ext>
          </a:extLst>
        </xdr:cNvPr>
        <xdr:cNvSpPr txBox="1"/>
      </xdr:nvSpPr>
      <xdr:spPr>
        <a:xfrm>
          <a:off x="666750" y="12068175"/>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5AFD15C8-FDEB-4275-8001-049066C78D4D}"/>
            </a:ext>
          </a:extLst>
        </xdr:cNvPr>
        <xdr:cNvCxnSpPr/>
      </xdr:nvCxnSpPr>
      <xdr:spPr>
        <a:xfrm>
          <a:off x="6858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5" name="テキスト ボックス 274">
          <a:extLst>
            <a:ext uri="{FF2B5EF4-FFF2-40B4-BE49-F238E27FC236}">
              <a16:creationId xmlns:a16="http://schemas.microsoft.com/office/drawing/2014/main" id="{C34C8CFD-1D20-460F-8DDB-12512F414804}"/>
            </a:ext>
          </a:extLst>
        </xdr:cNvPr>
        <xdr:cNvSpPr txBox="1"/>
      </xdr:nvSpPr>
      <xdr:spPr>
        <a:xfrm>
          <a:off x="278765" y="14265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855AE5E4-001E-4D00-A50E-8014278B49A5}"/>
            </a:ext>
          </a:extLst>
        </xdr:cNvPr>
        <xdr:cNvCxnSpPr/>
      </xdr:nvCxnSpPr>
      <xdr:spPr>
        <a:xfrm>
          <a:off x="685800" y="1404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820" cy="256540"/>
    <xdr:sp macro="" textlink="">
      <xdr:nvSpPr>
        <xdr:cNvPr id="277" name="テキスト ボックス 276">
          <a:extLst>
            <a:ext uri="{FF2B5EF4-FFF2-40B4-BE49-F238E27FC236}">
              <a16:creationId xmlns:a16="http://schemas.microsoft.com/office/drawing/2014/main" id="{62A82AB8-6C11-411E-8D8E-FEC7EA7B0183}"/>
            </a:ext>
          </a:extLst>
        </xdr:cNvPr>
        <xdr:cNvSpPr txBox="1"/>
      </xdr:nvSpPr>
      <xdr:spPr>
        <a:xfrm>
          <a:off x="278765" y="139134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C2783E82-0833-4C73-840B-D7CED5B8B173}"/>
            </a:ext>
          </a:extLst>
        </xdr:cNvPr>
        <xdr:cNvCxnSpPr/>
      </xdr:nvCxnSpPr>
      <xdr:spPr>
        <a:xfrm>
          <a:off x="685800" y="13687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9" name="テキスト ボックス 278">
          <a:extLst>
            <a:ext uri="{FF2B5EF4-FFF2-40B4-BE49-F238E27FC236}">
              <a16:creationId xmlns:a16="http://schemas.microsoft.com/office/drawing/2014/main" id="{1458CAE0-A4BD-4A81-B7FF-3B0921DDFCC1}"/>
            </a:ext>
          </a:extLst>
        </xdr:cNvPr>
        <xdr:cNvSpPr txBox="1"/>
      </xdr:nvSpPr>
      <xdr:spPr>
        <a:xfrm>
          <a:off x="339725" y="13551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3B0B37F2-C0B7-43D2-9BC4-412156E2CFDE}"/>
            </a:ext>
          </a:extLst>
        </xdr:cNvPr>
        <xdr:cNvCxnSpPr/>
      </xdr:nvCxnSpPr>
      <xdr:spPr>
        <a:xfrm>
          <a:off x="685800" y="1332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1" name="テキスト ボックス 280">
          <a:extLst>
            <a:ext uri="{FF2B5EF4-FFF2-40B4-BE49-F238E27FC236}">
              <a16:creationId xmlns:a16="http://schemas.microsoft.com/office/drawing/2014/main" id="{DA052DCF-6AAF-4293-99C4-05CE5A437D8A}"/>
            </a:ext>
          </a:extLst>
        </xdr:cNvPr>
        <xdr:cNvSpPr txBox="1"/>
      </xdr:nvSpPr>
      <xdr:spPr>
        <a:xfrm>
          <a:off x="339725" y="13189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C3B4059-08C1-49F7-8158-8128D5DBF012}"/>
            </a:ext>
          </a:extLst>
        </xdr:cNvPr>
        <xdr:cNvCxnSpPr/>
      </xdr:nvCxnSpPr>
      <xdr:spPr>
        <a:xfrm>
          <a:off x="6858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6540"/>
    <xdr:sp macro="" textlink="">
      <xdr:nvSpPr>
        <xdr:cNvPr id="283" name="テキスト ボックス 282">
          <a:extLst>
            <a:ext uri="{FF2B5EF4-FFF2-40B4-BE49-F238E27FC236}">
              <a16:creationId xmlns:a16="http://schemas.microsoft.com/office/drawing/2014/main" id="{3812004B-FCBB-482E-B039-B41C40AD3A3A}"/>
            </a:ext>
          </a:extLst>
        </xdr:cNvPr>
        <xdr:cNvSpPr txBox="1"/>
      </xdr:nvSpPr>
      <xdr:spPr>
        <a:xfrm>
          <a:off x="339725" y="1282763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B6D32773-8FBA-4FFD-9C72-FF92B8E9DFFE}"/>
            </a:ext>
          </a:extLst>
        </xdr:cNvPr>
        <xdr:cNvCxnSpPr/>
      </xdr:nvCxnSpPr>
      <xdr:spPr>
        <a:xfrm>
          <a:off x="685800" y="1261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5" name="テキスト ボックス 284">
          <a:extLst>
            <a:ext uri="{FF2B5EF4-FFF2-40B4-BE49-F238E27FC236}">
              <a16:creationId xmlns:a16="http://schemas.microsoft.com/office/drawing/2014/main" id="{BC5374FF-CC65-4F15-A760-F7F3680C78B6}"/>
            </a:ext>
          </a:extLst>
        </xdr:cNvPr>
        <xdr:cNvSpPr txBox="1"/>
      </xdr:nvSpPr>
      <xdr:spPr>
        <a:xfrm>
          <a:off x="339725" y="12475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2696647E-FD56-4505-B72F-395869CB0E82}"/>
            </a:ext>
          </a:extLst>
        </xdr:cNvPr>
        <xdr:cNvCxnSpPr/>
      </xdr:nvCxnSpPr>
      <xdr:spPr>
        <a:xfrm>
          <a:off x="6858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6550" cy="259080"/>
    <xdr:sp macro="" textlink="">
      <xdr:nvSpPr>
        <xdr:cNvPr id="287" name="テキスト ボックス 286">
          <a:extLst>
            <a:ext uri="{FF2B5EF4-FFF2-40B4-BE49-F238E27FC236}">
              <a16:creationId xmlns:a16="http://schemas.microsoft.com/office/drawing/2014/main" id="{CBBD830F-7688-45BE-95DC-12F84A81F3AC}"/>
            </a:ext>
          </a:extLst>
        </xdr:cNvPr>
        <xdr:cNvSpPr txBox="1"/>
      </xdr:nvSpPr>
      <xdr:spPr>
        <a:xfrm>
          <a:off x="387985" y="121132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6E982AEF-623A-4C84-8EDF-B2E16DABC519}"/>
            </a:ext>
          </a:extLst>
        </xdr:cNvPr>
        <xdr:cNvSpPr/>
      </xdr:nvSpPr>
      <xdr:spPr>
        <a:xfrm>
          <a:off x="6858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46B95947-751C-4BD3-AED0-94A4408102C1}"/>
            </a:ext>
          </a:extLst>
        </xdr:cNvPr>
        <xdr:cNvCxnSpPr/>
      </xdr:nvCxnSpPr>
      <xdr:spPr>
        <a:xfrm flipV="1">
          <a:off x="4180840" y="12675870"/>
          <a:ext cx="0" cy="1373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90" name="【福祉施設】&#10;有形固定資産減価償却率最小値テキスト">
          <a:extLst>
            <a:ext uri="{FF2B5EF4-FFF2-40B4-BE49-F238E27FC236}">
              <a16:creationId xmlns:a16="http://schemas.microsoft.com/office/drawing/2014/main" id="{E5FE014C-0FA1-4E4E-89D3-275871A65D71}"/>
            </a:ext>
          </a:extLst>
        </xdr:cNvPr>
        <xdr:cNvSpPr txBox="1"/>
      </xdr:nvSpPr>
      <xdr:spPr>
        <a:xfrm>
          <a:off x="4219575" y="14056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8EA2CD86-E43E-4794-8EC4-56F6950299FE}"/>
            </a:ext>
          </a:extLst>
        </xdr:cNvPr>
        <xdr:cNvCxnSpPr/>
      </xdr:nvCxnSpPr>
      <xdr:spPr>
        <a:xfrm>
          <a:off x="4105275" y="140493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154940</xdr:rowOff>
    </xdr:from>
    <xdr:ext cx="405130" cy="256540"/>
    <xdr:sp macro="" textlink="">
      <xdr:nvSpPr>
        <xdr:cNvPr id="292" name="【福祉施設】&#10;有形固定資産減価償却率最大値テキスト">
          <a:extLst>
            <a:ext uri="{FF2B5EF4-FFF2-40B4-BE49-F238E27FC236}">
              <a16:creationId xmlns:a16="http://schemas.microsoft.com/office/drawing/2014/main" id="{77566235-DF47-4351-AC07-ED616F25389B}"/>
            </a:ext>
          </a:extLst>
        </xdr:cNvPr>
        <xdr:cNvSpPr txBox="1"/>
      </xdr:nvSpPr>
      <xdr:spPr>
        <a:xfrm>
          <a:off x="4219575" y="124707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98FDBA06-FC74-4849-A3DA-04B238089FCB}"/>
            </a:ext>
          </a:extLst>
        </xdr:cNvPr>
        <xdr:cNvCxnSpPr/>
      </xdr:nvCxnSpPr>
      <xdr:spPr>
        <a:xfrm>
          <a:off x="4105275" y="126758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90170</xdr:rowOff>
    </xdr:from>
    <xdr:ext cx="405130" cy="259080"/>
    <xdr:sp macro="" textlink="">
      <xdr:nvSpPr>
        <xdr:cNvPr id="294" name="【福祉施設】&#10;有形固定資産減価償却率平均値テキスト">
          <a:extLst>
            <a:ext uri="{FF2B5EF4-FFF2-40B4-BE49-F238E27FC236}">
              <a16:creationId xmlns:a16="http://schemas.microsoft.com/office/drawing/2014/main" id="{15CDB56F-B7AB-476C-B58C-12DFEE6223C7}"/>
            </a:ext>
          </a:extLst>
        </xdr:cNvPr>
        <xdr:cNvSpPr txBox="1"/>
      </xdr:nvSpPr>
      <xdr:spPr>
        <a:xfrm>
          <a:off x="4219575" y="132124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67310</xdr:rowOff>
    </xdr:from>
    <xdr:to>
      <xdr:col>24</xdr:col>
      <xdr:colOff>114300</xdr:colOff>
      <xdr:row>82</xdr:row>
      <xdr:rowOff>168910</xdr:rowOff>
    </xdr:to>
    <xdr:sp macro="" textlink="">
      <xdr:nvSpPr>
        <xdr:cNvPr id="295" name="フローチャート: 判断 294">
          <a:extLst>
            <a:ext uri="{FF2B5EF4-FFF2-40B4-BE49-F238E27FC236}">
              <a16:creationId xmlns:a16="http://schemas.microsoft.com/office/drawing/2014/main" id="{5742F5B9-014F-477A-AEE7-8B26C569D80E}"/>
            </a:ext>
          </a:extLst>
        </xdr:cNvPr>
        <xdr:cNvSpPr/>
      </xdr:nvSpPr>
      <xdr:spPr>
        <a:xfrm>
          <a:off x="4124325" y="13351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81573DC1-6E95-41DB-BB7D-FC18895D4970}"/>
            </a:ext>
          </a:extLst>
        </xdr:cNvPr>
        <xdr:cNvSpPr/>
      </xdr:nvSpPr>
      <xdr:spPr>
        <a:xfrm>
          <a:off x="3381375" y="133178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12578147-7B78-4C26-91EB-7C5DB43362BF}"/>
            </a:ext>
          </a:extLst>
        </xdr:cNvPr>
        <xdr:cNvSpPr/>
      </xdr:nvSpPr>
      <xdr:spPr>
        <a:xfrm>
          <a:off x="2571750" y="132886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145415</xdr:rowOff>
    </xdr:from>
    <xdr:to>
      <xdr:col>10</xdr:col>
      <xdr:colOff>165100</xdr:colOff>
      <xdr:row>82</xdr:row>
      <xdr:rowOff>75565</xdr:rowOff>
    </xdr:to>
    <xdr:sp macro="" textlink="">
      <xdr:nvSpPr>
        <xdr:cNvPr id="298" name="フローチャート: 判断 297">
          <a:extLst>
            <a:ext uri="{FF2B5EF4-FFF2-40B4-BE49-F238E27FC236}">
              <a16:creationId xmlns:a16="http://schemas.microsoft.com/office/drawing/2014/main" id="{FD0C6999-1C22-4A6E-BB02-9D9C9F3427E8}"/>
            </a:ext>
          </a:extLst>
        </xdr:cNvPr>
        <xdr:cNvSpPr/>
      </xdr:nvSpPr>
      <xdr:spPr>
        <a:xfrm>
          <a:off x="1781175" y="132676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124460</xdr:rowOff>
    </xdr:from>
    <xdr:to>
      <xdr:col>6</xdr:col>
      <xdr:colOff>38100</xdr:colOff>
      <xdr:row>82</xdr:row>
      <xdr:rowOff>54610</xdr:rowOff>
    </xdr:to>
    <xdr:sp macro="" textlink="">
      <xdr:nvSpPr>
        <xdr:cNvPr id="299" name="フローチャート: 判断 298">
          <a:extLst>
            <a:ext uri="{FF2B5EF4-FFF2-40B4-BE49-F238E27FC236}">
              <a16:creationId xmlns:a16="http://schemas.microsoft.com/office/drawing/2014/main" id="{61B95239-297D-49B5-B576-80700B063B9E}"/>
            </a:ext>
          </a:extLst>
        </xdr:cNvPr>
        <xdr:cNvSpPr/>
      </xdr:nvSpPr>
      <xdr:spPr>
        <a:xfrm>
          <a:off x="981075" y="132467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9208B420-4191-4F23-AD27-E2607679A76E}"/>
            </a:ext>
          </a:extLst>
        </xdr:cNvPr>
        <xdr:cNvSpPr txBox="1"/>
      </xdr:nvSpPr>
      <xdr:spPr>
        <a:xfrm>
          <a:off x="40100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AD5ABAED-90C8-4578-8D88-4598DCC37B74}"/>
            </a:ext>
          </a:extLst>
        </xdr:cNvPr>
        <xdr:cNvSpPr txBox="1"/>
      </xdr:nvSpPr>
      <xdr:spPr>
        <a:xfrm>
          <a:off x="32575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2DAAFDFB-3F72-42E6-807C-DE67E35535CA}"/>
            </a:ext>
          </a:extLst>
        </xdr:cNvPr>
        <xdr:cNvSpPr txBox="1"/>
      </xdr:nvSpPr>
      <xdr:spPr>
        <a:xfrm>
          <a:off x="24479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6E10963F-60A1-4C08-8C08-B7D701227B16}"/>
            </a:ext>
          </a:extLst>
        </xdr:cNvPr>
        <xdr:cNvSpPr txBox="1"/>
      </xdr:nvSpPr>
      <xdr:spPr>
        <a:xfrm>
          <a:off x="1657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74648A4E-65E7-4071-A251-DB4EFD0D909B}"/>
            </a:ext>
          </a:extLst>
        </xdr:cNvPr>
        <xdr:cNvSpPr txBox="1"/>
      </xdr:nvSpPr>
      <xdr:spPr>
        <a:xfrm>
          <a:off x="857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635</xdr:rowOff>
    </xdr:from>
    <xdr:to>
      <xdr:col>24</xdr:col>
      <xdr:colOff>114300</xdr:colOff>
      <xdr:row>83</xdr:row>
      <xdr:rowOff>102235</xdr:rowOff>
    </xdr:to>
    <xdr:sp macro="" textlink="">
      <xdr:nvSpPr>
        <xdr:cNvPr id="305" name="楕円 304">
          <a:extLst>
            <a:ext uri="{FF2B5EF4-FFF2-40B4-BE49-F238E27FC236}">
              <a16:creationId xmlns:a16="http://schemas.microsoft.com/office/drawing/2014/main" id="{8847B36B-1BAD-4584-ACE4-0DE7814E2B9F}"/>
            </a:ext>
          </a:extLst>
        </xdr:cNvPr>
        <xdr:cNvSpPr/>
      </xdr:nvSpPr>
      <xdr:spPr>
        <a:xfrm>
          <a:off x="4124325" y="134499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150495</xdr:rowOff>
    </xdr:from>
    <xdr:ext cx="405130" cy="259080"/>
    <xdr:sp macro="" textlink="">
      <xdr:nvSpPr>
        <xdr:cNvPr id="306" name="【福祉施設】&#10;有形固定資産減価償却率該当値テキスト">
          <a:extLst>
            <a:ext uri="{FF2B5EF4-FFF2-40B4-BE49-F238E27FC236}">
              <a16:creationId xmlns:a16="http://schemas.microsoft.com/office/drawing/2014/main" id="{3E66D4C4-7920-4B91-B342-0731424EE4B3}"/>
            </a:ext>
          </a:extLst>
        </xdr:cNvPr>
        <xdr:cNvSpPr txBox="1"/>
      </xdr:nvSpPr>
      <xdr:spPr>
        <a:xfrm>
          <a:off x="4219575" y="13437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130175</xdr:rowOff>
    </xdr:from>
    <xdr:to>
      <xdr:col>20</xdr:col>
      <xdr:colOff>38100</xdr:colOff>
      <xdr:row>83</xdr:row>
      <xdr:rowOff>60325</xdr:rowOff>
    </xdr:to>
    <xdr:sp macro="" textlink="">
      <xdr:nvSpPr>
        <xdr:cNvPr id="307" name="楕円 306">
          <a:extLst>
            <a:ext uri="{FF2B5EF4-FFF2-40B4-BE49-F238E27FC236}">
              <a16:creationId xmlns:a16="http://schemas.microsoft.com/office/drawing/2014/main" id="{094497D7-2D9C-4791-884C-7B157E2D6426}"/>
            </a:ext>
          </a:extLst>
        </xdr:cNvPr>
        <xdr:cNvSpPr/>
      </xdr:nvSpPr>
      <xdr:spPr>
        <a:xfrm>
          <a:off x="3381375" y="13417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9525</xdr:rowOff>
    </xdr:from>
    <xdr:to>
      <xdr:col>24</xdr:col>
      <xdr:colOff>63500</xdr:colOff>
      <xdr:row>83</xdr:row>
      <xdr:rowOff>52070</xdr:rowOff>
    </xdr:to>
    <xdr:cxnSp macro="">
      <xdr:nvCxnSpPr>
        <xdr:cNvPr id="308" name="直線コネクタ 307">
          <a:extLst>
            <a:ext uri="{FF2B5EF4-FFF2-40B4-BE49-F238E27FC236}">
              <a16:creationId xmlns:a16="http://schemas.microsoft.com/office/drawing/2014/main" id="{1085A958-049E-464C-A61E-0BD8A87AB005}"/>
            </a:ext>
          </a:extLst>
        </xdr:cNvPr>
        <xdr:cNvCxnSpPr/>
      </xdr:nvCxnSpPr>
      <xdr:spPr>
        <a:xfrm>
          <a:off x="3429000" y="13455650"/>
          <a:ext cx="75247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88265</xdr:rowOff>
    </xdr:from>
    <xdr:to>
      <xdr:col>15</xdr:col>
      <xdr:colOff>101600</xdr:colOff>
      <xdr:row>83</xdr:row>
      <xdr:rowOff>18415</xdr:rowOff>
    </xdr:to>
    <xdr:sp macro="" textlink="">
      <xdr:nvSpPr>
        <xdr:cNvPr id="309" name="楕円 308">
          <a:extLst>
            <a:ext uri="{FF2B5EF4-FFF2-40B4-BE49-F238E27FC236}">
              <a16:creationId xmlns:a16="http://schemas.microsoft.com/office/drawing/2014/main" id="{1489320C-12C6-4B7C-A76E-D130BBFA389D}"/>
            </a:ext>
          </a:extLst>
        </xdr:cNvPr>
        <xdr:cNvSpPr/>
      </xdr:nvSpPr>
      <xdr:spPr>
        <a:xfrm>
          <a:off x="2571750" y="133724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139065</xdr:rowOff>
    </xdr:from>
    <xdr:to>
      <xdr:col>19</xdr:col>
      <xdr:colOff>177800</xdr:colOff>
      <xdr:row>83</xdr:row>
      <xdr:rowOff>9525</xdr:rowOff>
    </xdr:to>
    <xdr:cxnSp macro="">
      <xdr:nvCxnSpPr>
        <xdr:cNvPr id="310" name="直線コネクタ 309">
          <a:extLst>
            <a:ext uri="{FF2B5EF4-FFF2-40B4-BE49-F238E27FC236}">
              <a16:creationId xmlns:a16="http://schemas.microsoft.com/office/drawing/2014/main" id="{B7E37FDC-7BBD-44F1-8590-28E0358A6F22}"/>
            </a:ext>
          </a:extLst>
        </xdr:cNvPr>
        <xdr:cNvCxnSpPr/>
      </xdr:nvCxnSpPr>
      <xdr:spPr>
        <a:xfrm>
          <a:off x="2619375" y="13429615"/>
          <a:ext cx="80962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92075</xdr:rowOff>
    </xdr:from>
    <xdr:to>
      <xdr:col>10</xdr:col>
      <xdr:colOff>165100</xdr:colOff>
      <xdr:row>83</xdr:row>
      <xdr:rowOff>22225</xdr:rowOff>
    </xdr:to>
    <xdr:sp macro="" textlink="">
      <xdr:nvSpPr>
        <xdr:cNvPr id="311" name="楕円 310">
          <a:extLst>
            <a:ext uri="{FF2B5EF4-FFF2-40B4-BE49-F238E27FC236}">
              <a16:creationId xmlns:a16="http://schemas.microsoft.com/office/drawing/2014/main" id="{5A63356E-CA1F-41DB-B098-A94A899598E6}"/>
            </a:ext>
          </a:extLst>
        </xdr:cNvPr>
        <xdr:cNvSpPr/>
      </xdr:nvSpPr>
      <xdr:spPr>
        <a:xfrm>
          <a:off x="1781175" y="133794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139065</xdr:rowOff>
    </xdr:from>
    <xdr:to>
      <xdr:col>15</xdr:col>
      <xdr:colOff>50800</xdr:colOff>
      <xdr:row>82</xdr:row>
      <xdr:rowOff>143510</xdr:rowOff>
    </xdr:to>
    <xdr:cxnSp macro="">
      <xdr:nvCxnSpPr>
        <xdr:cNvPr id="312" name="直線コネクタ 311">
          <a:extLst>
            <a:ext uri="{FF2B5EF4-FFF2-40B4-BE49-F238E27FC236}">
              <a16:creationId xmlns:a16="http://schemas.microsoft.com/office/drawing/2014/main" id="{09288E72-5904-4E52-9123-F06ECC8801A3}"/>
            </a:ext>
          </a:extLst>
        </xdr:cNvPr>
        <xdr:cNvCxnSpPr/>
      </xdr:nvCxnSpPr>
      <xdr:spPr>
        <a:xfrm flipV="1">
          <a:off x="1828800" y="1342961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50165</xdr:rowOff>
    </xdr:from>
    <xdr:to>
      <xdr:col>6</xdr:col>
      <xdr:colOff>38100</xdr:colOff>
      <xdr:row>82</xdr:row>
      <xdr:rowOff>151765</xdr:rowOff>
    </xdr:to>
    <xdr:sp macro="" textlink="">
      <xdr:nvSpPr>
        <xdr:cNvPr id="313" name="楕円 312">
          <a:extLst>
            <a:ext uri="{FF2B5EF4-FFF2-40B4-BE49-F238E27FC236}">
              <a16:creationId xmlns:a16="http://schemas.microsoft.com/office/drawing/2014/main" id="{2D1F21AE-EE4A-4DF1-911A-0FDC81025280}"/>
            </a:ext>
          </a:extLst>
        </xdr:cNvPr>
        <xdr:cNvSpPr/>
      </xdr:nvSpPr>
      <xdr:spPr>
        <a:xfrm>
          <a:off x="981075" y="133343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100965</xdr:rowOff>
    </xdr:from>
    <xdr:to>
      <xdr:col>10</xdr:col>
      <xdr:colOff>114300</xdr:colOff>
      <xdr:row>82</xdr:row>
      <xdr:rowOff>143510</xdr:rowOff>
    </xdr:to>
    <xdr:cxnSp macro="">
      <xdr:nvCxnSpPr>
        <xdr:cNvPr id="314" name="直線コネクタ 313">
          <a:extLst>
            <a:ext uri="{FF2B5EF4-FFF2-40B4-BE49-F238E27FC236}">
              <a16:creationId xmlns:a16="http://schemas.microsoft.com/office/drawing/2014/main" id="{14F22B33-2FA1-4F81-B5D6-343964F754F9}"/>
            </a:ext>
          </a:extLst>
        </xdr:cNvPr>
        <xdr:cNvCxnSpPr/>
      </xdr:nvCxnSpPr>
      <xdr:spPr>
        <a:xfrm>
          <a:off x="1028700" y="13391515"/>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145415</xdr:rowOff>
    </xdr:from>
    <xdr:ext cx="405130" cy="256540"/>
    <xdr:sp macro="" textlink="">
      <xdr:nvSpPr>
        <xdr:cNvPr id="315" name="n_1aveValue【福祉施設】&#10;有形固定資産減価償却率">
          <a:extLst>
            <a:ext uri="{FF2B5EF4-FFF2-40B4-BE49-F238E27FC236}">
              <a16:creationId xmlns:a16="http://schemas.microsoft.com/office/drawing/2014/main" id="{6EB559A9-8BF8-499D-AFE2-7DD850F4D11D}"/>
            </a:ext>
          </a:extLst>
        </xdr:cNvPr>
        <xdr:cNvSpPr txBox="1"/>
      </xdr:nvSpPr>
      <xdr:spPr>
        <a:xfrm>
          <a:off x="3239135" y="131057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113030</xdr:rowOff>
    </xdr:from>
    <xdr:ext cx="402590" cy="259080"/>
    <xdr:sp macro="" textlink="">
      <xdr:nvSpPr>
        <xdr:cNvPr id="316" name="n_2aveValue【福祉施設】&#10;有形固定資産減価償却率">
          <a:extLst>
            <a:ext uri="{FF2B5EF4-FFF2-40B4-BE49-F238E27FC236}">
              <a16:creationId xmlns:a16="http://schemas.microsoft.com/office/drawing/2014/main" id="{BEB1A1C2-CF3D-414C-BEA9-53E510D18251}"/>
            </a:ext>
          </a:extLst>
        </xdr:cNvPr>
        <xdr:cNvSpPr txBox="1"/>
      </xdr:nvSpPr>
      <xdr:spPr>
        <a:xfrm>
          <a:off x="2439035" y="130765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92075</xdr:rowOff>
    </xdr:from>
    <xdr:ext cx="402590" cy="259080"/>
    <xdr:sp macro="" textlink="">
      <xdr:nvSpPr>
        <xdr:cNvPr id="317" name="n_3aveValue【福祉施設】&#10;有形固定資産減価償却率">
          <a:extLst>
            <a:ext uri="{FF2B5EF4-FFF2-40B4-BE49-F238E27FC236}">
              <a16:creationId xmlns:a16="http://schemas.microsoft.com/office/drawing/2014/main" id="{283D83B0-3BDF-4561-AE53-85FB698A5BBC}"/>
            </a:ext>
          </a:extLst>
        </xdr:cNvPr>
        <xdr:cNvSpPr txBox="1"/>
      </xdr:nvSpPr>
      <xdr:spPr>
        <a:xfrm>
          <a:off x="1648460" y="130556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71120</xdr:rowOff>
    </xdr:from>
    <xdr:ext cx="402590" cy="259080"/>
    <xdr:sp macro="" textlink="">
      <xdr:nvSpPr>
        <xdr:cNvPr id="318" name="n_4aveValue【福祉施設】&#10;有形固定資産減価償却率">
          <a:extLst>
            <a:ext uri="{FF2B5EF4-FFF2-40B4-BE49-F238E27FC236}">
              <a16:creationId xmlns:a16="http://schemas.microsoft.com/office/drawing/2014/main" id="{35752C1E-8536-4AC5-98BB-BABB8E3DEE9B}"/>
            </a:ext>
          </a:extLst>
        </xdr:cNvPr>
        <xdr:cNvSpPr txBox="1"/>
      </xdr:nvSpPr>
      <xdr:spPr>
        <a:xfrm>
          <a:off x="848360" y="130314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52070</xdr:rowOff>
    </xdr:from>
    <xdr:ext cx="405130" cy="256540"/>
    <xdr:sp macro="" textlink="">
      <xdr:nvSpPr>
        <xdr:cNvPr id="319" name="n_1mainValue【福祉施設】&#10;有形固定資産減価償却率">
          <a:extLst>
            <a:ext uri="{FF2B5EF4-FFF2-40B4-BE49-F238E27FC236}">
              <a16:creationId xmlns:a16="http://schemas.microsoft.com/office/drawing/2014/main" id="{F9ABAFB1-2E32-451E-9388-621796E4725B}"/>
            </a:ext>
          </a:extLst>
        </xdr:cNvPr>
        <xdr:cNvSpPr txBox="1"/>
      </xdr:nvSpPr>
      <xdr:spPr>
        <a:xfrm>
          <a:off x="3239135" y="134981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9525</xdr:rowOff>
    </xdr:from>
    <xdr:ext cx="402590" cy="256540"/>
    <xdr:sp macro="" textlink="">
      <xdr:nvSpPr>
        <xdr:cNvPr id="320" name="n_2mainValue【福祉施設】&#10;有形固定資産減価償却率">
          <a:extLst>
            <a:ext uri="{FF2B5EF4-FFF2-40B4-BE49-F238E27FC236}">
              <a16:creationId xmlns:a16="http://schemas.microsoft.com/office/drawing/2014/main" id="{BF57D97A-5880-4BC6-AE38-07E6C8E89F72}"/>
            </a:ext>
          </a:extLst>
        </xdr:cNvPr>
        <xdr:cNvSpPr txBox="1"/>
      </xdr:nvSpPr>
      <xdr:spPr>
        <a:xfrm>
          <a:off x="2439035" y="134556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13335</xdr:rowOff>
    </xdr:from>
    <xdr:ext cx="402590" cy="259080"/>
    <xdr:sp macro="" textlink="">
      <xdr:nvSpPr>
        <xdr:cNvPr id="321" name="n_3mainValue【福祉施設】&#10;有形固定資産減価償却率">
          <a:extLst>
            <a:ext uri="{FF2B5EF4-FFF2-40B4-BE49-F238E27FC236}">
              <a16:creationId xmlns:a16="http://schemas.microsoft.com/office/drawing/2014/main" id="{43C17CE6-96BE-4036-9EC1-2F49DB6B507E}"/>
            </a:ext>
          </a:extLst>
        </xdr:cNvPr>
        <xdr:cNvSpPr txBox="1"/>
      </xdr:nvSpPr>
      <xdr:spPr>
        <a:xfrm>
          <a:off x="1648460" y="134594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143510</xdr:rowOff>
    </xdr:from>
    <xdr:ext cx="402590" cy="256540"/>
    <xdr:sp macro="" textlink="">
      <xdr:nvSpPr>
        <xdr:cNvPr id="322" name="n_4mainValue【福祉施設】&#10;有形固定資産減価償却率">
          <a:extLst>
            <a:ext uri="{FF2B5EF4-FFF2-40B4-BE49-F238E27FC236}">
              <a16:creationId xmlns:a16="http://schemas.microsoft.com/office/drawing/2014/main" id="{84BE270C-0E14-47FB-8375-2D3A645FB861}"/>
            </a:ext>
          </a:extLst>
        </xdr:cNvPr>
        <xdr:cNvSpPr txBox="1"/>
      </xdr:nvSpPr>
      <xdr:spPr>
        <a:xfrm>
          <a:off x="848360" y="134277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F16218C-BD5D-4BDD-A5D2-4A967D970E4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D146B13-8826-4800-AA13-A0DAEC332F49}"/>
            </a:ext>
          </a:extLst>
        </xdr:cNvPr>
        <xdr:cNvSpPr/>
      </xdr:nvSpPr>
      <xdr:spPr>
        <a:xfrm>
          <a:off x="60674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B598F2D9-C890-49E6-9A70-BE656EFCAA41}"/>
            </a:ext>
          </a:extLst>
        </xdr:cNvPr>
        <xdr:cNvSpPr/>
      </xdr:nvSpPr>
      <xdr:spPr>
        <a:xfrm>
          <a:off x="60674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D85C8942-F6D1-4C83-8634-AE6750121278}"/>
            </a:ext>
          </a:extLst>
        </xdr:cNvPr>
        <xdr:cNvSpPr/>
      </xdr:nvSpPr>
      <xdr:spPr>
        <a:xfrm>
          <a:off x="69818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2337E7E2-159C-45DD-83D3-4307B86C52B5}"/>
            </a:ext>
          </a:extLst>
        </xdr:cNvPr>
        <xdr:cNvSpPr/>
      </xdr:nvSpPr>
      <xdr:spPr>
        <a:xfrm>
          <a:off x="69818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86E81B0C-F7C8-4E0D-AE5A-A56318BD6EE7}"/>
            </a:ext>
          </a:extLst>
        </xdr:cNvPr>
        <xdr:cNvSpPr/>
      </xdr:nvSpPr>
      <xdr:spPr>
        <a:xfrm>
          <a:off x="80105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714251D6-A139-4BA2-825C-BC497386C699}"/>
            </a:ext>
          </a:extLst>
        </xdr:cNvPr>
        <xdr:cNvSpPr/>
      </xdr:nvSpPr>
      <xdr:spPr>
        <a:xfrm>
          <a:off x="80105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683B02FA-9906-42AB-AFCC-E22CD4A97C68}"/>
            </a:ext>
          </a:extLst>
        </xdr:cNvPr>
        <xdr:cNvSpPr/>
      </xdr:nvSpPr>
      <xdr:spPr>
        <a:xfrm>
          <a:off x="59531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31" name="テキスト ボックス 330">
          <a:extLst>
            <a:ext uri="{FF2B5EF4-FFF2-40B4-BE49-F238E27FC236}">
              <a16:creationId xmlns:a16="http://schemas.microsoft.com/office/drawing/2014/main" id="{CD12517F-F1F3-4B28-825C-215ACA455FD2}"/>
            </a:ext>
          </a:extLst>
        </xdr:cNvPr>
        <xdr:cNvSpPr txBox="1"/>
      </xdr:nvSpPr>
      <xdr:spPr>
        <a:xfrm>
          <a:off x="5915025" y="12068175"/>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E0E4A1D6-146D-4087-8F35-D7C94B49403A}"/>
            </a:ext>
          </a:extLst>
        </xdr:cNvPr>
        <xdr:cNvCxnSpPr/>
      </xdr:nvCxnSpPr>
      <xdr:spPr>
        <a:xfrm>
          <a:off x="5953125" y="144113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C82696C2-30A6-4129-B26A-1B4E690C23CC}"/>
            </a:ext>
          </a:extLst>
        </xdr:cNvPr>
        <xdr:cNvCxnSpPr/>
      </xdr:nvCxnSpPr>
      <xdr:spPr>
        <a:xfrm>
          <a:off x="5953125" y="13973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4820" cy="259080"/>
    <xdr:sp macro="" textlink="">
      <xdr:nvSpPr>
        <xdr:cNvPr id="334" name="テキスト ボックス 333">
          <a:extLst>
            <a:ext uri="{FF2B5EF4-FFF2-40B4-BE49-F238E27FC236}">
              <a16:creationId xmlns:a16="http://schemas.microsoft.com/office/drawing/2014/main" id="{73C60E46-8981-4981-9819-5750197273E3}"/>
            </a:ext>
          </a:extLst>
        </xdr:cNvPr>
        <xdr:cNvSpPr txBox="1"/>
      </xdr:nvSpPr>
      <xdr:spPr>
        <a:xfrm>
          <a:off x="5527040" y="138372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2E4C5EE7-9793-401C-9CFA-F3A44A6DB869}"/>
            </a:ext>
          </a:extLst>
        </xdr:cNvPr>
        <xdr:cNvCxnSpPr/>
      </xdr:nvCxnSpPr>
      <xdr:spPr>
        <a:xfrm>
          <a:off x="5953125" y="13544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4820" cy="259080"/>
    <xdr:sp macro="" textlink="">
      <xdr:nvSpPr>
        <xdr:cNvPr id="336" name="テキスト ボックス 335">
          <a:extLst>
            <a:ext uri="{FF2B5EF4-FFF2-40B4-BE49-F238E27FC236}">
              <a16:creationId xmlns:a16="http://schemas.microsoft.com/office/drawing/2014/main" id="{AF41E0CA-830A-45BB-9D98-B451DF91A15E}"/>
            </a:ext>
          </a:extLst>
        </xdr:cNvPr>
        <xdr:cNvSpPr txBox="1"/>
      </xdr:nvSpPr>
      <xdr:spPr>
        <a:xfrm>
          <a:off x="5527040" y="13408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A7F84AB8-121C-4F83-A22A-674F90D4BB5E}"/>
            </a:ext>
          </a:extLst>
        </xdr:cNvPr>
        <xdr:cNvCxnSpPr/>
      </xdr:nvCxnSpPr>
      <xdr:spPr>
        <a:xfrm>
          <a:off x="5953125" y="13115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4820" cy="259080"/>
    <xdr:sp macro="" textlink="">
      <xdr:nvSpPr>
        <xdr:cNvPr id="338" name="テキスト ボックス 337">
          <a:extLst>
            <a:ext uri="{FF2B5EF4-FFF2-40B4-BE49-F238E27FC236}">
              <a16:creationId xmlns:a16="http://schemas.microsoft.com/office/drawing/2014/main" id="{A9F64FDB-6D77-4187-A0CF-51EF8B4DE2CB}"/>
            </a:ext>
          </a:extLst>
        </xdr:cNvPr>
        <xdr:cNvSpPr txBox="1"/>
      </xdr:nvSpPr>
      <xdr:spPr>
        <a:xfrm>
          <a:off x="5527040" y="129705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8441A07A-FBBB-4B5B-BD82-1B51F2D4E1AD}"/>
            </a:ext>
          </a:extLst>
        </xdr:cNvPr>
        <xdr:cNvCxnSpPr/>
      </xdr:nvCxnSpPr>
      <xdr:spPr>
        <a:xfrm>
          <a:off x="5953125" y="126777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4820" cy="259080"/>
    <xdr:sp macro="" textlink="">
      <xdr:nvSpPr>
        <xdr:cNvPr id="340" name="テキスト ボックス 339">
          <a:extLst>
            <a:ext uri="{FF2B5EF4-FFF2-40B4-BE49-F238E27FC236}">
              <a16:creationId xmlns:a16="http://schemas.microsoft.com/office/drawing/2014/main" id="{C035E60C-ED32-42F3-A3C9-590ADB7E841B}"/>
            </a:ext>
          </a:extLst>
        </xdr:cNvPr>
        <xdr:cNvSpPr txBox="1"/>
      </xdr:nvSpPr>
      <xdr:spPr>
        <a:xfrm>
          <a:off x="5527040" y="125418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2E856BE-6868-4F99-8A63-67E9AAB52C48}"/>
            </a:ext>
          </a:extLst>
        </xdr:cNvPr>
        <xdr:cNvCxnSpPr/>
      </xdr:nvCxnSpPr>
      <xdr:spPr>
        <a:xfrm>
          <a:off x="5953125" y="12249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42" name="テキスト ボックス 341">
          <a:extLst>
            <a:ext uri="{FF2B5EF4-FFF2-40B4-BE49-F238E27FC236}">
              <a16:creationId xmlns:a16="http://schemas.microsoft.com/office/drawing/2014/main" id="{4D35B7CB-C2DA-483B-8C95-FA2110219A98}"/>
            </a:ext>
          </a:extLst>
        </xdr:cNvPr>
        <xdr:cNvSpPr txBox="1"/>
      </xdr:nvSpPr>
      <xdr:spPr>
        <a:xfrm>
          <a:off x="5527040" y="1211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1034B5DE-9053-4213-89C5-99418CAE3EEA}"/>
            </a:ext>
          </a:extLst>
        </xdr:cNvPr>
        <xdr:cNvSpPr/>
      </xdr:nvSpPr>
      <xdr:spPr>
        <a:xfrm>
          <a:off x="59531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33655</xdr:rowOff>
    </xdr:from>
    <xdr:to>
      <xdr:col>54</xdr:col>
      <xdr:colOff>189865</xdr:colOff>
      <xdr:row>86</xdr:row>
      <xdr:rowOff>33655</xdr:rowOff>
    </xdr:to>
    <xdr:cxnSp macro="">
      <xdr:nvCxnSpPr>
        <xdr:cNvPr id="344" name="直線コネクタ 343">
          <a:extLst>
            <a:ext uri="{FF2B5EF4-FFF2-40B4-BE49-F238E27FC236}">
              <a16:creationId xmlns:a16="http://schemas.microsoft.com/office/drawing/2014/main" id="{4F814A1E-EC2C-4302-A6E3-21B0404553FC}"/>
            </a:ext>
          </a:extLst>
        </xdr:cNvPr>
        <xdr:cNvCxnSpPr/>
      </xdr:nvCxnSpPr>
      <xdr:spPr>
        <a:xfrm flipV="1">
          <a:off x="9429115" y="12670155"/>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37465</xdr:rowOff>
    </xdr:from>
    <xdr:ext cx="469900" cy="259080"/>
    <xdr:sp macro="" textlink="">
      <xdr:nvSpPr>
        <xdr:cNvPr id="345" name="【福祉施設】&#10;一人当たり面積最小値テキスト">
          <a:extLst>
            <a:ext uri="{FF2B5EF4-FFF2-40B4-BE49-F238E27FC236}">
              <a16:creationId xmlns:a16="http://schemas.microsoft.com/office/drawing/2014/main" id="{64E6B2F0-67F3-449F-A4C2-EF816877284F}"/>
            </a:ext>
          </a:extLst>
        </xdr:cNvPr>
        <xdr:cNvSpPr txBox="1"/>
      </xdr:nvSpPr>
      <xdr:spPr>
        <a:xfrm>
          <a:off x="9467850" y="13972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33655</xdr:rowOff>
    </xdr:from>
    <xdr:to>
      <xdr:col>55</xdr:col>
      <xdr:colOff>88900</xdr:colOff>
      <xdr:row>86</xdr:row>
      <xdr:rowOff>33655</xdr:rowOff>
    </xdr:to>
    <xdr:cxnSp macro="">
      <xdr:nvCxnSpPr>
        <xdr:cNvPr id="346" name="直線コネクタ 345">
          <a:extLst>
            <a:ext uri="{FF2B5EF4-FFF2-40B4-BE49-F238E27FC236}">
              <a16:creationId xmlns:a16="http://schemas.microsoft.com/office/drawing/2014/main" id="{A13EE622-B1BC-4B10-836F-695763839C15}"/>
            </a:ext>
          </a:extLst>
        </xdr:cNvPr>
        <xdr:cNvCxnSpPr/>
      </xdr:nvCxnSpPr>
      <xdr:spPr>
        <a:xfrm>
          <a:off x="9363075" y="1396555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151765</xdr:rowOff>
    </xdr:from>
    <xdr:ext cx="469900" cy="259080"/>
    <xdr:sp macro="" textlink="">
      <xdr:nvSpPr>
        <xdr:cNvPr id="347" name="【福祉施設】&#10;一人当たり面積最大値テキスト">
          <a:extLst>
            <a:ext uri="{FF2B5EF4-FFF2-40B4-BE49-F238E27FC236}">
              <a16:creationId xmlns:a16="http://schemas.microsoft.com/office/drawing/2014/main" id="{5219D8B0-A144-4B39-A57C-5FB16505CCCA}"/>
            </a:ext>
          </a:extLst>
        </xdr:cNvPr>
        <xdr:cNvSpPr txBox="1"/>
      </xdr:nvSpPr>
      <xdr:spPr>
        <a:xfrm>
          <a:off x="9467850" y="12467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0.301</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33655</xdr:rowOff>
    </xdr:from>
    <xdr:to>
      <xdr:col>55</xdr:col>
      <xdr:colOff>88900</xdr:colOff>
      <xdr:row>78</xdr:row>
      <xdr:rowOff>33655</xdr:rowOff>
    </xdr:to>
    <xdr:cxnSp macro="">
      <xdr:nvCxnSpPr>
        <xdr:cNvPr id="348" name="直線コネクタ 347">
          <a:extLst>
            <a:ext uri="{FF2B5EF4-FFF2-40B4-BE49-F238E27FC236}">
              <a16:creationId xmlns:a16="http://schemas.microsoft.com/office/drawing/2014/main" id="{B9BB2354-1C4E-495E-BD01-4EFD91C80D6B}"/>
            </a:ext>
          </a:extLst>
        </xdr:cNvPr>
        <xdr:cNvCxnSpPr/>
      </xdr:nvCxnSpPr>
      <xdr:spPr>
        <a:xfrm>
          <a:off x="9363075" y="1267015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135890</xdr:rowOff>
    </xdr:from>
    <xdr:ext cx="469900" cy="259080"/>
    <xdr:sp macro="" textlink="">
      <xdr:nvSpPr>
        <xdr:cNvPr id="349" name="【福祉施設】&#10;一人当たり面積平均値テキスト">
          <a:extLst>
            <a:ext uri="{FF2B5EF4-FFF2-40B4-BE49-F238E27FC236}">
              <a16:creationId xmlns:a16="http://schemas.microsoft.com/office/drawing/2014/main" id="{9EF1DE79-FAB4-4A35-B05E-71F4BDDF5B60}"/>
            </a:ext>
          </a:extLst>
        </xdr:cNvPr>
        <xdr:cNvSpPr txBox="1"/>
      </xdr:nvSpPr>
      <xdr:spPr>
        <a:xfrm>
          <a:off x="9467850" y="134232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C0B54383-DBB3-4A60-9D90-27798AB9FFFE}"/>
            </a:ext>
          </a:extLst>
        </xdr:cNvPr>
        <xdr:cNvSpPr/>
      </xdr:nvSpPr>
      <xdr:spPr>
        <a:xfrm>
          <a:off x="9401175" y="135623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99060</xdr:rowOff>
    </xdr:from>
    <xdr:to>
      <xdr:col>50</xdr:col>
      <xdr:colOff>165100</xdr:colOff>
      <xdr:row>84</xdr:row>
      <xdr:rowOff>29210</xdr:rowOff>
    </xdr:to>
    <xdr:sp macro="" textlink="">
      <xdr:nvSpPr>
        <xdr:cNvPr id="351" name="フローチャート: 判断 350">
          <a:extLst>
            <a:ext uri="{FF2B5EF4-FFF2-40B4-BE49-F238E27FC236}">
              <a16:creationId xmlns:a16="http://schemas.microsoft.com/office/drawing/2014/main" id="{7563491A-9C8A-4345-80EE-98D3B95960F1}"/>
            </a:ext>
          </a:extLst>
        </xdr:cNvPr>
        <xdr:cNvSpPr/>
      </xdr:nvSpPr>
      <xdr:spPr>
        <a:xfrm>
          <a:off x="8639175" y="1355153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127000</xdr:rowOff>
    </xdr:from>
    <xdr:to>
      <xdr:col>46</xdr:col>
      <xdr:colOff>38100</xdr:colOff>
      <xdr:row>84</xdr:row>
      <xdr:rowOff>57150</xdr:rowOff>
    </xdr:to>
    <xdr:sp macro="" textlink="">
      <xdr:nvSpPr>
        <xdr:cNvPr id="352" name="フローチャート: 判断 351">
          <a:extLst>
            <a:ext uri="{FF2B5EF4-FFF2-40B4-BE49-F238E27FC236}">
              <a16:creationId xmlns:a16="http://schemas.microsoft.com/office/drawing/2014/main" id="{0E59EC1D-7825-4EF2-88B2-D75014A2301E}"/>
            </a:ext>
          </a:extLst>
        </xdr:cNvPr>
        <xdr:cNvSpPr/>
      </xdr:nvSpPr>
      <xdr:spPr>
        <a:xfrm>
          <a:off x="7839075" y="135731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058C5927-5A7F-4864-B4CF-88D707014824}"/>
            </a:ext>
          </a:extLst>
        </xdr:cNvPr>
        <xdr:cNvSpPr/>
      </xdr:nvSpPr>
      <xdr:spPr>
        <a:xfrm>
          <a:off x="7029450" y="135623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104140</xdr:rowOff>
    </xdr:from>
    <xdr:to>
      <xdr:col>36</xdr:col>
      <xdr:colOff>165100</xdr:colOff>
      <xdr:row>84</xdr:row>
      <xdr:rowOff>34290</xdr:rowOff>
    </xdr:to>
    <xdr:sp macro="" textlink="">
      <xdr:nvSpPr>
        <xdr:cNvPr id="354" name="フローチャート: 判断 353">
          <a:extLst>
            <a:ext uri="{FF2B5EF4-FFF2-40B4-BE49-F238E27FC236}">
              <a16:creationId xmlns:a16="http://schemas.microsoft.com/office/drawing/2014/main" id="{7D7D7786-57A4-486C-8C0D-B66E294F130F}"/>
            </a:ext>
          </a:extLst>
        </xdr:cNvPr>
        <xdr:cNvSpPr/>
      </xdr:nvSpPr>
      <xdr:spPr>
        <a:xfrm>
          <a:off x="6238875" y="1355661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6BD344A0-E5F3-4657-A367-4B305964198A}"/>
            </a:ext>
          </a:extLst>
        </xdr:cNvPr>
        <xdr:cNvSpPr txBox="1"/>
      </xdr:nvSpPr>
      <xdr:spPr>
        <a:xfrm>
          <a:off x="925830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3B24D567-2318-4DAE-A401-C6E902E76345}"/>
            </a:ext>
          </a:extLst>
        </xdr:cNvPr>
        <xdr:cNvSpPr txBox="1"/>
      </xdr:nvSpPr>
      <xdr:spPr>
        <a:xfrm>
          <a:off x="8515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F4508906-74FA-4AF8-9F42-F5BE482B0602}"/>
            </a:ext>
          </a:extLst>
        </xdr:cNvPr>
        <xdr:cNvSpPr txBox="1"/>
      </xdr:nvSpPr>
      <xdr:spPr>
        <a:xfrm>
          <a:off x="7715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2AF005A6-B8D7-47D7-91CC-D2DE0C011684}"/>
            </a:ext>
          </a:extLst>
        </xdr:cNvPr>
        <xdr:cNvSpPr txBox="1"/>
      </xdr:nvSpPr>
      <xdr:spPr>
        <a:xfrm>
          <a:off x="690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6B3C8AD7-22D5-4D7A-9966-FB7B9747644F}"/>
            </a:ext>
          </a:extLst>
        </xdr:cNvPr>
        <xdr:cNvSpPr txBox="1"/>
      </xdr:nvSpPr>
      <xdr:spPr>
        <a:xfrm>
          <a:off x="6115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83185</xdr:rowOff>
    </xdr:from>
    <xdr:to>
      <xdr:col>55</xdr:col>
      <xdr:colOff>50800</xdr:colOff>
      <xdr:row>85</xdr:row>
      <xdr:rowOff>13335</xdr:rowOff>
    </xdr:to>
    <xdr:sp macro="" textlink="">
      <xdr:nvSpPr>
        <xdr:cNvPr id="360" name="楕円 359">
          <a:extLst>
            <a:ext uri="{FF2B5EF4-FFF2-40B4-BE49-F238E27FC236}">
              <a16:creationId xmlns:a16="http://schemas.microsoft.com/office/drawing/2014/main" id="{54457063-D886-49D4-ACA8-7F97158D5105}"/>
            </a:ext>
          </a:extLst>
        </xdr:cNvPr>
        <xdr:cNvSpPr/>
      </xdr:nvSpPr>
      <xdr:spPr>
        <a:xfrm>
          <a:off x="9401175" y="1369758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61595</xdr:rowOff>
    </xdr:from>
    <xdr:ext cx="469900" cy="259080"/>
    <xdr:sp macro="" textlink="">
      <xdr:nvSpPr>
        <xdr:cNvPr id="361" name="【福祉施設】&#10;一人当たり面積該当値テキスト">
          <a:extLst>
            <a:ext uri="{FF2B5EF4-FFF2-40B4-BE49-F238E27FC236}">
              <a16:creationId xmlns:a16="http://schemas.microsoft.com/office/drawing/2014/main" id="{1ACC4D52-7EB5-4979-AED5-F607010A2248}"/>
            </a:ext>
          </a:extLst>
        </xdr:cNvPr>
        <xdr:cNvSpPr txBox="1"/>
      </xdr:nvSpPr>
      <xdr:spPr>
        <a:xfrm>
          <a:off x="9467850" y="13675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83185</xdr:rowOff>
    </xdr:from>
    <xdr:to>
      <xdr:col>50</xdr:col>
      <xdr:colOff>165100</xdr:colOff>
      <xdr:row>85</xdr:row>
      <xdr:rowOff>13335</xdr:rowOff>
    </xdr:to>
    <xdr:sp macro="" textlink="">
      <xdr:nvSpPr>
        <xdr:cNvPr id="362" name="楕円 361">
          <a:extLst>
            <a:ext uri="{FF2B5EF4-FFF2-40B4-BE49-F238E27FC236}">
              <a16:creationId xmlns:a16="http://schemas.microsoft.com/office/drawing/2014/main" id="{2121761C-7BF5-475E-A1F3-510F99E1F858}"/>
            </a:ext>
          </a:extLst>
        </xdr:cNvPr>
        <xdr:cNvSpPr/>
      </xdr:nvSpPr>
      <xdr:spPr>
        <a:xfrm>
          <a:off x="8639175" y="1369758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133985</xdr:rowOff>
    </xdr:from>
    <xdr:to>
      <xdr:col>55</xdr:col>
      <xdr:colOff>0</xdr:colOff>
      <xdr:row>84</xdr:row>
      <xdr:rowOff>133985</xdr:rowOff>
    </xdr:to>
    <xdr:cxnSp macro="">
      <xdr:nvCxnSpPr>
        <xdr:cNvPr id="363" name="直線コネクタ 362">
          <a:extLst>
            <a:ext uri="{FF2B5EF4-FFF2-40B4-BE49-F238E27FC236}">
              <a16:creationId xmlns:a16="http://schemas.microsoft.com/office/drawing/2014/main" id="{6923B394-6D64-48D3-881D-BDEDE4CFEC72}"/>
            </a:ext>
          </a:extLst>
        </xdr:cNvPr>
        <xdr:cNvCxnSpPr/>
      </xdr:nvCxnSpPr>
      <xdr:spPr>
        <a:xfrm>
          <a:off x="8686800" y="1374521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87630</xdr:rowOff>
    </xdr:from>
    <xdr:to>
      <xdr:col>46</xdr:col>
      <xdr:colOff>38100</xdr:colOff>
      <xdr:row>85</xdr:row>
      <xdr:rowOff>17780</xdr:rowOff>
    </xdr:to>
    <xdr:sp macro="" textlink="">
      <xdr:nvSpPr>
        <xdr:cNvPr id="364" name="楕円 363">
          <a:extLst>
            <a:ext uri="{FF2B5EF4-FFF2-40B4-BE49-F238E27FC236}">
              <a16:creationId xmlns:a16="http://schemas.microsoft.com/office/drawing/2014/main" id="{240FA219-11D6-4C40-99DA-28E95992F2D5}"/>
            </a:ext>
          </a:extLst>
        </xdr:cNvPr>
        <xdr:cNvSpPr/>
      </xdr:nvSpPr>
      <xdr:spPr>
        <a:xfrm>
          <a:off x="7839075" y="136956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133985</xdr:rowOff>
    </xdr:from>
    <xdr:to>
      <xdr:col>50</xdr:col>
      <xdr:colOff>114300</xdr:colOff>
      <xdr:row>84</xdr:row>
      <xdr:rowOff>138430</xdr:rowOff>
    </xdr:to>
    <xdr:cxnSp macro="">
      <xdr:nvCxnSpPr>
        <xdr:cNvPr id="365" name="直線コネクタ 364">
          <a:extLst>
            <a:ext uri="{FF2B5EF4-FFF2-40B4-BE49-F238E27FC236}">
              <a16:creationId xmlns:a16="http://schemas.microsoft.com/office/drawing/2014/main" id="{82F735D6-AA21-4DE5-BE23-34F44A76EB55}"/>
            </a:ext>
          </a:extLst>
        </xdr:cNvPr>
        <xdr:cNvCxnSpPr/>
      </xdr:nvCxnSpPr>
      <xdr:spPr>
        <a:xfrm flipV="1">
          <a:off x="7886700" y="1374521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24130</xdr:rowOff>
    </xdr:from>
    <xdr:to>
      <xdr:col>41</xdr:col>
      <xdr:colOff>101600</xdr:colOff>
      <xdr:row>84</xdr:row>
      <xdr:rowOff>125730</xdr:rowOff>
    </xdr:to>
    <xdr:sp macro="" textlink="">
      <xdr:nvSpPr>
        <xdr:cNvPr id="366" name="楕円 365">
          <a:extLst>
            <a:ext uri="{FF2B5EF4-FFF2-40B4-BE49-F238E27FC236}">
              <a16:creationId xmlns:a16="http://schemas.microsoft.com/office/drawing/2014/main" id="{F8268D2B-E990-4DC7-85BC-25E645F612F1}"/>
            </a:ext>
          </a:extLst>
        </xdr:cNvPr>
        <xdr:cNvSpPr/>
      </xdr:nvSpPr>
      <xdr:spPr>
        <a:xfrm>
          <a:off x="7029450" y="136385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74930</xdr:rowOff>
    </xdr:from>
    <xdr:to>
      <xdr:col>45</xdr:col>
      <xdr:colOff>177800</xdr:colOff>
      <xdr:row>84</xdr:row>
      <xdr:rowOff>138430</xdr:rowOff>
    </xdr:to>
    <xdr:cxnSp macro="">
      <xdr:nvCxnSpPr>
        <xdr:cNvPr id="367" name="直線コネクタ 366">
          <a:extLst>
            <a:ext uri="{FF2B5EF4-FFF2-40B4-BE49-F238E27FC236}">
              <a16:creationId xmlns:a16="http://schemas.microsoft.com/office/drawing/2014/main" id="{57419952-1B89-47AB-8EA4-F1EC2C257999}"/>
            </a:ext>
          </a:extLst>
        </xdr:cNvPr>
        <xdr:cNvCxnSpPr/>
      </xdr:nvCxnSpPr>
      <xdr:spPr>
        <a:xfrm>
          <a:off x="7077075" y="13686155"/>
          <a:ext cx="809625"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144780</xdr:rowOff>
    </xdr:from>
    <xdr:to>
      <xdr:col>36</xdr:col>
      <xdr:colOff>165100</xdr:colOff>
      <xdr:row>84</xdr:row>
      <xdr:rowOff>74930</xdr:rowOff>
    </xdr:to>
    <xdr:sp macro="" textlink="">
      <xdr:nvSpPr>
        <xdr:cNvPr id="368" name="楕円 367">
          <a:extLst>
            <a:ext uri="{FF2B5EF4-FFF2-40B4-BE49-F238E27FC236}">
              <a16:creationId xmlns:a16="http://schemas.microsoft.com/office/drawing/2014/main" id="{5DDBDD50-41B3-41C5-B8AA-638A60221725}"/>
            </a:ext>
          </a:extLst>
        </xdr:cNvPr>
        <xdr:cNvSpPr/>
      </xdr:nvSpPr>
      <xdr:spPr>
        <a:xfrm>
          <a:off x="6238875" y="135909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24130</xdr:rowOff>
    </xdr:from>
    <xdr:to>
      <xdr:col>41</xdr:col>
      <xdr:colOff>50800</xdr:colOff>
      <xdr:row>84</xdr:row>
      <xdr:rowOff>74930</xdr:rowOff>
    </xdr:to>
    <xdr:cxnSp macro="">
      <xdr:nvCxnSpPr>
        <xdr:cNvPr id="369" name="直線コネクタ 368">
          <a:extLst>
            <a:ext uri="{FF2B5EF4-FFF2-40B4-BE49-F238E27FC236}">
              <a16:creationId xmlns:a16="http://schemas.microsoft.com/office/drawing/2014/main" id="{D2628917-4EF3-4A3A-A5A2-9E900CA526C8}"/>
            </a:ext>
          </a:extLst>
        </xdr:cNvPr>
        <xdr:cNvCxnSpPr/>
      </xdr:nvCxnSpPr>
      <xdr:spPr>
        <a:xfrm>
          <a:off x="6286500" y="13638530"/>
          <a:ext cx="79057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45720</xdr:rowOff>
    </xdr:from>
    <xdr:ext cx="469900" cy="259080"/>
    <xdr:sp macro="" textlink="">
      <xdr:nvSpPr>
        <xdr:cNvPr id="370" name="n_1aveValue【福祉施設】&#10;一人当たり面積">
          <a:extLst>
            <a:ext uri="{FF2B5EF4-FFF2-40B4-BE49-F238E27FC236}">
              <a16:creationId xmlns:a16="http://schemas.microsoft.com/office/drawing/2014/main" id="{988EED09-2777-4D0C-88F2-E9C39778FC20}"/>
            </a:ext>
          </a:extLst>
        </xdr:cNvPr>
        <xdr:cNvSpPr txBox="1"/>
      </xdr:nvSpPr>
      <xdr:spPr>
        <a:xfrm>
          <a:off x="8458200" y="13336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73660</xdr:rowOff>
    </xdr:from>
    <xdr:ext cx="467360" cy="259080"/>
    <xdr:sp macro="" textlink="">
      <xdr:nvSpPr>
        <xdr:cNvPr id="371" name="n_2aveValue【福祉施設】&#10;一人当たり面積">
          <a:extLst>
            <a:ext uri="{FF2B5EF4-FFF2-40B4-BE49-F238E27FC236}">
              <a16:creationId xmlns:a16="http://schemas.microsoft.com/office/drawing/2014/main" id="{405983E2-FE2B-4BE0-A17A-EEE16055BBB8}"/>
            </a:ext>
          </a:extLst>
        </xdr:cNvPr>
        <xdr:cNvSpPr txBox="1"/>
      </xdr:nvSpPr>
      <xdr:spPr>
        <a:xfrm>
          <a:off x="7677150" y="133610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59690</xdr:rowOff>
    </xdr:from>
    <xdr:ext cx="467360" cy="259080"/>
    <xdr:sp macro="" textlink="">
      <xdr:nvSpPr>
        <xdr:cNvPr id="372" name="n_3aveValue【福祉施設】&#10;一人当たり面積">
          <a:extLst>
            <a:ext uri="{FF2B5EF4-FFF2-40B4-BE49-F238E27FC236}">
              <a16:creationId xmlns:a16="http://schemas.microsoft.com/office/drawing/2014/main" id="{B365E376-78F2-47B5-B58B-5B15D8294893}"/>
            </a:ext>
          </a:extLst>
        </xdr:cNvPr>
        <xdr:cNvSpPr txBox="1"/>
      </xdr:nvSpPr>
      <xdr:spPr>
        <a:xfrm>
          <a:off x="6867525" y="133470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50800</xdr:rowOff>
    </xdr:from>
    <xdr:ext cx="467360" cy="259080"/>
    <xdr:sp macro="" textlink="">
      <xdr:nvSpPr>
        <xdr:cNvPr id="373" name="n_4aveValue【福祉施設】&#10;一人当たり面積">
          <a:extLst>
            <a:ext uri="{FF2B5EF4-FFF2-40B4-BE49-F238E27FC236}">
              <a16:creationId xmlns:a16="http://schemas.microsoft.com/office/drawing/2014/main" id="{A402FA9B-9E2D-43D3-9288-2ADE4AB75EE1}"/>
            </a:ext>
          </a:extLst>
        </xdr:cNvPr>
        <xdr:cNvSpPr txBox="1"/>
      </xdr:nvSpPr>
      <xdr:spPr>
        <a:xfrm>
          <a:off x="6067425" y="13335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4445</xdr:rowOff>
    </xdr:from>
    <xdr:ext cx="469900" cy="259080"/>
    <xdr:sp macro="" textlink="">
      <xdr:nvSpPr>
        <xdr:cNvPr id="374" name="n_1mainValue【福祉施設】&#10;一人当たり面積">
          <a:extLst>
            <a:ext uri="{FF2B5EF4-FFF2-40B4-BE49-F238E27FC236}">
              <a16:creationId xmlns:a16="http://schemas.microsoft.com/office/drawing/2014/main" id="{FB916E98-224E-49B1-AF1E-B591DE92EE39}"/>
            </a:ext>
          </a:extLst>
        </xdr:cNvPr>
        <xdr:cNvSpPr txBox="1"/>
      </xdr:nvSpPr>
      <xdr:spPr>
        <a:xfrm>
          <a:off x="8458200" y="13780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8890</xdr:rowOff>
    </xdr:from>
    <xdr:ext cx="467360" cy="256540"/>
    <xdr:sp macro="" textlink="">
      <xdr:nvSpPr>
        <xdr:cNvPr id="375" name="n_2mainValue【福祉施設】&#10;一人当たり面積">
          <a:extLst>
            <a:ext uri="{FF2B5EF4-FFF2-40B4-BE49-F238E27FC236}">
              <a16:creationId xmlns:a16="http://schemas.microsoft.com/office/drawing/2014/main" id="{E0B88BCA-B6C4-40F6-AB02-61D046B1DE9C}"/>
            </a:ext>
          </a:extLst>
        </xdr:cNvPr>
        <xdr:cNvSpPr txBox="1"/>
      </xdr:nvSpPr>
      <xdr:spPr>
        <a:xfrm>
          <a:off x="7677150" y="137852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116840</xdr:rowOff>
    </xdr:from>
    <xdr:ext cx="467360" cy="259080"/>
    <xdr:sp macro="" textlink="">
      <xdr:nvSpPr>
        <xdr:cNvPr id="376" name="n_3mainValue【福祉施設】&#10;一人当たり面積">
          <a:extLst>
            <a:ext uri="{FF2B5EF4-FFF2-40B4-BE49-F238E27FC236}">
              <a16:creationId xmlns:a16="http://schemas.microsoft.com/office/drawing/2014/main" id="{ABFB2D37-2399-4262-8A8B-682C019A7FB8}"/>
            </a:ext>
          </a:extLst>
        </xdr:cNvPr>
        <xdr:cNvSpPr txBox="1"/>
      </xdr:nvSpPr>
      <xdr:spPr>
        <a:xfrm>
          <a:off x="6867525" y="137280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66040</xdr:rowOff>
    </xdr:from>
    <xdr:ext cx="467360" cy="256540"/>
    <xdr:sp macro="" textlink="">
      <xdr:nvSpPr>
        <xdr:cNvPr id="377" name="n_4mainValue【福祉施設】&#10;一人当たり面積">
          <a:extLst>
            <a:ext uri="{FF2B5EF4-FFF2-40B4-BE49-F238E27FC236}">
              <a16:creationId xmlns:a16="http://schemas.microsoft.com/office/drawing/2014/main" id="{E2563864-D234-478F-95DA-18EE948B9F69}"/>
            </a:ext>
          </a:extLst>
        </xdr:cNvPr>
        <xdr:cNvSpPr txBox="1"/>
      </xdr:nvSpPr>
      <xdr:spPr>
        <a:xfrm>
          <a:off x="6067425" y="136804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7EC47F6-C41F-4EFB-97F3-4D72CAE09E4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9788ED4A-D3F6-4496-8668-F97C57E94EAA}"/>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E792FB66-8D4B-4038-8B47-9FFAF462FC96}"/>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7E323635-EB55-4CC7-A96C-83D91FC88065}"/>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23A65F7D-F596-4BC9-932E-E70A49A463D0}"/>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4E567F5A-E0FD-4866-A58A-25906B7EBA73}"/>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61482690-5F28-4BBF-A21C-E4B8DD1CA9E9}"/>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B62F0FE1-2D0C-47B3-817B-7F88DE8FF336}"/>
            </a:ext>
          </a:extLst>
        </xdr:cNvPr>
        <xdr:cNvSpPr/>
      </xdr:nvSpPr>
      <xdr:spPr>
        <a:xfrm>
          <a:off x="6858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386" name="テキスト ボックス 385">
          <a:extLst>
            <a:ext uri="{FF2B5EF4-FFF2-40B4-BE49-F238E27FC236}">
              <a16:creationId xmlns:a16="http://schemas.microsoft.com/office/drawing/2014/main" id="{A007B970-31F5-45AE-8A68-CE14F521D7A1}"/>
            </a:ext>
          </a:extLst>
        </xdr:cNvPr>
        <xdr:cNvSpPr txBox="1"/>
      </xdr:nvSpPr>
      <xdr:spPr>
        <a:xfrm>
          <a:off x="666750" y="1571625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2A47288-8CD8-41D2-AD23-904411EF34D2}"/>
            </a:ext>
          </a:extLst>
        </xdr:cNvPr>
        <xdr:cNvCxnSpPr/>
      </xdr:nvCxnSpPr>
      <xdr:spPr>
        <a:xfrm>
          <a:off x="6858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88" name="テキスト ボックス 387">
          <a:extLst>
            <a:ext uri="{FF2B5EF4-FFF2-40B4-BE49-F238E27FC236}">
              <a16:creationId xmlns:a16="http://schemas.microsoft.com/office/drawing/2014/main" id="{E5AD622F-1BF9-4497-8341-4217BBDB526A}"/>
            </a:ext>
          </a:extLst>
        </xdr:cNvPr>
        <xdr:cNvSpPr txBox="1"/>
      </xdr:nvSpPr>
      <xdr:spPr>
        <a:xfrm>
          <a:off x="278765" y="18047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9" name="直線コネクタ 388">
          <a:extLst>
            <a:ext uri="{FF2B5EF4-FFF2-40B4-BE49-F238E27FC236}">
              <a16:creationId xmlns:a16="http://schemas.microsoft.com/office/drawing/2014/main" id="{A3C8396C-8702-41D7-8E67-6B22727B7344}"/>
            </a:ext>
          </a:extLst>
        </xdr:cNvPr>
        <xdr:cNvCxnSpPr/>
      </xdr:nvCxnSpPr>
      <xdr:spPr>
        <a:xfrm>
          <a:off x="685800" y="178663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820" cy="256540"/>
    <xdr:sp macro="" textlink="">
      <xdr:nvSpPr>
        <xdr:cNvPr id="390" name="テキスト ボックス 389">
          <a:extLst>
            <a:ext uri="{FF2B5EF4-FFF2-40B4-BE49-F238E27FC236}">
              <a16:creationId xmlns:a16="http://schemas.microsoft.com/office/drawing/2014/main" id="{B8401527-DAF4-412F-A0A5-ECCC1AEDBC4B}"/>
            </a:ext>
          </a:extLst>
        </xdr:cNvPr>
        <xdr:cNvSpPr txBox="1"/>
      </xdr:nvSpPr>
      <xdr:spPr>
        <a:xfrm>
          <a:off x="278765" y="1772729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1" name="直線コネクタ 390">
          <a:extLst>
            <a:ext uri="{FF2B5EF4-FFF2-40B4-BE49-F238E27FC236}">
              <a16:creationId xmlns:a16="http://schemas.microsoft.com/office/drawing/2014/main" id="{BC1EDADF-8381-4C31-AAE6-1B5D29435DBD}"/>
            </a:ext>
          </a:extLst>
        </xdr:cNvPr>
        <xdr:cNvCxnSpPr/>
      </xdr:nvCxnSpPr>
      <xdr:spPr>
        <a:xfrm>
          <a:off x="685800" y="175367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2" name="テキスト ボックス 391">
          <a:extLst>
            <a:ext uri="{FF2B5EF4-FFF2-40B4-BE49-F238E27FC236}">
              <a16:creationId xmlns:a16="http://schemas.microsoft.com/office/drawing/2014/main" id="{18904B8F-9C32-4204-9385-8BC338717785}"/>
            </a:ext>
          </a:extLst>
        </xdr:cNvPr>
        <xdr:cNvSpPr txBox="1"/>
      </xdr:nvSpPr>
      <xdr:spPr>
        <a:xfrm>
          <a:off x="339725" y="174002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3" name="直線コネクタ 392">
          <a:extLst>
            <a:ext uri="{FF2B5EF4-FFF2-40B4-BE49-F238E27FC236}">
              <a16:creationId xmlns:a16="http://schemas.microsoft.com/office/drawing/2014/main" id="{4080DCE1-6BB4-4CBE-9712-86B2AB23EA6C}"/>
            </a:ext>
          </a:extLst>
        </xdr:cNvPr>
        <xdr:cNvCxnSpPr/>
      </xdr:nvCxnSpPr>
      <xdr:spPr>
        <a:xfrm>
          <a:off x="685800" y="17209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6540"/>
    <xdr:sp macro="" textlink="">
      <xdr:nvSpPr>
        <xdr:cNvPr id="394" name="テキスト ボックス 393">
          <a:extLst>
            <a:ext uri="{FF2B5EF4-FFF2-40B4-BE49-F238E27FC236}">
              <a16:creationId xmlns:a16="http://schemas.microsoft.com/office/drawing/2014/main" id="{75CCE1EF-9F20-43C0-B19F-EB9DAB304E37}"/>
            </a:ext>
          </a:extLst>
        </xdr:cNvPr>
        <xdr:cNvSpPr txBox="1"/>
      </xdr:nvSpPr>
      <xdr:spPr>
        <a:xfrm>
          <a:off x="339725" y="170713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5" name="直線コネクタ 394">
          <a:extLst>
            <a:ext uri="{FF2B5EF4-FFF2-40B4-BE49-F238E27FC236}">
              <a16:creationId xmlns:a16="http://schemas.microsoft.com/office/drawing/2014/main" id="{F6C468F1-D1E6-4510-90E2-2DDCFA0C1A5C}"/>
            </a:ext>
          </a:extLst>
        </xdr:cNvPr>
        <xdr:cNvCxnSpPr/>
      </xdr:nvCxnSpPr>
      <xdr:spPr>
        <a:xfrm>
          <a:off x="685800" y="16889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6" name="テキスト ボックス 395">
          <a:extLst>
            <a:ext uri="{FF2B5EF4-FFF2-40B4-BE49-F238E27FC236}">
              <a16:creationId xmlns:a16="http://schemas.microsoft.com/office/drawing/2014/main" id="{55F79581-96C2-4950-8287-F158A9828145}"/>
            </a:ext>
          </a:extLst>
        </xdr:cNvPr>
        <xdr:cNvSpPr txBox="1"/>
      </xdr:nvSpPr>
      <xdr:spPr>
        <a:xfrm>
          <a:off x="339725" y="16744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7" name="直線コネクタ 396">
          <a:extLst>
            <a:ext uri="{FF2B5EF4-FFF2-40B4-BE49-F238E27FC236}">
              <a16:creationId xmlns:a16="http://schemas.microsoft.com/office/drawing/2014/main" id="{521825D9-31A9-40EA-B077-961F7447FC85}"/>
            </a:ext>
          </a:extLst>
        </xdr:cNvPr>
        <xdr:cNvCxnSpPr/>
      </xdr:nvCxnSpPr>
      <xdr:spPr>
        <a:xfrm>
          <a:off x="685800" y="165633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8" name="テキスト ボックス 397">
          <a:extLst>
            <a:ext uri="{FF2B5EF4-FFF2-40B4-BE49-F238E27FC236}">
              <a16:creationId xmlns:a16="http://schemas.microsoft.com/office/drawing/2014/main" id="{BE0BE377-44EB-4C65-9838-627E4A2FA940}"/>
            </a:ext>
          </a:extLst>
        </xdr:cNvPr>
        <xdr:cNvSpPr txBox="1"/>
      </xdr:nvSpPr>
      <xdr:spPr>
        <a:xfrm>
          <a:off x="339725" y="16417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9" name="直線コネクタ 398">
          <a:extLst>
            <a:ext uri="{FF2B5EF4-FFF2-40B4-BE49-F238E27FC236}">
              <a16:creationId xmlns:a16="http://schemas.microsoft.com/office/drawing/2014/main" id="{DB011773-2CB5-4898-ACEC-5C9F0ACA59AE}"/>
            </a:ext>
          </a:extLst>
        </xdr:cNvPr>
        <xdr:cNvCxnSpPr/>
      </xdr:nvCxnSpPr>
      <xdr:spPr>
        <a:xfrm>
          <a:off x="685800" y="16233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6550" cy="256540"/>
    <xdr:sp macro="" textlink="">
      <xdr:nvSpPr>
        <xdr:cNvPr id="400" name="テキスト ボックス 399">
          <a:extLst>
            <a:ext uri="{FF2B5EF4-FFF2-40B4-BE49-F238E27FC236}">
              <a16:creationId xmlns:a16="http://schemas.microsoft.com/office/drawing/2014/main" id="{74EEC22C-EDA3-4BA5-B16F-78CEA3D752A8}"/>
            </a:ext>
          </a:extLst>
        </xdr:cNvPr>
        <xdr:cNvSpPr txBox="1"/>
      </xdr:nvSpPr>
      <xdr:spPr>
        <a:xfrm>
          <a:off x="387985" y="1608772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FA2A32E1-2B68-424A-BBBF-297A559AABEB}"/>
            </a:ext>
          </a:extLst>
        </xdr:cNvPr>
        <xdr:cNvCxnSpPr/>
      </xdr:nvCxnSpPr>
      <xdr:spPr>
        <a:xfrm>
          <a:off x="6858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4F697327-B267-48E4-A4C7-D107F451928C}"/>
            </a:ext>
          </a:extLst>
        </xdr:cNvPr>
        <xdr:cNvSpPr/>
      </xdr:nvSpPr>
      <xdr:spPr>
        <a:xfrm>
          <a:off x="6858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170815</xdr:rowOff>
    </xdr:from>
    <xdr:to>
      <xdr:col>24</xdr:col>
      <xdr:colOff>62865</xdr:colOff>
      <xdr:row>109</xdr:row>
      <xdr:rowOff>35560</xdr:rowOff>
    </xdr:to>
    <xdr:cxnSp macro="">
      <xdr:nvCxnSpPr>
        <xdr:cNvPr id="403" name="直線コネクタ 402">
          <a:extLst>
            <a:ext uri="{FF2B5EF4-FFF2-40B4-BE49-F238E27FC236}">
              <a16:creationId xmlns:a16="http://schemas.microsoft.com/office/drawing/2014/main" id="{86B8061E-E065-4013-AAD8-C68E4B95AABF}"/>
            </a:ext>
          </a:extLst>
        </xdr:cNvPr>
        <xdr:cNvCxnSpPr/>
      </xdr:nvCxnSpPr>
      <xdr:spPr>
        <a:xfrm flipV="1">
          <a:off x="4180840" y="1645856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404" name="【市民会館】&#10;有形固定資産減価償却率最小値テキスト">
          <a:extLst>
            <a:ext uri="{FF2B5EF4-FFF2-40B4-BE49-F238E27FC236}">
              <a16:creationId xmlns:a16="http://schemas.microsoft.com/office/drawing/2014/main" id="{159497A7-102F-4900-801E-33CF78BFC30C}"/>
            </a:ext>
          </a:extLst>
        </xdr:cNvPr>
        <xdr:cNvSpPr txBox="1"/>
      </xdr:nvSpPr>
      <xdr:spPr>
        <a:xfrm>
          <a:off x="4219575" y="17870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5" name="直線コネクタ 404">
          <a:extLst>
            <a:ext uri="{FF2B5EF4-FFF2-40B4-BE49-F238E27FC236}">
              <a16:creationId xmlns:a16="http://schemas.microsoft.com/office/drawing/2014/main" id="{5432B7D4-4899-4EBC-ADF0-EDDBFEBC01CA}"/>
            </a:ext>
          </a:extLst>
        </xdr:cNvPr>
        <xdr:cNvCxnSpPr/>
      </xdr:nvCxnSpPr>
      <xdr:spPr>
        <a:xfrm>
          <a:off x="4105275" y="178663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117475</xdr:rowOff>
    </xdr:from>
    <xdr:ext cx="405130" cy="259080"/>
    <xdr:sp macro="" textlink="">
      <xdr:nvSpPr>
        <xdr:cNvPr id="406" name="【市民会館】&#10;有形固定資産減価償却率最大値テキスト">
          <a:extLst>
            <a:ext uri="{FF2B5EF4-FFF2-40B4-BE49-F238E27FC236}">
              <a16:creationId xmlns:a16="http://schemas.microsoft.com/office/drawing/2014/main" id="{86183F6D-333D-4473-AECD-A9EF3D8A67C6}"/>
            </a:ext>
          </a:extLst>
        </xdr:cNvPr>
        <xdr:cNvSpPr txBox="1"/>
      </xdr:nvSpPr>
      <xdr:spPr>
        <a:xfrm>
          <a:off x="4219575" y="16236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170815</xdr:rowOff>
    </xdr:from>
    <xdr:to>
      <xdr:col>24</xdr:col>
      <xdr:colOff>152400</xdr:colOff>
      <xdr:row>100</xdr:row>
      <xdr:rowOff>170815</xdr:rowOff>
    </xdr:to>
    <xdr:cxnSp macro="">
      <xdr:nvCxnSpPr>
        <xdr:cNvPr id="407" name="直線コネクタ 406">
          <a:extLst>
            <a:ext uri="{FF2B5EF4-FFF2-40B4-BE49-F238E27FC236}">
              <a16:creationId xmlns:a16="http://schemas.microsoft.com/office/drawing/2014/main" id="{3892D5E2-F906-4336-A935-DDA8366580AC}"/>
            </a:ext>
          </a:extLst>
        </xdr:cNvPr>
        <xdr:cNvCxnSpPr/>
      </xdr:nvCxnSpPr>
      <xdr:spPr>
        <a:xfrm>
          <a:off x="4105275" y="164585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46355</xdr:rowOff>
    </xdr:from>
    <xdr:ext cx="405130" cy="259080"/>
    <xdr:sp macro="" textlink="">
      <xdr:nvSpPr>
        <xdr:cNvPr id="408" name="【市民会館】&#10;有形固定資産減価償却率平均値テキスト">
          <a:extLst>
            <a:ext uri="{FF2B5EF4-FFF2-40B4-BE49-F238E27FC236}">
              <a16:creationId xmlns:a16="http://schemas.microsoft.com/office/drawing/2014/main" id="{F5861DE5-B68E-420E-9E81-6717ACCE2103}"/>
            </a:ext>
          </a:extLst>
        </xdr:cNvPr>
        <xdr:cNvSpPr txBox="1"/>
      </xdr:nvSpPr>
      <xdr:spPr>
        <a:xfrm>
          <a:off x="4219575" y="170230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23495</xdr:rowOff>
    </xdr:from>
    <xdr:to>
      <xdr:col>24</xdr:col>
      <xdr:colOff>114300</xdr:colOff>
      <xdr:row>105</xdr:row>
      <xdr:rowOff>125095</xdr:rowOff>
    </xdr:to>
    <xdr:sp macro="" textlink="">
      <xdr:nvSpPr>
        <xdr:cNvPr id="409" name="フローチャート: 判断 408">
          <a:extLst>
            <a:ext uri="{FF2B5EF4-FFF2-40B4-BE49-F238E27FC236}">
              <a16:creationId xmlns:a16="http://schemas.microsoft.com/office/drawing/2014/main" id="{60949FCF-A853-4FC8-9F9F-5AB75B4E34A2}"/>
            </a:ext>
          </a:extLst>
        </xdr:cNvPr>
        <xdr:cNvSpPr/>
      </xdr:nvSpPr>
      <xdr:spPr>
        <a:xfrm>
          <a:off x="4124325" y="171716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635</xdr:rowOff>
    </xdr:from>
    <xdr:to>
      <xdr:col>20</xdr:col>
      <xdr:colOff>38100</xdr:colOff>
      <xdr:row>105</xdr:row>
      <xdr:rowOff>102235</xdr:rowOff>
    </xdr:to>
    <xdr:sp macro="" textlink="">
      <xdr:nvSpPr>
        <xdr:cNvPr id="410" name="フローチャート: 判断 409">
          <a:extLst>
            <a:ext uri="{FF2B5EF4-FFF2-40B4-BE49-F238E27FC236}">
              <a16:creationId xmlns:a16="http://schemas.microsoft.com/office/drawing/2014/main" id="{C9B2F032-8FD8-407A-8904-5EC721420818}"/>
            </a:ext>
          </a:extLst>
        </xdr:cNvPr>
        <xdr:cNvSpPr/>
      </xdr:nvSpPr>
      <xdr:spPr>
        <a:xfrm>
          <a:off x="3381375" y="171456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89C00729-1E36-4C40-BC08-543BAD71AD4F}"/>
            </a:ext>
          </a:extLst>
        </xdr:cNvPr>
        <xdr:cNvSpPr/>
      </xdr:nvSpPr>
      <xdr:spPr>
        <a:xfrm>
          <a:off x="2571750" y="17116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109220</xdr:rowOff>
    </xdr:from>
    <xdr:to>
      <xdr:col>10</xdr:col>
      <xdr:colOff>165100</xdr:colOff>
      <xdr:row>105</xdr:row>
      <xdr:rowOff>38735</xdr:rowOff>
    </xdr:to>
    <xdr:sp macro="" textlink="">
      <xdr:nvSpPr>
        <xdr:cNvPr id="412" name="フローチャート: 判断 411">
          <a:extLst>
            <a:ext uri="{FF2B5EF4-FFF2-40B4-BE49-F238E27FC236}">
              <a16:creationId xmlns:a16="http://schemas.microsoft.com/office/drawing/2014/main" id="{E3F0DFD3-8FE6-4CDC-BFA8-5DA7EF8ABE6D}"/>
            </a:ext>
          </a:extLst>
        </xdr:cNvPr>
        <xdr:cNvSpPr/>
      </xdr:nvSpPr>
      <xdr:spPr>
        <a:xfrm>
          <a:off x="1781175" y="17079595"/>
          <a:ext cx="9525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109220</xdr:rowOff>
    </xdr:from>
    <xdr:to>
      <xdr:col>6</xdr:col>
      <xdr:colOff>38100</xdr:colOff>
      <xdr:row>105</xdr:row>
      <xdr:rowOff>38735</xdr:rowOff>
    </xdr:to>
    <xdr:sp macro="" textlink="">
      <xdr:nvSpPr>
        <xdr:cNvPr id="413" name="フローチャート: 判断 412">
          <a:extLst>
            <a:ext uri="{FF2B5EF4-FFF2-40B4-BE49-F238E27FC236}">
              <a16:creationId xmlns:a16="http://schemas.microsoft.com/office/drawing/2014/main" id="{BEA742D4-6635-4E9D-A81D-3F84A5D6B405}"/>
            </a:ext>
          </a:extLst>
        </xdr:cNvPr>
        <xdr:cNvSpPr/>
      </xdr:nvSpPr>
      <xdr:spPr>
        <a:xfrm>
          <a:off x="981075" y="17079595"/>
          <a:ext cx="8572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B1E8812E-172E-47C0-B99C-36AD290122A1}"/>
            </a:ext>
          </a:extLst>
        </xdr:cNvPr>
        <xdr:cNvSpPr txBox="1"/>
      </xdr:nvSpPr>
      <xdr:spPr>
        <a:xfrm>
          <a:off x="40100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C81A2B63-8517-412F-B95D-ACD31A2B2315}"/>
            </a:ext>
          </a:extLst>
        </xdr:cNvPr>
        <xdr:cNvSpPr txBox="1"/>
      </xdr:nvSpPr>
      <xdr:spPr>
        <a:xfrm>
          <a:off x="32575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2022D73C-6EDE-4E1B-BBDE-7528B93415BE}"/>
            </a:ext>
          </a:extLst>
        </xdr:cNvPr>
        <xdr:cNvSpPr txBox="1"/>
      </xdr:nvSpPr>
      <xdr:spPr>
        <a:xfrm>
          <a:off x="24479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2AA31454-7419-4FA5-AA7B-519F89EF376F}"/>
            </a:ext>
          </a:extLst>
        </xdr:cNvPr>
        <xdr:cNvSpPr txBox="1"/>
      </xdr:nvSpPr>
      <xdr:spPr>
        <a:xfrm>
          <a:off x="16573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6BE429E9-21CF-4A70-881B-B031B1E0AA5F}"/>
            </a:ext>
          </a:extLst>
        </xdr:cNvPr>
        <xdr:cNvSpPr txBox="1"/>
      </xdr:nvSpPr>
      <xdr:spPr>
        <a:xfrm>
          <a:off x="8572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126365</xdr:rowOff>
    </xdr:from>
    <xdr:to>
      <xdr:col>24</xdr:col>
      <xdr:colOff>114300</xdr:colOff>
      <xdr:row>106</xdr:row>
      <xdr:rowOff>56515</xdr:rowOff>
    </xdr:to>
    <xdr:sp macro="" textlink="">
      <xdr:nvSpPr>
        <xdr:cNvPr id="419" name="楕円 418">
          <a:extLst>
            <a:ext uri="{FF2B5EF4-FFF2-40B4-BE49-F238E27FC236}">
              <a16:creationId xmlns:a16="http://schemas.microsoft.com/office/drawing/2014/main" id="{BAFB4D98-1E23-4FB1-9B6D-1BA1C080B95E}"/>
            </a:ext>
          </a:extLst>
        </xdr:cNvPr>
        <xdr:cNvSpPr/>
      </xdr:nvSpPr>
      <xdr:spPr>
        <a:xfrm>
          <a:off x="4124325" y="172681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104775</xdr:rowOff>
    </xdr:from>
    <xdr:ext cx="405130" cy="259080"/>
    <xdr:sp macro="" textlink="">
      <xdr:nvSpPr>
        <xdr:cNvPr id="420" name="【市民会館】&#10;有形固定資産減価償却率該当値テキスト">
          <a:extLst>
            <a:ext uri="{FF2B5EF4-FFF2-40B4-BE49-F238E27FC236}">
              <a16:creationId xmlns:a16="http://schemas.microsoft.com/office/drawing/2014/main" id="{D833E1B8-A66F-43C5-AA3E-4AEA3A392463}"/>
            </a:ext>
          </a:extLst>
        </xdr:cNvPr>
        <xdr:cNvSpPr txBox="1"/>
      </xdr:nvSpPr>
      <xdr:spPr>
        <a:xfrm>
          <a:off x="4219575" y="17246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95885</xdr:rowOff>
    </xdr:from>
    <xdr:to>
      <xdr:col>20</xdr:col>
      <xdr:colOff>38100</xdr:colOff>
      <xdr:row>106</xdr:row>
      <xdr:rowOff>26035</xdr:rowOff>
    </xdr:to>
    <xdr:sp macro="" textlink="">
      <xdr:nvSpPr>
        <xdr:cNvPr id="421" name="楕円 420">
          <a:extLst>
            <a:ext uri="{FF2B5EF4-FFF2-40B4-BE49-F238E27FC236}">
              <a16:creationId xmlns:a16="http://schemas.microsoft.com/office/drawing/2014/main" id="{66A82135-6DB6-443A-A7A4-39BB62ACF1B2}"/>
            </a:ext>
          </a:extLst>
        </xdr:cNvPr>
        <xdr:cNvSpPr/>
      </xdr:nvSpPr>
      <xdr:spPr>
        <a:xfrm>
          <a:off x="3381375" y="172408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146685</xdr:rowOff>
    </xdr:from>
    <xdr:to>
      <xdr:col>24</xdr:col>
      <xdr:colOff>63500</xdr:colOff>
      <xdr:row>106</xdr:row>
      <xdr:rowOff>6350</xdr:rowOff>
    </xdr:to>
    <xdr:cxnSp macro="">
      <xdr:nvCxnSpPr>
        <xdr:cNvPr id="422" name="直線コネクタ 421">
          <a:extLst>
            <a:ext uri="{FF2B5EF4-FFF2-40B4-BE49-F238E27FC236}">
              <a16:creationId xmlns:a16="http://schemas.microsoft.com/office/drawing/2014/main" id="{ABBB2A4A-F7A2-4999-B132-16B2B1AD4108}"/>
            </a:ext>
          </a:extLst>
        </xdr:cNvPr>
        <xdr:cNvCxnSpPr/>
      </xdr:nvCxnSpPr>
      <xdr:spPr>
        <a:xfrm>
          <a:off x="3429000" y="17288510"/>
          <a:ext cx="75247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54610</xdr:rowOff>
    </xdr:from>
    <xdr:to>
      <xdr:col>15</xdr:col>
      <xdr:colOff>101600</xdr:colOff>
      <xdr:row>105</xdr:row>
      <xdr:rowOff>156210</xdr:rowOff>
    </xdr:to>
    <xdr:sp macro="" textlink="">
      <xdr:nvSpPr>
        <xdr:cNvPr id="423" name="楕円 422">
          <a:extLst>
            <a:ext uri="{FF2B5EF4-FFF2-40B4-BE49-F238E27FC236}">
              <a16:creationId xmlns:a16="http://schemas.microsoft.com/office/drawing/2014/main" id="{343ED7C2-6AD6-4B4D-876F-CCA975129A73}"/>
            </a:ext>
          </a:extLst>
        </xdr:cNvPr>
        <xdr:cNvSpPr/>
      </xdr:nvSpPr>
      <xdr:spPr>
        <a:xfrm>
          <a:off x="2571750" y="171996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105410</xdr:rowOff>
    </xdr:from>
    <xdr:to>
      <xdr:col>19</xdr:col>
      <xdr:colOff>177800</xdr:colOff>
      <xdr:row>105</xdr:row>
      <xdr:rowOff>146685</xdr:rowOff>
    </xdr:to>
    <xdr:cxnSp macro="">
      <xdr:nvCxnSpPr>
        <xdr:cNvPr id="424" name="直線コネクタ 423">
          <a:extLst>
            <a:ext uri="{FF2B5EF4-FFF2-40B4-BE49-F238E27FC236}">
              <a16:creationId xmlns:a16="http://schemas.microsoft.com/office/drawing/2014/main" id="{2CF8B78E-FB8E-43D9-B25F-AD905A6E468B}"/>
            </a:ext>
          </a:extLst>
        </xdr:cNvPr>
        <xdr:cNvCxnSpPr/>
      </xdr:nvCxnSpPr>
      <xdr:spPr>
        <a:xfrm>
          <a:off x="2619375" y="17247235"/>
          <a:ext cx="80962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19050</xdr:rowOff>
    </xdr:from>
    <xdr:to>
      <xdr:col>10</xdr:col>
      <xdr:colOff>165100</xdr:colOff>
      <xdr:row>105</xdr:row>
      <xdr:rowOff>120650</xdr:rowOff>
    </xdr:to>
    <xdr:sp macro="" textlink="">
      <xdr:nvSpPr>
        <xdr:cNvPr id="425" name="楕円 424">
          <a:extLst>
            <a:ext uri="{FF2B5EF4-FFF2-40B4-BE49-F238E27FC236}">
              <a16:creationId xmlns:a16="http://schemas.microsoft.com/office/drawing/2014/main" id="{E7EA588C-6D54-4BF6-A871-BCFA676CB317}"/>
            </a:ext>
          </a:extLst>
        </xdr:cNvPr>
        <xdr:cNvSpPr/>
      </xdr:nvSpPr>
      <xdr:spPr>
        <a:xfrm>
          <a:off x="1781175" y="171640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69850</xdr:rowOff>
    </xdr:from>
    <xdr:to>
      <xdr:col>15</xdr:col>
      <xdr:colOff>50800</xdr:colOff>
      <xdr:row>105</xdr:row>
      <xdr:rowOff>105410</xdr:rowOff>
    </xdr:to>
    <xdr:cxnSp macro="">
      <xdr:nvCxnSpPr>
        <xdr:cNvPr id="426" name="直線コネクタ 425">
          <a:extLst>
            <a:ext uri="{FF2B5EF4-FFF2-40B4-BE49-F238E27FC236}">
              <a16:creationId xmlns:a16="http://schemas.microsoft.com/office/drawing/2014/main" id="{18E6DA32-5FC9-4284-BA9E-E5E7E51A0A4C}"/>
            </a:ext>
          </a:extLst>
        </xdr:cNvPr>
        <xdr:cNvCxnSpPr/>
      </xdr:nvCxnSpPr>
      <xdr:spPr>
        <a:xfrm>
          <a:off x="1828800" y="17211675"/>
          <a:ext cx="79057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149225</xdr:rowOff>
    </xdr:from>
    <xdr:to>
      <xdr:col>6</xdr:col>
      <xdr:colOff>38100</xdr:colOff>
      <xdr:row>105</xdr:row>
      <xdr:rowOff>79375</xdr:rowOff>
    </xdr:to>
    <xdr:sp macro="" textlink="">
      <xdr:nvSpPr>
        <xdr:cNvPr id="427" name="楕円 426">
          <a:extLst>
            <a:ext uri="{FF2B5EF4-FFF2-40B4-BE49-F238E27FC236}">
              <a16:creationId xmlns:a16="http://schemas.microsoft.com/office/drawing/2014/main" id="{C3D1759D-C251-44FB-A6E0-1054EC6ACD9F}"/>
            </a:ext>
          </a:extLst>
        </xdr:cNvPr>
        <xdr:cNvSpPr/>
      </xdr:nvSpPr>
      <xdr:spPr>
        <a:xfrm>
          <a:off x="981075" y="17122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29210</xdr:rowOff>
    </xdr:from>
    <xdr:to>
      <xdr:col>10</xdr:col>
      <xdr:colOff>114300</xdr:colOff>
      <xdr:row>105</xdr:row>
      <xdr:rowOff>69850</xdr:rowOff>
    </xdr:to>
    <xdr:cxnSp macro="">
      <xdr:nvCxnSpPr>
        <xdr:cNvPr id="428" name="直線コネクタ 427">
          <a:extLst>
            <a:ext uri="{FF2B5EF4-FFF2-40B4-BE49-F238E27FC236}">
              <a16:creationId xmlns:a16="http://schemas.microsoft.com/office/drawing/2014/main" id="{148FC6D5-5915-4642-9A0A-BC6BC73F68AF}"/>
            </a:ext>
          </a:extLst>
        </xdr:cNvPr>
        <xdr:cNvCxnSpPr/>
      </xdr:nvCxnSpPr>
      <xdr:spPr>
        <a:xfrm>
          <a:off x="1028700" y="17171035"/>
          <a:ext cx="8001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118745</xdr:rowOff>
    </xdr:from>
    <xdr:ext cx="405130" cy="259080"/>
    <xdr:sp macro="" textlink="">
      <xdr:nvSpPr>
        <xdr:cNvPr id="429" name="n_1aveValue【市民会館】&#10;有形固定資産減価償却率">
          <a:extLst>
            <a:ext uri="{FF2B5EF4-FFF2-40B4-BE49-F238E27FC236}">
              <a16:creationId xmlns:a16="http://schemas.microsoft.com/office/drawing/2014/main" id="{303559A3-D33A-4B70-9D09-94FC162C0924}"/>
            </a:ext>
          </a:extLst>
        </xdr:cNvPr>
        <xdr:cNvSpPr txBox="1"/>
      </xdr:nvSpPr>
      <xdr:spPr>
        <a:xfrm>
          <a:off x="3239135" y="16924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86360</xdr:rowOff>
    </xdr:from>
    <xdr:ext cx="402590" cy="256540"/>
    <xdr:sp macro="" textlink="">
      <xdr:nvSpPr>
        <xdr:cNvPr id="430" name="n_2aveValue【市民会館】&#10;有形固定資産減価償却率">
          <a:extLst>
            <a:ext uri="{FF2B5EF4-FFF2-40B4-BE49-F238E27FC236}">
              <a16:creationId xmlns:a16="http://schemas.microsoft.com/office/drawing/2014/main" id="{6E56C0AC-36B8-4736-9F6E-3D36098FDB7B}"/>
            </a:ext>
          </a:extLst>
        </xdr:cNvPr>
        <xdr:cNvSpPr txBox="1"/>
      </xdr:nvSpPr>
      <xdr:spPr>
        <a:xfrm>
          <a:off x="2439035" y="168852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55245</xdr:rowOff>
    </xdr:from>
    <xdr:ext cx="402590" cy="256540"/>
    <xdr:sp macro="" textlink="">
      <xdr:nvSpPr>
        <xdr:cNvPr id="431" name="n_3aveValue【市民会館】&#10;有形固定資産減価償却率">
          <a:extLst>
            <a:ext uri="{FF2B5EF4-FFF2-40B4-BE49-F238E27FC236}">
              <a16:creationId xmlns:a16="http://schemas.microsoft.com/office/drawing/2014/main" id="{9330FEFB-F058-4F21-9A28-F2C4D47DB706}"/>
            </a:ext>
          </a:extLst>
        </xdr:cNvPr>
        <xdr:cNvSpPr txBox="1"/>
      </xdr:nvSpPr>
      <xdr:spPr>
        <a:xfrm>
          <a:off x="1648460" y="168573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55245</xdr:rowOff>
    </xdr:from>
    <xdr:ext cx="402590" cy="256540"/>
    <xdr:sp macro="" textlink="">
      <xdr:nvSpPr>
        <xdr:cNvPr id="432" name="n_4aveValue【市民会館】&#10;有形固定資産減価償却率">
          <a:extLst>
            <a:ext uri="{FF2B5EF4-FFF2-40B4-BE49-F238E27FC236}">
              <a16:creationId xmlns:a16="http://schemas.microsoft.com/office/drawing/2014/main" id="{1AF5E20B-61C7-4FA5-A721-FB321246C99C}"/>
            </a:ext>
          </a:extLst>
        </xdr:cNvPr>
        <xdr:cNvSpPr txBox="1"/>
      </xdr:nvSpPr>
      <xdr:spPr>
        <a:xfrm>
          <a:off x="848360" y="168573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17780</xdr:rowOff>
    </xdr:from>
    <xdr:ext cx="405130" cy="256540"/>
    <xdr:sp macro="" textlink="">
      <xdr:nvSpPr>
        <xdr:cNvPr id="433" name="n_1mainValue【市民会館】&#10;有形固定資産減価償却率">
          <a:extLst>
            <a:ext uri="{FF2B5EF4-FFF2-40B4-BE49-F238E27FC236}">
              <a16:creationId xmlns:a16="http://schemas.microsoft.com/office/drawing/2014/main" id="{4F58FB37-2C8F-4D55-97C8-157E1EA876C7}"/>
            </a:ext>
          </a:extLst>
        </xdr:cNvPr>
        <xdr:cNvSpPr txBox="1"/>
      </xdr:nvSpPr>
      <xdr:spPr>
        <a:xfrm>
          <a:off x="3239135" y="173342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105</xdr:row>
      <xdr:rowOff>147320</xdr:rowOff>
    </xdr:from>
    <xdr:ext cx="402590" cy="259080"/>
    <xdr:sp macro="" textlink="">
      <xdr:nvSpPr>
        <xdr:cNvPr id="434" name="n_2mainValue【市民会館】&#10;有形固定資産減価償却率">
          <a:extLst>
            <a:ext uri="{FF2B5EF4-FFF2-40B4-BE49-F238E27FC236}">
              <a16:creationId xmlns:a16="http://schemas.microsoft.com/office/drawing/2014/main" id="{A75A0E40-9469-4239-93DB-0601D44298B8}"/>
            </a:ext>
          </a:extLst>
        </xdr:cNvPr>
        <xdr:cNvSpPr txBox="1"/>
      </xdr:nvSpPr>
      <xdr:spPr>
        <a:xfrm>
          <a:off x="2439035" y="172891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111760</xdr:rowOff>
    </xdr:from>
    <xdr:ext cx="402590" cy="256540"/>
    <xdr:sp macro="" textlink="">
      <xdr:nvSpPr>
        <xdr:cNvPr id="435" name="n_3mainValue【市民会館】&#10;有形固定資産減価償却率">
          <a:extLst>
            <a:ext uri="{FF2B5EF4-FFF2-40B4-BE49-F238E27FC236}">
              <a16:creationId xmlns:a16="http://schemas.microsoft.com/office/drawing/2014/main" id="{BB21EA37-1795-4B3C-9872-CA7E18238D2C}"/>
            </a:ext>
          </a:extLst>
        </xdr:cNvPr>
        <xdr:cNvSpPr txBox="1"/>
      </xdr:nvSpPr>
      <xdr:spPr>
        <a:xfrm>
          <a:off x="1648460" y="172567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70485</xdr:rowOff>
    </xdr:from>
    <xdr:ext cx="402590" cy="259080"/>
    <xdr:sp macro="" textlink="">
      <xdr:nvSpPr>
        <xdr:cNvPr id="436" name="n_4mainValue【市民会館】&#10;有形固定資産減価償却率">
          <a:extLst>
            <a:ext uri="{FF2B5EF4-FFF2-40B4-BE49-F238E27FC236}">
              <a16:creationId xmlns:a16="http://schemas.microsoft.com/office/drawing/2014/main" id="{CCA96F41-9104-4305-AAC0-B49CF7B4A5FA}"/>
            </a:ext>
          </a:extLst>
        </xdr:cNvPr>
        <xdr:cNvSpPr txBox="1"/>
      </xdr:nvSpPr>
      <xdr:spPr>
        <a:xfrm>
          <a:off x="848360" y="172123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28EC602F-D8B8-4EBE-9E0D-F56C7E0EBEB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3D96E344-3CB1-4EE3-AC66-F78E052D553A}"/>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31C63CF8-78C0-42C0-BB7E-7A4D0F10F82D}"/>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E20B8DAE-5616-47BA-9BAC-BFB025B0C753}"/>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4DE55401-8402-4CDF-9961-24B96BF46C0E}"/>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3F781A50-3715-4F9E-9E89-2C2ED4B23C22}"/>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2F793609-AF59-4865-935A-E3D0BDA08BE1}"/>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6A037B89-90B4-4370-9F9B-A8231A01738B}"/>
            </a:ext>
          </a:extLst>
        </xdr:cNvPr>
        <xdr:cNvSpPr/>
      </xdr:nvSpPr>
      <xdr:spPr>
        <a:xfrm>
          <a:off x="59531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445" name="テキスト ボックス 444">
          <a:extLst>
            <a:ext uri="{FF2B5EF4-FFF2-40B4-BE49-F238E27FC236}">
              <a16:creationId xmlns:a16="http://schemas.microsoft.com/office/drawing/2014/main" id="{8E201413-FD71-4B84-86CA-78D5A86CAB0B}"/>
            </a:ext>
          </a:extLst>
        </xdr:cNvPr>
        <xdr:cNvSpPr txBox="1"/>
      </xdr:nvSpPr>
      <xdr:spPr>
        <a:xfrm>
          <a:off x="5915025" y="1571625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E8B2BE79-C578-41A5-B2BC-7D93320042CD}"/>
            </a:ext>
          </a:extLst>
        </xdr:cNvPr>
        <xdr:cNvCxnSpPr/>
      </xdr:nvCxnSpPr>
      <xdr:spPr>
        <a:xfrm>
          <a:off x="5953125" y="18192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3FA64DEA-2E14-47FC-A685-3B41C53EF0E2}"/>
            </a:ext>
          </a:extLst>
        </xdr:cNvPr>
        <xdr:cNvCxnSpPr/>
      </xdr:nvCxnSpPr>
      <xdr:spPr>
        <a:xfrm>
          <a:off x="5953125" y="17811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820" cy="259080"/>
    <xdr:sp macro="" textlink="">
      <xdr:nvSpPr>
        <xdr:cNvPr id="448" name="テキスト ボックス 447">
          <a:extLst>
            <a:ext uri="{FF2B5EF4-FFF2-40B4-BE49-F238E27FC236}">
              <a16:creationId xmlns:a16="http://schemas.microsoft.com/office/drawing/2014/main" id="{A5C80FFE-3961-4120-AA6C-63B3F618E5A2}"/>
            </a:ext>
          </a:extLst>
        </xdr:cNvPr>
        <xdr:cNvSpPr txBox="1"/>
      </xdr:nvSpPr>
      <xdr:spPr>
        <a:xfrm>
          <a:off x="5527040" y="17666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E982CF5D-F6D9-4FF9-B9C2-EA97A73B2D10}"/>
            </a:ext>
          </a:extLst>
        </xdr:cNvPr>
        <xdr:cNvCxnSpPr/>
      </xdr:nvCxnSpPr>
      <xdr:spPr>
        <a:xfrm>
          <a:off x="5953125" y="17430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820" cy="256540"/>
    <xdr:sp macro="" textlink="">
      <xdr:nvSpPr>
        <xdr:cNvPr id="450" name="テキスト ボックス 449">
          <a:extLst>
            <a:ext uri="{FF2B5EF4-FFF2-40B4-BE49-F238E27FC236}">
              <a16:creationId xmlns:a16="http://schemas.microsoft.com/office/drawing/2014/main" id="{7482EEB6-564F-47D7-9002-82D4EF3B4E61}"/>
            </a:ext>
          </a:extLst>
        </xdr:cNvPr>
        <xdr:cNvSpPr txBox="1"/>
      </xdr:nvSpPr>
      <xdr:spPr>
        <a:xfrm>
          <a:off x="5527040" y="172853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D864FDEC-1129-4593-817A-423B5F8696E0}"/>
            </a:ext>
          </a:extLst>
        </xdr:cNvPr>
        <xdr:cNvCxnSpPr/>
      </xdr:nvCxnSpPr>
      <xdr:spPr>
        <a:xfrm>
          <a:off x="5953125" y="17049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820" cy="259080"/>
    <xdr:sp macro="" textlink="">
      <xdr:nvSpPr>
        <xdr:cNvPr id="452" name="テキスト ボックス 451">
          <a:extLst>
            <a:ext uri="{FF2B5EF4-FFF2-40B4-BE49-F238E27FC236}">
              <a16:creationId xmlns:a16="http://schemas.microsoft.com/office/drawing/2014/main" id="{88CDC465-9B57-48AB-87B1-16BDC1D5149F}"/>
            </a:ext>
          </a:extLst>
        </xdr:cNvPr>
        <xdr:cNvSpPr txBox="1"/>
      </xdr:nvSpPr>
      <xdr:spPr>
        <a:xfrm>
          <a:off x="5527040" y="16904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414346CD-923B-48F8-B96B-53B6A9701353}"/>
            </a:ext>
          </a:extLst>
        </xdr:cNvPr>
        <xdr:cNvCxnSpPr/>
      </xdr:nvCxnSpPr>
      <xdr:spPr>
        <a:xfrm>
          <a:off x="5953125" y="16668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820" cy="259080"/>
    <xdr:sp macro="" textlink="">
      <xdr:nvSpPr>
        <xdr:cNvPr id="454" name="テキスト ボックス 453">
          <a:extLst>
            <a:ext uri="{FF2B5EF4-FFF2-40B4-BE49-F238E27FC236}">
              <a16:creationId xmlns:a16="http://schemas.microsoft.com/office/drawing/2014/main" id="{411E9610-DB4B-4DA2-9BE8-1CB27CE4D0B2}"/>
            </a:ext>
          </a:extLst>
        </xdr:cNvPr>
        <xdr:cNvSpPr txBox="1"/>
      </xdr:nvSpPr>
      <xdr:spPr>
        <a:xfrm>
          <a:off x="5527040" y="16523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7FFDC173-B8A3-4E35-BE01-8A962DB8F828}"/>
            </a:ext>
          </a:extLst>
        </xdr:cNvPr>
        <xdr:cNvCxnSpPr/>
      </xdr:nvCxnSpPr>
      <xdr:spPr>
        <a:xfrm>
          <a:off x="5953125" y="1628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820" cy="256540"/>
    <xdr:sp macro="" textlink="">
      <xdr:nvSpPr>
        <xdr:cNvPr id="456" name="テキスト ボックス 455">
          <a:extLst>
            <a:ext uri="{FF2B5EF4-FFF2-40B4-BE49-F238E27FC236}">
              <a16:creationId xmlns:a16="http://schemas.microsoft.com/office/drawing/2014/main" id="{816CD1BF-5E16-4CD5-A144-003E5F0C0AFB}"/>
            </a:ext>
          </a:extLst>
        </xdr:cNvPr>
        <xdr:cNvSpPr txBox="1"/>
      </xdr:nvSpPr>
      <xdr:spPr>
        <a:xfrm>
          <a:off x="5527040" y="161423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A59A9FEB-E5B1-4679-97AD-290D169F1F71}"/>
            </a:ext>
          </a:extLst>
        </xdr:cNvPr>
        <xdr:cNvCxnSpPr/>
      </xdr:nvCxnSpPr>
      <xdr:spPr>
        <a:xfrm>
          <a:off x="5953125" y="15906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458" name="テキスト ボックス 457">
          <a:extLst>
            <a:ext uri="{FF2B5EF4-FFF2-40B4-BE49-F238E27FC236}">
              <a16:creationId xmlns:a16="http://schemas.microsoft.com/office/drawing/2014/main" id="{54D887AF-B550-4B5C-8B69-F77111A79994}"/>
            </a:ext>
          </a:extLst>
        </xdr:cNvPr>
        <xdr:cNvSpPr txBox="1"/>
      </xdr:nvSpPr>
      <xdr:spPr>
        <a:xfrm>
          <a:off x="5527040" y="15761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2E7B8B1A-60AE-4AC8-9528-677F7268AC6A}"/>
            </a:ext>
          </a:extLst>
        </xdr:cNvPr>
        <xdr:cNvSpPr/>
      </xdr:nvSpPr>
      <xdr:spPr>
        <a:xfrm>
          <a:off x="59531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53032AAC-EB26-4A4B-957B-C1A9AB485EB4}"/>
            </a:ext>
          </a:extLst>
        </xdr:cNvPr>
        <xdr:cNvCxnSpPr/>
      </xdr:nvCxnSpPr>
      <xdr:spPr>
        <a:xfrm flipV="1">
          <a:off x="9429115" y="16524605"/>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139065</xdr:rowOff>
    </xdr:from>
    <xdr:ext cx="469900" cy="259080"/>
    <xdr:sp macro="" textlink="">
      <xdr:nvSpPr>
        <xdr:cNvPr id="461" name="【市民会館】&#10;一人当たり面積最小値テキスト">
          <a:extLst>
            <a:ext uri="{FF2B5EF4-FFF2-40B4-BE49-F238E27FC236}">
              <a16:creationId xmlns:a16="http://schemas.microsoft.com/office/drawing/2014/main" id="{807B3688-35B5-495A-850F-11A512E88B86}"/>
            </a:ext>
          </a:extLst>
        </xdr:cNvPr>
        <xdr:cNvSpPr txBox="1"/>
      </xdr:nvSpPr>
      <xdr:spPr>
        <a:xfrm>
          <a:off x="9467850" y="17801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19F2186D-14E2-4A89-9479-8EA1C6593FAA}"/>
            </a:ext>
          </a:extLst>
        </xdr:cNvPr>
        <xdr:cNvCxnSpPr/>
      </xdr:nvCxnSpPr>
      <xdr:spPr>
        <a:xfrm>
          <a:off x="9363075" y="1779460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15240</xdr:rowOff>
    </xdr:from>
    <xdr:ext cx="469900" cy="259080"/>
    <xdr:sp macro="" textlink="">
      <xdr:nvSpPr>
        <xdr:cNvPr id="463" name="【市民会館】&#10;一人当たり面積最大値テキスト">
          <a:extLst>
            <a:ext uri="{FF2B5EF4-FFF2-40B4-BE49-F238E27FC236}">
              <a16:creationId xmlns:a16="http://schemas.microsoft.com/office/drawing/2014/main" id="{EF2FCC60-357A-40CD-8CEE-F34756750152}"/>
            </a:ext>
          </a:extLst>
        </xdr:cNvPr>
        <xdr:cNvSpPr txBox="1"/>
      </xdr:nvSpPr>
      <xdr:spPr>
        <a:xfrm>
          <a:off x="9467850" y="16299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0.674</a:t>
          </a:r>
          <a:endParaRPr kumimoji="1" lang="ja-JP" altLang="en-US" sz="1000" b="1">
            <a:latin typeface="ＭＳ Ｐゴシック"/>
            <a:ea typeface="ＭＳ Ｐゴシック"/>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F853BDFE-DD5F-4FC5-8F44-6B237F3D7362}"/>
            </a:ext>
          </a:extLst>
        </xdr:cNvPr>
        <xdr:cNvCxnSpPr/>
      </xdr:nvCxnSpPr>
      <xdr:spPr>
        <a:xfrm>
          <a:off x="9363075" y="1652460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2540</xdr:rowOff>
    </xdr:from>
    <xdr:ext cx="469900" cy="259080"/>
    <xdr:sp macro="" textlink="">
      <xdr:nvSpPr>
        <xdr:cNvPr id="465" name="【市民会館】&#10;一人当たり面積平均値テキスト">
          <a:extLst>
            <a:ext uri="{FF2B5EF4-FFF2-40B4-BE49-F238E27FC236}">
              <a16:creationId xmlns:a16="http://schemas.microsoft.com/office/drawing/2014/main" id="{D692E799-4C0C-4D2D-AA78-F64AAE435494}"/>
            </a:ext>
          </a:extLst>
        </xdr:cNvPr>
        <xdr:cNvSpPr txBox="1"/>
      </xdr:nvSpPr>
      <xdr:spPr>
        <a:xfrm>
          <a:off x="9467850" y="173189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77F0159E-E96E-4E47-881B-5BEF3BE01B74}"/>
            </a:ext>
          </a:extLst>
        </xdr:cNvPr>
        <xdr:cNvSpPr/>
      </xdr:nvSpPr>
      <xdr:spPr>
        <a:xfrm>
          <a:off x="9401175" y="1746758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6965EFAD-043A-419C-9A8A-4CBA6D41F3F8}"/>
            </a:ext>
          </a:extLst>
        </xdr:cNvPr>
        <xdr:cNvSpPr/>
      </xdr:nvSpPr>
      <xdr:spPr>
        <a:xfrm>
          <a:off x="8639175" y="174656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38E31D80-F8DF-45AB-A903-29DFE94A4C86}"/>
            </a:ext>
          </a:extLst>
        </xdr:cNvPr>
        <xdr:cNvSpPr/>
      </xdr:nvSpPr>
      <xdr:spPr>
        <a:xfrm>
          <a:off x="7839075" y="174802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164465</xdr:rowOff>
    </xdr:from>
    <xdr:to>
      <xdr:col>41</xdr:col>
      <xdr:colOff>101600</xdr:colOff>
      <xdr:row>107</xdr:row>
      <xdr:rowOff>94615</xdr:rowOff>
    </xdr:to>
    <xdr:sp macro="" textlink="">
      <xdr:nvSpPr>
        <xdr:cNvPr id="469" name="フローチャート: 判断 468">
          <a:extLst>
            <a:ext uri="{FF2B5EF4-FFF2-40B4-BE49-F238E27FC236}">
              <a16:creationId xmlns:a16="http://schemas.microsoft.com/office/drawing/2014/main" id="{6DB06F44-4E6F-4DAC-9CF8-1CA6EDB785C9}"/>
            </a:ext>
          </a:extLst>
        </xdr:cNvPr>
        <xdr:cNvSpPr/>
      </xdr:nvSpPr>
      <xdr:spPr>
        <a:xfrm>
          <a:off x="7029450" y="174777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162560</xdr:rowOff>
    </xdr:from>
    <xdr:to>
      <xdr:col>36</xdr:col>
      <xdr:colOff>165100</xdr:colOff>
      <xdr:row>107</xdr:row>
      <xdr:rowOff>92710</xdr:rowOff>
    </xdr:to>
    <xdr:sp macro="" textlink="">
      <xdr:nvSpPr>
        <xdr:cNvPr id="470" name="フローチャート: 判断 469">
          <a:extLst>
            <a:ext uri="{FF2B5EF4-FFF2-40B4-BE49-F238E27FC236}">
              <a16:creationId xmlns:a16="http://schemas.microsoft.com/office/drawing/2014/main" id="{5502EE95-B96D-4897-9F6F-A9BE963319BE}"/>
            </a:ext>
          </a:extLst>
        </xdr:cNvPr>
        <xdr:cNvSpPr/>
      </xdr:nvSpPr>
      <xdr:spPr>
        <a:xfrm>
          <a:off x="6238875" y="174758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AA45A396-9EDF-4B86-BC23-7AEF45B02055}"/>
            </a:ext>
          </a:extLst>
        </xdr:cNvPr>
        <xdr:cNvSpPr txBox="1"/>
      </xdr:nvSpPr>
      <xdr:spPr>
        <a:xfrm>
          <a:off x="92583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2C024EB8-EF3C-45E8-A8CE-FF1B4AA4C464}"/>
            </a:ext>
          </a:extLst>
        </xdr:cNvPr>
        <xdr:cNvSpPr txBox="1"/>
      </xdr:nvSpPr>
      <xdr:spPr>
        <a:xfrm>
          <a:off x="85153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91CB672A-6642-4E10-B3A2-03CB0DAA995D}"/>
            </a:ext>
          </a:extLst>
        </xdr:cNvPr>
        <xdr:cNvSpPr txBox="1"/>
      </xdr:nvSpPr>
      <xdr:spPr>
        <a:xfrm>
          <a:off x="77152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E224BAEF-7676-4717-995B-3F9CA53750BC}"/>
            </a:ext>
          </a:extLst>
        </xdr:cNvPr>
        <xdr:cNvSpPr txBox="1"/>
      </xdr:nvSpPr>
      <xdr:spPr>
        <a:xfrm>
          <a:off x="690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6365CC85-05DD-482C-9AC0-EF42B1220C21}"/>
            </a:ext>
          </a:extLst>
        </xdr:cNvPr>
        <xdr:cNvSpPr txBox="1"/>
      </xdr:nvSpPr>
      <xdr:spPr>
        <a:xfrm>
          <a:off x="6115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6350</xdr:rowOff>
    </xdr:from>
    <xdr:to>
      <xdr:col>55</xdr:col>
      <xdr:colOff>50800</xdr:colOff>
      <xdr:row>107</xdr:row>
      <xdr:rowOff>107950</xdr:rowOff>
    </xdr:to>
    <xdr:sp macro="" textlink="">
      <xdr:nvSpPr>
        <xdr:cNvPr id="476" name="楕円 475">
          <a:extLst>
            <a:ext uri="{FF2B5EF4-FFF2-40B4-BE49-F238E27FC236}">
              <a16:creationId xmlns:a16="http://schemas.microsoft.com/office/drawing/2014/main" id="{E62D9755-B92B-473E-906F-A700124E976D}"/>
            </a:ext>
          </a:extLst>
        </xdr:cNvPr>
        <xdr:cNvSpPr/>
      </xdr:nvSpPr>
      <xdr:spPr>
        <a:xfrm>
          <a:off x="9401175" y="174974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156210</xdr:rowOff>
    </xdr:from>
    <xdr:ext cx="469900" cy="256540"/>
    <xdr:sp macro="" textlink="">
      <xdr:nvSpPr>
        <xdr:cNvPr id="477" name="【市民会館】&#10;一人当たり面積該当値テキスト">
          <a:extLst>
            <a:ext uri="{FF2B5EF4-FFF2-40B4-BE49-F238E27FC236}">
              <a16:creationId xmlns:a16="http://schemas.microsoft.com/office/drawing/2014/main" id="{12F2E36E-9B8A-40CC-9418-C11842968F8E}"/>
            </a:ext>
          </a:extLst>
        </xdr:cNvPr>
        <xdr:cNvSpPr txBox="1"/>
      </xdr:nvSpPr>
      <xdr:spPr>
        <a:xfrm>
          <a:off x="9467850" y="174758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6350</xdr:rowOff>
    </xdr:from>
    <xdr:to>
      <xdr:col>50</xdr:col>
      <xdr:colOff>165100</xdr:colOff>
      <xdr:row>107</xdr:row>
      <xdr:rowOff>107950</xdr:rowOff>
    </xdr:to>
    <xdr:sp macro="" textlink="">
      <xdr:nvSpPr>
        <xdr:cNvPr id="478" name="楕円 477">
          <a:extLst>
            <a:ext uri="{FF2B5EF4-FFF2-40B4-BE49-F238E27FC236}">
              <a16:creationId xmlns:a16="http://schemas.microsoft.com/office/drawing/2014/main" id="{6F979DB9-EED4-4260-80B2-E91F3ED8F7D2}"/>
            </a:ext>
          </a:extLst>
        </xdr:cNvPr>
        <xdr:cNvSpPr/>
      </xdr:nvSpPr>
      <xdr:spPr>
        <a:xfrm>
          <a:off x="8639175" y="174974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57150</xdr:rowOff>
    </xdr:from>
    <xdr:to>
      <xdr:col>55</xdr:col>
      <xdr:colOff>0</xdr:colOff>
      <xdr:row>107</xdr:row>
      <xdr:rowOff>57150</xdr:rowOff>
    </xdr:to>
    <xdr:cxnSp macro="">
      <xdr:nvCxnSpPr>
        <xdr:cNvPr id="479" name="直線コネクタ 478">
          <a:extLst>
            <a:ext uri="{FF2B5EF4-FFF2-40B4-BE49-F238E27FC236}">
              <a16:creationId xmlns:a16="http://schemas.microsoft.com/office/drawing/2014/main" id="{8D879B85-96B4-4A63-91BB-A4DDEBB5181B}"/>
            </a:ext>
          </a:extLst>
        </xdr:cNvPr>
        <xdr:cNvCxnSpPr/>
      </xdr:nvCxnSpPr>
      <xdr:spPr>
        <a:xfrm>
          <a:off x="8686800" y="1754505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8255</xdr:rowOff>
    </xdr:from>
    <xdr:to>
      <xdr:col>46</xdr:col>
      <xdr:colOff>38100</xdr:colOff>
      <xdr:row>107</xdr:row>
      <xdr:rowOff>109855</xdr:rowOff>
    </xdr:to>
    <xdr:sp macro="" textlink="">
      <xdr:nvSpPr>
        <xdr:cNvPr id="480" name="楕円 479">
          <a:extLst>
            <a:ext uri="{FF2B5EF4-FFF2-40B4-BE49-F238E27FC236}">
              <a16:creationId xmlns:a16="http://schemas.microsoft.com/office/drawing/2014/main" id="{5F59974B-F006-4377-95D9-5285C448DECE}"/>
            </a:ext>
          </a:extLst>
        </xdr:cNvPr>
        <xdr:cNvSpPr/>
      </xdr:nvSpPr>
      <xdr:spPr>
        <a:xfrm>
          <a:off x="7839075" y="174993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57150</xdr:rowOff>
    </xdr:from>
    <xdr:to>
      <xdr:col>50</xdr:col>
      <xdr:colOff>114300</xdr:colOff>
      <xdr:row>107</xdr:row>
      <xdr:rowOff>59055</xdr:rowOff>
    </xdr:to>
    <xdr:cxnSp macro="">
      <xdr:nvCxnSpPr>
        <xdr:cNvPr id="481" name="直線コネクタ 480">
          <a:extLst>
            <a:ext uri="{FF2B5EF4-FFF2-40B4-BE49-F238E27FC236}">
              <a16:creationId xmlns:a16="http://schemas.microsoft.com/office/drawing/2014/main" id="{11EB5803-9B3E-4CD8-BE1C-B1BCB658501F}"/>
            </a:ext>
          </a:extLst>
        </xdr:cNvPr>
        <xdr:cNvCxnSpPr/>
      </xdr:nvCxnSpPr>
      <xdr:spPr>
        <a:xfrm flipV="1">
          <a:off x="7886700" y="1754505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10160</xdr:rowOff>
    </xdr:from>
    <xdr:to>
      <xdr:col>41</xdr:col>
      <xdr:colOff>101600</xdr:colOff>
      <xdr:row>107</xdr:row>
      <xdr:rowOff>111760</xdr:rowOff>
    </xdr:to>
    <xdr:sp macro="" textlink="">
      <xdr:nvSpPr>
        <xdr:cNvPr id="482" name="楕円 481">
          <a:extLst>
            <a:ext uri="{FF2B5EF4-FFF2-40B4-BE49-F238E27FC236}">
              <a16:creationId xmlns:a16="http://schemas.microsoft.com/office/drawing/2014/main" id="{B69DB014-BD95-4405-AFF0-069E93C065FF}"/>
            </a:ext>
          </a:extLst>
        </xdr:cNvPr>
        <xdr:cNvSpPr/>
      </xdr:nvSpPr>
      <xdr:spPr>
        <a:xfrm>
          <a:off x="7029450" y="174948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59055</xdr:rowOff>
    </xdr:from>
    <xdr:to>
      <xdr:col>45</xdr:col>
      <xdr:colOff>177800</xdr:colOff>
      <xdr:row>107</xdr:row>
      <xdr:rowOff>60960</xdr:rowOff>
    </xdr:to>
    <xdr:cxnSp macro="">
      <xdr:nvCxnSpPr>
        <xdr:cNvPr id="483" name="直線コネクタ 482">
          <a:extLst>
            <a:ext uri="{FF2B5EF4-FFF2-40B4-BE49-F238E27FC236}">
              <a16:creationId xmlns:a16="http://schemas.microsoft.com/office/drawing/2014/main" id="{A8D46787-2C0A-4BB6-A76F-9A4AC13EED7D}"/>
            </a:ext>
          </a:extLst>
        </xdr:cNvPr>
        <xdr:cNvCxnSpPr/>
      </xdr:nvCxnSpPr>
      <xdr:spPr>
        <a:xfrm flipV="1">
          <a:off x="7077075" y="17546955"/>
          <a:ext cx="8096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12065</xdr:rowOff>
    </xdr:from>
    <xdr:to>
      <xdr:col>36</xdr:col>
      <xdr:colOff>165100</xdr:colOff>
      <xdr:row>107</xdr:row>
      <xdr:rowOff>113665</xdr:rowOff>
    </xdr:to>
    <xdr:sp macro="" textlink="">
      <xdr:nvSpPr>
        <xdr:cNvPr id="484" name="楕円 483">
          <a:extLst>
            <a:ext uri="{FF2B5EF4-FFF2-40B4-BE49-F238E27FC236}">
              <a16:creationId xmlns:a16="http://schemas.microsoft.com/office/drawing/2014/main" id="{A62CF543-4398-45A0-8C52-0DA2CAA999D5}"/>
            </a:ext>
          </a:extLst>
        </xdr:cNvPr>
        <xdr:cNvSpPr/>
      </xdr:nvSpPr>
      <xdr:spPr>
        <a:xfrm>
          <a:off x="6238875" y="174967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60960</xdr:rowOff>
    </xdr:from>
    <xdr:to>
      <xdr:col>41</xdr:col>
      <xdr:colOff>50800</xdr:colOff>
      <xdr:row>107</xdr:row>
      <xdr:rowOff>63500</xdr:rowOff>
    </xdr:to>
    <xdr:cxnSp macro="">
      <xdr:nvCxnSpPr>
        <xdr:cNvPr id="485" name="直線コネクタ 484">
          <a:extLst>
            <a:ext uri="{FF2B5EF4-FFF2-40B4-BE49-F238E27FC236}">
              <a16:creationId xmlns:a16="http://schemas.microsoft.com/office/drawing/2014/main" id="{AEC632D3-DE1B-4A61-97D5-0F6C4202F4D9}"/>
            </a:ext>
          </a:extLst>
        </xdr:cNvPr>
        <xdr:cNvCxnSpPr/>
      </xdr:nvCxnSpPr>
      <xdr:spPr>
        <a:xfrm flipV="1">
          <a:off x="6286500" y="17552035"/>
          <a:ext cx="79057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95885</xdr:rowOff>
    </xdr:from>
    <xdr:ext cx="469900" cy="259080"/>
    <xdr:sp macro="" textlink="">
      <xdr:nvSpPr>
        <xdr:cNvPr id="486" name="n_1aveValue【市民会館】&#10;一人当たり面積">
          <a:extLst>
            <a:ext uri="{FF2B5EF4-FFF2-40B4-BE49-F238E27FC236}">
              <a16:creationId xmlns:a16="http://schemas.microsoft.com/office/drawing/2014/main" id="{0C914B22-D1C9-44CC-9E16-E9815EDAD86A}"/>
            </a:ext>
          </a:extLst>
        </xdr:cNvPr>
        <xdr:cNvSpPr txBox="1"/>
      </xdr:nvSpPr>
      <xdr:spPr>
        <a:xfrm>
          <a:off x="8458200" y="17240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107315</xdr:rowOff>
    </xdr:from>
    <xdr:ext cx="467360" cy="259080"/>
    <xdr:sp macro="" textlink="">
      <xdr:nvSpPr>
        <xdr:cNvPr id="487" name="n_2aveValue【市民会館】&#10;一人当たり面積">
          <a:extLst>
            <a:ext uri="{FF2B5EF4-FFF2-40B4-BE49-F238E27FC236}">
              <a16:creationId xmlns:a16="http://schemas.microsoft.com/office/drawing/2014/main" id="{1406FAF6-C0C6-4B97-9DB0-99F4FFA4C3C9}"/>
            </a:ext>
          </a:extLst>
        </xdr:cNvPr>
        <xdr:cNvSpPr txBox="1"/>
      </xdr:nvSpPr>
      <xdr:spPr>
        <a:xfrm>
          <a:off x="7677150" y="172491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111125</xdr:rowOff>
    </xdr:from>
    <xdr:ext cx="467360" cy="256540"/>
    <xdr:sp macro="" textlink="">
      <xdr:nvSpPr>
        <xdr:cNvPr id="488" name="n_3aveValue【市民会館】&#10;一人当たり面積">
          <a:extLst>
            <a:ext uri="{FF2B5EF4-FFF2-40B4-BE49-F238E27FC236}">
              <a16:creationId xmlns:a16="http://schemas.microsoft.com/office/drawing/2014/main" id="{6168D7B9-257C-40CF-B0A1-1806550BBC57}"/>
            </a:ext>
          </a:extLst>
        </xdr:cNvPr>
        <xdr:cNvSpPr txBox="1"/>
      </xdr:nvSpPr>
      <xdr:spPr>
        <a:xfrm>
          <a:off x="6867525" y="172561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109220</xdr:rowOff>
    </xdr:from>
    <xdr:ext cx="467360" cy="256540"/>
    <xdr:sp macro="" textlink="">
      <xdr:nvSpPr>
        <xdr:cNvPr id="489" name="n_4aveValue【市民会館】&#10;一人当たり面積">
          <a:extLst>
            <a:ext uri="{FF2B5EF4-FFF2-40B4-BE49-F238E27FC236}">
              <a16:creationId xmlns:a16="http://schemas.microsoft.com/office/drawing/2014/main" id="{E9F4F9D9-391F-43FC-B20B-2502541DC19D}"/>
            </a:ext>
          </a:extLst>
        </xdr:cNvPr>
        <xdr:cNvSpPr txBox="1"/>
      </xdr:nvSpPr>
      <xdr:spPr>
        <a:xfrm>
          <a:off x="6067425" y="172510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99060</xdr:rowOff>
    </xdr:from>
    <xdr:ext cx="469900" cy="256540"/>
    <xdr:sp macro="" textlink="">
      <xdr:nvSpPr>
        <xdr:cNvPr id="490" name="n_1mainValue【市民会館】&#10;一人当たり面積">
          <a:extLst>
            <a:ext uri="{FF2B5EF4-FFF2-40B4-BE49-F238E27FC236}">
              <a16:creationId xmlns:a16="http://schemas.microsoft.com/office/drawing/2014/main" id="{637CDA5F-AF49-4D18-BF88-5ACB4A2F3AE2}"/>
            </a:ext>
          </a:extLst>
        </xdr:cNvPr>
        <xdr:cNvSpPr txBox="1"/>
      </xdr:nvSpPr>
      <xdr:spPr>
        <a:xfrm>
          <a:off x="8458200" y="175901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100965</xdr:rowOff>
    </xdr:from>
    <xdr:ext cx="467360" cy="256540"/>
    <xdr:sp macro="" textlink="">
      <xdr:nvSpPr>
        <xdr:cNvPr id="491" name="n_2mainValue【市民会館】&#10;一人当たり面積">
          <a:extLst>
            <a:ext uri="{FF2B5EF4-FFF2-40B4-BE49-F238E27FC236}">
              <a16:creationId xmlns:a16="http://schemas.microsoft.com/office/drawing/2014/main" id="{6659DF6A-BB6E-490A-821C-B1123715896F}"/>
            </a:ext>
          </a:extLst>
        </xdr:cNvPr>
        <xdr:cNvSpPr txBox="1"/>
      </xdr:nvSpPr>
      <xdr:spPr>
        <a:xfrm>
          <a:off x="7677150" y="175920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102870</xdr:rowOff>
    </xdr:from>
    <xdr:ext cx="467360" cy="259080"/>
    <xdr:sp macro="" textlink="">
      <xdr:nvSpPr>
        <xdr:cNvPr id="492" name="n_3mainValue【市民会館】&#10;一人当たり面積">
          <a:extLst>
            <a:ext uri="{FF2B5EF4-FFF2-40B4-BE49-F238E27FC236}">
              <a16:creationId xmlns:a16="http://schemas.microsoft.com/office/drawing/2014/main" id="{0B051A3F-377C-4D46-9593-5F9864DC8C93}"/>
            </a:ext>
          </a:extLst>
        </xdr:cNvPr>
        <xdr:cNvSpPr txBox="1"/>
      </xdr:nvSpPr>
      <xdr:spPr>
        <a:xfrm>
          <a:off x="6867525" y="175939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104775</xdr:rowOff>
    </xdr:from>
    <xdr:ext cx="467360" cy="259080"/>
    <xdr:sp macro="" textlink="">
      <xdr:nvSpPr>
        <xdr:cNvPr id="493" name="n_4mainValue【市民会館】&#10;一人当たり面積">
          <a:extLst>
            <a:ext uri="{FF2B5EF4-FFF2-40B4-BE49-F238E27FC236}">
              <a16:creationId xmlns:a16="http://schemas.microsoft.com/office/drawing/2014/main" id="{282DD28C-7449-48DE-97AB-FF9369F7733A}"/>
            </a:ext>
          </a:extLst>
        </xdr:cNvPr>
        <xdr:cNvSpPr txBox="1"/>
      </xdr:nvSpPr>
      <xdr:spPr>
        <a:xfrm>
          <a:off x="6067425" y="175895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21CFF75-215B-4384-99C8-F6C7E4BBC27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5F8699C-6337-4881-A49D-6776640CE987}"/>
            </a:ext>
          </a:extLst>
        </xdr:cNvPr>
        <xdr:cNvSpPr/>
      </xdr:nvSpPr>
      <xdr:spPr>
        <a:xfrm>
          <a:off x="113157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FA1723DD-5620-46DE-8954-0DE0BF5ACEB6}"/>
            </a:ext>
          </a:extLst>
        </xdr:cNvPr>
        <xdr:cNvSpPr/>
      </xdr:nvSpPr>
      <xdr:spPr>
        <a:xfrm>
          <a:off x="113157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5B7EDFD0-D1AC-4489-A731-460432045F7F}"/>
            </a:ext>
          </a:extLst>
        </xdr:cNvPr>
        <xdr:cNvSpPr/>
      </xdr:nvSpPr>
      <xdr:spPr>
        <a:xfrm>
          <a:off x="1223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BBF15B2F-17A5-42DC-AE3A-80B7CCF686A7}"/>
            </a:ext>
          </a:extLst>
        </xdr:cNvPr>
        <xdr:cNvSpPr/>
      </xdr:nvSpPr>
      <xdr:spPr>
        <a:xfrm>
          <a:off x="1223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F8C4D57C-3B86-4672-AAB6-ECF657B6F075}"/>
            </a:ext>
          </a:extLst>
        </xdr:cNvPr>
        <xdr:cNvSpPr/>
      </xdr:nvSpPr>
      <xdr:spPr>
        <a:xfrm>
          <a:off x="132683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E264E5A5-EF48-4328-A6C9-4025D95D1EC0}"/>
            </a:ext>
          </a:extLst>
        </xdr:cNvPr>
        <xdr:cNvSpPr/>
      </xdr:nvSpPr>
      <xdr:spPr>
        <a:xfrm>
          <a:off x="132683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3558F68-5AFB-4ED8-A788-B20EF70BD284}"/>
            </a:ext>
          </a:extLst>
        </xdr:cNvPr>
        <xdr:cNvSpPr/>
      </xdr:nvSpPr>
      <xdr:spPr>
        <a:xfrm>
          <a:off x="112109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502" name="テキスト ボックス 501">
          <a:extLst>
            <a:ext uri="{FF2B5EF4-FFF2-40B4-BE49-F238E27FC236}">
              <a16:creationId xmlns:a16="http://schemas.microsoft.com/office/drawing/2014/main" id="{81AA5FDC-06BF-4326-B245-533DB287AED1}"/>
            </a:ext>
          </a:extLst>
        </xdr:cNvPr>
        <xdr:cNvSpPr txBox="1"/>
      </xdr:nvSpPr>
      <xdr:spPr>
        <a:xfrm>
          <a:off x="11172825" y="486727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89D3E090-7690-4C91-86DA-2275DF04B8BA}"/>
            </a:ext>
          </a:extLst>
        </xdr:cNvPr>
        <xdr:cNvCxnSpPr/>
      </xdr:nvCxnSpPr>
      <xdr:spPr>
        <a:xfrm>
          <a:off x="11210925" y="7210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504" name="テキスト ボックス 503">
          <a:extLst>
            <a:ext uri="{FF2B5EF4-FFF2-40B4-BE49-F238E27FC236}">
              <a16:creationId xmlns:a16="http://schemas.microsoft.com/office/drawing/2014/main" id="{2D03192D-D1BD-4678-A62A-464CA2480143}"/>
            </a:ext>
          </a:extLst>
        </xdr:cNvPr>
        <xdr:cNvSpPr txBox="1"/>
      </xdr:nvSpPr>
      <xdr:spPr>
        <a:xfrm>
          <a:off x="10794365" y="70745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505" name="直線コネクタ 504">
          <a:extLst>
            <a:ext uri="{FF2B5EF4-FFF2-40B4-BE49-F238E27FC236}">
              <a16:creationId xmlns:a16="http://schemas.microsoft.com/office/drawing/2014/main" id="{3C57D1A6-A4D9-4598-B5A2-E9D044D2D979}"/>
            </a:ext>
          </a:extLst>
        </xdr:cNvPr>
        <xdr:cNvCxnSpPr/>
      </xdr:nvCxnSpPr>
      <xdr:spPr>
        <a:xfrm>
          <a:off x="11210925" y="690308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4820" cy="256540"/>
    <xdr:sp macro="" textlink="">
      <xdr:nvSpPr>
        <xdr:cNvPr id="506" name="テキスト ボックス 505">
          <a:extLst>
            <a:ext uri="{FF2B5EF4-FFF2-40B4-BE49-F238E27FC236}">
              <a16:creationId xmlns:a16="http://schemas.microsoft.com/office/drawing/2014/main" id="{E90F872A-7DB5-46F4-99DD-2DAD582FC525}"/>
            </a:ext>
          </a:extLst>
        </xdr:cNvPr>
        <xdr:cNvSpPr txBox="1"/>
      </xdr:nvSpPr>
      <xdr:spPr>
        <a:xfrm>
          <a:off x="10794365" y="67735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507" name="直線コネクタ 506">
          <a:extLst>
            <a:ext uri="{FF2B5EF4-FFF2-40B4-BE49-F238E27FC236}">
              <a16:creationId xmlns:a16="http://schemas.microsoft.com/office/drawing/2014/main" id="{DE075083-C59F-4BE8-A040-426E2DBC3006}"/>
            </a:ext>
          </a:extLst>
        </xdr:cNvPr>
        <xdr:cNvCxnSpPr/>
      </xdr:nvCxnSpPr>
      <xdr:spPr>
        <a:xfrm>
          <a:off x="11210925" y="65925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508" name="テキスト ボックス 507">
          <a:extLst>
            <a:ext uri="{FF2B5EF4-FFF2-40B4-BE49-F238E27FC236}">
              <a16:creationId xmlns:a16="http://schemas.microsoft.com/office/drawing/2014/main" id="{DBEF02CF-0529-46E4-9CF7-771E177679C2}"/>
            </a:ext>
          </a:extLst>
        </xdr:cNvPr>
        <xdr:cNvSpPr txBox="1"/>
      </xdr:nvSpPr>
      <xdr:spPr>
        <a:xfrm>
          <a:off x="10845800" y="64655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509" name="直線コネクタ 508">
          <a:extLst>
            <a:ext uri="{FF2B5EF4-FFF2-40B4-BE49-F238E27FC236}">
              <a16:creationId xmlns:a16="http://schemas.microsoft.com/office/drawing/2014/main" id="{F78E1FE4-EF16-4733-BF56-A87528A81ED4}"/>
            </a:ext>
          </a:extLst>
        </xdr:cNvPr>
        <xdr:cNvCxnSpPr/>
      </xdr:nvCxnSpPr>
      <xdr:spPr>
        <a:xfrm>
          <a:off x="11210925" y="628459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6540"/>
    <xdr:sp macro="" textlink="">
      <xdr:nvSpPr>
        <xdr:cNvPr id="510" name="テキスト ボックス 509">
          <a:extLst>
            <a:ext uri="{FF2B5EF4-FFF2-40B4-BE49-F238E27FC236}">
              <a16:creationId xmlns:a16="http://schemas.microsoft.com/office/drawing/2014/main" id="{3936952A-D5B0-47D8-921F-3144497B64D6}"/>
            </a:ext>
          </a:extLst>
        </xdr:cNvPr>
        <xdr:cNvSpPr txBox="1"/>
      </xdr:nvSpPr>
      <xdr:spPr>
        <a:xfrm>
          <a:off x="10845800" y="61556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511" name="直線コネクタ 510">
          <a:extLst>
            <a:ext uri="{FF2B5EF4-FFF2-40B4-BE49-F238E27FC236}">
              <a16:creationId xmlns:a16="http://schemas.microsoft.com/office/drawing/2014/main" id="{A42E43CA-C6CA-4EA0-B101-E2A276CE759A}"/>
            </a:ext>
          </a:extLst>
        </xdr:cNvPr>
        <xdr:cNvCxnSpPr/>
      </xdr:nvCxnSpPr>
      <xdr:spPr>
        <a:xfrm>
          <a:off x="11210925" y="598360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512" name="テキスト ボックス 511">
          <a:extLst>
            <a:ext uri="{FF2B5EF4-FFF2-40B4-BE49-F238E27FC236}">
              <a16:creationId xmlns:a16="http://schemas.microsoft.com/office/drawing/2014/main" id="{1C3DD6A9-F307-45DA-BBFF-B60B5ADD0265}"/>
            </a:ext>
          </a:extLst>
        </xdr:cNvPr>
        <xdr:cNvSpPr txBox="1"/>
      </xdr:nvSpPr>
      <xdr:spPr>
        <a:xfrm>
          <a:off x="10845800" y="58381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513" name="直線コネクタ 512">
          <a:extLst>
            <a:ext uri="{FF2B5EF4-FFF2-40B4-BE49-F238E27FC236}">
              <a16:creationId xmlns:a16="http://schemas.microsoft.com/office/drawing/2014/main" id="{0922CCB4-C004-4F0A-9CBB-B178C2343098}"/>
            </a:ext>
          </a:extLst>
        </xdr:cNvPr>
        <xdr:cNvCxnSpPr/>
      </xdr:nvCxnSpPr>
      <xdr:spPr>
        <a:xfrm>
          <a:off x="11210925" y="567626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514" name="テキスト ボックス 513">
          <a:extLst>
            <a:ext uri="{FF2B5EF4-FFF2-40B4-BE49-F238E27FC236}">
              <a16:creationId xmlns:a16="http://schemas.microsoft.com/office/drawing/2014/main" id="{828F735C-3533-4632-A21D-01289AA7530A}"/>
            </a:ext>
          </a:extLst>
        </xdr:cNvPr>
        <xdr:cNvSpPr txBox="1"/>
      </xdr:nvSpPr>
      <xdr:spPr>
        <a:xfrm>
          <a:off x="10845800" y="55308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515" name="直線コネクタ 514">
          <a:extLst>
            <a:ext uri="{FF2B5EF4-FFF2-40B4-BE49-F238E27FC236}">
              <a16:creationId xmlns:a16="http://schemas.microsoft.com/office/drawing/2014/main" id="{25EAE4FA-426D-4650-ACAD-8B32B6D8EC48}"/>
            </a:ext>
          </a:extLst>
        </xdr:cNvPr>
        <xdr:cNvCxnSpPr/>
      </xdr:nvCxnSpPr>
      <xdr:spPr>
        <a:xfrm>
          <a:off x="11210925" y="535559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6550" cy="256540"/>
    <xdr:sp macro="" textlink="">
      <xdr:nvSpPr>
        <xdr:cNvPr id="516" name="テキスト ボックス 515">
          <a:extLst>
            <a:ext uri="{FF2B5EF4-FFF2-40B4-BE49-F238E27FC236}">
              <a16:creationId xmlns:a16="http://schemas.microsoft.com/office/drawing/2014/main" id="{532C9369-FAAD-455C-8C00-5F8AB7F14475}"/>
            </a:ext>
          </a:extLst>
        </xdr:cNvPr>
        <xdr:cNvSpPr txBox="1"/>
      </xdr:nvSpPr>
      <xdr:spPr>
        <a:xfrm>
          <a:off x="10903585" y="521970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60535E1-D98F-408C-B1F6-6C341482C71B}"/>
            </a:ext>
          </a:extLst>
        </xdr:cNvPr>
        <xdr:cNvCxnSpPr/>
      </xdr:nvCxnSpPr>
      <xdr:spPr>
        <a:xfrm>
          <a:off x="11210925" y="50482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C9994DF9-344A-4376-AB6C-D6AF57703EA3}"/>
            </a:ext>
          </a:extLst>
        </xdr:cNvPr>
        <xdr:cNvSpPr/>
      </xdr:nvSpPr>
      <xdr:spPr>
        <a:xfrm>
          <a:off x="112109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78105</xdr:rowOff>
    </xdr:from>
    <xdr:to>
      <xdr:col>85</xdr:col>
      <xdr:colOff>126365</xdr:colOff>
      <xdr:row>42</xdr:row>
      <xdr:rowOff>92710</xdr:rowOff>
    </xdr:to>
    <xdr:cxnSp macro="">
      <xdr:nvCxnSpPr>
        <xdr:cNvPr id="519" name="直線コネクタ 518">
          <a:extLst>
            <a:ext uri="{FF2B5EF4-FFF2-40B4-BE49-F238E27FC236}">
              <a16:creationId xmlns:a16="http://schemas.microsoft.com/office/drawing/2014/main" id="{1CBAD157-F009-4BC5-AB92-5D3CFEEE525C}"/>
            </a:ext>
          </a:extLst>
        </xdr:cNvPr>
        <xdr:cNvCxnSpPr/>
      </xdr:nvCxnSpPr>
      <xdr:spPr>
        <a:xfrm flipV="1">
          <a:off x="14696440" y="5431155"/>
          <a:ext cx="0" cy="1471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520" name="【一般廃棄物処理施設】&#10;有形固定資産減価償却率最小値テキスト">
          <a:extLst>
            <a:ext uri="{FF2B5EF4-FFF2-40B4-BE49-F238E27FC236}">
              <a16:creationId xmlns:a16="http://schemas.microsoft.com/office/drawing/2014/main" id="{D558C846-C504-433B-9DC2-B4A251EB2448}"/>
            </a:ext>
          </a:extLst>
        </xdr:cNvPr>
        <xdr:cNvSpPr txBox="1"/>
      </xdr:nvSpPr>
      <xdr:spPr>
        <a:xfrm>
          <a:off x="14735175" y="6906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521" name="直線コネクタ 520">
          <a:extLst>
            <a:ext uri="{FF2B5EF4-FFF2-40B4-BE49-F238E27FC236}">
              <a16:creationId xmlns:a16="http://schemas.microsoft.com/office/drawing/2014/main" id="{874F70FC-CA3D-4537-9E0A-295BAE75112A}"/>
            </a:ext>
          </a:extLst>
        </xdr:cNvPr>
        <xdr:cNvCxnSpPr/>
      </xdr:nvCxnSpPr>
      <xdr:spPr>
        <a:xfrm>
          <a:off x="14611350" y="6903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24765</xdr:rowOff>
    </xdr:from>
    <xdr:ext cx="340360" cy="259080"/>
    <xdr:sp macro="" textlink="">
      <xdr:nvSpPr>
        <xdr:cNvPr id="522" name="【一般廃棄物処理施設】&#10;有形固定資産減価償却率最大値テキスト">
          <a:extLst>
            <a:ext uri="{FF2B5EF4-FFF2-40B4-BE49-F238E27FC236}">
              <a16:creationId xmlns:a16="http://schemas.microsoft.com/office/drawing/2014/main" id="{49BC9D87-515E-49A3-98D0-F04D109E97FF}"/>
            </a:ext>
          </a:extLst>
        </xdr:cNvPr>
        <xdr:cNvSpPr txBox="1"/>
      </xdr:nvSpPr>
      <xdr:spPr>
        <a:xfrm>
          <a:off x="14735175" y="52190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78105</xdr:rowOff>
    </xdr:from>
    <xdr:to>
      <xdr:col>86</xdr:col>
      <xdr:colOff>25400</xdr:colOff>
      <xdr:row>33</xdr:row>
      <xdr:rowOff>78105</xdr:rowOff>
    </xdr:to>
    <xdr:cxnSp macro="">
      <xdr:nvCxnSpPr>
        <xdr:cNvPr id="523" name="直線コネクタ 522">
          <a:extLst>
            <a:ext uri="{FF2B5EF4-FFF2-40B4-BE49-F238E27FC236}">
              <a16:creationId xmlns:a16="http://schemas.microsoft.com/office/drawing/2014/main" id="{32F924EF-B3C9-4CA8-AC56-76792EC56B0C}"/>
            </a:ext>
          </a:extLst>
        </xdr:cNvPr>
        <xdr:cNvCxnSpPr/>
      </xdr:nvCxnSpPr>
      <xdr:spPr>
        <a:xfrm>
          <a:off x="14611350" y="54311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82550</xdr:rowOff>
    </xdr:from>
    <xdr:ext cx="405130" cy="259080"/>
    <xdr:sp macro="" textlink="">
      <xdr:nvSpPr>
        <xdr:cNvPr id="524" name="【一般廃棄物処理施設】&#10;有形固定資産減価償却率平均値テキスト">
          <a:extLst>
            <a:ext uri="{FF2B5EF4-FFF2-40B4-BE49-F238E27FC236}">
              <a16:creationId xmlns:a16="http://schemas.microsoft.com/office/drawing/2014/main" id="{4F54A912-7C30-4A10-8BDF-6FDF4FE3F89D}"/>
            </a:ext>
          </a:extLst>
        </xdr:cNvPr>
        <xdr:cNvSpPr txBox="1"/>
      </xdr:nvSpPr>
      <xdr:spPr>
        <a:xfrm>
          <a:off x="14735175" y="60864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528FFEB8-A8A6-48E4-82EA-4050E7EB686B}"/>
            </a:ext>
          </a:extLst>
        </xdr:cNvPr>
        <xdr:cNvSpPr/>
      </xdr:nvSpPr>
      <xdr:spPr>
        <a:xfrm>
          <a:off x="14649450" y="6222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120650</xdr:rowOff>
    </xdr:from>
    <xdr:to>
      <xdr:col>81</xdr:col>
      <xdr:colOff>101600</xdr:colOff>
      <xdr:row>39</xdr:row>
      <xdr:rowOff>50165</xdr:rowOff>
    </xdr:to>
    <xdr:sp macro="" textlink="">
      <xdr:nvSpPr>
        <xdr:cNvPr id="526" name="フローチャート: 判断 525">
          <a:extLst>
            <a:ext uri="{FF2B5EF4-FFF2-40B4-BE49-F238E27FC236}">
              <a16:creationId xmlns:a16="http://schemas.microsoft.com/office/drawing/2014/main" id="{6BBBF424-4E16-42EE-BA70-6226050B1212}"/>
            </a:ext>
          </a:extLst>
        </xdr:cNvPr>
        <xdr:cNvSpPr/>
      </xdr:nvSpPr>
      <xdr:spPr>
        <a:xfrm>
          <a:off x="13887450" y="6286500"/>
          <a:ext cx="104775" cy="850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FC7D5878-2851-4C02-9D23-DEE94AA92973}"/>
            </a:ext>
          </a:extLst>
        </xdr:cNvPr>
        <xdr:cNvSpPr/>
      </xdr:nvSpPr>
      <xdr:spPr>
        <a:xfrm>
          <a:off x="13096875" y="62649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132080</xdr:rowOff>
    </xdr:from>
    <xdr:to>
      <xdr:col>72</xdr:col>
      <xdr:colOff>38100</xdr:colOff>
      <xdr:row>39</xdr:row>
      <xdr:rowOff>61595</xdr:rowOff>
    </xdr:to>
    <xdr:sp macro="" textlink="">
      <xdr:nvSpPr>
        <xdr:cNvPr id="528" name="フローチャート: 判断 527">
          <a:extLst>
            <a:ext uri="{FF2B5EF4-FFF2-40B4-BE49-F238E27FC236}">
              <a16:creationId xmlns:a16="http://schemas.microsoft.com/office/drawing/2014/main" id="{2B8D8BE8-2A1E-4FE7-B5DF-F34412E2BB39}"/>
            </a:ext>
          </a:extLst>
        </xdr:cNvPr>
        <xdr:cNvSpPr/>
      </xdr:nvSpPr>
      <xdr:spPr>
        <a:xfrm>
          <a:off x="12296775" y="6294755"/>
          <a:ext cx="8572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133350</xdr:rowOff>
    </xdr:from>
    <xdr:to>
      <xdr:col>67</xdr:col>
      <xdr:colOff>101600</xdr:colOff>
      <xdr:row>39</xdr:row>
      <xdr:rowOff>63500</xdr:rowOff>
    </xdr:to>
    <xdr:sp macro="" textlink="">
      <xdr:nvSpPr>
        <xdr:cNvPr id="529" name="フローチャート: 判断 528">
          <a:extLst>
            <a:ext uri="{FF2B5EF4-FFF2-40B4-BE49-F238E27FC236}">
              <a16:creationId xmlns:a16="http://schemas.microsoft.com/office/drawing/2014/main" id="{7EB5C962-48A5-401C-87D5-1B6953E8C25F}"/>
            </a:ext>
          </a:extLst>
        </xdr:cNvPr>
        <xdr:cNvSpPr/>
      </xdr:nvSpPr>
      <xdr:spPr>
        <a:xfrm>
          <a:off x="11487150" y="62960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E3899FE4-2E50-491D-A8DB-071CF4940846}"/>
            </a:ext>
          </a:extLst>
        </xdr:cNvPr>
        <xdr:cNvSpPr txBox="1"/>
      </xdr:nvSpPr>
      <xdr:spPr>
        <a:xfrm>
          <a:off x="1452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E4940CCF-821E-44DF-B8FD-5DC0448E4873}"/>
            </a:ext>
          </a:extLst>
        </xdr:cNvPr>
        <xdr:cNvSpPr txBox="1"/>
      </xdr:nvSpPr>
      <xdr:spPr>
        <a:xfrm>
          <a:off x="13763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32" name="テキスト ボックス 531">
          <a:extLst>
            <a:ext uri="{FF2B5EF4-FFF2-40B4-BE49-F238E27FC236}">
              <a16:creationId xmlns:a16="http://schemas.microsoft.com/office/drawing/2014/main" id="{CDE574F4-69D1-47F0-9793-42172F9B2C59}"/>
            </a:ext>
          </a:extLst>
        </xdr:cNvPr>
        <xdr:cNvSpPr txBox="1"/>
      </xdr:nvSpPr>
      <xdr:spPr>
        <a:xfrm>
          <a:off x="12973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3" name="テキスト ボックス 532">
          <a:extLst>
            <a:ext uri="{FF2B5EF4-FFF2-40B4-BE49-F238E27FC236}">
              <a16:creationId xmlns:a16="http://schemas.microsoft.com/office/drawing/2014/main" id="{BED4B268-BD18-42F3-AA16-2F7C7B29CF4C}"/>
            </a:ext>
          </a:extLst>
        </xdr:cNvPr>
        <xdr:cNvSpPr txBox="1"/>
      </xdr:nvSpPr>
      <xdr:spPr>
        <a:xfrm>
          <a:off x="12172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4" name="テキスト ボックス 533">
          <a:extLst>
            <a:ext uri="{FF2B5EF4-FFF2-40B4-BE49-F238E27FC236}">
              <a16:creationId xmlns:a16="http://schemas.microsoft.com/office/drawing/2014/main" id="{931F7BA3-64DF-40C0-A08E-86635251D110}"/>
            </a:ext>
          </a:extLst>
        </xdr:cNvPr>
        <xdr:cNvSpPr txBox="1"/>
      </xdr:nvSpPr>
      <xdr:spPr>
        <a:xfrm>
          <a:off x="11363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113665</xdr:rowOff>
    </xdr:from>
    <xdr:to>
      <xdr:col>85</xdr:col>
      <xdr:colOff>177800</xdr:colOff>
      <xdr:row>40</xdr:row>
      <xdr:rowOff>43815</xdr:rowOff>
    </xdr:to>
    <xdr:sp macro="" textlink="">
      <xdr:nvSpPr>
        <xdr:cNvPr id="535" name="楕円 534">
          <a:extLst>
            <a:ext uri="{FF2B5EF4-FFF2-40B4-BE49-F238E27FC236}">
              <a16:creationId xmlns:a16="http://schemas.microsoft.com/office/drawing/2014/main" id="{003B8D45-A258-4E2B-A80B-1CD7081535A7}"/>
            </a:ext>
          </a:extLst>
        </xdr:cNvPr>
        <xdr:cNvSpPr/>
      </xdr:nvSpPr>
      <xdr:spPr>
        <a:xfrm>
          <a:off x="14649450" y="64382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92075</xdr:rowOff>
    </xdr:from>
    <xdr:ext cx="405130" cy="259080"/>
    <xdr:sp macro="" textlink="">
      <xdr:nvSpPr>
        <xdr:cNvPr id="536" name="【一般廃棄物処理施設】&#10;有形固定資産減価償却率該当値テキスト">
          <a:extLst>
            <a:ext uri="{FF2B5EF4-FFF2-40B4-BE49-F238E27FC236}">
              <a16:creationId xmlns:a16="http://schemas.microsoft.com/office/drawing/2014/main" id="{5E950A05-678F-4500-9F26-D8AE920D3A10}"/>
            </a:ext>
          </a:extLst>
        </xdr:cNvPr>
        <xdr:cNvSpPr txBox="1"/>
      </xdr:nvSpPr>
      <xdr:spPr>
        <a:xfrm>
          <a:off x="14735175" y="6416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92075</xdr:rowOff>
    </xdr:from>
    <xdr:to>
      <xdr:col>81</xdr:col>
      <xdr:colOff>101600</xdr:colOff>
      <xdr:row>40</xdr:row>
      <xdr:rowOff>22225</xdr:rowOff>
    </xdr:to>
    <xdr:sp macro="" textlink="">
      <xdr:nvSpPr>
        <xdr:cNvPr id="537" name="楕円 536">
          <a:extLst>
            <a:ext uri="{FF2B5EF4-FFF2-40B4-BE49-F238E27FC236}">
              <a16:creationId xmlns:a16="http://schemas.microsoft.com/office/drawing/2014/main" id="{676EC8A6-83EA-4530-8863-B203A2B605E5}"/>
            </a:ext>
          </a:extLst>
        </xdr:cNvPr>
        <xdr:cNvSpPr/>
      </xdr:nvSpPr>
      <xdr:spPr>
        <a:xfrm>
          <a:off x="13887450" y="6416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143510</xdr:rowOff>
    </xdr:from>
    <xdr:to>
      <xdr:col>85</xdr:col>
      <xdr:colOff>127000</xdr:colOff>
      <xdr:row>39</xdr:row>
      <xdr:rowOff>164465</xdr:rowOff>
    </xdr:to>
    <xdr:cxnSp macro="">
      <xdr:nvCxnSpPr>
        <xdr:cNvPr id="538" name="直線コネクタ 537">
          <a:extLst>
            <a:ext uri="{FF2B5EF4-FFF2-40B4-BE49-F238E27FC236}">
              <a16:creationId xmlns:a16="http://schemas.microsoft.com/office/drawing/2014/main" id="{4718177E-E167-4993-B5B2-F06D87DB1C0A}"/>
            </a:ext>
          </a:extLst>
        </xdr:cNvPr>
        <xdr:cNvCxnSpPr/>
      </xdr:nvCxnSpPr>
      <xdr:spPr>
        <a:xfrm>
          <a:off x="13935075" y="6464935"/>
          <a:ext cx="762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52070</xdr:rowOff>
    </xdr:from>
    <xdr:to>
      <xdr:col>76</xdr:col>
      <xdr:colOff>165100</xdr:colOff>
      <xdr:row>39</xdr:row>
      <xdr:rowOff>153035</xdr:rowOff>
    </xdr:to>
    <xdr:sp macro="" textlink="">
      <xdr:nvSpPr>
        <xdr:cNvPr id="539" name="楕円 538">
          <a:extLst>
            <a:ext uri="{FF2B5EF4-FFF2-40B4-BE49-F238E27FC236}">
              <a16:creationId xmlns:a16="http://schemas.microsoft.com/office/drawing/2014/main" id="{3697F4B6-6B4D-441F-8E28-6590BB0D744C}"/>
            </a:ext>
          </a:extLst>
        </xdr:cNvPr>
        <xdr:cNvSpPr/>
      </xdr:nvSpPr>
      <xdr:spPr>
        <a:xfrm>
          <a:off x="13096875" y="6373495"/>
          <a:ext cx="9525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102235</xdr:rowOff>
    </xdr:from>
    <xdr:to>
      <xdr:col>81</xdr:col>
      <xdr:colOff>50800</xdr:colOff>
      <xdr:row>39</xdr:row>
      <xdr:rowOff>143510</xdr:rowOff>
    </xdr:to>
    <xdr:cxnSp macro="">
      <xdr:nvCxnSpPr>
        <xdr:cNvPr id="540" name="直線コネクタ 539">
          <a:extLst>
            <a:ext uri="{FF2B5EF4-FFF2-40B4-BE49-F238E27FC236}">
              <a16:creationId xmlns:a16="http://schemas.microsoft.com/office/drawing/2014/main" id="{B1F6FE7C-E176-416E-A95E-C3120CCEA78D}"/>
            </a:ext>
          </a:extLst>
        </xdr:cNvPr>
        <xdr:cNvCxnSpPr/>
      </xdr:nvCxnSpPr>
      <xdr:spPr>
        <a:xfrm>
          <a:off x="13144500" y="6430010"/>
          <a:ext cx="79057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162560</xdr:rowOff>
    </xdr:from>
    <xdr:to>
      <xdr:col>72</xdr:col>
      <xdr:colOff>38100</xdr:colOff>
      <xdr:row>39</xdr:row>
      <xdr:rowOff>92710</xdr:rowOff>
    </xdr:to>
    <xdr:sp macro="" textlink="">
      <xdr:nvSpPr>
        <xdr:cNvPr id="541" name="楕円 540">
          <a:extLst>
            <a:ext uri="{FF2B5EF4-FFF2-40B4-BE49-F238E27FC236}">
              <a16:creationId xmlns:a16="http://schemas.microsoft.com/office/drawing/2014/main" id="{09A0C39E-5D4E-499B-BB0B-974B0C71AAD6}"/>
            </a:ext>
          </a:extLst>
        </xdr:cNvPr>
        <xdr:cNvSpPr/>
      </xdr:nvSpPr>
      <xdr:spPr>
        <a:xfrm>
          <a:off x="12296775" y="63220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41910</xdr:rowOff>
    </xdr:from>
    <xdr:to>
      <xdr:col>76</xdr:col>
      <xdr:colOff>114300</xdr:colOff>
      <xdr:row>39</xdr:row>
      <xdr:rowOff>102235</xdr:rowOff>
    </xdr:to>
    <xdr:cxnSp macro="">
      <xdr:nvCxnSpPr>
        <xdr:cNvPr id="542" name="直線コネクタ 541">
          <a:extLst>
            <a:ext uri="{FF2B5EF4-FFF2-40B4-BE49-F238E27FC236}">
              <a16:creationId xmlns:a16="http://schemas.microsoft.com/office/drawing/2014/main" id="{8CB3A49C-0293-44AD-8963-13A7D302BE3B}"/>
            </a:ext>
          </a:extLst>
        </xdr:cNvPr>
        <xdr:cNvCxnSpPr/>
      </xdr:nvCxnSpPr>
      <xdr:spPr>
        <a:xfrm>
          <a:off x="12344400" y="6369685"/>
          <a:ext cx="8001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53340</xdr:rowOff>
    </xdr:from>
    <xdr:to>
      <xdr:col>67</xdr:col>
      <xdr:colOff>101600</xdr:colOff>
      <xdr:row>39</xdr:row>
      <xdr:rowOff>154940</xdr:rowOff>
    </xdr:to>
    <xdr:sp macro="" textlink="">
      <xdr:nvSpPr>
        <xdr:cNvPr id="543" name="楕円 542">
          <a:extLst>
            <a:ext uri="{FF2B5EF4-FFF2-40B4-BE49-F238E27FC236}">
              <a16:creationId xmlns:a16="http://schemas.microsoft.com/office/drawing/2014/main" id="{DE1F2D21-4CB0-46A7-8B39-0A1F30B838D3}"/>
            </a:ext>
          </a:extLst>
        </xdr:cNvPr>
        <xdr:cNvSpPr/>
      </xdr:nvSpPr>
      <xdr:spPr>
        <a:xfrm>
          <a:off x="11487150" y="63747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41910</xdr:rowOff>
    </xdr:from>
    <xdr:to>
      <xdr:col>71</xdr:col>
      <xdr:colOff>177800</xdr:colOff>
      <xdr:row>39</xdr:row>
      <xdr:rowOff>104140</xdr:rowOff>
    </xdr:to>
    <xdr:cxnSp macro="">
      <xdr:nvCxnSpPr>
        <xdr:cNvPr id="544" name="直線コネクタ 543">
          <a:extLst>
            <a:ext uri="{FF2B5EF4-FFF2-40B4-BE49-F238E27FC236}">
              <a16:creationId xmlns:a16="http://schemas.microsoft.com/office/drawing/2014/main" id="{E9A4E773-51FD-4939-8CB5-69102DCB88E9}"/>
            </a:ext>
          </a:extLst>
        </xdr:cNvPr>
        <xdr:cNvCxnSpPr/>
      </xdr:nvCxnSpPr>
      <xdr:spPr>
        <a:xfrm flipV="1">
          <a:off x="11534775" y="6369685"/>
          <a:ext cx="80962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66675</xdr:rowOff>
    </xdr:from>
    <xdr:ext cx="405130" cy="256540"/>
    <xdr:sp macro="" textlink="">
      <xdr:nvSpPr>
        <xdr:cNvPr id="545" name="n_1aveValue【一般廃棄物処理施設】&#10;有形固定資産減価償却率">
          <a:extLst>
            <a:ext uri="{FF2B5EF4-FFF2-40B4-BE49-F238E27FC236}">
              <a16:creationId xmlns:a16="http://schemas.microsoft.com/office/drawing/2014/main" id="{01EB2E75-A889-41A8-947C-D3F9F91880A9}"/>
            </a:ext>
          </a:extLst>
        </xdr:cNvPr>
        <xdr:cNvSpPr txBox="1"/>
      </xdr:nvSpPr>
      <xdr:spPr>
        <a:xfrm>
          <a:off x="13745210" y="60642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52070</xdr:rowOff>
    </xdr:from>
    <xdr:ext cx="402590" cy="256540"/>
    <xdr:sp macro="" textlink="">
      <xdr:nvSpPr>
        <xdr:cNvPr id="546" name="n_2aveValue【一般廃棄物処理施設】&#10;有形固定資産減価償却率">
          <a:extLst>
            <a:ext uri="{FF2B5EF4-FFF2-40B4-BE49-F238E27FC236}">
              <a16:creationId xmlns:a16="http://schemas.microsoft.com/office/drawing/2014/main" id="{DF2F8A2B-7FEE-46F9-A81D-AC7C52156E67}"/>
            </a:ext>
          </a:extLst>
        </xdr:cNvPr>
        <xdr:cNvSpPr txBox="1"/>
      </xdr:nvSpPr>
      <xdr:spPr>
        <a:xfrm>
          <a:off x="12964160" y="60496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78105</xdr:rowOff>
    </xdr:from>
    <xdr:ext cx="402590" cy="256540"/>
    <xdr:sp macro="" textlink="">
      <xdr:nvSpPr>
        <xdr:cNvPr id="547" name="n_3aveValue【一般廃棄物処理施設】&#10;有形固定資産減価償却率">
          <a:extLst>
            <a:ext uri="{FF2B5EF4-FFF2-40B4-BE49-F238E27FC236}">
              <a16:creationId xmlns:a16="http://schemas.microsoft.com/office/drawing/2014/main" id="{09B5E7B8-9666-40FF-9ABF-0130EE9BDE01}"/>
            </a:ext>
          </a:extLst>
        </xdr:cNvPr>
        <xdr:cNvSpPr txBox="1"/>
      </xdr:nvSpPr>
      <xdr:spPr>
        <a:xfrm>
          <a:off x="12164060" y="60788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80010</xdr:rowOff>
    </xdr:from>
    <xdr:ext cx="402590" cy="259080"/>
    <xdr:sp macro="" textlink="">
      <xdr:nvSpPr>
        <xdr:cNvPr id="548" name="n_4aveValue【一般廃棄物処理施設】&#10;有形固定資産減価償却率">
          <a:extLst>
            <a:ext uri="{FF2B5EF4-FFF2-40B4-BE49-F238E27FC236}">
              <a16:creationId xmlns:a16="http://schemas.microsoft.com/office/drawing/2014/main" id="{8C7233B6-E365-44BF-9998-815859E21B57}"/>
            </a:ext>
          </a:extLst>
        </xdr:cNvPr>
        <xdr:cNvSpPr txBox="1"/>
      </xdr:nvSpPr>
      <xdr:spPr>
        <a:xfrm>
          <a:off x="11354435" y="60839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13335</xdr:rowOff>
    </xdr:from>
    <xdr:ext cx="405130" cy="259080"/>
    <xdr:sp macro="" textlink="">
      <xdr:nvSpPr>
        <xdr:cNvPr id="549" name="n_1mainValue【一般廃棄物処理施設】&#10;有形固定資産減価償却率">
          <a:extLst>
            <a:ext uri="{FF2B5EF4-FFF2-40B4-BE49-F238E27FC236}">
              <a16:creationId xmlns:a16="http://schemas.microsoft.com/office/drawing/2014/main" id="{CE6671A8-B1C3-4740-A16A-30C4BC011BDB}"/>
            </a:ext>
          </a:extLst>
        </xdr:cNvPr>
        <xdr:cNvSpPr txBox="1"/>
      </xdr:nvSpPr>
      <xdr:spPr>
        <a:xfrm>
          <a:off x="13745210" y="6496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144145</xdr:rowOff>
    </xdr:from>
    <xdr:ext cx="402590" cy="256540"/>
    <xdr:sp macro="" textlink="">
      <xdr:nvSpPr>
        <xdr:cNvPr id="550" name="n_2mainValue【一般廃棄物処理施設】&#10;有形固定資産減価償却率">
          <a:extLst>
            <a:ext uri="{FF2B5EF4-FFF2-40B4-BE49-F238E27FC236}">
              <a16:creationId xmlns:a16="http://schemas.microsoft.com/office/drawing/2014/main" id="{8E31989D-CE59-4686-8A81-FEB82C7CE6EF}"/>
            </a:ext>
          </a:extLst>
        </xdr:cNvPr>
        <xdr:cNvSpPr txBox="1"/>
      </xdr:nvSpPr>
      <xdr:spPr>
        <a:xfrm>
          <a:off x="12964160" y="64655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83820</xdr:rowOff>
    </xdr:from>
    <xdr:ext cx="402590" cy="259080"/>
    <xdr:sp macro="" textlink="">
      <xdr:nvSpPr>
        <xdr:cNvPr id="551" name="n_3mainValue【一般廃棄物処理施設】&#10;有形固定資産減価償却率">
          <a:extLst>
            <a:ext uri="{FF2B5EF4-FFF2-40B4-BE49-F238E27FC236}">
              <a16:creationId xmlns:a16="http://schemas.microsoft.com/office/drawing/2014/main" id="{92460835-2278-45CD-847B-788DA4091F3D}"/>
            </a:ext>
          </a:extLst>
        </xdr:cNvPr>
        <xdr:cNvSpPr txBox="1"/>
      </xdr:nvSpPr>
      <xdr:spPr>
        <a:xfrm>
          <a:off x="12164060" y="64115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146050</xdr:rowOff>
    </xdr:from>
    <xdr:ext cx="402590" cy="256540"/>
    <xdr:sp macro="" textlink="">
      <xdr:nvSpPr>
        <xdr:cNvPr id="552" name="n_4mainValue【一般廃棄物処理施設】&#10;有形固定資産減価償却率">
          <a:extLst>
            <a:ext uri="{FF2B5EF4-FFF2-40B4-BE49-F238E27FC236}">
              <a16:creationId xmlns:a16="http://schemas.microsoft.com/office/drawing/2014/main" id="{9554101D-F3CA-4643-9DA3-8F6292611271}"/>
            </a:ext>
          </a:extLst>
        </xdr:cNvPr>
        <xdr:cNvSpPr txBox="1"/>
      </xdr:nvSpPr>
      <xdr:spPr>
        <a:xfrm>
          <a:off x="11354435" y="64674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C2BF093D-E540-42B6-A314-256F9E10550D}"/>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49E7CAB8-A9D6-4421-B3DD-E80400EAA257}"/>
            </a:ext>
          </a:extLst>
        </xdr:cNvPr>
        <xdr:cNvSpPr/>
      </xdr:nvSpPr>
      <xdr:spPr>
        <a:xfrm>
          <a:off x="165830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4212671B-BCE3-45B6-833D-4AE3B9B2DADB}"/>
            </a:ext>
          </a:extLst>
        </xdr:cNvPr>
        <xdr:cNvSpPr/>
      </xdr:nvSpPr>
      <xdr:spPr>
        <a:xfrm>
          <a:off x="165830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A8148C70-E3A4-4C25-BF06-610975FDD281}"/>
            </a:ext>
          </a:extLst>
        </xdr:cNvPr>
        <xdr:cNvSpPr/>
      </xdr:nvSpPr>
      <xdr:spPr>
        <a:xfrm>
          <a:off x="174879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17B7F428-CF3B-477D-9B1D-98B0B59C3259}"/>
            </a:ext>
          </a:extLst>
        </xdr:cNvPr>
        <xdr:cNvSpPr/>
      </xdr:nvSpPr>
      <xdr:spPr>
        <a:xfrm>
          <a:off x="174879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CB9D7681-5E0B-45D0-AA08-13F1DBB4E344}"/>
            </a:ext>
          </a:extLst>
        </xdr:cNvPr>
        <xdr:cNvSpPr/>
      </xdr:nvSpPr>
      <xdr:spPr>
        <a:xfrm>
          <a:off x="185166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B698C611-79F0-4F6A-B016-D0AFA74288AB}"/>
            </a:ext>
          </a:extLst>
        </xdr:cNvPr>
        <xdr:cNvSpPr/>
      </xdr:nvSpPr>
      <xdr:spPr>
        <a:xfrm>
          <a:off x="185166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120,604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7AB92C77-2395-48A6-BD2D-DB09C0A69C53}"/>
            </a:ext>
          </a:extLst>
        </xdr:cNvPr>
        <xdr:cNvSpPr/>
      </xdr:nvSpPr>
      <xdr:spPr>
        <a:xfrm>
          <a:off x="164592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561" name="テキスト ボックス 560">
          <a:extLst>
            <a:ext uri="{FF2B5EF4-FFF2-40B4-BE49-F238E27FC236}">
              <a16:creationId xmlns:a16="http://schemas.microsoft.com/office/drawing/2014/main" id="{4B7C7BFE-0C67-4CAE-A708-B17DEA0C5C0D}"/>
            </a:ext>
          </a:extLst>
        </xdr:cNvPr>
        <xdr:cNvSpPr txBox="1"/>
      </xdr:nvSpPr>
      <xdr:spPr>
        <a:xfrm>
          <a:off x="16440150" y="4867275"/>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3E6A586-276C-4430-B9D2-5380CA290B24}"/>
            </a:ext>
          </a:extLst>
        </xdr:cNvPr>
        <xdr:cNvCxnSpPr/>
      </xdr:nvCxnSpPr>
      <xdr:spPr>
        <a:xfrm>
          <a:off x="164592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6B138241-1945-44F3-890B-9F2D7B92490B}"/>
            </a:ext>
          </a:extLst>
        </xdr:cNvPr>
        <xdr:cNvCxnSpPr/>
      </xdr:nvCxnSpPr>
      <xdr:spPr>
        <a:xfrm>
          <a:off x="16459200" y="678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6380" cy="259080"/>
    <xdr:sp macro="" textlink="">
      <xdr:nvSpPr>
        <xdr:cNvPr id="564" name="テキスト ボックス 563">
          <a:extLst>
            <a:ext uri="{FF2B5EF4-FFF2-40B4-BE49-F238E27FC236}">
              <a16:creationId xmlns:a16="http://schemas.microsoft.com/office/drawing/2014/main" id="{D836BFB6-1C93-4E39-A795-812D29EA84A5}"/>
            </a:ext>
          </a:extLst>
        </xdr:cNvPr>
        <xdr:cNvSpPr txBox="1"/>
      </xdr:nvSpPr>
      <xdr:spPr>
        <a:xfrm>
          <a:off x="16248380" y="6645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7CF6F0E6-BC90-4E80-B423-685AA722E3F6}"/>
            </a:ext>
          </a:extLst>
        </xdr:cNvPr>
        <xdr:cNvCxnSpPr/>
      </xdr:nvCxnSpPr>
      <xdr:spPr>
        <a:xfrm>
          <a:off x="16459200" y="6343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93090" cy="259080"/>
    <xdr:sp macro="" textlink="">
      <xdr:nvSpPr>
        <xdr:cNvPr id="566" name="テキスト ボックス 565">
          <a:extLst>
            <a:ext uri="{FF2B5EF4-FFF2-40B4-BE49-F238E27FC236}">
              <a16:creationId xmlns:a16="http://schemas.microsoft.com/office/drawing/2014/main" id="{9958148F-0924-4FA0-94E9-1EAECB841041}"/>
            </a:ext>
          </a:extLst>
        </xdr:cNvPr>
        <xdr:cNvSpPr txBox="1"/>
      </xdr:nvSpPr>
      <xdr:spPr>
        <a:xfrm>
          <a:off x="15936595" y="6207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541BFDFD-5B02-40A8-9167-F001757E962E}"/>
            </a:ext>
          </a:extLst>
        </xdr:cNvPr>
        <xdr:cNvCxnSpPr/>
      </xdr:nvCxnSpPr>
      <xdr:spPr>
        <a:xfrm>
          <a:off x="16459200" y="591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3090" cy="259080"/>
    <xdr:sp macro="" textlink="">
      <xdr:nvSpPr>
        <xdr:cNvPr id="568" name="テキスト ボックス 567">
          <a:extLst>
            <a:ext uri="{FF2B5EF4-FFF2-40B4-BE49-F238E27FC236}">
              <a16:creationId xmlns:a16="http://schemas.microsoft.com/office/drawing/2014/main" id="{6BE2E6D9-1748-4F82-84E4-D9483384CD0B}"/>
            </a:ext>
          </a:extLst>
        </xdr:cNvPr>
        <xdr:cNvSpPr txBox="1"/>
      </xdr:nvSpPr>
      <xdr:spPr>
        <a:xfrm>
          <a:off x="15936595" y="577913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F1B9DE33-3356-4817-A7DE-3FC7845DBA52}"/>
            </a:ext>
          </a:extLst>
        </xdr:cNvPr>
        <xdr:cNvCxnSpPr/>
      </xdr:nvCxnSpPr>
      <xdr:spPr>
        <a:xfrm>
          <a:off x="16459200" y="548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3090" cy="259080"/>
    <xdr:sp macro="" textlink="">
      <xdr:nvSpPr>
        <xdr:cNvPr id="570" name="テキスト ボックス 569">
          <a:extLst>
            <a:ext uri="{FF2B5EF4-FFF2-40B4-BE49-F238E27FC236}">
              <a16:creationId xmlns:a16="http://schemas.microsoft.com/office/drawing/2014/main" id="{C2AB8523-2847-4FB9-A5EF-1410A59AB5B7}"/>
            </a:ext>
          </a:extLst>
        </xdr:cNvPr>
        <xdr:cNvSpPr txBox="1"/>
      </xdr:nvSpPr>
      <xdr:spPr>
        <a:xfrm>
          <a:off x="15936595" y="53505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A26D8406-83BF-48F3-8EA5-48AE3E056279}"/>
            </a:ext>
          </a:extLst>
        </xdr:cNvPr>
        <xdr:cNvCxnSpPr/>
      </xdr:nvCxnSpPr>
      <xdr:spPr>
        <a:xfrm>
          <a:off x="164592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090" cy="259080"/>
    <xdr:sp macro="" textlink="">
      <xdr:nvSpPr>
        <xdr:cNvPr id="572" name="テキスト ボックス 571">
          <a:extLst>
            <a:ext uri="{FF2B5EF4-FFF2-40B4-BE49-F238E27FC236}">
              <a16:creationId xmlns:a16="http://schemas.microsoft.com/office/drawing/2014/main" id="{4D51A3C2-C6A4-4DDC-9092-CB4BD460E946}"/>
            </a:ext>
          </a:extLst>
        </xdr:cNvPr>
        <xdr:cNvSpPr txBox="1"/>
      </xdr:nvSpPr>
      <xdr:spPr>
        <a:xfrm>
          <a:off x="15936595" y="49123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2FC1326C-D936-407B-B051-A41A43D989E2}"/>
            </a:ext>
          </a:extLst>
        </xdr:cNvPr>
        <xdr:cNvSpPr/>
      </xdr:nvSpPr>
      <xdr:spPr>
        <a:xfrm>
          <a:off x="164592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1270</xdr:rowOff>
    </xdr:from>
    <xdr:to>
      <xdr:col>116</xdr:col>
      <xdr:colOff>62865</xdr:colOff>
      <xdr:row>41</xdr:row>
      <xdr:rowOff>130810</xdr:rowOff>
    </xdr:to>
    <xdr:cxnSp macro="">
      <xdr:nvCxnSpPr>
        <xdr:cNvPr id="574" name="直線コネクタ 573">
          <a:extLst>
            <a:ext uri="{FF2B5EF4-FFF2-40B4-BE49-F238E27FC236}">
              <a16:creationId xmlns:a16="http://schemas.microsoft.com/office/drawing/2014/main" id="{37DCD383-A851-46F4-9230-CD68D50034BC}"/>
            </a:ext>
          </a:extLst>
        </xdr:cNvPr>
        <xdr:cNvCxnSpPr/>
      </xdr:nvCxnSpPr>
      <xdr:spPr>
        <a:xfrm flipV="1">
          <a:off x="19954240" y="5354320"/>
          <a:ext cx="0" cy="1424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134620</xdr:rowOff>
    </xdr:from>
    <xdr:ext cx="469900" cy="256540"/>
    <xdr:sp macro="" textlink="">
      <xdr:nvSpPr>
        <xdr:cNvPr id="575" name="【一般廃棄物処理施設】&#10;一人当たり有形固定資産（償却資産）額最小値テキスト">
          <a:extLst>
            <a:ext uri="{FF2B5EF4-FFF2-40B4-BE49-F238E27FC236}">
              <a16:creationId xmlns:a16="http://schemas.microsoft.com/office/drawing/2014/main" id="{C7E8DE2D-76A8-469A-8721-BC1A54FC8DBE}"/>
            </a:ext>
          </a:extLst>
        </xdr:cNvPr>
        <xdr:cNvSpPr txBox="1"/>
      </xdr:nvSpPr>
      <xdr:spPr>
        <a:xfrm>
          <a:off x="19992975" y="67830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1,153</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130810</xdr:rowOff>
    </xdr:from>
    <xdr:to>
      <xdr:col>116</xdr:col>
      <xdr:colOff>152400</xdr:colOff>
      <xdr:row>41</xdr:row>
      <xdr:rowOff>130810</xdr:rowOff>
    </xdr:to>
    <xdr:cxnSp macro="">
      <xdr:nvCxnSpPr>
        <xdr:cNvPr id="576" name="直線コネクタ 575">
          <a:extLst>
            <a:ext uri="{FF2B5EF4-FFF2-40B4-BE49-F238E27FC236}">
              <a16:creationId xmlns:a16="http://schemas.microsoft.com/office/drawing/2014/main" id="{61168053-1AA6-43C1-8182-A220F5444412}"/>
            </a:ext>
          </a:extLst>
        </xdr:cNvPr>
        <xdr:cNvCxnSpPr/>
      </xdr:nvCxnSpPr>
      <xdr:spPr>
        <a:xfrm>
          <a:off x="19878675" y="67792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119380</xdr:rowOff>
    </xdr:from>
    <xdr:ext cx="598805" cy="259080"/>
    <xdr:sp macro="" textlink="">
      <xdr:nvSpPr>
        <xdr:cNvPr id="577" name="【一般廃棄物処理施設】&#10;一人当たり有形固定資産（償却資産）額最大値テキスト">
          <a:extLst>
            <a:ext uri="{FF2B5EF4-FFF2-40B4-BE49-F238E27FC236}">
              <a16:creationId xmlns:a16="http://schemas.microsoft.com/office/drawing/2014/main" id="{D138C48D-88E1-4FE2-A128-62B9110216B8}"/>
            </a:ext>
          </a:extLst>
        </xdr:cNvPr>
        <xdr:cNvSpPr txBox="1"/>
      </xdr:nvSpPr>
      <xdr:spPr>
        <a:xfrm>
          <a:off x="19992975" y="51517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657,821</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1270</xdr:rowOff>
    </xdr:from>
    <xdr:to>
      <xdr:col>116</xdr:col>
      <xdr:colOff>152400</xdr:colOff>
      <xdr:row>33</xdr:row>
      <xdr:rowOff>1270</xdr:rowOff>
    </xdr:to>
    <xdr:cxnSp macro="">
      <xdr:nvCxnSpPr>
        <xdr:cNvPr id="578" name="直線コネクタ 577">
          <a:extLst>
            <a:ext uri="{FF2B5EF4-FFF2-40B4-BE49-F238E27FC236}">
              <a16:creationId xmlns:a16="http://schemas.microsoft.com/office/drawing/2014/main" id="{9751F480-8D26-4161-89B3-6D3373961403}"/>
            </a:ext>
          </a:extLst>
        </xdr:cNvPr>
        <xdr:cNvCxnSpPr/>
      </xdr:nvCxnSpPr>
      <xdr:spPr>
        <a:xfrm>
          <a:off x="19878675" y="53543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22860</xdr:rowOff>
    </xdr:from>
    <xdr:ext cx="534670" cy="259080"/>
    <xdr:sp macro="" textlink="">
      <xdr:nvSpPr>
        <xdr:cNvPr id="579" name="【一般廃棄物処理施設】&#10;一人当たり有形固定資産（償却資産）額平均値テキスト">
          <a:extLst>
            <a:ext uri="{FF2B5EF4-FFF2-40B4-BE49-F238E27FC236}">
              <a16:creationId xmlns:a16="http://schemas.microsoft.com/office/drawing/2014/main" id="{6BA730E7-4CF0-4618-830B-B54525D5C691}"/>
            </a:ext>
          </a:extLst>
        </xdr:cNvPr>
        <xdr:cNvSpPr txBox="1"/>
      </xdr:nvSpPr>
      <xdr:spPr>
        <a:xfrm>
          <a:off x="19992975" y="65125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91,795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44450</xdr:rowOff>
    </xdr:from>
    <xdr:to>
      <xdr:col>116</xdr:col>
      <xdr:colOff>114300</xdr:colOff>
      <xdr:row>40</xdr:row>
      <xdr:rowOff>146050</xdr:rowOff>
    </xdr:to>
    <xdr:sp macro="" textlink="">
      <xdr:nvSpPr>
        <xdr:cNvPr id="580" name="フローチャート: 判断 579">
          <a:extLst>
            <a:ext uri="{FF2B5EF4-FFF2-40B4-BE49-F238E27FC236}">
              <a16:creationId xmlns:a16="http://schemas.microsoft.com/office/drawing/2014/main" id="{FB75D368-C957-4113-8640-4CFDBFCA5A3A}"/>
            </a:ext>
          </a:extLst>
        </xdr:cNvPr>
        <xdr:cNvSpPr/>
      </xdr:nvSpPr>
      <xdr:spPr>
        <a:xfrm>
          <a:off x="19897725" y="65341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54610</xdr:rowOff>
    </xdr:from>
    <xdr:to>
      <xdr:col>112</xdr:col>
      <xdr:colOff>38100</xdr:colOff>
      <xdr:row>40</xdr:row>
      <xdr:rowOff>156210</xdr:rowOff>
    </xdr:to>
    <xdr:sp macro="" textlink="">
      <xdr:nvSpPr>
        <xdr:cNvPr id="581" name="フローチャート: 判断 580">
          <a:extLst>
            <a:ext uri="{FF2B5EF4-FFF2-40B4-BE49-F238E27FC236}">
              <a16:creationId xmlns:a16="http://schemas.microsoft.com/office/drawing/2014/main" id="{7FCBEB1B-F5B2-4ECC-983A-8237CE0E318A}"/>
            </a:ext>
          </a:extLst>
        </xdr:cNvPr>
        <xdr:cNvSpPr/>
      </xdr:nvSpPr>
      <xdr:spPr>
        <a:xfrm>
          <a:off x="19154775" y="6541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59690</xdr:rowOff>
    </xdr:from>
    <xdr:to>
      <xdr:col>107</xdr:col>
      <xdr:colOff>101600</xdr:colOff>
      <xdr:row>40</xdr:row>
      <xdr:rowOff>161290</xdr:rowOff>
    </xdr:to>
    <xdr:sp macro="" textlink="">
      <xdr:nvSpPr>
        <xdr:cNvPr id="582" name="フローチャート: 判断 581">
          <a:extLst>
            <a:ext uri="{FF2B5EF4-FFF2-40B4-BE49-F238E27FC236}">
              <a16:creationId xmlns:a16="http://schemas.microsoft.com/office/drawing/2014/main" id="{B3C92395-39DF-4108-B01E-758221871A4B}"/>
            </a:ext>
          </a:extLst>
        </xdr:cNvPr>
        <xdr:cNvSpPr/>
      </xdr:nvSpPr>
      <xdr:spPr>
        <a:xfrm>
          <a:off x="18345150" y="65462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81280</xdr:rowOff>
    </xdr:from>
    <xdr:to>
      <xdr:col>102</xdr:col>
      <xdr:colOff>165100</xdr:colOff>
      <xdr:row>41</xdr:row>
      <xdr:rowOff>11430</xdr:rowOff>
    </xdr:to>
    <xdr:sp macro="" textlink="">
      <xdr:nvSpPr>
        <xdr:cNvPr id="583" name="フローチャート: 判断 582">
          <a:extLst>
            <a:ext uri="{FF2B5EF4-FFF2-40B4-BE49-F238E27FC236}">
              <a16:creationId xmlns:a16="http://schemas.microsoft.com/office/drawing/2014/main" id="{801A9F51-0D2C-4290-AA8E-C2C42FF6B1D8}"/>
            </a:ext>
          </a:extLst>
        </xdr:cNvPr>
        <xdr:cNvSpPr/>
      </xdr:nvSpPr>
      <xdr:spPr>
        <a:xfrm>
          <a:off x="17554575" y="65709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80010</xdr:rowOff>
    </xdr:from>
    <xdr:to>
      <xdr:col>98</xdr:col>
      <xdr:colOff>38100</xdr:colOff>
      <xdr:row>41</xdr:row>
      <xdr:rowOff>10160</xdr:rowOff>
    </xdr:to>
    <xdr:sp macro="" textlink="">
      <xdr:nvSpPr>
        <xdr:cNvPr id="584" name="フローチャート: 判断 583">
          <a:extLst>
            <a:ext uri="{FF2B5EF4-FFF2-40B4-BE49-F238E27FC236}">
              <a16:creationId xmlns:a16="http://schemas.microsoft.com/office/drawing/2014/main" id="{1343C6C1-F84E-4C12-B7A7-1E02E9165295}"/>
            </a:ext>
          </a:extLst>
        </xdr:cNvPr>
        <xdr:cNvSpPr/>
      </xdr:nvSpPr>
      <xdr:spPr>
        <a:xfrm>
          <a:off x="16754475" y="656971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6D6A7D5F-B49C-45B7-9683-1A4F9EFB2D68}"/>
            </a:ext>
          </a:extLst>
        </xdr:cNvPr>
        <xdr:cNvSpPr txBox="1"/>
      </xdr:nvSpPr>
      <xdr:spPr>
        <a:xfrm>
          <a:off x="197834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6" name="テキスト ボックス 585">
          <a:extLst>
            <a:ext uri="{FF2B5EF4-FFF2-40B4-BE49-F238E27FC236}">
              <a16:creationId xmlns:a16="http://schemas.microsoft.com/office/drawing/2014/main" id="{AA1AC82B-AFB0-4D49-B3D9-EDA30BD77E40}"/>
            </a:ext>
          </a:extLst>
        </xdr:cNvPr>
        <xdr:cNvSpPr txBox="1"/>
      </xdr:nvSpPr>
      <xdr:spPr>
        <a:xfrm>
          <a:off x="19030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9BE48F17-2BC0-46A6-83BC-3DED9D2CF0BC}"/>
            </a:ext>
          </a:extLst>
        </xdr:cNvPr>
        <xdr:cNvSpPr txBox="1"/>
      </xdr:nvSpPr>
      <xdr:spPr>
        <a:xfrm>
          <a:off x="18221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8" name="テキスト ボックス 587">
          <a:extLst>
            <a:ext uri="{FF2B5EF4-FFF2-40B4-BE49-F238E27FC236}">
              <a16:creationId xmlns:a16="http://schemas.microsoft.com/office/drawing/2014/main" id="{6EB9963A-CFF6-4D5C-B151-769C33B1F85A}"/>
            </a:ext>
          </a:extLst>
        </xdr:cNvPr>
        <xdr:cNvSpPr txBox="1"/>
      </xdr:nvSpPr>
      <xdr:spPr>
        <a:xfrm>
          <a:off x="174307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9" name="テキスト ボックス 588">
          <a:extLst>
            <a:ext uri="{FF2B5EF4-FFF2-40B4-BE49-F238E27FC236}">
              <a16:creationId xmlns:a16="http://schemas.microsoft.com/office/drawing/2014/main" id="{FB5277B0-6751-47CA-92DD-113E58BD102E}"/>
            </a:ext>
          </a:extLst>
        </xdr:cNvPr>
        <xdr:cNvSpPr txBox="1"/>
      </xdr:nvSpPr>
      <xdr:spPr>
        <a:xfrm>
          <a:off x="166306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39370</xdr:rowOff>
    </xdr:from>
    <xdr:to>
      <xdr:col>116</xdr:col>
      <xdr:colOff>114300</xdr:colOff>
      <xdr:row>40</xdr:row>
      <xdr:rowOff>140970</xdr:rowOff>
    </xdr:to>
    <xdr:sp macro="" textlink="">
      <xdr:nvSpPr>
        <xdr:cNvPr id="590" name="楕円 589">
          <a:extLst>
            <a:ext uri="{FF2B5EF4-FFF2-40B4-BE49-F238E27FC236}">
              <a16:creationId xmlns:a16="http://schemas.microsoft.com/office/drawing/2014/main" id="{0C25AEA3-A38E-409F-AB5E-D27AD5BB39F3}"/>
            </a:ext>
          </a:extLst>
        </xdr:cNvPr>
        <xdr:cNvSpPr/>
      </xdr:nvSpPr>
      <xdr:spPr>
        <a:xfrm>
          <a:off x="19897725" y="65258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62230</xdr:rowOff>
    </xdr:from>
    <xdr:ext cx="534670" cy="259080"/>
    <xdr:sp macro="" textlink="">
      <xdr:nvSpPr>
        <xdr:cNvPr id="591" name="【一般廃棄物処理施設】&#10;一人当たり有形固定資産（償却資産）額該当値テキスト">
          <a:extLst>
            <a:ext uri="{FF2B5EF4-FFF2-40B4-BE49-F238E27FC236}">
              <a16:creationId xmlns:a16="http://schemas.microsoft.com/office/drawing/2014/main" id="{3697C58F-B781-485A-B5DB-AE2DDD386057}"/>
            </a:ext>
          </a:extLst>
        </xdr:cNvPr>
        <xdr:cNvSpPr txBox="1"/>
      </xdr:nvSpPr>
      <xdr:spPr>
        <a:xfrm>
          <a:off x="19992975" y="63900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93,765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47625</xdr:rowOff>
    </xdr:from>
    <xdr:to>
      <xdr:col>112</xdr:col>
      <xdr:colOff>38100</xdr:colOff>
      <xdr:row>40</xdr:row>
      <xdr:rowOff>149225</xdr:rowOff>
    </xdr:to>
    <xdr:sp macro="" textlink="">
      <xdr:nvSpPr>
        <xdr:cNvPr id="592" name="楕円 591">
          <a:extLst>
            <a:ext uri="{FF2B5EF4-FFF2-40B4-BE49-F238E27FC236}">
              <a16:creationId xmlns:a16="http://schemas.microsoft.com/office/drawing/2014/main" id="{132C70B1-B67B-4AAD-BBE2-9B8710AFB570}"/>
            </a:ext>
          </a:extLst>
        </xdr:cNvPr>
        <xdr:cNvSpPr/>
      </xdr:nvSpPr>
      <xdr:spPr>
        <a:xfrm>
          <a:off x="19154775" y="65309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90170</xdr:rowOff>
    </xdr:from>
    <xdr:to>
      <xdr:col>116</xdr:col>
      <xdr:colOff>63500</xdr:colOff>
      <xdr:row>40</xdr:row>
      <xdr:rowOff>98425</xdr:rowOff>
    </xdr:to>
    <xdr:cxnSp macro="">
      <xdr:nvCxnSpPr>
        <xdr:cNvPr id="593" name="直線コネクタ 592">
          <a:extLst>
            <a:ext uri="{FF2B5EF4-FFF2-40B4-BE49-F238E27FC236}">
              <a16:creationId xmlns:a16="http://schemas.microsoft.com/office/drawing/2014/main" id="{19DBDBE5-A98D-4689-99E2-BA367CDAA0F1}"/>
            </a:ext>
          </a:extLst>
        </xdr:cNvPr>
        <xdr:cNvCxnSpPr/>
      </xdr:nvCxnSpPr>
      <xdr:spPr>
        <a:xfrm flipV="1">
          <a:off x="19202400" y="6573520"/>
          <a:ext cx="75247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53975</xdr:rowOff>
    </xdr:from>
    <xdr:to>
      <xdr:col>107</xdr:col>
      <xdr:colOff>101600</xdr:colOff>
      <xdr:row>40</xdr:row>
      <xdr:rowOff>155575</xdr:rowOff>
    </xdr:to>
    <xdr:sp macro="" textlink="">
      <xdr:nvSpPr>
        <xdr:cNvPr id="594" name="楕円 593">
          <a:extLst>
            <a:ext uri="{FF2B5EF4-FFF2-40B4-BE49-F238E27FC236}">
              <a16:creationId xmlns:a16="http://schemas.microsoft.com/office/drawing/2014/main" id="{972EF53E-139E-4E78-87D3-9C2B4ACC835F}"/>
            </a:ext>
          </a:extLst>
        </xdr:cNvPr>
        <xdr:cNvSpPr/>
      </xdr:nvSpPr>
      <xdr:spPr>
        <a:xfrm>
          <a:off x="18345150" y="65405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98425</xdr:rowOff>
    </xdr:from>
    <xdr:to>
      <xdr:col>111</xdr:col>
      <xdr:colOff>177800</xdr:colOff>
      <xdr:row>40</xdr:row>
      <xdr:rowOff>104775</xdr:rowOff>
    </xdr:to>
    <xdr:cxnSp macro="">
      <xdr:nvCxnSpPr>
        <xdr:cNvPr id="595" name="直線コネクタ 594">
          <a:extLst>
            <a:ext uri="{FF2B5EF4-FFF2-40B4-BE49-F238E27FC236}">
              <a16:creationId xmlns:a16="http://schemas.microsoft.com/office/drawing/2014/main" id="{36C4291D-2BD4-4908-A405-16CE76E5EB7B}"/>
            </a:ext>
          </a:extLst>
        </xdr:cNvPr>
        <xdr:cNvCxnSpPr/>
      </xdr:nvCxnSpPr>
      <xdr:spPr>
        <a:xfrm flipV="1">
          <a:off x="18392775" y="658812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52705</xdr:rowOff>
    </xdr:from>
    <xdr:to>
      <xdr:col>102</xdr:col>
      <xdr:colOff>165100</xdr:colOff>
      <xdr:row>40</xdr:row>
      <xdr:rowOff>154940</xdr:rowOff>
    </xdr:to>
    <xdr:sp macro="" textlink="">
      <xdr:nvSpPr>
        <xdr:cNvPr id="596" name="楕円 595">
          <a:extLst>
            <a:ext uri="{FF2B5EF4-FFF2-40B4-BE49-F238E27FC236}">
              <a16:creationId xmlns:a16="http://schemas.microsoft.com/office/drawing/2014/main" id="{F3A23F6E-2A16-4070-8492-454C52E1511B}"/>
            </a:ext>
          </a:extLst>
        </xdr:cNvPr>
        <xdr:cNvSpPr/>
      </xdr:nvSpPr>
      <xdr:spPr>
        <a:xfrm>
          <a:off x="17554575" y="6536055"/>
          <a:ext cx="9525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103505</xdr:rowOff>
    </xdr:from>
    <xdr:to>
      <xdr:col>107</xdr:col>
      <xdr:colOff>50800</xdr:colOff>
      <xdr:row>40</xdr:row>
      <xdr:rowOff>104775</xdr:rowOff>
    </xdr:to>
    <xdr:cxnSp macro="">
      <xdr:nvCxnSpPr>
        <xdr:cNvPr id="597" name="直線コネクタ 596">
          <a:extLst>
            <a:ext uri="{FF2B5EF4-FFF2-40B4-BE49-F238E27FC236}">
              <a16:creationId xmlns:a16="http://schemas.microsoft.com/office/drawing/2014/main" id="{CFD64BF3-E96F-4BC2-928A-83A5A7580688}"/>
            </a:ext>
          </a:extLst>
        </xdr:cNvPr>
        <xdr:cNvCxnSpPr/>
      </xdr:nvCxnSpPr>
      <xdr:spPr>
        <a:xfrm>
          <a:off x="17602200" y="659320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73660</xdr:rowOff>
    </xdr:from>
    <xdr:to>
      <xdr:col>98</xdr:col>
      <xdr:colOff>38100</xdr:colOff>
      <xdr:row>41</xdr:row>
      <xdr:rowOff>3810</xdr:rowOff>
    </xdr:to>
    <xdr:sp macro="" textlink="">
      <xdr:nvSpPr>
        <xdr:cNvPr id="598" name="楕円 597">
          <a:extLst>
            <a:ext uri="{FF2B5EF4-FFF2-40B4-BE49-F238E27FC236}">
              <a16:creationId xmlns:a16="http://schemas.microsoft.com/office/drawing/2014/main" id="{628B8BD3-AAAF-4C32-A6DD-61AEAC276099}"/>
            </a:ext>
          </a:extLst>
        </xdr:cNvPr>
        <xdr:cNvSpPr/>
      </xdr:nvSpPr>
      <xdr:spPr>
        <a:xfrm>
          <a:off x="16754475" y="65601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103505</xdr:rowOff>
    </xdr:from>
    <xdr:to>
      <xdr:col>102</xdr:col>
      <xdr:colOff>114300</xdr:colOff>
      <xdr:row>40</xdr:row>
      <xdr:rowOff>124460</xdr:rowOff>
    </xdr:to>
    <xdr:cxnSp macro="">
      <xdr:nvCxnSpPr>
        <xdr:cNvPr id="599" name="直線コネクタ 598">
          <a:extLst>
            <a:ext uri="{FF2B5EF4-FFF2-40B4-BE49-F238E27FC236}">
              <a16:creationId xmlns:a16="http://schemas.microsoft.com/office/drawing/2014/main" id="{57E26EA4-3763-4239-9445-FE838CB5A082}"/>
            </a:ext>
          </a:extLst>
        </xdr:cNvPr>
        <xdr:cNvCxnSpPr/>
      </xdr:nvCxnSpPr>
      <xdr:spPr>
        <a:xfrm flipV="1">
          <a:off x="16802100" y="6593205"/>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40</xdr:row>
      <xdr:rowOff>147320</xdr:rowOff>
    </xdr:from>
    <xdr:ext cx="534670" cy="259080"/>
    <xdr:sp macro="" textlink="">
      <xdr:nvSpPr>
        <xdr:cNvPr id="600" name="n_1aveValue【一般廃棄物処理施設】&#10;一人当たり有形固定資産（償却資産）額">
          <a:extLst>
            <a:ext uri="{FF2B5EF4-FFF2-40B4-BE49-F238E27FC236}">
              <a16:creationId xmlns:a16="http://schemas.microsoft.com/office/drawing/2014/main" id="{64AAF72D-DFE0-4C76-A7B9-A585A601D880}"/>
            </a:ext>
          </a:extLst>
        </xdr:cNvPr>
        <xdr:cNvSpPr txBox="1"/>
      </xdr:nvSpPr>
      <xdr:spPr>
        <a:xfrm>
          <a:off x="18944590" y="6630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87,104</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40</xdr:row>
      <xdr:rowOff>152400</xdr:rowOff>
    </xdr:from>
    <xdr:ext cx="532130" cy="259080"/>
    <xdr:sp macro="" textlink="">
      <xdr:nvSpPr>
        <xdr:cNvPr id="601" name="n_2aveValue【一般廃棄物処理施設】&#10;一人当たり有形固定資産（償却資産）額">
          <a:extLst>
            <a:ext uri="{FF2B5EF4-FFF2-40B4-BE49-F238E27FC236}">
              <a16:creationId xmlns:a16="http://schemas.microsoft.com/office/drawing/2014/main" id="{EEAD0000-C026-4AC8-BD66-08022243A9E9}"/>
            </a:ext>
          </a:extLst>
        </xdr:cNvPr>
        <xdr:cNvSpPr txBox="1"/>
      </xdr:nvSpPr>
      <xdr:spPr>
        <a:xfrm>
          <a:off x="18163540" y="66389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41</xdr:row>
      <xdr:rowOff>2540</xdr:rowOff>
    </xdr:from>
    <xdr:ext cx="532130" cy="259080"/>
    <xdr:sp macro="" textlink="">
      <xdr:nvSpPr>
        <xdr:cNvPr id="602" name="n_3aveValue【一般廃棄物処理施設】&#10;一人当たり有形固定資産（償却資産）額">
          <a:extLst>
            <a:ext uri="{FF2B5EF4-FFF2-40B4-BE49-F238E27FC236}">
              <a16:creationId xmlns:a16="http://schemas.microsoft.com/office/drawing/2014/main" id="{1FFD0A0F-EBBF-4E60-AA1F-7044A358E989}"/>
            </a:ext>
          </a:extLst>
        </xdr:cNvPr>
        <xdr:cNvSpPr txBox="1"/>
      </xdr:nvSpPr>
      <xdr:spPr>
        <a:xfrm>
          <a:off x="17353915" y="66509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75,652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41</xdr:row>
      <xdr:rowOff>1270</xdr:rowOff>
    </xdr:from>
    <xdr:ext cx="532130" cy="259080"/>
    <xdr:sp macro="" textlink="">
      <xdr:nvSpPr>
        <xdr:cNvPr id="603" name="n_4aveValue【一般廃棄物処理施設】&#10;一人当たり有形固定資産（償却資産）額">
          <a:extLst>
            <a:ext uri="{FF2B5EF4-FFF2-40B4-BE49-F238E27FC236}">
              <a16:creationId xmlns:a16="http://schemas.microsoft.com/office/drawing/2014/main" id="{19841C2C-2FE0-491B-AE3C-FE076C40E7A2}"/>
            </a:ext>
          </a:extLst>
        </xdr:cNvPr>
        <xdr:cNvSpPr txBox="1"/>
      </xdr:nvSpPr>
      <xdr:spPr>
        <a:xfrm>
          <a:off x="16563340" y="66497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76,197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38</xdr:row>
      <xdr:rowOff>166370</xdr:rowOff>
    </xdr:from>
    <xdr:ext cx="534670" cy="256540"/>
    <xdr:sp macro="" textlink="">
      <xdr:nvSpPr>
        <xdr:cNvPr id="604" name="n_1mainValue【一般廃棄物処理施設】&#10;一人当たり有形固定資産（償却資産）額">
          <a:extLst>
            <a:ext uri="{FF2B5EF4-FFF2-40B4-BE49-F238E27FC236}">
              <a16:creationId xmlns:a16="http://schemas.microsoft.com/office/drawing/2014/main" id="{F22F2426-3131-4023-9113-47519F43E18E}"/>
            </a:ext>
          </a:extLst>
        </xdr:cNvPr>
        <xdr:cNvSpPr txBox="1"/>
      </xdr:nvSpPr>
      <xdr:spPr>
        <a:xfrm>
          <a:off x="18944590" y="632587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90,224</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39</xdr:row>
      <xdr:rowOff>635</xdr:rowOff>
    </xdr:from>
    <xdr:ext cx="532130" cy="259080"/>
    <xdr:sp macro="" textlink="">
      <xdr:nvSpPr>
        <xdr:cNvPr id="605" name="n_2mainValue【一般廃棄物処理施設】&#10;一人当たり有形固定資産（償却資産）額">
          <a:extLst>
            <a:ext uri="{FF2B5EF4-FFF2-40B4-BE49-F238E27FC236}">
              <a16:creationId xmlns:a16="http://schemas.microsoft.com/office/drawing/2014/main" id="{F97A14AF-9D4A-4E7A-94DF-694D69E6979B}"/>
            </a:ext>
          </a:extLst>
        </xdr:cNvPr>
        <xdr:cNvSpPr txBox="1"/>
      </xdr:nvSpPr>
      <xdr:spPr>
        <a:xfrm>
          <a:off x="18163540" y="63252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87,465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38</xdr:row>
      <xdr:rowOff>170815</xdr:rowOff>
    </xdr:from>
    <xdr:ext cx="532130" cy="258445"/>
    <xdr:sp macro="" textlink="">
      <xdr:nvSpPr>
        <xdr:cNvPr id="606" name="n_3mainValue【一般廃棄物処理施設】&#10;一人当たり有形固定資産（償却資産）額">
          <a:extLst>
            <a:ext uri="{FF2B5EF4-FFF2-40B4-BE49-F238E27FC236}">
              <a16:creationId xmlns:a16="http://schemas.microsoft.com/office/drawing/2014/main" id="{061389D6-73D9-44A7-B579-52058F16414B}"/>
            </a:ext>
          </a:extLst>
        </xdr:cNvPr>
        <xdr:cNvSpPr txBox="1"/>
      </xdr:nvSpPr>
      <xdr:spPr>
        <a:xfrm>
          <a:off x="17353915" y="632396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87,926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39</xdr:row>
      <xdr:rowOff>20320</xdr:rowOff>
    </xdr:from>
    <xdr:ext cx="532130" cy="256540"/>
    <xdr:sp macro="" textlink="">
      <xdr:nvSpPr>
        <xdr:cNvPr id="607" name="n_4mainValue【一般廃棄物処理施設】&#10;一人当たり有形固定資産（償却資産）額">
          <a:extLst>
            <a:ext uri="{FF2B5EF4-FFF2-40B4-BE49-F238E27FC236}">
              <a16:creationId xmlns:a16="http://schemas.microsoft.com/office/drawing/2014/main" id="{B63E7683-6A1F-406A-81F3-22A628311134}"/>
            </a:ext>
          </a:extLst>
        </xdr:cNvPr>
        <xdr:cNvSpPr txBox="1"/>
      </xdr:nvSpPr>
      <xdr:spPr>
        <a:xfrm>
          <a:off x="16563340" y="63449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D7E31E99-629D-419F-85EB-9AE9C6E07AA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97BCC170-BE6E-4BD5-890A-686E57C7AC44}"/>
            </a:ext>
          </a:extLst>
        </xdr:cNvPr>
        <xdr:cNvSpPr/>
      </xdr:nvSpPr>
      <xdr:spPr>
        <a:xfrm>
          <a:off x="113157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8482D916-E173-4062-B398-503FC33BCF6B}"/>
            </a:ext>
          </a:extLst>
        </xdr:cNvPr>
        <xdr:cNvSpPr/>
      </xdr:nvSpPr>
      <xdr:spPr>
        <a:xfrm>
          <a:off x="113157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A4C1AD77-99DB-4E7F-92D2-417EDA141E09}"/>
            </a:ext>
          </a:extLst>
        </xdr:cNvPr>
        <xdr:cNvSpPr/>
      </xdr:nvSpPr>
      <xdr:spPr>
        <a:xfrm>
          <a:off x="1223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8DEE2AE6-74D7-4671-B772-C5765AB2B884}"/>
            </a:ext>
          </a:extLst>
        </xdr:cNvPr>
        <xdr:cNvSpPr/>
      </xdr:nvSpPr>
      <xdr:spPr>
        <a:xfrm>
          <a:off x="1223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12CC12EC-25C4-449B-87A5-B2344C50836A}"/>
            </a:ext>
          </a:extLst>
        </xdr:cNvPr>
        <xdr:cNvSpPr/>
      </xdr:nvSpPr>
      <xdr:spPr>
        <a:xfrm>
          <a:off x="132683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79B194AA-9BF0-465D-9E5F-2CFF95136376}"/>
            </a:ext>
          </a:extLst>
        </xdr:cNvPr>
        <xdr:cNvSpPr/>
      </xdr:nvSpPr>
      <xdr:spPr>
        <a:xfrm>
          <a:off x="132683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A6B997CD-BD91-4BFC-88BA-BB6A7A299C6A}"/>
            </a:ext>
          </a:extLst>
        </xdr:cNvPr>
        <xdr:cNvSpPr/>
      </xdr:nvSpPr>
      <xdr:spPr>
        <a:xfrm>
          <a:off x="112109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616" name="テキスト ボックス 615">
          <a:extLst>
            <a:ext uri="{FF2B5EF4-FFF2-40B4-BE49-F238E27FC236}">
              <a16:creationId xmlns:a16="http://schemas.microsoft.com/office/drawing/2014/main" id="{21EC7B48-86F5-4DD0-989A-81A447BC8259}"/>
            </a:ext>
          </a:extLst>
        </xdr:cNvPr>
        <xdr:cNvSpPr txBox="1"/>
      </xdr:nvSpPr>
      <xdr:spPr>
        <a:xfrm>
          <a:off x="11172825" y="8467725"/>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7FF65311-8D7B-4355-B72E-842890FF0659}"/>
            </a:ext>
          </a:extLst>
        </xdr:cNvPr>
        <xdr:cNvCxnSpPr/>
      </xdr:nvCxnSpPr>
      <xdr:spPr>
        <a:xfrm>
          <a:off x="11210925" y="108108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618" name="テキスト ボックス 617">
          <a:extLst>
            <a:ext uri="{FF2B5EF4-FFF2-40B4-BE49-F238E27FC236}">
              <a16:creationId xmlns:a16="http://schemas.microsoft.com/office/drawing/2014/main" id="{A66C972E-48F9-4096-95CB-2F7AFAC6338E}"/>
            </a:ext>
          </a:extLst>
        </xdr:cNvPr>
        <xdr:cNvSpPr txBox="1"/>
      </xdr:nvSpPr>
      <xdr:spPr>
        <a:xfrm>
          <a:off x="10794365" y="10674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1B9EC3A1-F402-4FE3-AA64-344B9DAA4E87}"/>
            </a:ext>
          </a:extLst>
        </xdr:cNvPr>
        <xdr:cNvCxnSpPr/>
      </xdr:nvCxnSpPr>
      <xdr:spPr>
        <a:xfrm>
          <a:off x="11210925" y="104489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620" name="テキスト ボックス 619">
          <a:extLst>
            <a:ext uri="{FF2B5EF4-FFF2-40B4-BE49-F238E27FC236}">
              <a16:creationId xmlns:a16="http://schemas.microsoft.com/office/drawing/2014/main" id="{5CDED8F9-B891-4EC8-9A29-396DC85C41B9}"/>
            </a:ext>
          </a:extLst>
        </xdr:cNvPr>
        <xdr:cNvSpPr txBox="1"/>
      </xdr:nvSpPr>
      <xdr:spPr>
        <a:xfrm>
          <a:off x="10794365" y="103130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40E080B8-9916-42A8-B0F0-EF3356D028EE}"/>
            </a:ext>
          </a:extLst>
        </xdr:cNvPr>
        <xdr:cNvCxnSpPr/>
      </xdr:nvCxnSpPr>
      <xdr:spPr>
        <a:xfrm>
          <a:off x="11210925" y="100869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22" name="テキスト ボックス 621">
          <a:extLst>
            <a:ext uri="{FF2B5EF4-FFF2-40B4-BE49-F238E27FC236}">
              <a16:creationId xmlns:a16="http://schemas.microsoft.com/office/drawing/2014/main" id="{51F34D4F-BD21-406E-BAEB-F1FF00CDEBAB}"/>
            </a:ext>
          </a:extLst>
        </xdr:cNvPr>
        <xdr:cNvSpPr txBox="1"/>
      </xdr:nvSpPr>
      <xdr:spPr>
        <a:xfrm>
          <a:off x="10845800" y="9951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C77BA0E6-73BF-44B9-A5CD-601223109134}"/>
            </a:ext>
          </a:extLst>
        </xdr:cNvPr>
        <xdr:cNvCxnSpPr/>
      </xdr:nvCxnSpPr>
      <xdr:spPr>
        <a:xfrm>
          <a:off x="11210925" y="97250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624" name="テキスト ボックス 623">
          <a:extLst>
            <a:ext uri="{FF2B5EF4-FFF2-40B4-BE49-F238E27FC236}">
              <a16:creationId xmlns:a16="http://schemas.microsoft.com/office/drawing/2014/main" id="{F67F794D-BD9F-4211-BA1E-781E39DFE16D}"/>
            </a:ext>
          </a:extLst>
        </xdr:cNvPr>
        <xdr:cNvSpPr txBox="1"/>
      </xdr:nvSpPr>
      <xdr:spPr>
        <a:xfrm>
          <a:off x="10845800" y="958913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61DD9327-1C04-4CD5-9DC4-4BEB5F84C217}"/>
            </a:ext>
          </a:extLst>
        </xdr:cNvPr>
        <xdr:cNvCxnSpPr/>
      </xdr:nvCxnSpPr>
      <xdr:spPr>
        <a:xfrm>
          <a:off x="11210925" y="93726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26" name="テキスト ボックス 625">
          <a:extLst>
            <a:ext uri="{FF2B5EF4-FFF2-40B4-BE49-F238E27FC236}">
              <a16:creationId xmlns:a16="http://schemas.microsoft.com/office/drawing/2014/main" id="{69228A51-90CA-474A-A179-CF49C02F38C5}"/>
            </a:ext>
          </a:extLst>
        </xdr:cNvPr>
        <xdr:cNvSpPr txBox="1"/>
      </xdr:nvSpPr>
      <xdr:spPr>
        <a:xfrm>
          <a:off x="10845800" y="923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691093E8-9FC5-42E8-81C3-E30E97871AD8}"/>
            </a:ext>
          </a:extLst>
        </xdr:cNvPr>
        <xdr:cNvCxnSpPr/>
      </xdr:nvCxnSpPr>
      <xdr:spPr>
        <a:xfrm>
          <a:off x="11210925" y="90106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28" name="テキスト ボックス 627">
          <a:extLst>
            <a:ext uri="{FF2B5EF4-FFF2-40B4-BE49-F238E27FC236}">
              <a16:creationId xmlns:a16="http://schemas.microsoft.com/office/drawing/2014/main" id="{7BDEE01F-3177-4BB1-90BE-997773D9B115}"/>
            </a:ext>
          </a:extLst>
        </xdr:cNvPr>
        <xdr:cNvSpPr txBox="1"/>
      </xdr:nvSpPr>
      <xdr:spPr>
        <a:xfrm>
          <a:off x="10845800" y="887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64B672BC-A910-429A-92B0-0CFE3F1E017B}"/>
            </a:ext>
          </a:extLst>
        </xdr:cNvPr>
        <xdr:cNvCxnSpPr/>
      </xdr:nvCxnSpPr>
      <xdr:spPr>
        <a:xfrm>
          <a:off x="11210925" y="86487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630" name="テキスト ボックス 629">
          <a:extLst>
            <a:ext uri="{FF2B5EF4-FFF2-40B4-BE49-F238E27FC236}">
              <a16:creationId xmlns:a16="http://schemas.microsoft.com/office/drawing/2014/main" id="{29B9A6E7-C264-446A-B22B-5BE8B6198450}"/>
            </a:ext>
          </a:extLst>
        </xdr:cNvPr>
        <xdr:cNvSpPr txBox="1"/>
      </xdr:nvSpPr>
      <xdr:spPr>
        <a:xfrm>
          <a:off x="10903585" y="851281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EDEDB42F-2A20-4289-9AE5-F5F59EA3E3DF}"/>
            </a:ext>
          </a:extLst>
        </xdr:cNvPr>
        <xdr:cNvSpPr/>
      </xdr:nvSpPr>
      <xdr:spPr>
        <a:xfrm>
          <a:off x="112109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54</xdr:row>
      <xdr:rowOff>161925</xdr:rowOff>
    </xdr:from>
    <xdr:to>
      <xdr:col>85</xdr:col>
      <xdr:colOff>126365</xdr:colOff>
      <xdr:row>64</xdr:row>
      <xdr:rowOff>76200</xdr:rowOff>
    </xdr:to>
    <xdr:cxnSp macro="">
      <xdr:nvCxnSpPr>
        <xdr:cNvPr id="632" name="直線コネクタ 631">
          <a:extLst>
            <a:ext uri="{FF2B5EF4-FFF2-40B4-BE49-F238E27FC236}">
              <a16:creationId xmlns:a16="http://schemas.microsoft.com/office/drawing/2014/main" id="{36A9F7D5-26A4-4238-B3B0-D3E115855AC6}"/>
            </a:ext>
          </a:extLst>
        </xdr:cNvPr>
        <xdr:cNvCxnSpPr/>
      </xdr:nvCxnSpPr>
      <xdr:spPr>
        <a:xfrm flipV="1">
          <a:off x="14696440" y="8912225"/>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80010</xdr:rowOff>
    </xdr:from>
    <xdr:ext cx="469900" cy="259080"/>
    <xdr:sp macro="" textlink="">
      <xdr:nvSpPr>
        <xdr:cNvPr id="633" name="【保健センター・保健所】&#10;有形固定資産減価償却率最小値テキスト">
          <a:extLst>
            <a:ext uri="{FF2B5EF4-FFF2-40B4-BE49-F238E27FC236}">
              <a16:creationId xmlns:a16="http://schemas.microsoft.com/office/drawing/2014/main" id="{546C8B8E-20A0-4C36-A57E-59BBDDF7CBB9}"/>
            </a:ext>
          </a:extLst>
        </xdr:cNvPr>
        <xdr:cNvSpPr txBox="1"/>
      </xdr:nvSpPr>
      <xdr:spPr>
        <a:xfrm>
          <a:off x="14735175" y="10455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AEC5C7D1-75C5-43C3-B311-2FF3CAADD469}"/>
            </a:ext>
          </a:extLst>
        </xdr:cNvPr>
        <xdr:cNvCxnSpPr/>
      </xdr:nvCxnSpPr>
      <xdr:spPr>
        <a:xfrm>
          <a:off x="14611350" y="104489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109220</xdr:rowOff>
    </xdr:from>
    <xdr:ext cx="405130" cy="256540"/>
    <xdr:sp macro="" textlink="">
      <xdr:nvSpPr>
        <xdr:cNvPr id="635" name="【保健センター・保健所】&#10;有形固定資産減価償却率最大値テキスト">
          <a:extLst>
            <a:ext uri="{FF2B5EF4-FFF2-40B4-BE49-F238E27FC236}">
              <a16:creationId xmlns:a16="http://schemas.microsoft.com/office/drawing/2014/main" id="{F6028043-5B45-4CB0-9357-6EBBD5D40B55}"/>
            </a:ext>
          </a:extLst>
        </xdr:cNvPr>
        <xdr:cNvSpPr txBox="1"/>
      </xdr:nvSpPr>
      <xdr:spPr>
        <a:xfrm>
          <a:off x="14735175" y="86975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14.5</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14009EFD-F016-4BD2-A4BF-D7FCBF5F9456}"/>
            </a:ext>
          </a:extLst>
        </xdr:cNvPr>
        <xdr:cNvCxnSpPr/>
      </xdr:nvCxnSpPr>
      <xdr:spPr>
        <a:xfrm>
          <a:off x="14611350" y="89122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52070</xdr:rowOff>
    </xdr:from>
    <xdr:ext cx="405130" cy="256540"/>
    <xdr:sp macro="" textlink="">
      <xdr:nvSpPr>
        <xdr:cNvPr id="637" name="【保健センター・保健所】&#10;有形固定資産減価償却率平均値テキスト">
          <a:extLst>
            <a:ext uri="{FF2B5EF4-FFF2-40B4-BE49-F238E27FC236}">
              <a16:creationId xmlns:a16="http://schemas.microsoft.com/office/drawing/2014/main" id="{2161FC8C-F8E3-4855-A538-C67442C06862}"/>
            </a:ext>
          </a:extLst>
        </xdr:cNvPr>
        <xdr:cNvSpPr txBox="1"/>
      </xdr:nvSpPr>
      <xdr:spPr>
        <a:xfrm>
          <a:off x="14735175" y="961199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D0DE9B75-8A4C-46CB-B458-436BF36CDCD2}"/>
            </a:ext>
          </a:extLst>
        </xdr:cNvPr>
        <xdr:cNvSpPr/>
      </xdr:nvSpPr>
      <xdr:spPr>
        <a:xfrm>
          <a:off x="14649450" y="9636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9AFAF8E7-8C99-4A77-B66F-998A3A3CF019}"/>
            </a:ext>
          </a:extLst>
        </xdr:cNvPr>
        <xdr:cNvSpPr/>
      </xdr:nvSpPr>
      <xdr:spPr>
        <a:xfrm>
          <a:off x="13887450" y="95980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765CB910-26A6-45A8-9323-C60D34CB3499}"/>
            </a:ext>
          </a:extLst>
        </xdr:cNvPr>
        <xdr:cNvSpPr/>
      </xdr:nvSpPr>
      <xdr:spPr>
        <a:xfrm>
          <a:off x="13096875" y="95745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5796DB9C-B9A2-4DCA-8F72-20F865325767}"/>
            </a:ext>
          </a:extLst>
        </xdr:cNvPr>
        <xdr:cNvSpPr/>
      </xdr:nvSpPr>
      <xdr:spPr>
        <a:xfrm>
          <a:off x="12296775" y="9554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43B84822-B893-4D42-ABAF-DD90A7F4AE4E}"/>
            </a:ext>
          </a:extLst>
        </xdr:cNvPr>
        <xdr:cNvSpPr/>
      </xdr:nvSpPr>
      <xdr:spPr>
        <a:xfrm>
          <a:off x="11487150" y="95421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643" name="テキスト ボックス 642">
          <a:extLst>
            <a:ext uri="{FF2B5EF4-FFF2-40B4-BE49-F238E27FC236}">
              <a16:creationId xmlns:a16="http://schemas.microsoft.com/office/drawing/2014/main" id="{DE6FC41B-5B25-4E6A-895F-F6FCC563ABB5}"/>
            </a:ext>
          </a:extLst>
        </xdr:cNvPr>
        <xdr:cNvSpPr txBox="1"/>
      </xdr:nvSpPr>
      <xdr:spPr>
        <a:xfrm>
          <a:off x="145256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644" name="テキスト ボックス 643">
          <a:extLst>
            <a:ext uri="{FF2B5EF4-FFF2-40B4-BE49-F238E27FC236}">
              <a16:creationId xmlns:a16="http://schemas.microsoft.com/office/drawing/2014/main" id="{6697A6BA-35E9-496E-ACC0-7E40694D3BF3}"/>
            </a:ext>
          </a:extLst>
        </xdr:cNvPr>
        <xdr:cNvSpPr txBox="1"/>
      </xdr:nvSpPr>
      <xdr:spPr>
        <a:xfrm>
          <a:off x="137636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645" name="テキスト ボックス 644">
          <a:extLst>
            <a:ext uri="{FF2B5EF4-FFF2-40B4-BE49-F238E27FC236}">
              <a16:creationId xmlns:a16="http://schemas.microsoft.com/office/drawing/2014/main" id="{5BD88A69-3A72-409D-AB60-7AE8BD9CB326}"/>
            </a:ext>
          </a:extLst>
        </xdr:cNvPr>
        <xdr:cNvSpPr txBox="1"/>
      </xdr:nvSpPr>
      <xdr:spPr>
        <a:xfrm>
          <a:off x="129730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646" name="テキスト ボックス 645">
          <a:extLst>
            <a:ext uri="{FF2B5EF4-FFF2-40B4-BE49-F238E27FC236}">
              <a16:creationId xmlns:a16="http://schemas.microsoft.com/office/drawing/2014/main" id="{875EE17A-BA92-443E-80E5-1DE12C57353D}"/>
            </a:ext>
          </a:extLst>
        </xdr:cNvPr>
        <xdr:cNvSpPr txBox="1"/>
      </xdr:nvSpPr>
      <xdr:spPr>
        <a:xfrm>
          <a:off x="121729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647" name="テキスト ボックス 646">
          <a:extLst>
            <a:ext uri="{FF2B5EF4-FFF2-40B4-BE49-F238E27FC236}">
              <a16:creationId xmlns:a16="http://schemas.microsoft.com/office/drawing/2014/main" id="{5A87454B-6889-4F2D-BA04-DBE6D8FA0432}"/>
            </a:ext>
          </a:extLst>
        </xdr:cNvPr>
        <xdr:cNvSpPr txBox="1"/>
      </xdr:nvSpPr>
      <xdr:spPr>
        <a:xfrm>
          <a:off x="113633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21590</xdr:rowOff>
    </xdr:from>
    <xdr:to>
      <xdr:col>85</xdr:col>
      <xdr:colOff>177800</xdr:colOff>
      <xdr:row>59</xdr:row>
      <xdr:rowOff>123190</xdr:rowOff>
    </xdr:to>
    <xdr:sp macro="" textlink="">
      <xdr:nvSpPr>
        <xdr:cNvPr id="648" name="楕円 647">
          <a:extLst>
            <a:ext uri="{FF2B5EF4-FFF2-40B4-BE49-F238E27FC236}">
              <a16:creationId xmlns:a16="http://schemas.microsoft.com/office/drawing/2014/main" id="{6111E21C-B2E9-4A8C-8C0A-B4E0263CAD39}"/>
            </a:ext>
          </a:extLst>
        </xdr:cNvPr>
        <xdr:cNvSpPr/>
      </xdr:nvSpPr>
      <xdr:spPr>
        <a:xfrm>
          <a:off x="14649450" y="95846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44450</xdr:rowOff>
    </xdr:from>
    <xdr:ext cx="405130" cy="259080"/>
    <xdr:sp macro="" textlink="">
      <xdr:nvSpPr>
        <xdr:cNvPr id="649" name="【保健センター・保健所】&#10;有形固定資産減価償却率該当値テキスト">
          <a:extLst>
            <a:ext uri="{FF2B5EF4-FFF2-40B4-BE49-F238E27FC236}">
              <a16:creationId xmlns:a16="http://schemas.microsoft.com/office/drawing/2014/main" id="{9BFED209-AE80-4643-A270-ABA27C952264}"/>
            </a:ext>
          </a:extLst>
        </xdr:cNvPr>
        <xdr:cNvSpPr txBox="1"/>
      </xdr:nvSpPr>
      <xdr:spPr>
        <a:xfrm>
          <a:off x="14735175" y="9448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116840</xdr:rowOff>
    </xdr:from>
    <xdr:to>
      <xdr:col>81</xdr:col>
      <xdr:colOff>101600</xdr:colOff>
      <xdr:row>59</xdr:row>
      <xdr:rowOff>46990</xdr:rowOff>
    </xdr:to>
    <xdr:sp macro="" textlink="">
      <xdr:nvSpPr>
        <xdr:cNvPr id="650" name="楕円 649">
          <a:extLst>
            <a:ext uri="{FF2B5EF4-FFF2-40B4-BE49-F238E27FC236}">
              <a16:creationId xmlns:a16="http://schemas.microsoft.com/office/drawing/2014/main" id="{554E30DA-4CCA-46BD-AE33-E90D0F46F0AF}"/>
            </a:ext>
          </a:extLst>
        </xdr:cNvPr>
        <xdr:cNvSpPr/>
      </xdr:nvSpPr>
      <xdr:spPr>
        <a:xfrm>
          <a:off x="13887450" y="95180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167640</xdr:rowOff>
    </xdr:from>
    <xdr:to>
      <xdr:col>85</xdr:col>
      <xdr:colOff>127000</xdr:colOff>
      <xdr:row>59</xdr:row>
      <xdr:rowOff>72390</xdr:rowOff>
    </xdr:to>
    <xdr:cxnSp macro="">
      <xdr:nvCxnSpPr>
        <xdr:cNvPr id="651" name="直線コネクタ 650">
          <a:extLst>
            <a:ext uri="{FF2B5EF4-FFF2-40B4-BE49-F238E27FC236}">
              <a16:creationId xmlns:a16="http://schemas.microsoft.com/office/drawing/2014/main" id="{F1B8C083-2830-497A-ACEA-1EA6C7CEC964}"/>
            </a:ext>
          </a:extLst>
        </xdr:cNvPr>
        <xdr:cNvCxnSpPr/>
      </xdr:nvCxnSpPr>
      <xdr:spPr>
        <a:xfrm>
          <a:off x="13935075" y="9565640"/>
          <a:ext cx="762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40640</xdr:rowOff>
    </xdr:from>
    <xdr:to>
      <xdr:col>76</xdr:col>
      <xdr:colOff>165100</xdr:colOff>
      <xdr:row>58</xdr:row>
      <xdr:rowOff>142240</xdr:rowOff>
    </xdr:to>
    <xdr:sp macro="" textlink="">
      <xdr:nvSpPr>
        <xdr:cNvPr id="652" name="楕円 651">
          <a:extLst>
            <a:ext uri="{FF2B5EF4-FFF2-40B4-BE49-F238E27FC236}">
              <a16:creationId xmlns:a16="http://schemas.microsoft.com/office/drawing/2014/main" id="{67D9EFAC-9502-4752-B2D3-7A03EB7A5B3A}"/>
            </a:ext>
          </a:extLst>
        </xdr:cNvPr>
        <xdr:cNvSpPr/>
      </xdr:nvSpPr>
      <xdr:spPr>
        <a:xfrm>
          <a:off x="13096875" y="94418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91440</xdr:rowOff>
    </xdr:from>
    <xdr:to>
      <xdr:col>81</xdr:col>
      <xdr:colOff>50800</xdr:colOff>
      <xdr:row>58</xdr:row>
      <xdr:rowOff>167640</xdr:rowOff>
    </xdr:to>
    <xdr:cxnSp macro="">
      <xdr:nvCxnSpPr>
        <xdr:cNvPr id="653" name="直線コネクタ 652">
          <a:extLst>
            <a:ext uri="{FF2B5EF4-FFF2-40B4-BE49-F238E27FC236}">
              <a16:creationId xmlns:a16="http://schemas.microsoft.com/office/drawing/2014/main" id="{CDF3ECA7-EA51-49B5-9D34-998E524E6D12}"/>
            </a:ext>
          </a:extLst>
        </xdr:cNvPr>
        <xdr:cNvCxnSpPr/>
      </xdr:nvCxnSpPr>
      <xdr:spPr>
        <a:xfrm>
          <a:off x="13144500" y="9489440"/>
          <a:ext cx="790575"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44450</xdr:rowOff>
    </xdr:from>
    <xdr:to>
      <xdr:col>72</xdr:col>
      <xdr:colOff>38100</xdr:colOff>
      <xdr:row>61</xdr:row>
      <xdr:rowOff>146050</xdr:rowOff>
    </xdr:to>
    <xdr:sp macro="" textlink="">
      <xdr:nvSpPr>
        <xdr:cNvPr id="654" name="楕円 653">
          <a:extLst>
            <a:ext uri="{FF2B5EF4-FFF2-40B4-BE49-F238E27FC236}">
              <a16:creationId xmlns:a16="http://schemas.microsoft.com/office/drawing/2014/main" id="{E061FA16-2458-4E93-B73A-56FE4611B999}"/>
            </a:ext>
          </a:extLst>
        </xdr:cNvPr>
        <xdr:cNvSpPr/>
      </xdr:nvSpPr>
      <xdr:spPr>
        <a:xfrm>
          <a:off x="12296775" y="99345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91440</xdr:rowOff>
    </xdr:from>
    <xdr:to>
      <xdr:col>76</xdr:col>
      <xdr:colOff>114300</xdr:colOff>
      <xdr:row>61</xdr:row>
      <xdr:rowOff>95250</xdr:rowOff>
    </xdr:to>
    <xdr:cxnSp macro="">
      <xdr:nvCxnSpPr>
        <xdr:cNvPr id="655" name="直線コネクタ 654">
          <a:extLst>
            <a:ext uri="{FF2B5EF4-FFF2-40B4-BE49-F238E27FC236}">
              <a16:creationId xmlns:a16="http://schemas.microsoft.com/office/drawing/2014/main" id="{71C20EC0-6015-4E9A-9E2C-3631140BAAB8}"/>
            </a:ext>
          </a:extLst>
        </xdr:cNvPr>
        <xdr:cNvCxnSpPr/>
      </xdr:nvCxnSpPr>
      <xdr:spPr>
        <a:xfrm flipV="1">
          <a:off x="12344400" y="9489440"/>
          <a:ext cx="800100" cy="492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xdr:rowOff>
    </xdr:from>
    <xdr:to>
      <xdr:col>67</xdr:col>
      <xdr:colOff>101600</xdr:colOff>
      <xdr:row>61</xdr:row>
      <xdr:rowOff>107950</xdr:rowOff>
    </xdr:to>
    <xdr:sp macro="" textlink="">
      <xdr:nvSpPr>
        <xdr:cNvPr id="656" name="楕円 655">
          <a:extLst>
            <a:ext uri="{FF2B5EF4-FFF2-40B4-BE49-F238E27FC236}">
              <a16:creationId xmlns:a16="http://schemas.microsoft.com/office/drawing/2014/main" id="{3425AE7F-E89D-46D3-BC93-ADD6D610C938}"/>
            </a:ext>
          </a:extLst>
        </xdr:cNvPr>
        <xdr:cNvSpPr/>
      </xdr:nvSpPr>
      <xdr:spPr>
        <a:xfrm>
          <a:off x="11487150" y="989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57150</xdr:rowOff>
    </xdr:from>
    <xdr:to>
      <xdr:col>71</xdr:col>
      <xdr:colOff>177800</xdr:colOff>
      <xdr:row>61</xdr:row>
      <xdr:rowOff>95250</xdr:rowOff>
    </xdr:to>
    <xdr:cxnSp macro="">
      <xdr:nvCxnSpPr>
        <xdr:cNvPr id="657" name="直線コネクタ 656">
          <a:extLst>
            <a:ext uri="{FF2B5EF4-FFF2-40B4-BE49-F238E27FC236}">
              <a16:creationId xmlns:a16="http://schemas.microsoft.com/office/drawing/2014/main" id="{B21F5604-89C9-4DB5-87FA-259E23C48826}"/>
            </a:ext>
          </a:extLst>
        </xdr:cNvPr>
        <xdr:cNvCxnSpPr/>
      </xdr:nvCxnSpPr>
      <xdr:spPr>
        <a:xfrm>
          <a:off x="11534775" y="9944100"/>
          <a:ext cx="8096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127635</xdr:rowOff>
    </xdr:from>
    <xdr:ext cx="405130" cy="259080"/>
    <xdr:sp macro="" textlink="">
      <xdr:nvSpPr>
        <xdr:cNvPr id="658" name="n_1aveValue【保健センター・保健所】&#10;有形固定資産減価償却率">
          <a:extLst>
            <a:ext uri="{FF2B5EF4-FFF2-40B4-BE49-F238E27FC236}">
              <a16:creationId xmlns:a16="http://schemas.microsoft.com/office/drawing/2014/main" id="{2F3AAC9D-8173-4630-95DC-09BB53A951BD}"/>
            </a:ext>
          </a:extLst>
        </xdr:cNvPr>
        <xdr:cNvSpPr txBox="1"/>
      </xdr:nvSpPr>
      <xdr:spPr>
        <a:xfrm>
          <a:off x="13745210" y="9687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100965</xdr:rowOff>
    </xdr:from>
    <xdr:ext cx="402590" cy="256540"/>
    <xdr:sp macro="" textlink="">
      <xdr:nvSpPr>
        <xdr:cNvPr id="659" name="n_2aveValue【保健センター・保健所】&#10;有形固定資産減価償却率">
          <a:extLst>
            <a:ext uri="{FF2B5EF4-FFF2-40B4-BE49-F238E27FC236}">
              <a16:creationId xmlns:a16="http://schemas.microsoft.com/office/drawing/2014/main" id="{A4456D60-F8EE-4282-9521-8586464E2574}"/>
            </a:ext>
          </a:extLst>
        </xdr:cNvPr>
        <xdr:cNvSpPr txBox="1"/>
      </xdr:nvSpPr>
      <xdr:spPr>
        <a:xfrm>
          <a:off x="12964160" y="96672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99695</xdr:rowOff>
    </xdr:from>
    <xdr:ext cx="402590" cy="256540"/>
    <xdr:sp macro="" textlink="">
      <xdr:nvSpPr>
        <xdr:cNvPr id="660" name="n_3aveValue【保健センター・保健所】&#10;有形固定資産減価償却率">
          <a:extLst>
            <a:ext uri="{FF2B5EF4-FFF2-40B4-BE49-F238E27FC236}">
              <a16:creationId xmlns:a16="http://schemas.microsoft.com/office/drawing/2014/main" id="{A1FBA546-5B10-4CEA-BC51-98DB124345B8}"/>
            </a:ext>
          </a:extLst>
        </xdr:cNvPr>
        <xdr:cNvSpPr txBox="1"/>
      </xdr:nvSpPr>
      <xdr:spPr>
        <a:xfrm>
          <a:off x="12164060" y="93421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84455</xdr:rowOff>
    </xdr:from>
    <xdr:ext cx="402590" cy="259080"/>
    <xdr:sp macro="" textlink="">
      <xdr:nvSpPr>
        <xdr:cNvPr id="661" name="n_4aveValue【保健センター・保健所】&#10;有形固定資産減価償却率">
          <a:extLst>
            <a:ext uri="{FF2B5EF4-FFF2-40B4-BE49-F238E27FC236}">
              <a16:creationId xmlns:a16="http://schemas.microsoft.com/office/drawing/2014/main" id="{69C739A7-E96D-4265-9AAB-20776B9AC276}"/>
            </a:ext>
          </a:extLst>
        </xdr:cNvPr>
        <xdr:cNvSpPr txBox="1"/>
      </xdr:nvSpPr>
      <xdr:spPr>
        <a:xfrm>
          <a:off x="11354435" y="93268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63500</xdr:rowOff>
    </xdr:from>
    <xdr:ext cx="405130" cy="256540"/>
    <xdr:sp macro="" textlink="">
      <xdr:nvSpPr>
        <xdr:cNvPr id="662" name="n_1mainValue【保健センター・保健所】&#10;有形固定資産減価償却率">
          <a:extLst>
            <a:ext uri="{FF2B5EF4-FFF2-40B4-BE49-F238E27FC236}">
              <a16:creationId xmlns:a16="http://schemas.microsoft.com/office/drawing/2014/main" id="{BC82A833-B44D-4F5A-BC60-AAE92E4CCFF6}"/>
            </a:ext>
          </a:extLst>
        </xdr:cNvPr>
        <xdr:cNvSpPr txBox="1"/>
      </xdr:nvSpPr>
      <xdr:spPr>
        <a:xfrm>
          <a:off x="13745210" y="93059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56</xdr:row>
      <xdr:rowOff>158750</xdr:rowOff>
    </xdr:from>
    <xdr:ext cx="402590" cy="259080"/>
    <xdr:sp macro="" textlink="">
      <xdr:nvSpPr>
        <xdr:cNvPr id="663" name="n_2mainValue【保健センター・保健所】&#10;有形固定資産減価償却率">
          <a:extLst>
            <a:ext uri="{FF2B5EF4-FFF2-40B4-BE49-F238E27FC236}">
              <a16:creationId xmlns:a16="http://schemas.microsoft.com/office/drawing/2014/main" id="{660F2DA5-95F4-478B-AE11-B25725F993B0}"/>
            </a:ext>
          </a:extLst>
        </xdr:cNvPr>
        <xdr:cNvSpPr txBox="1"/>
      </xdr:nvSpPr>
      <xdr:spPr>
        <a:xfrm>
          <a:off x="12964160" y="92392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137160</xdr:rowOff>
    </xdr:from>
    <xdr:ext cx="402590" cy="259080"/>
    <xdr:sp macro="" textlink="">
      <xdr:nvSpPr>
        <xdr:cNvPr id="664" name="n_3mainValue【保健センター・保健所】&#10;有形固定資産減価償却率">
          <a:extLst>
            <a:ext uri="{FF2B5EF4-FFF2-40B4-BE49-F238E27FC236}">
              <a16:creationId xmlns:a16="http://schemas.microsoft.com/office/drawing/2014/main" id="{D48CA61F-C80B-4780-8CFB-A00BF5565AD7}"/>
            </a:ext>
          </a:extLst>
        </xdr:cNvPr>
        <xdr:cNvSpPr txBox="1"/>
      </xdr:nvSpPr>
      <xdr:spPr>
        <a:xfrm>
          <a:off x="12164060" y="100272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99060</xdr:rowOff>
    </xdr:from>
    <xdr:ext cx="402590" cy="256540"/>
    <xdr:sp macro="" textlink="">
      <xdr:nvSpPr>
        <xdr:cNvPr id="665" name="n_4mainValue【保健センター・保健所】&#10;有形固定資産減価償却率">
          <a:extLst>
            <a:ext uri="{FF2B5EF4-FFF2-40B4-BE49-F238E27FC236}">
              <a16:creationId xmlns:a16="http://schemas.microsoft.com/office/drawing/2014/main" id="{169C15F6-4FA6-42C5-A4AC-7E78A7CCE24F}"/>
            </a:ext>
          </a:extLst>
        </xdr:cNvPr>
        <xdr:cNvSpPr txBox="1"/>
      </xdr:nvSpPr>
      <xdr:spPr>
        <a:xfrm>
          <a:off x="11354435" y="99891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14A1CFE2-34C2-4943-ABA1-628EE8EAF48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D2CC2019-395B-4218-8C4D-7808C1190D2B}"/>
            </a:ext>
          </a:extLst>
        </xdr:cNvPr>
        <xdr:cNvSpPr/>
      </xdr:nvSpPr>
      <xdr:spPr>
        <a:xfrm>
          <a:off x="165830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3283EAC9-FB47-4FEF-B21B-D26DBDE17B32}"/>
            </a:ext>
          </a:extLst>
        </xdr:cNvPr>
        <xdr:cNvSpPr/>
      </xdr:nvSpPr>
      <xdr:spPr>
        <a:xfrm>
          <a:off x="165830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93975252-62DF-422D-B292-99D29FEFB4C7}"/>
            </a:ext>
          </a:extLst>
        </xdr:cNvPr>
        <xdr:cNvSpPr/>
      </xdr:nvSpPr>
      <xdr:spPr>
        <a:xfrm>
          <a:off x="174879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AA809601-CD40-4FCD-AA7B-A979AE5586D3}"/>
            </a:ext>
          </a:extLst>
        </xdr:cNvPr>
        <xdr:cNvSpPr/>
      </xdr:nvSpPr>
      <xdr:spPr>
        <a:xfrm>
          <a:off x="174879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E328031D-9698-41F3-993D-EF25816E984A}"/>
            </a:ext>
          </a:extLst>
        </xdr:cNvPr>
        <xdr:cNvSpPr/>
      </xdr:nvSpPr>
      <xdr:spPr>
        <a:xfrm>
          <a:off x="185166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B76DC7B6-9DC9-45B8-8B86-88B4B7B2D671}"/>
            </a:ext>
          </a:extLst>
        </xdr:cNvPr>
        <xdr:cNvSpPr/>
      </xdr:nvSpPr>
      <xdr:spPr>
        <a:xfrm>
          <a:off x="185166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12C59274-5024-4BA4-BCED-3BEA8E61A976}"/>
            </a:ext>
          </a:extLst>
        </xdr:cNvPr>
        <xdr:cNvSpPr/>
      </xdr:nvSpPr>
      <xdr:spPr>
        <a:xfrm>
          <a:off x="164592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674" name="テキスト ボックス 673">
          <a:extLst>
            <a:ext uri="{FF2B5EF4-FFF2-40B4-BE49-F238E27FC236}">
              <a16:creationId xmlns:a16="http://schemas.microsoft.com/office/drawing/2014/main" id="{1A4B77EE-995C-48CF-B5F2-CA89B32DBE02}"/>
            </a:ext>
          </a:extLst>
        </xdr:cNvPr>
        <xdr:cNvSpPr txBox="1"/>
      </xdr:nvSpPr>
      <xdr:spPr>
        <a:xfrm>
          <a:off x="16440150" y="8467725"/>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76D8E955-6270-4BB1-91B9-97E05BD58E3B}"/>
            </a:ext>
          </a:extLst>
        </xdr:cNvPr>
        <xdr:cNvCxnSpPr/>
      </xdr:nvCxnSpPr>
      <xdr:spPr>
        <a:xfrm>
          <a:off x="164592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76" name="直線コネクタ 675">
          <a:extLst>
            <a:ext uri="{FF2B5EF4-FFF2-40B4-BE49-F238E27FC236}">
              <a16:creationId xmlns:a16="http://schemas.microsoft.com/office/drawing/2014/main" id="{6D57D2CE-A4E0-4140-B3D6-20C4926D820E}"/>
            </a:ext>
          </a:extLst>
        </xdr:cNvPr>
        <xdr:cNvCxnSpPr/>
      </xdr:nvCxnSpPr>
      <xdr:spPr>
        <a:xfrm>
          <a:off x="16459200" y="10503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820" cy="259080"/>
    <xdr:sp macro="" textlink="">
      <xdr:nvSpPr>
        <xdr:cNvPr id="677" name="テキスト ボックス 676">
          <a:extLst>
            <a:ext uri="{FF2B5EF4-FFF2-40B4-BE49-F238E27FC236}">
              <a16:creationId xmlns:a16="http://schemas.microsoft.com/office/drawing/2014/main" id="{79592D1A-2247-482C-AF68-7D236B6C8C2C}"/>
            </a:ext>
          </a:extLst>
        </xdr:cNvPr>
        <xdr:cNvSpPr txBox="1"/>
      </xdr:nvSpPr>
      <xdr:spPr>
        <a:xfrm>
          <a:off x="16052165" y="103739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8" name="直線コネクタ 677">
          <a:extLst>
            <a:ext uri="{FF2B5EF4-FFF2-40B4-BE49-F238E27FC236}">
              <a16:creationId xmlns:a16="http://schemas.microsoft.com/office/drawing/2014/main" id="{F4039934-087A-44D5-A69B-956823BC7CAC}"/>
            </a:ext>
          </a:extLst>
        </xdr:cNvPr>
        <xdr:cNvCxnSpPr/>
      </xdr:nvCxnSpPr>
      <xdr:spPr>
        <a:xfrm>
          <a:off x="16459200" y="10192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820" cy="259080"/>
    <xdr:sp macro="" textlink="">
      <xdr:nvSpPr>
        <xdr:cNvPr id="679" name="テキスト ボックス 678">
          <a:extLst>
            <a:ext uri="{FF2B5EF4-FFF2-40B4-BE49-F238E27FC236}">
              <a16:creationId xmlns:a16="http://schemas.microsoft.com/office/drawing/2014/main" id="{298B0BC4-2691-4CD0-9936-76D796640302}"/>
            </a:ext>
          </a:extLst>
        </xdr:cNvPr>
        <xdr:cNvSpPr txBox="1"/>
      </xdr:nvSpPr>
      <xdr:spPr>
        <a:xfrm>
          <a:off x="16052165" y="100564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80" name="直線コネクタ 679">
          <a:extLst>
            <a:ext uri="{FF2B5EF4-FFF2-40B4-BE49-F238E27FC236}">
              <a16:creationId xmlns:a16="http://schemas.microsoft.com/office/drawing/2014/main" id="{3409D139-A5B9-429C-98F6-E2A124EA02DC}"/>
            </a:ext>
          </a:extLst>
        </xdr:cNvPr>
        <xdr:cNvCxnSpPr/>
      </xdr:nvCxnSpPr>
      <xdr:spPr>
        <a:xfrm>
          <a:off x="16459200" y="9885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820" cy="256540"/>
    <xdr:sp macro="" textlink="">
      <xdr:nvSpPr>
        <xdr:cNvPr id="681" name="テキスト ボックス 680">
          <a:extLst>
            <a:ext uri="{FF2B5EF4-FFF2-40B4-BE49-F238E27FC236}">
              <a16:creationId xmlns:a16="http://schemas.microsoft.com/office/drawing/2014/main" id="{AB75969B-A7B0-4893-8D3D-21409AFAE007}"/>
            </a:ext>
          </a:extLst>
        </xdr:cNvPr>
        <xdr:cNvSpPr txBox="1"/>
      </xdr:nvSpPr>
      <xdr:spPr>
        <a:xfrm>
          <a:off x="16052165" y="974598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2" name="直線コネクタ 681">
          <a:extLst>
            <a:ext uri="{FF2B5EF4-FFF2-40B4-BE49-F238E27FC236}">
              <a16:creationId xmlns:a16="http://schemas.microsoft.com/office/drawing/2014/main" id="{C946DFEA-05D0-42A1-953B-823A4F175660}"/>
            </a:ext>
          </a:extLst>
        </xdr:cNvPr>
        <xdr:cNvCxnSpPr/>
      </xdr:nvCxnSpPr>
      <xdr:spPr>
        <a:xfrm>
          <a:off x="16459200" y="95745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820" cy="259080"/>
    <xdr:sp macro="" textlink="">
      <xdr:nvSpPr>
        <xdr:cNvPr id="683" name="テキスト ボックス 682">
          <a:extLst>
            <a:ext uri="{FF2B5EF4-FFF2-40B4-BE49-F238E27FC236}">
              <a16:creationId xmlns:a16="http://schemas.microsoft.com/office/drawing/2014/main" id="{349F8285-5266-49A9-B24C-B884BF9CA520}"/>
            </a:ext>
          </a:extLst>
        </xdr:cNvPr>
        <xdr:cNvSpPr txBox="1"/>
      </xdr:nvSpPr>
      <xdr:spPr>
        <a:xfrm>
          <a:off x="16052165" y="94386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4" name="直線コネクタ 683">
          <a:extLst>
            <a:ext uri="{FF2B5EF4-FFF2-40B4-BE49-F238E27FC236}">
              <a16:creationId xmlns:a16="http://schemas.microsoft.com/office/drawing/2014/main" id="{982A6DBF-5459-4F57-BE1A-C61F8DA3584B}"/>
            </a:ext>
          </a:extLst>
        </xdr:cNvPr>
        <xdr:cNvCxnSpPr/>
      </xdr:nvCxnSpPr>
      <xdr:spPr>
        <a:xfrm>
          <a:off x="16459200" y="926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820" cy="256540"/>
    <xdr:sp macro="" textlink="">
      <xdr:nvSpPr>
        <xdr:cNvPr id="685" name="テキスト ボックス 684">
          <a:extLst>
            <a:ext uri="{FF2B5EF4-FFF2-40B4-BE49-F238E27FC236}">
              <a16:creationId xmlns:a16="http://schemas.microsoft.com/office/drawing/2014/main" id="{FCF5338B-0AB2-4065-8BAF-53ECF728CA11}"/>
            </a:ext>
          </a:extLst>
        </xdr:cNvPr>
        <xdr:cNvSpPr txBox="1"/>
      </xdr:nvSpPr>
      <xdr:spPr>
        <a:xfrm>
          <a:off x="16052165" y="913130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6" name="直線コネクタ 685">
          <a:extLst>
            <a:ext uri="{FF2B5EF4-FFF2-40B4-BE49-F238E27FC236}">
              <a16:creationId xmlns:a16="http://schemas.microsoft.com/office/drawing/2014/main" id="{5C3491D7-5056-45C3-A5DE-1706C6C72490}"/>
            </a:ext>
          </a:extLst>
        </xdr:cNvPr>
        <xdr:cNvCxnSpPr/>
      </xdr:nvCxnSpPr>
      <xdr:spPr>
        <a:xfrm>
          <a:off x="16459200" y="8956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820" cy="259080"/>
    <xdr:sp macro="" textlink="">
      <xdr:nvSpPr>
        <xdr:cNvPr id="687" name="テキスト ボックス 686">
          <a:extLst>
            <a:ext uri="{FF2B5EF4-FFF2-40B4-BE49-F238E27FC236}">
              <a16:creationId xmlns:a16="http://schemas.microsoft.com/office/drawing/2014/main" id="{E6C17C09-CEE1-4227-8765-438B883C817A}"/>
            </a:ext>
          </a:extLst>
        </xdr:cNvPr>
        <xdr:cNvSpPr txBox="1"/>
      </xdr:nvSpPr>
      <xdr:spPr>
        <a:xfrm>
          <a:off x="16052165" y="8820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77BACF77-8041-495A-9B1E-29F93815541B}"/>
            </a:ext>
          </a:extLst>
        </xdr:cNvPr>
        <xdr:cNvCxnSpPr/>
      </xdr:nvCxnSpPr>
      <xdr:spPr>
        <a:xfrm>
          <a:off x="164592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689" name="テキスト ボックス 688">
          <a:extLst>
            <a:ext uri="{FF2B5EF4-FFF2-40B4-BE49-F238E27FC236}">
              <a16:creationId xmlns:a16="http://schemas.microsoft.com/office/drawing/2014/main" id="{914F0B63-4966-4AAE-8D99-D20B560DADB4}"/>
            </a:ext>
          </a:extLst>
        </xdr:cNvPr>
        <xdr:cNvSpPr txBox="1"/>
      </xdr:nvSpPr>
      <xdr:spPr>
        <a:xfrm>
          <a:off x="16052165" y="851281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E0C1B6BE-2C69-4EF4-B739-CBD7A7B9286B}"/>
            </a:ext>
          </a:extLst>
        </xdr:cNvPr>
        <xdr:cNvSpPr/>
      </xdr:nvSpPr>
      <xdr:spPr>
        <a:xfrm>
          <a:off x="164592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89535</xdr:rowOff>
    </xdr:from>
    <xdr:to>
      <xdr:col>116</xdr:col>
      <xdr:colOff>62865</xdr:colOff>
      <xdr:row>64</xdr:row>
      <xdr:rowOff>120650</xdr:rowOff>
    </xdr:to>
    <xdr:cxnSp macro="">
      <xdr:nvCxnSpPr>
        <xdr:cNvPr id="691" name="直線コネクタ 690">
          <a:extLst>
            <a:ext uri="{FF2B5EF4-FFF2-40B4-BE49-F238E27FC236}">
              <a16:creationId xmlns:a16="http://schemas.microsoft.com/office/drawing/2014/main" id="{DB883EDC-C23C-459B-A6C6-6BA9E0F97649}"/>
            </a:ext>
          </a:extLst>
        </xdr:cNvPr>
        <xdr:cNvCxnSpPr/>
      </xdr:nvCxnSpPr>
      <xdr:spPr>
        <a:xfrm flipV="1">
          <a:off x="19954240" y="9001760"/>
          <a:ext cx="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124460</xdr:rowOff>
    </xdr:from>
    <xdr:ext cx="469900" cy="259080"/>
    <xdr:sp macro="" textlink="">
      <xdr:nvSpPr>
        <xdr:cNvPr id="692" name="【保健センター・保健所】&#10;一人当たり面積最小値テキスト">
          <a:extLst>
            <a:ext uri="{FF2B5EF4-FFF2-40B4-BE49-F238E27FC236}">
              <a16:creationId xmlns:a16="http://schemas.microsoft.com/office/drawing/2014/main" id="{EA7D3F99-4B57-4BC2-94FD-76F8CB9D9C0C}"/>
            </a:ext>
          </a:extLst>
        </xdr:cNvPr>
        <xdr:cNvSpPr txBox="1"/>
      </xdr:nvSpPr>
      <xdr:spPr>
        <a:xfrm>
          <a:off x="19992975" y="10494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120650</xdr:rowOff>
    </xdr:from>
    <xdr:to>
      <xdr:col>116</xdr:col>
      <xdr:colOff>152400</xdr:colOff>
      <xdr:row>64</xdr:row>
      <xdr:rowOff>120650</xdr:rowOff>
    </xdr:to>
    <xdr:cxnSp macro="">
      <xdr:nvCxnSpPr>
        <xdr:cNvPr id="693" name="直線コネクタ 692">
          <a:extLst>
            <a:ext uri="{FF2B5EF4-FFF2-40B4-BE49-F238E27FC236}">
              <a16:creationId xmlns:a16="http://schemas.microsoft.com/office/drawing/2014/main" id="{6DFA40E9-9637-4BD1-BA5C-863BB8BBAC94}"/>
            </a:ext>
          </a:extLst>
        </xdr:cNvPr>
        <xdr:cNvCxnSpPr/>
      </xdr:nvCxnSpPr>
      <xdr:spPr>
        <a:xfrm>
          <a:off x="19878675" y="104965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36195</xdr:rowOff>
    </xdr:from>
    <xdr:ext cx="469900" cy="259080"/>
    <xdr:sp macro="" textlink="">
      <xdr:nvSpPr>
        <xdr:cNvPr id="694" name="【保健センター・保健所】&#10;一人当たり面積最大値テキスト">
          <a:extLst>
            <a:ext uri="{FF2B5EF4-FFF2-40B4-BE49-F238E27FC236}">
              <a16:creationId xmlns:a16="http://schemas.microsoft.com/office/drawing/2014/main" id="{8EA3DB97-95D8-48EC-A150-BEEB2842C9D4}"/>
            </a:ext>
          </a:extLst>
        </xdr:cNvPr>
        <xdr:cNvSpPr txBox="1"/>
      </xdr:nvSpPr>
      <xdr:spPr>
        <a:xfrm>
          <a:off x="19992975" y="8789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0.485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89535</xdr:rowOff>
    </xdr:from>
    <xdr:to>
      <xdr:col>116</xdr:col>
      <xdr:colOff>152400</xdr:colOff>
      <xdr:row>55</xdr:row>
      <xdr:rowOff>89535</xdr:rowOff>
    </xdr:to>
    <xdr:cxnSp macro="">
      <xdr:nvCxnSpPr>
        <xdr:cNvPr id="695" name="直線コネクタ 694">
          <a:extLst>
            <a:ext uri="{FF2B5EF4-FFF2-40B4-BE49-F238E27FC236}">
              <a16:creationId xmlns:a16="http://schemas.microsoft.com/office/drawing/2014/main" id="{B5C1DE69-B2AF-4D4A-9F2B-164648176891}"/>
            </a:ext>
          </a:extLst>
        </xdr:cNvPr>
        <xdr:cNvCxnSpPr/>
      </xdr:nvCxnSpPr>
      <xdr:spPr>
        <a:xfrm>
          <a:off x="19878675" y="90017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78105</xdr:rowOff>
    </xdr:from>
    <xdr:ext cx="469900" cy="256540"/>
    <xdr:sp macro="" textlink="">
      <xdr:nvSpPr>
        <xdr:cNvPr id="696" name="【保健センター・保健所】&#10;一人当たり面積平均値テキスト">
          <a:extLst>
            <a:ext uri="{FF2B5EF4-FFF2-40B4-BE49-F238E27FC236}">
              <a16:creationId xmlns:a16="http://schemas.microsoft.com/office/drawing/2014/main" id="{A943A9B4-3796-4547-AD95-9EBE1546B7FE}"/>
            </a:ext>
          </a:extLst>
        </xdr:cNvPr>
        <xdr:cNvSpPr txBox="1"/>
      </xdr:nvSpPr>
      <xdr:spPr>
        <a:xfrm>
          <a:off x="19992975" y="1012698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63</xdr:row>
      <xdr:rowOff>55245</xdr:rowOff>
    </xdr:from>
    <xdr:to>
      <xdr:col>116</xdr:col>
      <xdr:colOff>114300</xdr:colOff>
      <xdr:row>63</xdr:row>
      <xdr:rowOff>156845</xdr:rowOff>
    </xdr:to>
    <xdr:sp macro="" textlink="">
      <xdr:nvSpPr>
        <xdr:cNvPr id="697" name="フローチャート: 判断 696">
          <a:extLst>
            <a:ext uri="{FF2B5EF4-FFF2-40B4-BE49-F238E27FC236}">
              <a16:creationId xmlns:a16="http://schemas.microsoft.com/office/drawing/2014/main" id="{2BB0103E-91FB-4FC7-B576-965C79E81FFB}"/>
            </a:ext>
          </a:extLst>
        </xdr:cNvPr>
        <xdr:cNvSpPr/>
      </xdr:nvSpPr>
      <xdr:spPr>
        <a:xfrm>
          <a:off x="19897725" y="102660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42545</xdr:rowOff>
    </xdr:from>
    <xdr:to>
      <xdr:col>112</xdr:col>
      <xdr:colOff>38100</xdr:colOff>
      <xdr:row>63</xdr:row>
      <xdr:rowOff>144145</xdr:rowOff>
    </xdr:to>
    <xdr:sp macro="" textlink="">
      <xdr:nvSpPr>
        <xdr:cNvPr id="698" name="フローチャート: 判断 697">
          <a:extLst>
            <a:ext uri="{FF2B5EF4-FFF2-40B4-BE49-F238E27FC236}">
              <a16:creationId xmlns:a16="http://schemas.microsoft.com/office/drawing/2014/main" id="{B57604EE-78D5-41E8-AD6C-A313A37833FA}"/>
            </a:ext>
          </a:extLst>
        </xdr:cNvPr>
        <xdr:cNvSpPr/>
      </xdr:nvSpPr>
      <xdr:spPr>
        <a:xfrm>
          <a:off x="19154775" y="102565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48895</xdr:rowOff>
    </xdr:from>
    <xdr:to>
      <xdr:col>107</xdr:col>
      <xdr:colOff>101600</xdr:colOff>
      <xdr:row>63</xdr:row>
      <xdr:rowOff>150495</xdr:rowOff>
    </xdr:to>
    <xdr:sp macro="" textlink="">
      <xdr:nvSpPr>
        <xdr:cNvPr id="699" name="フローチャート: 判断 698">
          <a:extLst>
            <a:ext uri="{FF2B5EF4-FFF2-40B4-BE49-F238E27FC236}">
              <a16:creationId xmlns:a16="http://schemas.microsoft.com/office/drawing/2014/main" id="{F76FBA20-139C-4257-B57A-CED0360D4832}"/>
            </a:ext>
          </a:extLst>
        </xdr:cNvPr>
        <xdr:cNvSpPr/>
      </xdr:nvSpPr>
      <xdr:spPr>
        <a:xfrm>
          <a:off x="18345150" y="102565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C448FCFE-D8BD-4F95-95C2-2415D0E001DC}"/>
            </a:ext>
          </a:extLst>
        </xdr:cNvPr>
        <xdr:cNvSpPr/>
      </xdr:nvSpPr>
      <xdr:spPr>
        <a:xfrm>
          <a:off x="17554575" y="102596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61595</xdr:rowOff>
    </xdr:from>
    <xdr:to>
      <xdr:col>98</xdr:col>
      <xdr:colOff>38100</xdr:colOff>
      <xdr:row>63</xdr:row>
      <xdr:rowOff>163195</xdr:rowOff>
    </xdr:to>
    <xdr:sp macro="" textlink="">
      <xdr:nvSpPr>
        <xdr:cNvPr id="701" name="フローチャート: 判断 700">
          <a:extLst>
            <a:ext uri="{FF2B5EF4-FFF2-40B4-BE49-F238E27FC236}">
              <a16:creationId xmlns:a16="http://schemas.microsoft.com/office/drawing/2014/main" id="{1E84C98E-8C9E-4A40-A179-9D403F54B87A}"/>
            </a:ext>
          </a:extLst>
        </xdr:cNvPr>
        <xdr:cNvSpPr/>
      </xdr:nvSpPr>
      <xdr:spPr>
        <a:xfrm>
          <a:off x="16754475" y="10275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702" name="テキスト ボックス 701">
          <a:extLst>
            <a:ext uri="{FF2B5EF4-FFF2-40B4-BE49-F238E27FC236}">
              <a16:creationId xmlns:a16="http://schemas.microsoft.com/office/drawing/2014/main" id="{D8000039-9E04-46A9-9417-A52C904544E1}"/>
            </a:ext>
          </a:extLst>
        </xdr:cNvPr>
        <xdr:cNvSpPr txBox="1"/>
      </xdr:nvSpPr>
      <xdr:spPr>
        <a:xfrm>
          <a:off x="197834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703" name="テキスト ボックス 702">
          <a:extLst>
            <a:ext uri="{FF2B5EF4-FFF2-40B4-BE49-F238E27FC236}">
              <a16:creationId xmlns:a16="http://schemas.microsoft.com/office/drawing/2014/main" id="{D94C223A-FCF3-48E2-8F8D-1D9DBEE371FD}"/>
            </a:ext>
          </a:extLst>
        </xdr:cNvPr>
        <xdr:cNvSpPr txBox="1"/>
      </xdr:nvSpPr>
      <xdr:spPr>
        <a:xfrm>
          <a:off x="190309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704" name="テキスト ボックス 703">
          <a:extLst>
            <a:ext uri="{FF2B5EF4-FFF2-40B4-BE49-F238E27FC236}">
              <a16:creationId xmlns:a16="http://schemas.microsoft.com/office/drawing/2014/main" id="{D45EAF4E-E46F-49CD-A931-5AB664785576}"/>
            </a:ext>
          </a:extLst>
        </xdr:cNvPr>
        <xdr:cNvSpPr txBox="1"/>
      </xdr:nvSpPr>
      <xdr:spPr>
        <a:xfrm>
          <a:off x="18221325"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705" name="テキスト ボックス 704">
          <a:extLst>
            <a:ext uri="{FF2B5EF4-FFF2-40B4-BE49-F238E27FC236}">
              <a16:creationId xmlns:a16="http://schemas.microsoft.com/office/drawing/2014/main" id="{37746E2C-1895-4B8D-8059-D39E34BC393A}"/>
            </a:ext>
          </a:extLst>
        </xdr:cNvPr>
        <xdr:cNvSpPr txBox="1"/>
      </xdr:nvSpPr>
      <xdr:spPr>
        <a:xfrm>
          <a:off x="174307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706" name="テキスト ボックス 705">
          <a:extLst>
            <a:ext uri="{FF2B5EF4-FFF2-40B4-BE49-F238E27FC236}">
              <a16:creationId xmlns:a16="http://schemas.microsoft.com/office/drawing/2014/main" id="{0FFFAF1A-30C2-4EC3-A631-12B5DC0D0DE1}"/>
            </a:ext>
          </a:extLst>
        </xdr:cNvPr>
        <xdr:cNvSpPr txBox="1"/>
      </xdr:nvSpPr>
      <xdr:spPr>
        <a:xfrm>
          <a:off x="16630650" y="10808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64</xdr:row>
      <xdr:rowOff>24130</xdr:rowOff>
    </xdr:from>
    <xdr:to>
      <xdr:col>116</xdr:col>
      <xdr:colOff>114300</xdr:colOff>
      <xdr:row>64</xdr:row>
      <xdr:rowOff>125730</xdr:rowOff>
    </xdr:to>
    <xdr:sp macro="" textlink="">
      <xdr:nvSpPr>
        <xdr:cNvPr id="707" name="楕円 706">
          <a:extLst>
            <a:ext uri="{FF2B5EF4-FFF2-40B4-BE49-F238E27FC236}">
              <a16:creationId xmlns:a16="http://schemas.microsoft.com/office/drawing/2014/main" id="{A88E8530-560C-4E21-B49C-9E5D213EEDB8}"/>
            </a:ext>
          </a:extLst>
        </xdr:cNvPr>
        <xdr:cNvSpPr/>
      </xdr:nvSpPr>
      <xdr:spPr>
        <a:xfrm>
          <a:off x="19897725" y="104000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110490</xdr:rowOff>
    </xdr:from>
    <xdr:ext cx="469900" cy="256540"/>
    <xdr:sp macro="" textlink="">
      <xdr:nvSpPr>
        <xdr:cNvPr id="708" name="【保健センター・保健所】&#10;一人当たり面積該当値テキスト">
          <a:extLst>
            <a:ext uri="{FF2B5EF4-FFF2-40B4-BE49-F238E27FC236}">
              <a16:creationId xmlns:a16="http://schemas.microsoft.com/office/drawing/2014/main" id="{B4D8B014-1012-4B44-A8BE-B300387F4A4F}"/>
            </a:ext>
          </a:extLst>
        </xdr:cNvPr>
        <xdr:cNvSpPr txBox="1"/>
      </xdr:nvSpPr>
      <xdr:spPr>
        <a:xfrm>
          <a:off x="19992975" y="103181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64</xdr:row>
      <xdr:rowOff>24130</xdr:rowOff>
    </xdr:from>
    <xdr:to>
      <xdr:col>112</xdr:col>
      <xdr:colOff>38100</xdr:colOff>
      <xdr:row>64</xdr:row>
      <xdr:rowOff>125730</xdr:rowOff>
    </xdr:to>
    <xdr:sp macro="" textlink="">
      <xdr:nvSpPr>
        <xdr:cNvPr id="709" name="楕円 708">
          <a:extLst>
            <a:ext uri="{FF2B5EF4-FFF2-40B4-BE49-F238E27FC236}">
              <a16:creationId xmlns:a16="http://schemas.microsoft.com/office/drawing/2014/main" id="{A5E393E7-2481-4017-86A1-9948DCE4A8B4}"/>
            </a:ext>
          </a:extLst>
        </xdr:cNvPr>
        <xdr:cNvSpPr/>
      </xdr:nvSpPr>
      <xdr:spPr>
        <a:xfrm>
          <a:off x="19154775" y="104000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74930</xdr:rowOff>
    </xdr:from>
    <xdr:to>
      <xdr:col>116</xdr:col>
      <xdr:colOff>63500</xdr:colOff>
      <xdr:row>64</xdr:row>
      <xdr:rowOff>74930</xdr:rowOff>
    </xdr:to>
    <xdr:cxnSp macro="">
      <xdr:nvCxnSpPr>
        <xdr:cNvPr id="710" name="直線コネクタ 709">
          <a:extLst>
            <a:ext uri="{FF2B5EF4-FFF2-40B4-BE49-F238E27FC236}">
              <a16:creationId xmlns:a16="http://schemas.microsoft.com/office/drawing/2014/main" id="{AC3DD5C0-539C-4DBE-A2D1-98E62F825914}"/>
            </a:ext>
          </a:extLst>
        </xdr:cNvPr>
        <xdr:cNvCxnSpPr/>
      </xdr:nvCxnSpPr>
      <xdr:spPr>
        <a:xfrm>
          <a:off x="19202400" y="10447655"/>
          <a:ext cx="7524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24130</xdr:rowOff>
    </xdr:from>
    <xdr:to>
      <xdr:col>107</xdr:col>
      <xdr:colOff>101600</xdr:colOff>
      <xdr:row>64</xdr:row>
      <xdr:rowOff>125730</xdr:rowOff>
    </xdr:to>
    <xdr:sp macro="" textlink="">
      <xdr:nvSpPr>
        <xdr:cNvPr id="711" name="楕円 710">
          <a:extLst>
            <a:ext uri="{FF2B5EF4-FFF2-40B4-BE49-F238E27FC236}">
              <a16:creationId xmlns:a16="http://schemas.microsoft.com/office/drawing/2014/main" id="{155508AC-41D4-42A3-AD4A-0ACABAFFE50B}"/>
            </a:ext>
          </a:extLst>
        </xdr:cNvPr>
        <xdr:cNvSpPr/>
      </xdr:nvSpPr>
      <xdr:spPr>
        <a:xfrm>
          <a:off x="18345150" y="104000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74930</xdr:rowOff>
    </xdr:from>
    <xdr:to>
      <xdr:col>111</xdr:col>
      <xdr:colOff>177800</xdr:colOff>
      <xdr:row>64</xdr:row>
      <xdr:rowOff>74930</xdr:rowOff>
    </xdr:to>
    <xdr:cxnSp macro="">
      <xdr:nvCxnSpPr>
        <xdr:cNvPr id="712" name="直線コネクタ 711">
          <a:extLst>
            <a:ext uri="{FF2B5EF4-FFF2-40B4-BE49-F238E27FC236}">
              <a16:creationId xmlns:a16="http://schemas.microsoft.com/office/drawing/2014/main" id="{128EB96D-86D9-4D54-AD8A-3B3EA611C545}"/>
            </a:ext>
          </a:extLst>
        </xdr:cNvPr>
        <xdr:cNvCxnSpPr/>
      </xdr:nvCxnSpPr>
      <xdr:spPr>
        <a:xfrm>
          <a:off x="18392775" y="1044765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24130</xdr:rowOff>
    </xdr:from>
    <xdr:to>
      <xdr:col>102</xdr:col>
      <xdr:colOff>165100</xdr:colOff>
      <xdr:row>64</xdr:row>
      <xdr:rowOff>125730</xdr:rowOff>
    </xdr:to>
    <xdr:sp macro="" textlink="">
      <xdr:nvSpPr>
        <xdr:cNvPr id="713" name="楕円 712">
          <a:extLst>
            <a:ext uri="{FF2B5EF4-FFF2-40B4-BE49-F238E27FC236}">
              <a16:creationId xmlns:a16="http://schemas.microsoft.com/office/drawing/2014/main" id="{4EC594AB-00BC-4B34-A624-9B0B22606AB5}"/>
            </a:ext>
          </a:extLst>
        </xdr:cNvPr>
        <xdr:cNvSpPr/>
      </xdr:nvSpPr>
      <xdr:spPr>
        <a:xfrm>
          <a:off x="17554575" y="104000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74930</xdr:rowOff>
    </xdr:from>
    <xdr:to>
      <xdr:col>107</xdr:col>
      <xdr:colOff>50800</xdr:colOff>
      <xdr:row>64</xdr:row>
      <xdr:rowOff>74930</xdr:rowOff>
    </xdr:to>
    <xdr:cxnSp macro="">
      <xdr:nvCxnSpPr>
        <xdr:cNvPr id="714" name="直線コネクタ 713">
          <a:extLst>
            <a:ext uri="{FF2B5EF4-FFF2-40B4-BE49-F238E27FC236}">
              <a16:creationId xmlns:a16="http://schemas.microsoft.com/office/drawing/2014/main" id="{4521231F-9F58-4AA7-81FA-1793D761C703}"/>
            </a:ext>
          </a:extLst>
        </xdr:cNvPr>
        <xdr:cNvCxnSpPr/>
      </xdr:nvCxnSpPr>
      <xdr:spPr>
        <a:xfrm>
          <a:off x="17602200" y="1044765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24130</xdr:rowOff>
    </xdr:from>
    <xdr:to>
      <xdr:col>98</xdr:col>
      <xdr:colOff>38100</xdr:colOff>
      <xdr:row>64</xdr:row>
      <xdr:rowOff>125730</xdr:rowOff>
    </xdr:to>
    <xdr:sp macro="" textlink="">
      <xdr:nvSpPr>
        <xdr:cNvPr id="715" name="楕円 714">
          <a:extLst>
            <a:ext uri="{FF2B5EF4-FFF2-40B4-BE49-F238E27FC236}">
              <a16:creationId xmlns:a16="http://schemas.microsoft.com/office/drawing/2014/main" id="{C5CA80CC-A714-4FE7-985C-2F12B41B1FF8}"/>
            </a:ext>
          </a:extLst>
        </xdr:cNvPr>
        <xdr:cNvSpPr/>
      </xdr:nvSpPr>
      <xdr:spPr>
        <a:xfrm>
          <a:off x="16754475" y="104000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74930</xdr:rowOff>
    </xdr:from>
    <xdr:to>
      <xdr:col>102</xdr:col>
      <xdr:colOff>114300</xdr:colOff>
      <xdr:row>64</xdr:row>
      <xdr:rowOff>74930</xdr:rowOff>
    </xdr:to>
    <xdr:cxnSp macro="">
      <xdr:nvCxnSpPr>
        <xdr:cNvPr id="716" name="直線コネクタ 715">
          <a:extLst>
            <a:ext uri="{FF2B5EF4-FFF2-40B4-BE49-F238E27FC236}">
              <a16:creationId xmlns:a16="http://schemas.microsoft.com/office/drawing/2014/main" id="{F9405C60-ACBA-4C03-BC15-0ADA0131AC30}"/>
            </a:ext>
          </a:extLst>
        </xdr:cNvPr>
        <xdr:cNvCxnSpPr/>
      </xdr:nvCxnSpPr>
      <xdr:spPr>
        <a:xfrm>
          <a:off x="16802100" y="104476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160655</xdr:rowOff>
    </xdr:from>
    <xdr:ext cx="469900" cy="259080"/>
    <xdr:sp macro="" textlink="">
      <xdr:nvSpPr>
        <xdr:cNvPr id="717" name="n_1aveValue【保健センター・保健所】&#10;一人当たり面積">
          <a:extLst>
            <a:ext uri="{FF2B5EF4-FFF2-40B4-BE49-F238E27FC236}">
              <a16:creationId xmlns:a16="http://schemas.microsoft.com/office/drawing/2014/main" id="{351864BB-1EB5-4337-877A-129F16A8E643}"/>
            </a:ext>
          </a:extLst>
        </xdr:cNvPr>
        <xdr:cNvSpPr txBox="1"/>
      </xdr:nvSpPr>
      <xdr:spPr>
        <a:xfrm>
          <a:off x="18983325" y="10050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167005</xdr:rowOff>
    </xdr:from>
    <xdr:ext cx="467360" cy="256540"/>
    <xdr:sp macro="" textlink="">
      <xdr:nvSpPr>
        <xdr:cNvPr id="718" name="n_2aveValue【保健センター・保健所】&#10;一人当たり面積">
          <a:extLst>
            <a:ext uri="{FF2B5EF4-FFF2-40B4-BE49-F238E27FC236}">
              <a16:creationId xmlns:a16="http://schemas.microsoft.com/office/drawing/2014/main" id="{617226EB-1465-4735-9C13-FCC4887CEF38}"/>
            </a:ext>
          </a:extLst>
        </xdr:cNvPr>
        <xdr:cNvSpPr txBox="1"/>
      </xdr:nvSpPr>
      <xdr:spPr>
        <a:xfrm>
          <a:off x="18183225" y="100507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170180</xdr:rowOff>
    </xdr:from>
    <xdr:ext cx="467360" cy="259080"/>
    <xdr:sp macro="" textlink="">
      <xdr:nvSpPr>
        <xdr:cNvPr id="719" name="n_3aveValue【保健センター・保健所】&#10;一人当たり面積">
          <a:extLst>
            <a:ext uri="{FF2B5EF4-FFF2-40B4-BE49-F238E27FC236}">
              <a16:creationId xmlns:a16="http://schemas.microsoft.com/office/drawing/2014/main" id="{91C980F9-0879-4A01-948F-7DB84C801DFF}"/>
            </a:ext>
          </a:extLst>
        </xdr:cNvPr>
        <xdr:cNvSpPr txBox="1"/>
      </xdr:nvSpPr>
      <xdr:spPr>
        <a:xfrm>
          <a:off x="17383125" y="100476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8255</xdr:rowOff>
    </xdr:from>
    <xdr:ext cx="467360" cy="256540"/>
    <xdr:sp macro="" textlink="">
      <xdr:nvSpPr>
        <xdr:cNvPr id="720" name="n_4aveValue【保健センター・保健所】&#10;一人当たり面積">
          <a:extLst>
            <a:ext uri="{FF2B5EF4-FFF2-40B4-BE49-F238E27FC236}">
              <a16:creationId xmlns:a16="http://schemas.microsoft.com/office/drawing/2014/main" id="{0CAC77D7-F565-4251-A727-7189537A377B}"/>
            </a:ext>
          </a:extLst>
        </xdr:cNvPr>
        <xdr:cNvSpPr txBox="1"/>
      </xdr:nvSpPr>
      <xdr:spPr>
        <a:xfrm>
          <a:off x="16592550" y="100603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116840</xdr:rowOff>
    </xdr:from>
    <xdr:ext cx="469900" cy="259080"/>
    <xdr:sp macro="" textlink="">
      <xdr:nvSpPr>
        <xdr:cNvPr id="721" name="n_1mainValue【保健センター・保健所】&#10;一人当たり面積">
          <a:extLst>
            <a:ext uri="{FF2B5EF4-FFF2-40B4-BE49-F238E27FC236}">
              <a16:creationId xmlns:a16="http://schemas.microsoft.com/office/drawing/2014/main" id="{B6D01318-0259-42F0-8802-4AE556A26497}"/>
            </a:ext>
          </a:extLst>
        </xdr:cNvPr>
        <xdr:cNvSpPr txBox="1"/>
      </xdr:nvSpPr>
      <xdr:spPr>
        <a:xfrm>
          <a:off x="18983325" y="104895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116840</xdr:rowOff>
    </xdr:from>
    <xdr:ext cx="467360" cy="259080"/>
    <xdr:sp macro="" textlink="">
      <xdr:nvSpPr>
        <xdr:cNvPr id="722" name="n_2mainValue【保健センター・保健所】&#10;一人当たり面積">
          <a:extLst>
            <a:ext uri="{FF2B5EF4-FFF2-40B4-BE49-F238E27FC236}">
              <a16:creationId xmlns:a16="http://schemas.microsoft.com/office/drawing/2014/main" id="{5A2FC4EE-6AE6-4A5E-B080-3D5BECFFCEB8}"/>
            </a:ext>
          </a:extLst>
        </xdr:cNvPr>
        <xdr:cNvSpPr txBox="1"/>
      </xdr:nvSpPr>
      <xdr:spPr>
        <a:xfrm>
          <a:off x="18183225" y="104895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116840</xdr:rowOff>
    </xdr:from>
    <xdr:ext cx="467360" cy="259080"/>
    <xdr:sp macro="" textlink="">
      <xdr:nvSpPr>
        <xdr:cNvPr id="723" name="n_3mainValue【保健センター・保健所】&#10;一人当たり面積">
          <a:extLst>
            <a:ext uri="{FF2B5EF4-FFF2-40B4-BE49-F238E27FC236}">
              <a16:creationId xmlns:a16="http://schemas.microsoft.com/office/drawing/2014/main" id="{E6AAAD4F-8A17-4AE1-BD2C-D6826BF36A5A}"/>
            </a:ext>
          </a:extLst>
        </xdr:cNvPr>
        <xdr:cNvSpPr txBox="1"/>
      </xdr:nvSpPr>
      <xdr:spPr>
        <a:xfrm>
          <a:off x="17383125" y="104895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116840</xdr:rowOff>
    </xdr:from>
    <xdr:ext cx="467360" cy="259080"/>
    <xdr:sp macro="" textlink="">
      <xdr:nvSpPr>
        <xdr:cNvPr id="724" name="n_4mainValue【保健センター・保健所】&#10;一人当たり面積">
          <a:extLst>
            <a:ext uri="{FF2B5EF4-FFF2-40B4-BE49-F238E27FC236}">
              <a16:creationId xmlns:a16="http://schemas.microsoft.com/office/drawing/2014/main" id="{786DB3E5-6A97-491E-AF2A-64631ED6E272}"/>
            </a:ext>
          </a:extLst>
        </xdr:cNvPr>
        <xdr:cNvSpPr txBox="1"/>
      </xdr:nvSpPr>
      <xdr:spPr>
        <a:xfrm>
          <a:off x="16592550" y="104895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A7C85200-907B-45B4-8E3C-F99E6099C72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E40842A0-9DE6-4DAF-AF1D-9E360FF222E4}"/>
            </a:ext>
          </a:extLst>
        </xdr:cNvPr>
        <xdr:cNvSpPr/>
      </xdr:nvSpPr>
      <xdr:spPr>
        <a:xfrm>
          <a:off x="113157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6B71D0C6-2235-4432-8516-D3C480D3DF6B}"/>
            </a:ext>
          </a:extLst>
        </xdr:cNvPr>
        <xdr:cNvSpPr/>
      </xdr:nvSpPr>
      <xdr:spPr>
        <a:xfrm>
          <a:off x="113157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2E3CA36B-135E-40C2-B1CD-D8E3E080E469}"/>
            </a:ext>
          </a:extLst>
        </xdr:cNvPr>
        <xdr:cNvSpPr/>
      </xdr:nvSpPr>
      <xdr:spPr>
        <a:xfrm>
          <a:off x="1223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750200B4-37E2-475D-9575-A82C310C953E}"/>
            </a:ext>
          </a:extLst>
        </xdr:cNvPr>
        <xdr:cNvSpPr/>
      </xdr:nvSpPr>
      <xdr:spPr>
        <a:xfrm>
          <a:off x="1223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B04DADFE-AF7F-4439-90F7-00BD93AE6DDA}"/>
            </a:ext>
          </a:extLst>
        </xdr:cNvPr>
        <xdr:cNvSpPr/>
      </xdr:nvSpPr>
      <xdr:spPr>
        <a:xfrm>
          <a:off x="132683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9895F44C-929B-4452-A8B8-EC1CB0FDD9EB}"/>
            </a:ext>
          </a:extLst>
        </xdr:cNvPr>
        <xdr:cNvSpPr/>
      </xdr:nvSpPr>
      <xdr:spPr>
        <a:xfrm>
          <a:off x="132683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3E6E1BAC-C4B2-4F76-A334-05C06B1661A7}"/>
            </a:ext>
          </a:extLst>
        </xdr:cNvPr>
        <xdr:cNvSpPr/>
      </xdr:nvSpPr>
      <xdr:spPr>
        <a:xfrm>
          <a:off x="112109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733" name="テキスト ボックス 732">
          <a:extLst>
            <a:ext uri="{FF2B5EF4-FFF2-40B4-BE49-F238E27FC236}">
              <a16:creationId xmlns:a16="http://schemas.microsoft.com/office/drawing/2014/main" id="{7211CDA7-9E3B-46AF-82C1-3A56D2344FB9}"/>
            </a:ext>
          </a:extLst>
        </xdr:cNvPr>
        <xdr:cNvSpPr txBox="1"/>
      </xdr:nvSpPr>
      <xdr:spPr>
        <a:xfrm>
          <a:off x="11172825" y="12068175"/>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4FBE0807-00CC-4292-BB1F-5734C2539A3F}"/>
            </a:ext>
          </a:extLst>
        </xdr:cNvPr>
        <xdr:cNvCxnSpPr/>
      </xdr:nvCxnSpPr>
      <xdr:spPr>
        <a:xfrm>
          <a:off x="11210925" y="144113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735" name="テキスト ボックス 734">
          <a:extLst>
            <a:ext uri="{FF2B5EF4-FFF2-40B4-BE49-F238E27FC236}">
              <a16:creationId xmlns:a16="http://schemas.microsoft.com/office/drawing/2014/main" id="{6DC31AB7-7FA7-4409-8C78-20870372CF67}"/>
            </a:ext>
          </a:extLst>
        </xdr:cNvPr>
        <xdr:cNvSpPr txBox="1"/>
      </xdr:nvSpPr>
      <xdr:spPr>
        <a:xfrm>
          <a:off x="10794365" y="142659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736" name="直線コネクタ 735">
          <a:extLst>
            <a:ext uri="{FF2B5EF4-FFF2-40B4-BE49-F238E27FC236}">
              <a16:creationId xmlns:a16="http://schemas.microsoft.com/office/drawing/2014/main" id="{0E62E965-FA5E-48C2-9E0D-DE9C25F95BD2}"/>
            </a:ext>
          </a:extLst>
        </xdr:cNvPr>
        <xdr:cNvCxnSpPr/>
      </xdr:nvCxnSpPr>
      <xdr:spPr>
        <a:xfrm>
          <a:off x="11210925" y="1409446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4820" cy="259080"/>
    <xdr:sp macro="" textlink="">
      <xdr:nvSpPr>
        <xdr:cNvPr id="737" name="テキスト ボックス 736">
          <a:extLst>
            <a:ext uri="{FF2B5EF4-FFF2-40B4-BE49-F238E27FC236}">
              <a16:creationId xmlns:a16="http://schemas.microsoft.com/office/drawing/2014/main" id="{674F18D8-3D18-4AF3-9ABD-136953E8B115}"/>
            </a:ext>
          </a:extLst>
        </xdr:cNvPr>
        <xdr:cNvSpPr txBox="1"/>
      </xdr:nvSpPr>
      <xdr:spPr>
        <a:xfrm>
          <a:off x="10794365" y="139649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738" name="直線コネクタ 737">
          <a:extLst>
            <a:ext uri="{FF2B5EF4-FFF2-40B4-BE49-F238E27FC236}">
              <a16:creationId xmlns:a16="http://schemas.microsoft.com/office/drawing/2014/main" id="{86DFE244-1DE2-48F0-9576-C091E4F2E984}"/>
            </a:ext>
          </a:extLst>
        </xdr:cNvPr>
        <xdr:cNvCxnSpPr/>
      </xdr:nvCxnSpPr>
      <xdr:spPr>
        <a:xfrm>
          <a:off x="11210925" y="1378331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6540"/>
    <xdr:sp macro="" textlink="">
      <xdr:nvSpPr>
        <xdr:cNvPr id="739" name="テキスト ボックス 738">
          <a:extLst>
            <a:ext uri="{FF2B5EF4-FFF2-40B4-BE49-F238E27FC236}">
              <a16:creationId xmlns:a16="http://schemas.microsoft.com/office/drawing/2014/main" id="{9145D898-2970-4F1F-B753-DD1CF5EB8BD2}"/>
            </a:ext>
          </a:extLst>
        </xdr:cNvPr>
        <xdr:cNvSpPr txBox="1"/>
      </xdr:nvSpPr>
      <xdr:spPr>
        <a:xfrm>
          <a:off x="10845800" y="136569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740" name="直線コネクタ 739">
          <a:extLst>
            <a:ext uri="{FF2B5EF4-FFF2-40B4-BE49-F238E27FC236}">
              <a16:creationId xmlns:a16="http://schemas.microsoft.com/office/drawing/2014/main" id="{A825DF54-27F4-4B9F-9C99-8976E86FA20D}"/>
            </a:ext>
          </a:extLst>
        </xdr:cNvPr>
        <xdr:cNvCxnSpPr/>
      </xdr:nvCxnSpPr>
      <xdr:spPr>
        <a:xfrm>
          <a:off x="11210925" y="134759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741" name="テキスト ボックス 740">
          <a:extLst>
            <a:ext uri="{FF2B5EF4-FFF2-40B4-BE49-F238E27FC236}">
              <a16:creationId xmlns:a16="http://schemas.microsoft.com/office/drawing/2014/main" id="{E508D215-8C30-4B08-BCC7-C044392CFDE6}"/>
            </a:ext>
          </a:extLst>
        </xdr:cNvPr>
        <xdr:cNvSpPr txBox="1"/>
      </xdr:nvSpPr>
      <xdr:spPr>
        <a:xfrm>
          <a:off x="10845800" y="13346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742" name="直線コネクタ 741">
          <a:extLst>
            <a:ext uri="{FF2B5EF4-FFF2-40B4-BE49-F238E27FC236}">
              <a16:creationId xmlns:a16="http://schemas.microsoft.com/office/drawing/2014/main" id="{88557C15-F3FE-43AD-87D6-6E65D855A7D4}"/>
            </a:ext>
          </a:extLst>
        </xdr:cNvPr>
        <xdr:cNvCxnSpPr/>
      </xdr:nvCxnSpPr>
      <xdr:spPr>
        <a:xfrm>
          <a:off x="11210925" y="1317498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6540"/>
    <xdr:sp macro="" textlink="">
      <xdr:nvSpPr>
        <xdr:cNvPr id="743" name="テキスト ボックス 742">
          <a:extLst>
            <a:ext uri="{FF2B5EF4-FFF2-40B4-BE49-F238E27FC236}">
              <a16:creationId xmlns:a16="http://schemas.microsoft.com/office/drawing/2014/main" id="{0D443E86-54FB-4776-8821-F86C389CB420}"/>
            </a:ext>
          </a:extLst>
        </xdr:cNvPr>
        <xdr:cNvSpPr txBox="1"/>
      </xdr:nvSpPr>
      <xdr:spPr>
        <a:xfrm>
          <a:off x="10845800" y="130390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744" name="直線コネクタ 743">
          <a:extLst>
            <a:ext uri="{FF2B5EF4-FFF2-40B4-BE49-F238E27FC236}">
              <a16:creationId xmlns:a16="http://schemas.microsoft.com/office/drawing/2014/main" id="{B95251FB-3F2C-4B59-8C62-FB5CF4E6C207}"/>
            </a:ext>
          </a:extLst>
        </xdr:cNvPr>
        <xdr:cNvCxnSpPr/>
      </xdr:nvCxnSpPr>
      <xdr:spPr>
        <a:xfrm>
          <a:off x="11210925" y="128682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745" name="テキスト ボックス 744">
          <a:extLst>
            <a:ext uri="{FF2B5EF4-FFF2-40B4-BE49-F238E27FC236}">
              <a16:creationId xmlns:a16="http://schemas.microsoft.com/office/drawing/2014/main" id="{4ABA7893-F3DD-4F7A-B225-248729CBEFE1}"/>
            </a:ext>
          </a:extLst>
        </xdr:cNvPr>
        <xdr:cNvSpPr txBox="1"/>
      </xdr:nvSpPr>
      <xdr:spPr>
        <a:xfrm>
          <a:off x="10845800" y="127317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746" name="直線コネクタ 745">
          <a:extLst>
            <a:ext uri="{FF2B5EF4-FFF2-40B4-BE49-F238E27FC236}">
              <a16:creationId xmlns:a16="http://schemas.microsoft.com/office/drawing/2014/main" id="{6A8F1D9A-1B40-4E9B-A465-C73E1174D654}"/>
            </a:ext>
          </a:extLst>
        </xdr:cNvPr>
        <xdr:cNvCxnSpPr/>
      </xdr:nvCxnSpPr>
      <xdr:spPr>
        <a:xfrm>
          <a:off x="11210925" y="1255649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6550" cy="259080"/>
    <xdr:sp macro="" textlink="">
      <xdr:nvSpPr>
        <xdr:cNvPr id="747" name="テキスト ボックス 746">
          <a:extLst>
            <a:ext uri="{FF2B5EF4-FFF2-40B4-BE49-F238E27FC236}">
              <a16:creationId xmlns:a16="http://schemas.microsoft.com/office/drawing/2014/main" id="{142A923B-A375-4CE9-983C-44B05502F107}"/>
            </a:ext>
          </a:extLst>
        </xdr:cNvPr>
        <xdr:cNvSpPr txBox="1"/>
      </xdr:nvSpPr>
      <xdr:spPr>
        <a:xfrm>
          <a:off x="10903585" y="1242060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BF4984DC-8FF5-48D4-8FBD-F04771851EAE}"/>
            </a:ext>
          </a:extLst>
        </xdr:cNvPr>
        <xdr:cNvCxnSpPr/>
      </xdr:nvCxnSpPr>
      <xdr:spPr>
        <a:xfrm>
          <a:off x="11210925" y="122491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01EC584D-960E-41C2-A7F3-28CA4D01F6DF}"/>
            </a:ext>
          </a:extLst>
        </xdr:cNvPr>
        <xdr:cNvSpPr/>
      </xdr:nvSpPr>
      <xdr:spPr>
        <a:xfrm>
          <a:off x="112109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146050</xdr:rowOff>
    </xdr:from>
    <xdr:to>
      <xdr:col>85</xdr:col>
      <xdr:colOff>126365</xdr:colOff>
      <xdr:row>86</xdr:row>
      <xdr:rowOff>168910</xdr:rowOff>
    </xdr:to>
    <xdr:cxnSp macro="">
      <xdr:nvCxnSpPr>
        <xdr:cNvPr id="750" name="直線コネクタ 749">
          <a:extLst>
            <a:ext uri="{FF2B5EF4-FFF2-40B4-BE49-F238E27FC236}">
              <a16:creationId xmlns:a16="http://schemas.microsoft.com/office/drawing/2014/main" id="{EC8CC559-811F-44BB-B729-430E04B820DE}"/>
            </a:ext>
          </a:extLst>
        </xdr:cNvPr>
        <xdr:cNvCxnSpPr/>
      </xdr:nvCxnSpPr>
      <xdr:spPr>
        <a:xfrm flipV="1">
          <a:off x="14696440" y="12620625"/>
          <a:ext cx="0" cy="1473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751" name="【消防施設】&#10;有形固定資産減価償却率最小値テキスト">
          <a:extLst>
            <a:ext uri="{FF2B5EF4-FFF2-40B4-BE49-F238E27FC236}">
              <a16:creationId xmlns:a16="http://schemas.microsoft.com/office/drawing/2014/main" id="{FB803319-3628-4752-B512-A09EA0419D90}"/>
            </a:ext>
          </a:extLst>
        </xdr:cNvPr>
        <xdr:cNvSpPr txBox="1"/>
      </xdr:nvSpPr>
      <xdr:spPr>
        <a:xfrm>
          <a:off x="14735175" y="14098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752" name="直線コネクタ 751">
          <a:extLst>
            <a:ext uri="{FF2B5EF4-FFF2-40B4-BE49-F238E27FC236}">
              <a16:creationId xmlns:a16="http://schemas.microsoft.com/office/drawing/2014/main" id="{099BA3BA-7DDA-44F6-851A-4B9F8252C6B3}"/>
            </a:ext>
          </a:extLst>
        </xdr:cNvPr>
        <xdr:cNvCxnSpPr/>
      </xdr:nvCxnSpPr>
      <xdr:spPr>
        <a:xfrm>
          <a:off x="14611350" y="140944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92710</xdr:rowOff>
    </xdr:from>
    <xdr:ext cx="340360" cy="259080"/>
    <xdr:sp macro="" textlink="">
      <xdr:nvSpPr>
        <xdr:cNvPr id="753" name="【消防施設】&#10;有形固定資産減価償却率最大値テキスト">
          <a:extLst>
            <a:ext uri="{FF2B5EF4-FFF2-40B4-BE49-F238E27FC236}">
              <a16:creationId xmlns:a16="http://schemas.microsoft.com/office/drawing/2014/main" id="{5F4F51C5-C0FA-4D99-8D57-333B2300DE1A}"/>
            </a:ext>
          </a:extLst>
        </xdr:cNvPr>
        <xdr:cNvSpPr txBox="1"/>
      </xdr:nvSpPr>
      <xdr:spPr>
        <a:xfrm>
          <a:off x="14735175" y="1240853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146050</xdr:rowOff>
    </xdr:from>
    <xdr:to>
      <xdr:col>86</xdr:col>
      <xdr:colOff>25400</xdr:colOff>
      <xdr:row>77</xdr:row>
      <xdr:rowOff>146050</xdr:rowOff>
    </xdr:to>
    <xdr:cxnSp macro="">
      <xdr:nvCxnSpPr>
        <xdr:cNvPr id="754" name="直線コネクタ 753">
          <a:extLst>
            <a:ext uri="{FF2B5EF4-FFF2-40B4-BE49-F238E27FC236}">
              <a16:creationId xmlns:a16="http://schemas.microsoft.com/office/drawing/2014/main" id="{9F7355B4-5082-4596-B245-199C0C53596E}"/>
            </a:ext>
          </a:extLst>
        </xdr:cNvPr>
        <xdr:cNvCxnSpPr/>
      </xdr:nvCxnSpPr>
      <xdr:spPr>
        <a:xfrm>
          <a:off x="14611350" y="126206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29845</xdr:rowOff>
    </xdr:from>
    <xdr:ext cx="405130" cy="256540"/>
    <xdr:sp macro="" textlink="">
      <xdr:nvSpPr>
        <xdr:cNvPr id="755" name="【消防施設】&#10;有形固定資産減価償却率平均値テキスト">
          <a:extLst>
            <a:ext uri="{FF2B5EF4-FFF2-40B4-BE49-F238E27FC236}">
              <a16:creationId xmlns:a16="http://schemas.microsoft.com/office/drawing/2014/main" id="{55DC0928-4639-47E2-B001-CF5128850687}"/>
            </a:ext>
          </a:extLst>
        </xdr:cNvPr>
        <xdr:cNvSpPr txBox="1"/>
      </xdr:nvSpPr>
      <xdr:spPr>
        <a:xfrm>
          <a:off x="14735175" y="1331404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6985</xdr:rowOff>
    </xdr:from>
    <xdr:to>
      <xdr:col>85</xdr:col>
      <xdr:colOff>177800</xdr:colOff>
      <xdr:row>83</xdr:row>
      <xdr:rowOff>109220</xdr:rowOff>
    </xdr:to>
    <xdr:sp macro="" textlink="">
      <xdr:nvSpPr>
        <xdr:cNvPr id="756" name="フローチャート: 判断 755">
          <a:extLst>
            <a:ext uri="{FF2B5EF4-FFF2-40B4-BE49-F238E27FC236}">
              <a16:creationId xmlns:a16="http://schemas.microsoft.com/office/drawing/2014/main" id="{5FC1AACD-4EA7-438B-9928-B0CAB53A9BF4}"/>
            </a:ext>
          </a:extLst>
        </xdr:cNvPr>
        <xdr:cNvSpPr/>
      </xdr:nvSpPr>
      <xdr:spPr>
        <a:xfrm>
          <a:off x="14649450" y="13459460"/>
          <a:ext cx="952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6985</xdr:rowOff>
    </xdr:from>
    <xdr:to>
      <xdr:col>81</xdr:col>
      <xdr:colOff>101600</xdr:colOff>
      <xdr:row>83</xdr:row>
      <xdr:rowOff>109220</xdr:rowOff>
    </xdr:to>
    <xdr:sp macro="" textlink="">
      <xdr:nvSpPr>
        <xdr:cNvPr id="757" name="フローチャート: 判断 756">
          <a:extLst>
            <a:ext uri="{FF2B5EF4-FFF2-40B4-BE49-F238E27FC236}">
              <a16:creationId xmlns:a16="http://schemas.microsoft.com/office/drawing/2014/main" id="{3CF599BE-2159-4A61-9C6E-4240B85E0CE2}"/>
            </a:ext>
          </a:extLst>
        </xdr:cNvPr>
        <xdr:cNvSpPr/>
      </xdr:nvSpPr>
      <xdr:spPr>
        <a:xfrm>
          <a:off x="13887450" y="13459460"/>
          <a:ext cx="10477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155575</xdr:rowOff>
    </xdr:from>
    <xdr:to>
      <xdr:col>76</xdr:col>
      <xdr:colOff>165100</xdr:colOff>
      <xdr:row>83</xdr:row>
      <xdr:rowOff>86360</xdr:rowOff>
    </xdr:to>
    <xdr:sp macro="" textlink="">
      <xdr:nvSpPr>
        <xdr:cNvPr id="758" name="フローチャート: 判断 757">
          <a:extLst>
            <a:ext uri="{FF2B5EF4-FFF2-40B4-BE49-F238E27FC236}">
              <a16:creationId xmlns:a16="http://schemas.microsoft.com/office/drawing/2014/main" id="{632B61F5-B9CF-418D-BF4B-A71C260C15BE}"/>
            </a:ext>
          </a:extLst>
        </xdr:cNvPr>
        <xdr:cNvSpPr/>
      </xdr:nvSpPr>
      <xdr:spPr>
        <a:xfrm>
          <a:off x="13096875" y="13446125"/>
          <a:ext cx="95250" cy="863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140970</xdr:rowOff>
    </xdr:from>
    <xdr:to>
      <xdr:col>72</xdr:col>
      <xdr:colOff>38100</xdr:colOff>
      <xdr:row>83</xdr:row>
      <xdr:rowOff>71120</xdr:rowOff>
    </xdr:to>
    <xdr:sp macro="" textlink="">
      <xdr:nvSpPr>
        <xdr:cNvPr id="759" name="フローチャート: 判断 758">
          <a:extLst>
            <a:ext uri="{FF2B5EF4-FFF2-40B4-BE49-F238E27FC236}">
              <a16:creationId xmlns:a16="http://schemas.microsoft.com/office/drawing/2014/main" id="{7CFB9FBD-3A0E-49A0-B93F-F50FF667632B}"/>
            </a:ext>
          </a:extLst>
        </xdr:cNvPr>
        <xdr:cNvSpPr/>
      </xdr:nvSpPr>
      <xdr:spPr>
        <a:xfrm>
          <a:off x="12296775" y="134315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129540</xdr:rowOff>
    </xdr:from>
    <xdr:to>
      <xdr:col>67</xdr:col>
      <xdr:colOff>101600</xdr:colOff>
      <xdr:row>83</xdr:row>
      <xdr:rowOff>59690</xdr:rowOff>
    </xdr:to>
    <xdr:sp macro="" textlink="">
      <xdr:nvSpPr>
        <xdr:cNvPr id="760" name="フローチャート: 判断 759">
          <a:extLst>
            <a:ext uri="{FF2B5EF4-FFF2-40B4-BE49-F238E27FC236}">
              <a16:creationId xmlns:a16="http://schemas.microsoft.com/office/drawing/2014/main" id="{958D895C-24FD-4016-AF18-DF4786C63077}"/>
            </a:ext>
          </a:extLst>
        </xdr:cNvPr>
        <xdr:cNvSpPr/>
      </xdr:nvSpPr>
      <xdr:spPr>
        <a:xfrm>
          <a:off x="11487150" y="134137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61" name="テキスト ボックス 760">
          <a:extLst>
            <a:ext uri="{FF2B5EF4-FFF2-40B4-BE49-F238E27FC236}">
              <a16:creationId xmlns:a16="http://schemas.microsoft.com/office/drawing/2014/main" id="{3ABF589A-443A-4CD9-B5BF-EFE65A611426}"/>
            </a:ext>
          </a:extLst>
        </xdr:cNvPr>
        <xdr:cNvSpPr txBox="1"/>
      </xdr:nvSpPr>
      <xdr:spPr>
        <a:xfrm>
          <a:off x="1452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62" name="テキスト ボックス 761">
          <a:extLst>
            <a:ext uri="{FF2B5EF4-FFF2-40B4-BE49-F238E27FC236}">
              <a16:creationId xmlns:a16="http://schemas.microsoft.com/office/drawing/2014/main" id="{3A678D03-3137-43C5-8EED-34A39D66146B}"/>
            </a:ext>
          </a:extLst>
        </xdr:cNvPr>
        <xdr:cNvSpPr txBox="1"/>
      </xdr:nvSpPr>
      <xdr:spPr>
        <a:xfrm>
          <a:off x="13763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63" name="テキスト ボックス 762">
          <a:extLst>
            <a:ext uri="{FF2B5EF4-FFF2-40B4-BE49-F238E27FC236}">
              <a16:creationId xmlns:a16="http://schemas.microsoft.com/office/drawing/2014/main" id="{16E535CE-A010-4A08-9277-C118513A7964}"/>
            </a:ext>
          </a:extLst>
        </xdr:cNvPr>
        <xdr:cNvSpPr txBox="1"/>
      </xdr:nvSpPr>
      <xdr:spPr>
        <a:xfrm>
          <a:off x="12973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64" name="テキスト ボックス 763">
          <a:extLst>
            <a:ext uri="{FF2B5EF4-FFF2-40B4-BE49-F238E27FC236}">
              <a16:creationId xmlns:a16="http://schemas.microsoft.com/office/drawing/2014/main" id="{FD38EE07-ED4B-48AE-9CDE-77C954888A23}"/>
            </a:ext>
          </a:extLst>
        </xdr:cNvPr>
        <xdr:cNvSpPr txBox="1"/>
      </xdr:nvSpPr>
      <xdr:spPr>
        <a:xfrm>
          <a:off x="12172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5" name="テキスト ボックス 764">
          <a:extLst>
            <a:ext uri="{FF2B5EF4-FFF2-40B4-BE49-F238E27FC236}">
              <a16:creationId xmlns:a16="http://schemas.microsoft.com/office/drawing/2014/main" id="{9E7E468F-00B7-4DAA-9A22-41EC610BAB7B}"/>
            </a:ext>
          </a:extLst>
        </xdr:cNvPr>
        <xdr:cNvSpPr txBox="1"/>
      </xdr:nvSpPr>
      <xdr:spPr>
        <a:xfrm>
          <a:off x="11363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113030</xdr:rowOff>
    </xdr:from>
    <xdr:to>
      <xdr:col>85</xdr:col>
      <xdr:colOff>177800</xdr:colOff>
      <xdr:row>84</xdr:row>
      <xdr:rowOff>43180</xdr:rowOff>
    </xdr:to>
    <xdr:sp macro="" textlink="">
      <xdr:nvSpPr>
        <xdr:cNvPr id="766" name="楕円 765">
          <a:extLst>
            <a:ext uri="{FF2B5EF4-FFF2-40B4-BE49-F238E27FC236}">
              <a16:creationId xmlns:a16="http://schemas.microsoft.com/office/drawing/2014/main" id="{E2D36F64-FDB1-438D-8ECC-AA8E408911B5}"/>
            </a:ext>
          </a:extLst>
        </xdr:cNvPr>
        <xdr:cNvSpPr/>
      </xdr:nvSpPr>
      <xdr:spPr>
        <a:xfrm>
          <a:off x="14649450" y="135623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91440</xdr:rowOff>
    </xdr:from>
    <xdr:ext cx="405130" cy="259080"/>
    <xdr:sp macro="" textlink="">
      <xdr:nvSpPr>
        <xdr:cNvPr id="767" name="【消防施設】&#10;有形固定資産減価償却率該当値テキスト">
          <a:extLst>
            <a:ext uri="{FF2B5EF4-FFF2-40B4-BE49-F238E27FC236}">
              <a16:creationId xmlns:a16="http://schemas.microsoft.com/office/drawing/2014/main" id="{678CE0A5-E1F5-4830-A9F6-50EC0491B030}"/>
            </a:ext>
          </a:extLst>
        </xdr:cNvPr>
        <xdr:cNvSpPr txBox="1"/>
      </xdr:nvSpPr>
      <xdr:spPr>
        <a:xfrm>
          <a:off x="14735175" y="135375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85090</xdr:rowOff>
    </xdr:from>
    <xdr:to>
      <xdr:col>81</xdr:col>
      <xdr:colOff>101600</xdr:colOff>
      <xdr:row>84</xdr:row>
      <xdr:rowOff>15240</xdr:rowOff>
    </xdr:to>
    <xdr:sp macro="" textlink="">
      <xdr:nvSpPr>
        <xdr:cNvPr id="768" name="楕円 767">
          <a:extLst>
            <a:ext uri="{FF2B5EF4-FFF2-40B4-BE49-F238E27FC236}">
              <a16:creationId xmlns:a16="http://schemas.microsoft.com/office/drawing/2014/main" id="{535B7BFB-6CBF-43ED-8DD0-3F384919847F}"/>
            </a:ext>
          </a:extLst>
        </xdr:cNvPr>
        <xdr:cNvSpPr/>
      </xdr:nvSpPr>
      <xdr:spPr>
        <a:xfrm>
          <a:off x="13887450" y="1353756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135890</xdr:rowOff>
    </xdr:from>
    <xdr:to>
      <xdr:col>85</xdr:col>
      <xdr:colOff>127000</xdr:colOff>
      <xdr:row>83</xdr:row>
      <xdr:rowOff>163830</xdr:rowOff>
    </xdr:to>
    <xdr:cxnSp macro="">
      <xdr:nvCxnSpPr>
        <xdr:cNvPr id="769" name="直線コネクタ 768">
          <a:extLst>
            <a:ext uri="{FF2B5EF4-FFF2-40B4-BE49-F238E27FC236}">
              <a16:creationId xmlns:a16="http://schemas.microsoft.com/office/drawing/2014/main" id="{8EF1F779-3AB3-4AE8-BD76-C66FA56273D2}"/>
            </a:ext>
          </a:extLst>
        </xdr:cNvPr>
        <xdr:cNvCxnSpPr/>
      </xdr:nvCxnSpPr>
      <xdr:spPr>
        <a:xfrm>
          <a:off x="13935075" y="13585190"/>
          <a:ext cx="762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129540</xdr:rowOff>
    </xdr:from>
    <xdr:to>
      <xdr:col>76</xdr:col>
      <xdr:colOff>165100</xdr:colOff>
      <xdr:row>84</xdr:row>
      <xdr:rowOff>59690</xdr:rowOff>
    </xdr:to>
    <xdr:sp macro="" textlink="">
      <xdr:nvSpPr>
        <xdr:cNvPr id="770" name="楕円 769">
          <a:extLst>
            <a:ext uri="{FF2B5EF4-FFF2-40B4-BE49-F238E27FC236}">
              <a16:creationId xmlns:a16="http://schemas.microsoft.com/office/drawing/2014/main" id="{834E287B-14A8-4406-9A7F-6A77071EE15B}"/>
            </a:ext>
          </a:extLst>
        </xdr:cNvPr>
        <xdr:cNvSpPr/>
      </xdr:nvSpPr>
      <xdr:spPr>
        <a:xfrm>
          <a:off x="13096875" y="135756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135890</xdr:rowOff>
    </xdr:from>
    <xdr:to>
      <xdr:col>81</xdr:col>
      <xdr:colOff>50800</xdr:colOff>
      <xdr:row>84</xdr:row>
      <xdr:rowOff>8890</xdr:rowOff>
    </xdr:to>
    <xdr:cxnSp macro="">
      <xdr:nvCxnSpPr>
        <xdr:cNvPr id="771" name="直線コネクタ 770">
          <a:extLst>
            <a:ext uri="{FF2B5EF4-FFF2-40B4-BE49-F238E27FC236}">
              <a16:creationId xmlns:a16="http://schemas.microsoft.com/office/drawing/2014/main" id="{88D90A22-2E60-409F-A223-7D53804C54B4}"/>
            </a:ext>
          </a:extLst>
        </xdr:cNvPr>
        <xdr:cNvCxnSpPr/>
      </xdr:nvCxnSpPr>
      <xdr:spPr>
        <a:xfrm flipV="1">
          <a:off x="13144500" y="13585190"/>
          <a:ext cx="79057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161925</xdr:rowOff>
    </xdr:from>
    <xdr:to>
      <xdr:col>72</xdr:col>
      <xdr:colOff>38100</xdr:colOff>
      <xdr:row>84</xdr:row>
      <xdr:rowOff>92075</xdr:rowOff>
    </xdr:to>
    <xdr:sp macro="" textlink="">
      <xdr:nvSpPr>
        <xdr:cNvPr id="772" name="楕円 771">
          <a:extLst>
            <a:ext uri="{FF2B5EF4-FFF2-40B4-BE49-F238E27FC236}">
              <a16:creationId xmlns:a16="http://schemas.microsoft.com/office/drawing/2014/main" id="{556248DA-4998-4727-AECA-F1DD9025483C}"/>
            </a:ext>
          </a:extLst>
        </xdr:cNvPr>
        <xdr:cNvSpPr/>
      </xdr:nvSpPr>
      <xdr:spPr>
        <a:xfrm>
          <a:off x="12296775" y="13608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8890</xdr:rowOff>
    </xdr:from>
    <xdr:to>
      <xdr:col>76</xdr:col>
      <xdr:colOff>114300</xdr:colOff>
      <xdr:row>84</xdr:row>
      <xdr:rowOff>41275</xdr:rowOff>
    </xdr:to>
    <xdr:cxnSp macro="">
      <xdr:nvCxnSpPr>
        <xdr:cNvPr id="773" name="直線コネクタ 772">
          <a:extLst>
            <a:ext uri="{FF2B5EF4-FFF2-40B4-BE49-F238E27FC236}">
              <a16:creationId xmlns:a16="http://schemas.microsoft.com/office/drawing/2014/main" id="{DFE4CD1E-662B-445D-AB20-5972088B6672}"/>
            </a:ext>
          </a:extLst>
        </xdr:cNvPr>
        <xdr:cNvCxnSpPr/>
      </xdr:nvCxnSpPr>
      <xdr:spPr>
        <a:xfrm flipV="1">
          <a:off x="12344400" y="13623290"/>
          <a:ext cx="8001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130810</xdr:rowOff>
    </xdr:from>
    <xdr:to>
      <xdr:col>67</xdr:col>
      <xdr:colOff>101600</xdr:colOff>
      <xdr:row>84</xdr:row>
      <xdr:rowOff>60960</xdr:rowOff>
    </xdr:to>
    <xdr:sp macro="" textlink="">
      <xdr:nvSpPr>
        <xdr:cNvPr id="774" name="楕円 773">
          <a:extLst>
            <a:ext uri="{FF2B5EF4-FFF2-40B4-BE49-F238E27FC236}">
              <a16:creationId xmlns:a16="http://schemas.microsoft.com/office/drawing/2014/main" id="{32775ADB-0E0C-4C08-BDC3-261EB7342D4B}"/>
            </a:ext>
          </a:extLst>
        </xdr:cNvPr>
        <xdr:cNvSpPr/>
      </xdr:nvSpPr>
      <xdr:spPr>
        <a:xfrm>
          <a:off x="11487150" y="135801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10160</xdr:rowOff>
    </xdr:from>
    <xdr:to>
      <xdr:col>71</xdr:col>
      <xdr:colOff>177800</xdr:colOff>
      <xdr:row>84</xdr:row>
      <xdr:rowOff>41275</xdr:rowOff>
    </xdr:to>
    <xdr:cxnSp macro="">
      <xdr:nvCxnSpPr>
        <xdr:cNvPr id="775" name="直線コネクタ 774">
          <a:extLst>
            <a:ext uri="{FF2B5EF4-FFF2-40B4-BE49-F238E27FC236}">
              <a16:creationId xmlns:a16="http://schemas.microsoft.com/office/drawing/2014/main" id="{B11CF2DA-034A-42B1-A4B7-D2784D24E671}"/>
            </a:ext>
          </a:extLst>
        </xdr:cNvPr>
        <xdr:cNvCxnSpPr/>
      </xdr:nvCxnSpPr>
      <xdr:spPr>
        <a:xfrm>
          <a:off x="11534775" y="13618210"/>
          <a:ext cx="80962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125095</xdr:rowOff>
    </xdr:from>
    <xdr:ext cx="405130" cy="258445"/>
    <xdr:sp macro="" textlink="">
      <xdr:nvSpPr>
        <xdr:cNvPr id="776" name="n_1aveValue【消防施設】&#10;有形固定資産減価償却率">
          <a:extLst>
            <a:ext uri="{FF2B5EF4-FFF2-40B4-BE49-F238E27FC236}">
              <a16:creationId xmlns:a16="http://schemas.microsoft.com/office/drawing/2014/main" id="{DB07D16D-BA56-470A-B55B-DDE772726684}"/>
            </a:ext>
          </a:extLst>
        </xdr:cNvPr>
        <xdr:cNvSpPr txBox="1"/>
      </xdr:nvSpPr>
      <xdr:spPr>
        <a:xfrm>
          <a:off x="13745210" y="132473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102235</xdr:rowOff>
    </xdr:from>
    <xdr:ext cx="402590" cy="258445"/>
    <xdr:sp macro="" textlink="">
      <xdr:nvSpPr>
        <xdr:cNvPr id="777" name="n_2aveValue【消防施設】&#10;有形固定資産減価償却率">
          <a:extLst>
            <a:ext uri="{FF2B5EF4-FFF2-40B4-BE49-F238E27FC236}">
              <a16:creationId xmlns:a16="http://schemas.microsoft.com/office/drawing/2014/main" id="{BD63D006-3AF4-4CE1-A0B4-44B56FD78E2B}"/>
            </a:ext>
          </a:extLst>
        </xdr:cNvPr>
        <xdr:cNvSpPr txBox="1"/>
      </xdr:nvSpPr>
      <xdr:spPr>
        <a:xfrm>
          <a:off x="12964160" y="132308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87630</xdr:rowOff>
    </xdr:from>
    <xdr:ext cx="402590" cy="256540"/>
    <xdr:sp macro="" textlink="">
      <xdr:nvSpPr>
        <xdr:cNvPr id="778" name="n_3aveValue【消防施設】&#10;有形固定資産減価償却率">
          <a:extLst>
            <a:ext uri="{FF2B5EF4-FFF2-40B4-BE49-F238E27FC236}">
              <a16:creationId xmlns:a16="http://schemas.microsoft.com/office/drawing/2014/main" id="{ADA932A3-254D-4902-AB33-8558403D52E1}"/>
            </a:ext>
          </a:extLst>
        </xdr:cNvPr>
        <xdr:cNvSpPr txBox="1"/>
      </xdr:nvSpPr>
      <xdr:spPr>
        <a:xfrm>
          <a:off x="12164060" y="132099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76200</xdr:rowOff>
    </xdr:from>
    <xdr:ext cx="402590" cy="256540"/>
    <xdr:sp macro="" textlink="">
      <xdr:nvSpPr>
        <xdr:cNvPr id="779" name="n_4aveValue【消防施設】&#10;有形固定資産減価償却率">
          <a:extLst>
            <a:ext uri="{FF2B5EF4-FFF2-40B4-BE49-F238E27FC236}">
              <a16:creationId xmlns:a16="http://schemas.microsoft.com/office/drawing/2014/main" id="{2E6DCEC7-31CA-4911-9BD0-68290FC3C198}"/>
            </a:ext>
          </a:extLst>
        </xdr:cNvPr>
        <xdr:cNvSpPr txBox="1"/>
      </xdr:nvSpPr>
      <xdr:spPr>
        <a:xfrm>
          <a:off x="11354435" y="132016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6350</xdr:rowOff>
    </xdr:from>
    <xdr:ext cx="405130" cy="256540"/>
    <xdr:sp macro="" textlink="">
      <xdr:nvSpPr>
        <xdr:cNvPr id="780" name="n_1mainValue【消防施設】&#10;有形固定資産減価償却率">
          <a:extLst>
            <a:ext uri="{FF2B5EF4-FFF2-40B4-BE49-F238E27FC236}">
              <a16:creationId xmlns:a16="http://schemas.microsoft.com/office/drawing/2014/main" id="{4086BEE5-C571-4A45-94A5-7E15A0CF4394}"/>
            </a:ext>
          </a:extLst>
        </xdr:cNvPr>
        <xdr:cNvSpPr txBox="1"/>
      </xdr:nvSpPr>
      <xdr:spPr>
        <a:xfrm>
          <a:off x="13745210" y="136207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50800</xdr:rowOff>
    </xdr:from>
    <xdr:ext cx="402590" cy="259080"/>
    <xdr:sp macro="" textlink="">
      <xdr:nvSpPr>
        <xdr:cNvPr id="781" name="n_2mainValue【消防施設】&#10;有形固定資産減価償却率">
          <a:extLst>
            <a:ext uri="{FF2B5EF4-FFF2-40B4-BE49-F238E27FC236}">
              <a16:creationId xmlns:a16="http://schemas.microsoft.com/office/drawing/2014/main" id="{8FD0207F-B72E-4D91-8460-4E63BF45F159}"/>
            </a:ext>
          </a:extLst>
        </xdr:cNvPr>
        <xdr:cNvSpPr txBox="1"/>
      </xdr:nvSpPr>
      <xdr:spPr>
        <a:xfrm>
          <a:off x="12964160" y="136588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83185</xdr:rowOff>
    </xdr:from>
    <xdr:ext cx="402590" cy="259080"/>
    <xdr:sp macro="" textlink="">
      <xdr:nvSpPr>
        <xdr:cNvPr id="782" name="n_3mainValue【消防施設】&#10;有形固定資産減価償却率">
          <a:extLst>
            <a:ext uri="{FF2B5EF4-FFF2-40B4-BE49-F238E27FC236}">
              <a16:creationId xmlns:a16="http://schemas.microsoft.com/office/drawing/2014/main" id="{EE9C8A35-DA99-4600-B005-9AAB41F557DC}"/>
            </a:ext>
          </a:extLst>
        </xdr:cNvPr>
        <xdr:cNvSpPr txBox="1"/>
      </xdr:nvSpPr>
      <xdr:spPr>
        <a:xfrm>
          <a:off x="12164060" y="136975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52070</xdr:rowOff>
    </xdr:from>
    <xdr:ext cx="402590" cy="256540"/>
    <xdr:sp macro="" textlink="">
      <xdr:nvSpPr>
        <xdr:cNvPr id="783" name="n_4mainValue【消防施設】&#10;有形固定資産減価償却率">
          <a:extLst>
            <a:ext uri="{FF2B5EF4-FFF2-40B4-BE49-F238E27FC236}">
              <a16:creationId xmlns:a16="http://schemas.microsoft.com/office/drawing/2014/main" id="{CB8432E5-2919-4034-AA1A-E94EDC1E959F}"/>
            </a:ext>
          </a:extLst>
        </xdr:cNvPr>
        <xdr:cNvSpPr txBox="1"/>
      </xdr:nvSpPr>
      <xdr:spPr>
        <a:xfrm>
          <a:off x="11354435" y="136601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C273AA9D-6176-4BCF-9AFF-F5BFC6DD624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9D2AA3B2-9DEC-4366-9F19-E35CE7C81B26}"/>
            </a:ext>
          </a:extLst>
        </xdr:cNvPr>
        <xdr:cNvSpPr/>
      </xdr:nvSpPr>
      <xdr:spPr>
        <a:xfrm>
          <a:off x="165830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640953D0-1268-4EB1-BD7E-41C6C59E002B}"/>
            </a:ext>
          </a:extLst>
        </xdr:cNvPr>
        <xdr:cNvSpPr/>
      </xdr:nvSpPr>
      <xdr:spPr>
        <a:xfrm>
          <a:off x="165830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51D71508-07D1-4739-B4A2-61D899A43A47}"/>
            </a:ext>
          </a:extLst>
        </xdr:cNvPr>
        <xdr:cNvSpPr/>
      </xdr:nvSpPr>
      <xdr:spPr>
        <a:xfrm>
          <a:off x="174879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748FD868-3F73-4A4F-A9F9-0DA6F3028D10}"/>
            </a:ext>
          </a:extLst>
        </xdr:cNvPr>
        <xdr:cNvSpPr/>
      </xdr:nvSpPr>
      <xdr:spPr>
        <a:xfrm>
          <a:off x="174879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D18F5B31-708E-40CC-AFB1-6314F6144984}"/>
            </a:ext>
          </a:extLst>
        </xdr:cNvPr>
        <xdr:cNvSpPr/>
      </xdr:nvSpPr>
      <xdr:spPr>
        <a:xfrm>
          <a:off x="185166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7D27967F-B6C7-4251-9EC8-C2870FA4A6DC}"/>
            </a:ext>
          </a:extLst>
        </xdr:cNvPr>
        <xdr:cNvSpPr/>
      </xdr:nvSpPr>
      <xdr:spPr>
        <a:xfrm>
          <a:off x="185166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D18DCF8A-E6AC-4E0D-BF0B-432F91507B6C}"/>
            </a:ext>
          </a:extLst>
        </xdr:cNvPr>
        <xdr:cNvSpPr/>
      </xdr:nvSpPr>
      <xdr:spPr>
        <a:xfrm>
          <a:off x="164592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792" name="テキスト ボックス 791">
          <a:extLst>
            <a:ext uri="{FF2B5EF4-FFF2-40B4-BE49-F238E27FC236}">
              <a16:creationId xmlns:a16="http://schemas.microsoft.com/office/drawing/2014/main" id="{24425A1F-5188-4D88-B1D6-B1C21E58CC6E}"/>
            </a:ext>
          </a:extLst>
        </xdr:cNvPr>
        <xdr:cNvSpPr txBox="1"/>
      </xdr:nvSpPr>
      <xdr:spPr>
        <a:xfrm>
          <a:off x="16440150" y="12068175"/>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D43701C6-E7E2-48E9-9352-B5EE1B9EA22B}"/>
            </a:ext>
          </a:extLst>
        </xdr:cNvPr>
        <xdr:cNvCxnSpPr/>
      </xdr:nvCxnSpPr>
      <xdr:spPr>
        <a:xfrm>
          <a:off x="164592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38686AA3-4943-4DBA-A31E-3D750FB4BB8B}"/>
            </a:ext>
          </a:extLst>
        </xdr:cNvPr>
        <xdr:cNvCxnSpPr/>
      </xdr:nvCxnSpPr>
      <xdr:spPr>
        <a:xfrm>
          <a:off x="16459200" y="13973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4820" cy="259080"/>
    <xdr:sp macro="" textlink="">
      <xdr:nvSpPr>
        <xdr:cNvPr id="795" name="テキスト ボックス 794">
          <a:extLst>
            <a:ext uri="{FF2B5EF4-FFF2-40B4-BE49-F238E27FC236}">
              <a16:creationId xmlns:a16="http://schemas.microsoft.com/office/drawing/2014/main" id="{757D1011-20F1-4C8F-ABA7-8527A189E5A5}"/>
            </a:ext>
          </a:extLst>
        </xdr:cNvPr>
        <xdr:cNvSpPr txBox="1"/>
      </xdr:nvSpPr>
      <xdr:spPr>
        <a:xfrm>
          <a:off x="16052165" y="138372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09458105-9EC8-43F7-B619-FF9CC74A8C7B}"/>
            </a:ext>
          </a:extLst>
        </xdr:cNvPr>
        <xdr:cNvCxnSpPr/>
      </xdr:nvCxnSpPr>
      <xdr:spPr>
        <a:xfrm>
          <a:off x="16459200" y="13544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4820" cy="259080"/>
    <xdr:sp macro="" textlink="">
      <xdr:nvSpPr>
        <xdr:cNvPr id="797" name="テキスト ボックス 796">
          <a:extLst>
            <a:ext uri="{FF2B5EF4-FFF2-40B4-BE49-F238E27FC236}">
              <a16:creationId xmlns:a16="http://schemas.microsoft.com/office/drawing/2014/main" id="{464C1E3F-DC96-47CA-B952-6A35E817360F}"/>
            </a:ext>
          </a:extLst>
        </xdr:cNvPr>
        <xdr:cNvSpPr txBox="1"/>
      </xdr:nvSpPr>
      <xdr:spPr>
        <a:xfrm>
          <a:off x="16052165" y="13408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67DDF27E-0D17-46B0-AC90-80B6EFB0C5E2}"/>
            </a:ext>
          </a:extLst>
        </xdr:cNvPr>
        <xdr:cNvCxnSpPr/>
      </xdr:nvCxnSpPr>
      <xdr:spPr>
        <a:xfrm>
          <a:off x="16459200" y="13115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820" cy="259080"/>
    <xdr:sp macro="" textlink="">
      <xdr:nvSpPr>
        <xdr:cNvPr id="799" name="テキスト ボックス 798">
          <a:extLst>
            <a:ext uri="{FF2B5EF4-FFF2-40B4-BE49-F238E27FC236}">
              <a16:creationId xmlns:a16="http://schemas.microsoft.com/office/drawing/2014/main" id="{83180247-781E-4C34-A265-91BC8283A18E}"/>
            </a:ext>
          </a:extLst>
        </xdr:cNvPr>
        <xdr:cNvSpPr txBox="1"/>
      </xdr:nvSpPr>
      <xdr:spPr>
        <a:xfrm>
          <a:off x="16052165" y="129705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EE0DECA3-868B-464B-A93B-415E1C82B1A0}"/>
            </a:ext>
          </a:extLst>
        </xdr:cNvPr>
        <xdr:cNvCxnSpPr/>
      </xdr:nvCxnSpPr>
      <xdr:spPr>
        <a:xfrm>
          <a:off x="16459200" y="126777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4820" cy="259080"/>
    <xdr:sp macro="" textlink="">
      <xdr:nvSpPr>
        <xdr:cNvPr id="801" name="テキスト ボックス 800">
          <a:extLst>
            <a:ext uri="{FF2B5EF4-FFF2-40B4-BE49-F238E27FC236}">
              <a16:creationId xmlns:a16="http://schemas.microsoft.com/office/drawing/2014/main" id="{0736B31D-C273-4244-8142-E69188B1F06E}"/>
            </a:ext>
          </a:extLst>
        </xdr:cNvPr>
        <xdr:cNvSpPr txBox="1"/>
      </xdr:nvSpPr>
      <xdr:spPr>
        <a:xfrm>
          <a:off x="16052165" y="125418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71CB2C44-DF99-4969-B170-0606A62700EB}"/>
            </a:ext>
          </a:extLst>
        </xdr:cNvPr>
        <xdr:cNvCxnSpPr/>
      </xdr:nvCxnSpPr>
      <xdr:spPr>
        <a:xfrm>
          <a:off x="164592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803" name="テキスト ボックス 802">
          <a:extLst>
            <a:ext uri="{FF2B5EF4-FFF2-40B4-BE49-F238E27FC236}">
              <a16:creationId xmlns:a16="http://schemas.microsoft.com/office/drawing/2014/main" id="{23F9CF73-749B-4505-B580-111394180618}"/>
            </a:ext>
          </a:extLst>
        </xdr:cNvPr>
        <xdr:cNvSpPr txBox="1"/>
      </xdr:nvSpPr>
      <xdr:spPr>
        <a:xfrm>
          <a:off x="16052165" y="1211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3E3CFC4B-9E6A-4F62-A4D0-7C83CADC0402}"/>
            </a:ext>
          </a:extLst>
        </xdr:cNvPr>
        <xdr:cNvSpPr/>
      </xdr:nvSpPr>
      <xdr:spPr>
        <a:xfrm>
          <a:off x="164592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143510</xdr:rowOff>
    </xdr:from>
    <xdr:to>
      <xdr:col>116</xdr:col>
      <xdr:colOff>62865</xdr:colOff>
      <xdr:row>86</xdr:row>
      <xdr:rowOff>19685</xdr:rowOff>
    </xdr:to>
    <xdr:cxnSp macro="">
      <xdr:nvCxnSpPr>
        <xdr:cNvPr id="805" name="直線コネクタ 804">
          <a:extLst>
            <a:ext uri="{FF2B5EF4-FFF2-40B4-BE49-F238E27FC236}">
              <a16:creationId xmlns:a16="http://schemas.microsoft.com/office/drawing/2014/main" id="{46FA32A2-0B9E-46AA-ADE0-3E8EEEE5B92D}"/>
            </a:ext>
          </a:extLst>
        </xdr:cNvPr>
        <xdr:cNvCxnSpPr/>
      </xdr:nvCxnSpPr>
      <xdr:spPr>
        <a:xfrm flipV="1">
          <a:off x="19954240" y="12780010"/>
          <a:ext cx="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23495</xdr:rowOff>
    </xdr:from>
    <xdr:ext cx="469900" cy="259080"/>
    <xdr:sp macro="" textlink="">
      <xdr:nvSpPr>
        <xdr:cNvPr id="806" name="【消防施設】&#10;一人当たり面積最小値テキスト">
          <a:extLst>
            <a:ext uri="{FF2B5EF4-FFF2-40B4-BE49-F238E27FC236}">
              <a16:creationId xmlns:a16="http://schemas.microsoft.com/office/drawing/2014/main" id="{49EB916A-F5A1-4F53-85F1-89F44C5AB9DC}"/>
            </a:ext>
          </a:extLst>
        </xdr:cNvPr>
        <xdr:cNvSpPr txBox="1"/>
      </xdr:nvSpPr>
      <xdr:spPr>
        <a:xfrm>
          <a:off x="19992975" y="13961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19685</xdr:rowOff>
    </xdr:from>
    <xdr:to>
      <xdr:col>116</xdr:col>
      <xdr:colOff>152400</xdr:colOff>
      <xdr:row>86</xdr:row>
      <xdr:rowOff>19685</xdr:rowOff>
    </xdr:to>
    <xdr:cxnSp macro="">
      <xdr:nvCxnSpPr>
        <xdr:cNvPr id="807" name="直線コネクタ 806">
          <a:extLst>
            <a:ext uri="{FF2B5EF4-FFF2-40B4-BE49-F238E27FC236}">
              <a16:creationId xmlns:a16="http://schemas.microsoft.com/office/drawing/2014/main" id="{56D5B754-61F4-4EDB-A42E-843BB2680171}"/>
            </a:ext>
          </a:extLst>
        </xdr:cNvPr>
        <xdr:cNvCxnSpPr/>
      </xdr:nvCxnSpPr>
      <xdr:spPr>
        <a:xfrm>
          <a:off x="19878675" y="139547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90170</xdr:rowOff>
    </xdr:from>
    <xdr:ext cx="469900" cy="259080"/>
    <xdr:sp macro="" textlink="">
      <xdr:nvSpPr>
        <xdr:cNvPr id="808" name="【消防施設】&#10;一人当たり面積最大値テキスト">
          <a:extLst>
            <a:ext uri="{FF2B5EF4-FFF2-40B4-BE49-F238E27FC236}">
              <a16:creationId xmlns:a16="http://schemas.microsoft.com/office/drawing/2014/main" id="{4683AD0A-DFD3-4B0C-87E0-07639EF13AB5}"/>
            </a:ext>
          </a:extLst>
        </xdr:cNvPr>
        <xdr:cNvSpPr txBox="1"/>
      </xdr:nvSpPr>
      <xdr:spPr>
        <a:xfrm>
          <a:off x="19992975" y="12564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143510</xdr:rowOff>
    </xdr:from>
    <xdr:to>
      <xdr:col>116</xdr:col>
      <xdr:colOff>152400</xdr:colOff>
      <xdr:row>78</xdr:row>
      <xdr:rowOff>143510</xdr:rowOff>
    </xdr:to>
    <xdr:cxnSp macro="">
      <xdr:nvCxnSpPr>
        <xdr:cNvPr id="809" name="直線コネクタ 808">
          <a:extLst>
            <a:ext uri="{FF2B5EF4-FFF2-40B4-BE49-F238E27FC236}">
              <a16:creationId xmlns:a16="http://schemas.microsoft.com/office/drawing/2014/main" id="{6B240B67-3E0D-4E85-B738-87984DFBFEDA}"/>
            </a:ext>
          </a:extLst>
        </xdr:cNvPr>
        <xdr:cNvCxnSpPr/>
      </xdr:nvCxnSpPr>
      <xdr:spPr>
        <a:xfrm>
          <a:off x="19878675" y="127800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19050</xdr:rowOff>
    </xdr:from>
    <xdr:ext cx="469900" cy="256540"/>
    <xdr:sp macro="" textlink="">
      <xdr:nvSpPr>
        <xdr:cNvPr id="810" name="【消防施設】&#10;一人当たり面積平均値テキスト">
          <a:extLst>
            <a:ext uri="{FF2B5EF4-FFF2-40B4-BE49-F238E27FC236}">
              <a16:creationId xmlns:a16="http://schemas.microsoft.com/office/drawing/2014/main" id="{7E2AF178-D0AB-4C8F-AB86-0C0912FF1000}"/>
            </a:ext>
          </a:extLst>
        </xdr:cNvPr>
        <xdr:cNvSpPr txBox="1"/>
      </xdr:nvSpPr>
      <xdr:spPr>
        <a:xfrm>
          <a:off x="19992975" y="1346835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167640</xdr:rowOff>
    </xdr:from>
    <xdr:to>
      <xdr:col>116</xdr:col>
      <xdr:colOff>114300</xdr:colOff>
      <xdr:row>84</xdr:row>
      <xdr:rowOff>97790</xdr:rowOff>
    </xdr:to>
    <xdr:sp macro="" textlink="">
      <xdr:nvSpPr>
        <xdr:cNvPr id="811" name="フローチャート: 判断 810">
          <a:extLst>
            <a:ext uri="{FF2B5EF4-FFF2-40B4-BE49-F238E27FC236}">
              <a16:creationId xmlns:a16="http://schemas.microsoft.com/office/drawing/2014/main" id="{66C3F51A-04F5-475A-BF61-7542EFEABECE}"/>
            </a:ext>
          </a:extLst>
        </xdr:cNvPr>
        <xdr:cNvSpPr/>
      </xdr:nvSpPr>
      <xdr:spPr>
        <a:xfrm>
          <a:off x="19897725" y="136137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6350</xdr:rowOff>
    </xdr:from>
    <xdr:to>
      <xdr:col>112</xdr:col>
      <xdr:colOff>38100</xdr:colOff>
      <xdr:row>84</xdr:row>
      <xdr:rowOff>107315</xdr:rowOff>
    </xdr:to>
    <xdr:sp macro="" textlink="">
      <xdr:nvSpPr>
        <xdr:cNvPr id="812" name="フローチャート: 判断 811">
          <a:extLst>
            <a:ext uri="{FF2B5EF4-FFF2-40B4-BE49-F238E27FC236}">
              <a16:creationId xmlns:a16="http://schemas.microsoft.com/office/drawing/2014/main" id="{C04B5251-346A-4046-915A-7D846C2F1248}"/>
            </a:ext>
          </a:extLst>
        </xdr:cNvPr>
        <xdr:cNvSpPr/>
      </xdr:nvSpPr>
      <xdr:spPr>
        <a:xfrm>
          <a:off x="19154775" y="13620750"/>
          <a:ext cx="8572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10160</xdr:rowOff>
    </xdr:from>
    <xdr:to>
      <xdr:col>107</xdr:col>
      <xdr:colOff>101600</xdr:colOff>
      <xdr:row>84</xdr:row>
      <xdr:rowOff>111760</xdr:rowOff>
    </xdr:to>
    <xdr:sp macro="" textlink="">
      <xdr:nvSpPr>
        <xdr:cNvPr id="813" name="フローチャート: 判断 812">
          <a:extLst>
            <a:ext uri="{FF2B5EF4-FFF2-40B4-BE49-F238E27FC236}">
              <a16:creationId xmlns:a16="http://schemas.microsoft.com/office/drawing/2014/main" id="{B3A3F247-5052-406A-B705-797D2F98E944}"/>
            </a:ext>
          </a:extLst>
        </xdr:cNvPr>
        <xdr:cNvSpPr/>
      </xdr:nvSpPr>
      <xdr:spPr>
        <a:xfrm>
          <a:off x="18345150" y="136182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14605</xdr:rowOff>
    </xdr:from>
    <xdr:to>
      <xdr:col>102</xdr:col>
      <xdr:colOff>165100</xdr:colOff>
      <xdr:row>84</xdr:row>
      <xdr:rowOff>116205</xdr:rowOff>
    </xdr:to>
    <xdr:sp macro="" textlink="">
      <xdr:nvSpPr>
        <xdr:cNvPr id="814" name="フローチャート: 判断 813">
          <a:extLst>
            <a:ext uri="{FF2B5EF4-FFF2-40B4-BE49-F238E27FC236}">
              <a16:creationId xmlns:a16="http://schemas.microsoft.com/office/drawing/2014/main" id="{6A43B0E3-2440-40CE-B30C-49CBDC9B4B1E}"/>
            </a:ext>
          </a:extLst>
        </xdr:cNvPr>
        <xdr:cNvSpPr/>
      </xdr:nvSpPr>
      <xdr:spPr>
        <a:xfrm>
          <a:off x="17554575" y="136226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24130</xdr:rowOff>
    </xdr:from>
    <xdr:to>
      <xdr:col>98</xdr:col>
      <xdr:colOff>38100</xdr:colOff>
      <xdr:row>84</xdr:row>
      <xdr:rowOff>125730</xdr:rowOff>
    </xdr:to>
    <xdr:sp macro="" textlink="">
      <xdr:nvSpPr>
        <xdr:cNvPr id="815" name="フローチャート: 判断 814">
          <a:extLst>
            <a:ext uri="{FF2B5EF4-FFF2-40B4-BE49-F238E27FC236}">
              <a16:creationId xmlns:a16="http://schemas.microsoft.com/office/drawing/2014/main" id="{D5F93ABE-56A4-4686-AA94-B265C1B3B0BB}"/>
            </a:ext>
          </a:extLst>
        </xdr:cNvPr>
        <xdr:cNvSpPr/>
      </xdr:nvSpPr>
      <xdr:spPr>
        <a:xfrm>
          <a:off x="16754475" y="136385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6" name="テキスト ボックス 815">
          <a:extLst>
            <a:ext uri="{FF2B5EF4-FFF2-40B4-BE49-F238E27FC236}">
              <a16:creationId xmlns:a16="http://schemas.microsoft.com/office/drawing/2014/main" id="{8826C2CE-827A-4360-8A4A-2D3922503F5E}"/>
            </a:ext>
          </a:extLst>
        </xdr:cNvPr>
        <xdr:cNvSpPr txBox="1"/>
      </xdr:nvSpPr>
      <xdr:spPr>
        <a:xfrm>
          <a:off x="197834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7" name="テキスト ボックス 816">
          <a:extLst>
            <a:ext uri="{FF2B5EF4-FFF2-40B4-BE49-F238E27FC236}">
              <a16:creationId xmlns:a16="http://schemas.microsoft.com/office/drawing/2014/main" id="{D244D6AF-E053-4A13-B573-74FB9A51CFC3}"/>
            </a:ext>
          </a:extLst>
        </xdr:cNvPr>
        <xdr:cNvSpPr txBox="1"/>
      </xdr:nvSpPr>
      <xdr:spPr>
        <a:xfrm>
          <a:off x="19030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18" name="テキスト ボックス 817">
          <a:extLst>
            <a:ext uri="{FF2B5EF4-FFF2-40B4-BE49-F238E27FC236}">
              <a16:creationId xmlns:a16="http://schemas.microsoft.com/office/drawing/2014/main" id="{08EBDCEF-6DF9-42FE-84DD-B32BE5F149DD}"/>
            </a:ext>
          </a:extLst>
        </xdr:cNvPr>
        <xdr:cNvSpPr txBox="1"/>
      </xdr:nvSpPr>
      <xdr:spPr>
        <a:xfrm>
          <a:off x="18221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19" name="テキスト ボックス 818">
          <a:extLst>
            <a:ext uri="{FF2B5EF4-FFF2-40B4-BE49-F238E27FC236}">
              <a16:creationId xmlns:a16="http://schemas.microsoft.com/office/drawing/2014/main" id="{653C51A6-DB62-4F14-8883-32DAA9DBCEB9}"/>
            </a:ext>
          </a:extLst>
        </xdr:cNvPr>
        <xdr:cNvSpPr txBox="1"/>
      </xdr:nvSpPr>
      <xdr:spPr>
        <a:xfrm>
          <a:off x="174307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20" name="テキスト ボックス 819">
          <a:extLst>
            <a:ext uri="{FF2B5EF4-FFF2-40B4-BE49-F238E27FC236}">
              <a16:creationId xmlns:a16="http://schemas.microsoft.com/office/drawing/2014/main" id="{3C69737F-DE15-4AAB-9366-E4B779348766}"/>
            </a:ext>
          </a:extLst>
        </xdr:cNvPr>
        <xdr:cNvSpPr txBox="1"/>
      </xdr:nvSpPr>
      <xdr:spPr>
        <a:xfrm>
          <a:off x="166306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124460</xdr:rowOff>
    </xdr:from>
    <xdr:to>
      <xdr:col>116</xdr:col>
      <xdr:colOff>114300</xdr:colOff>
      <xdr:row>85</xdr:row>
      <xdr:rowOff>54610</xdr:rowOff>
    </xdr:to>
    <xdr:sp macro="" textlink="">
      <xdr:nvSpPr>
        <xdr:cNvPr id="821" name="楕円 820">
          <a:extLst>
            <a:ext uri="{FF2B5EF4-FFF2-40B4-BE49-F238E27FC236}">
              <a16:creationId xmlns:a16="http://schemas.microsoft.com/office/drawing/2014/main" id="{55B42711-CD42-43F3-AFB2-C43A33A775D8}"/>
            </a:ext>
          </a:extLst>
        </xdr:cNvPr>
        <xdr:cNvSpPr/>
      </xdr:nvSpPr>
      <xdr:spPr>
        <a:xfrm>
          <a:off x="19897725" y="13732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102870</xdr:rowOff>
    </xdr:from>
    <xdr:ext cx="469900" cy="259080"/>
    <xdr:sp macro="" textlink="">
      <xdr:nvSpPr>
        <xdr:cNvPr id="822" name="【消防施設】&#10;一人当たり面積該当値テキスト">
          <a:extLst>
            <a:ext uri="{FF2B5EF4-FFF2-40B4-BE49-F238E27FC236}">
              <a16:creationId xmlns:a16="http://schemas.microsoft.com/office/drawing/2014/main" id="{D52AFC81-247B-478B-A0C0-E1C4C0A9C7E6}"/>
            </a:ext>
          </a:extLst>
        </xdr:cNvPr>
        <xdr:cNvSpPr txBox="1"/>
      </xdr:nvSpPr>
      <xdr:spPr>
        <a:xfrm>
          <a:off x="19992975" y="13717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110490</xdr:rowOff>
    </xdr:from>
    <xdr:to>
      <xdr:col>112</xdr:col>
      <xdr:colOff>38100</xdr:colOff>
      <xdr:row>85</xdr:row>
      <xdr:rowOff>40640</xdr:rowOff>
    </xdr:to>
    <xdr:sp macro="" textlink="">
      <xdr:nvSpPr>
        <xdr:cNvPr id="823" name="楕円 822">
          <a:extLst>
            <a:ext uri="{FF2B5EF4-FFF2-40B4-BE49-F238E27FC236}">
              <a16:creationId xmlns:a16="http://schemas.microsoft.com/office/drawing/2014/main" id="{99FD16C0-2E93-486B-8C6D-B034BFB41CC5}"/>
            </a:ext>
          </a:extLst>
        </xdr:cNvPr>
        <xdr:cNvSpPr/>
      </xdr:nvSpPr>
      <xdr:spPr>
        <a:xfrm>
          <a:off x="19154775" y="137185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161290</xdr:rowOff>
    </xdr:from>
    <xdr:to>
      <xdr:col>116</xdr:col>
      <xdr:colOff>63500</xdr:colOff>
      <xdr:row>85</xdr:row>
      <xdr:rowOff>3810</xdr:rowOff>
    </xdr:to>
    <xdr:cxnSp macro="">
      <xdr:nvCxnSpPr>
        <xdr:cNvPr id="824" name="直線コネクタ 823">
          <a:extLst>
            <a:ext uri="{FF2B5EF4-FFF2-40B4-BE49-F238E27FC236}">
              <a16:creationId xmlns:a16="http://schemas.microsoft.com/office/drawing/2014/main" id="{EC165058-23E2-46CD-9704-4ACB3D6D8137}"/>
            </a:ext>
          </a:extLst>
        </xdr:cNvPr>
        <xdr:cNvCxnSpPr/>
      </xdr:nvCxnSpPr>
      <xdr:spPr>
        <a:xfrm>
          <a:off x="19202400" y="13775690"/>
          <a:ext cx="75247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115570</xdr:rowOff>
    </xdr:from>
    <xdr:to>
      <xdr:col>107</xdr:col>
      <xdr:colOff>101600</xdr:colOff>
      <xdr:row>85</xdr:row>
      <xdr:rowOff>45720</xdr:rowOff>
    </xdr:to>
    <xdr:sp macro="" textlink="">
      <xdr:nvSpPr>
        <xdr:cNvPr id="825" name="楕円 824">
          <a:extLst>
            <a:ext uri="{FF2B5EF4-FFF2-40B4-BE49-F238E27FC236}">
              <a16:creationId xmlns:a16="http://schemas.microsoft.com/office/drawing/2014/main" id="{CDE3F1F7-ECF4-45E2-99D0-C23AEEE9EB04}"/>
            </a:ext>
          </a:extLst>
        </xdr:cNvPr>
        <xdr:cNvSpPr/>
      </xdr:nvSpPr>
      <xdr:spPr>
        <a:xfrm>
          <a:off x="18345150" y="137267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161290</xdr:rowOff>
    </xdr:from>
    <xdr:to>
      <xdr:col>111</xdr:col>
      <xdr:colOff>177800</xdr:colOff>
      <xdr:row>84</xdr:row>
      <xdr:rowOff>166370</xdr:rowOff>
    </xdr:to>
    <xdr:cxnSp macro="">
      <xdr:nvCxnSpPr>
        <xdr:cNvPr id="826" name="直線コネクタ 825">
          <a:extLst>
            <a:ext uri="{FF2B5EF4-FFF2-40B4-BE49-F238E27FC236}">
              <a16:creationId xmlns:a16="http://schemas.microsoft.com/office/drawing/2014/main" id="{51CBB2C7-C895-406D-BD09-F6EAD2347750}"/>
            </a:ext>
          </a:extLst>
        </xdr:cNvPr>
        <xdr:cNvCxnSpPr/>
      </xdr:nvCxnSpPr>
      <xdr:spPr>
        <a:xfrm flipV="1">
          <a:off x="18392775" y="1377569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133350</xdr:rowOff>
    </xdr:from>
    <xdr:to>
      <xdr:col>102</xdr:col>
      <xdr:colOff>165100</xdr:colOff>
      <xdr:row>85</xdr:row>
      <xdr:rowOff>63500</xdr:rowOff>
    </xdr:to>
    <xdr:sp macro="" textlink="">
      <xdr:nvSpPr>
        <xdr:cNvPr id="827" name="楕円 826">
          <a:extLst>
            <a:ext uri="{FF2B5EF4-FFF2-40B4-BE49-F238E27FC236}">
              <a16:creationId xmlns:a16="http://schemas.microsoft.com/office/drawing/2014/main" id="{B30D3E01-6B14-4A72-9C95-5A82B45A75DB}"/>
            </a:ext>
          </a:extLst>
        </xdr:cNvPr>
        <xdr:cNvSpPr/>
      </xdr:nvSpPr>
      <xdr:spPr>
        <a:xfrm>
          <a:off x="17554575" y="137445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166370</xdr:rowOff>
    </xdr:from>
    <xdr:to>
      <xdr:col>107</xdr:col>
      <xdr:colOff>50800</xdr:colOff>
      <xdr:row>85</xdr:row>
      <xdr:rowOff>12700</xdr:rowOff>
    </xdr:to>
    <xdr:cxnSp macro="">
      <xdr:nvCxnSpPr>
        <xdr:cNvPr id="828" name="直線コネクタ 827">
          <a:extLst>
            <a:ext uri="{FF2B5EF4-FFF2-40B4-BE49-F238E27FC236}">
              <a16:creationId xmlns:a16="http://schemas.microsoft.com/office/drawing/2014/main" id="{6903ADC4-BC67-43C6-8AFB-4F3580FABAAC}"/>
            </a:ext>
          </a:extLst>
        </xdr:cNvPr>
        <xdr:cNvCxnSpPr/>
      </xdr:nvCxnSpPr>
      <xdr:spPr>
        <a:xfrm flipV="1">
          <a:off x="17602200" y="13774420"/>
          <a:ext cx="79057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133350</xdr:rowOff>
    </xdr:from>
    <xdr:to>
      <xdr:col>98</xdr:col>
      <xdr:colOff>38100</xdr:colOff>
      <xdr:row>85</xdr:row>
      <xdr:rowOff>63500</xdr:rowOff>
    </xdr:to>
    <xdr:sp macro="" textlink="">
      <xdr:nvSpPr>
        <xdr:cNvPr id="829" name="楕円 828">
          <a:extLst>
            <a:ext uri="{FF2B5EF4-FFF2-40B4-BE49-F238E27FC236}">
              <a16:creationId xmlns:a16="http://schemas.microsoft.com/office/drawing/2014/main" id="{288DF720-4349-46A3-80C6-829506C27A90}"/>
            </a:ext>
          </a:extLst>
        </xdr:cNvPr>
        <xdr:cNvSpPr/>
      </xdr:nvSpPr>
      <xdr:spPr>
        <a:xfrm>
          <a:off x="16754475" y="137445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12700</xdr:rowOff>
    </xdr:from>
    <xdr:to>
      <xdr:col>102</xdr:col>
      <xdr:colOff>114300</xdr:colOff>
      <xdr:row>85</xdr:row>
      <xdr:rowOff>12700</xdr:rowOff>
    </xdr:to>
    <xdr:cxnSp macro="">
      <xdr:nvCxnSpPr>
        <xdr:cNvPr id="830" name="直線コネクタ 829">
          <a:extLst>
            <a:ext uri="{FF2B5EF4-FFF2-40B4-BE49-F238E27FC236}">
              <a16:creationId xmlns:a16="http://schemas.microsoft.com/office/drawing/2014/main" id="{A4F26F3A-24C2-4E95-9E4D-09C49905019E}"/>
            </a:ext>
          </a:extLst>
        </xdr:cNvPr>
        <xdr:cNvCxnSpPr/>
      </xdr:nvCxnSpPr>
      <xdr:spPr>
        <a:xfrm>
          <a:off x="16802100" y="1378267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123825</xdr:rowOff>
    </xdr:from>
    <xdr:ext cx="469900" cy="256540"/>
    <xdr:sp macro="" textlink="">
      <xdr:nvSpPr>
        <xdr:cNvPr id="831" name="n_1aveValue【消防施設】&#10;一人当たり面積">
          <a:extLst>
            <a:ext uri="{FF2B5EF4-FFF2-40B4-BE49-F238E27FC236}">
              <a16:creationId xmlns:a16="http://schemas.microsoft.com/office/drawing/2014/main" id="{45814EE5-5201-40FB-BCC9-E185AD304A68}"/>
            </a:ext>
          </a:extLst>
        </xdr:cNvPr>
        <xdr:cNvSpPr txBox="1"/>
      </xdr:nvSpPr>
      <xdr:spPr>
        <a:xfrm>
          <a:off x="18983325" y="134080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128270</xdr:rowOff>
    </xdr:from>
    <xdr:ext cx="467360" cy="259080"/>
    <xdr:sp macro="" textlink="">
      <xdr:nvSpPr>
        <xdr:cNvPr id="832" name="n_2aveValue【消防施設】&#10;一人当たり面積">
          <a:extLst>
            <a:ext uri="{FF2B5EF4-FFF2-40B4-BE49-F238E27FC236}">
              <a16:creationId xmlns:a16="http://schemas.microsoft.com/office/drawing/2014/main" id="{BC7CD48B-D46E-433A-A2E4-5622F81984A8}"/>
            </a:ext>
          </a:extLst>
        </xdr:cNvPr>
        <xdr:cNvSpPr txBox="1"/>
      </xdr:nvSpPr>
      <xdr:spPr>
        <a:xfrm>
          <a:off x="18183225" y="13412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132715</xdr:rowOff>
    </xdr:from>
    <xdr:ext cx="467360" cy="256540"/>
    <xdr:sp macro="" textlink="">
      <xdr:nvSpPr>
        <xdr:cNvPr id="833" name="n_3aveValue【消防施設】&#10;一人当たり面積">
          <a:extLst>
            <a:ext uri="{FF2B5EF4-FFF2-40B4-BE49-F238E27FC236}">
              <a16:creationId xmlns:a16="http://schemas.microsoft.com/office/drawing/2014/main" id="{2EDB61E3-A4E2-4546-84FC-DF7332FB73A4}"/>
            </a:ext>
          </a:extLst>
        </xdr:cNvPr>
        <xdr:cNvSpPr txBox="1"/>
      </xdr:nvSpPr>
      <xdr:spPr>
        <a:xfrm>
          <a:off x="17383125" y="134200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142240</xdr:rowOff>
    </xdr:from>
    <xdr:ext cx="467360" cy="259080"/>
    <xdr:sp macro="" textlink="">
      <xdr:nvSpPr>
        <xdr:cNvPr id="834" name="n_4aveValue【消防施設】&#10;一人当たり面積">
          <a:extLst>
            <a:ext uri="{FF2B5EF4-FFF2-40B4-BE49-F238E27FC236}">
              <a16:creationId xmlns:a16="http://schemas.microsoft.com/office/drawing/2014/main" id="{6C4AFB7E-8FFB-431D-AB6C-500B7147EDE0}"/>
            </a:ext>
          </a:extLst>
        </xdr:cNvPr>
        <xdr:cNvSpPr txBox="1"/>
      </xdr:nvSpPr>
      <xdr:spPr>
        <a:xfrm>
          <a:off x="16592550" y="134327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31750</xdr:rowOff>
    </xdr:from>
    <xdr:ext cx="469900" cy="256540"/>
    <xdr:sp macro="" textlink="">
      <xdr:nvSpPr>
        <xdr:cNvPr id="835" name="n_1mainValue【消防施設】&#10;一人当たり面積">
          <a:extLst>
            <a:ext uri="{FF2B5EF4-FFF2-40B4-BE49-F238E27FC236}">
              <a16:creationId xmlns:a16="http://schemas.microsoft.com/office/drawing/2014/main" id="{1410F40A-797C-4FE3-A7B0-AF207724AEE7}"/>
            </a:ext>
          </a:extLst>
        </xdr:cNvPr>
        <xdr:cNvSpPr txBox="1"/>
      </xdr:nvSpPr>
      <xdr:spPr>
        <a:xfrm>
          <a:off x="18983325" y="138017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36830</xdr:rowOff>
    </xdr:from>
    <xdr:ext cx="467360" cy="259080"/>
    <xdr:sp macro="" textlink="">
      <xdr:nvSpPr>
        <xdr:cNvPr id="836" name="n_2mainValue【消防施設】&#10;一人当たり面積">
          <a:extLst>
            <a:ext uri="{FF2B5EF4-FFF2-40B4-BE49-F238E27FC236}">
              <a16:creationId xmlns:a16="http://schemas.microsoft.com/office/drawing/2014/main" id="{80ADCB9B-1DB7-4F81-BF25-2720E7FC43F7}"/>
            </a:ext>
          </a:extLst>
        </xdr:cNvPr>
        <xdr:cNvSpPr txBox="1"/>
      </xdr:nvSpPr>
      <xdr:spPr>
        <a:xfrm>
          <a:off x="18183225" y="138099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54610</xdr:rowOff>
    </xdr:from>
    <xdr:ext cx="467360" cy="256540"/>
    <xdr:sp macro="" textlink="">
      <xdr:nvSpPr>
        <xdr:cNvPr id="837" name="n_3mainValue【消防施設】&#10;一人当たり面積">
          <a:extLst>
            <a:ext uri="{FF2B5EF4-FFF2-40B4-BE49-F238E27FC236}">
              <a16:creationId xmlns:a16="http://schemas.microsoft.com/office/drawing/2014/main" id="{6F2D0E45-E460-404D-A249-581C7335DF91}"/>
            </a:ext>
          </a:extLst>
        </xdr:cNvPr>
        <xdr:cNvSpPr txBox="1"/>
      </xdr:nvSpPr>
      <xdr:spPr>
        <a:xfrm>
          <a:off x="17383125" y="13827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54610</xdr:rowOff>
    </xdr:from>
    <xdr:ext cx="467360" cy="256540"/>
    <xdr:sp macro="" textlink="">
      <xdr:nvSpPr>
        <xdr:cNvPr id="838" name="n_4mainValue【消防施設】&#10;一人当たり面積">
          <a:extLst>
            <a:ext uri="{FF2B5EF4-FFF2-40B4-BE49-F238E27FC236}">
              <a16:creationId xmlns:a16="http://schemas.microsoft.com/office/drawing/2014/main" id="{9865BCAF-E420-43F1-8C07-8E2CE82206E8}"/>
            </a:ext>
          </a:extLst>
        </xdr:cNvPr>
        <xdr:cNvSpPr txBox="1"/>
      </xdr:nvSpPr>
      <xdr:spPr>
        <a:xfrm>
          <a:off x="16592550" y="13827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2C28F5E2-80D0-48EB-ABCD-FC1A239C72A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9B30C846-573C-4846-AB31-25DAD3CD9353}"/>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17ABA925-CBF1-4741-940C-7E5077A0D6FE}"/>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D6CB3F4D-709A-4851-8079-96C932DF4877}"/>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A33C3766-B6B3-4E7D-A739-C1329538CA5E}"/>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04CD65EB-0AD2-4ECB-9AB3-B083A155E322}"/>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774335BA-EC35-47C6-A421-EF147437038D}"/>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5FEE428F-DC98-4D14-B479-E598FFFFA721}"/>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847" name="テキスト ボックス 846">
          <a:extLst>
            <a:ext uri="{FF2B5EF4-FFF2-40B4-BE49-F238E27FC236}">
              <a16:creationId xmlns:a16="http://schemas.microsoft.com/office/drawing/2014/main" id="{A3F7FA35-9C8F-4129-A6DA-B7C1F158C55B}"/>
            </a:ext>
          </a:extLst>
        </xdr:cNvPr>
        <xdr:cNvSpPr txBox="1"/>
      </xdr:nvSpPr>
      <xdr:spPr>
        <a:xfrm>
          <a:off x="11172825" y="1571625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1E1E816C-D912-4E12-9B11-5CD609DD64A1}"/>
            </a:ext>
          </a:extLst>
        </xdr:cNvPr>
        <xdr:cNvCxnSpPr/>
      </xdr:nvCxnSpPr>
      <xdr:spPr>
        <a:xfrm>
          <a:off x="11210925" y="18192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849" name="テキスト ボックス 848">
          <a:extLst>
            <a:ext uri="{FF2B5EF4-FFF2-40B4-BE49-F238E27FC236}">
              <a16:creationId xmlns:a16="http://schemas.microsoft.com/office/drawing/2014/main" id="{02B27113-45FA-4B4A-A1AA-6D0FC859A465}"/>
            </a:ext>
          </a:extLst>
        </xdr:cNvPr>
        <xdr:cNvSpPr txBox="1"/>
      </xdr:nvSpPr>
      <xdr:spPr>
        <a:xfrm>
          <a:off x="10794365" y="18047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50" name="直線コネクタ 849">
          <a:extLst>
            <a:ext uri="{FF2B5EF4-FFF2-40B4-BE49-F238E27FC236}">
              <a16:creationId xmlns:a16="http://schemas.microsoft.com/office/drawing/2014/main" id="{2D8832F1-4002-4655-B7E0-D02B283C8F71}"/>
            </a:ext>
          </a:extLst>
        </xdr:cNvPr>
        <xdr:cNvCxnSpPr/>
      </xdr:nvCxnSpPr>
      <xdr:spPr>
        <a:xfrm>
          <a:off x="11210925" y="1786636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851" name="テキスト ボックス 850">
          <a:extLst>
            <a:ext uri="{FF2B5EF4-FFF2-40B4-BE49-F238E27FC236}">
              <a16:creationId xmlns:a16="http://schemas.microsoft.com/office/drawing/2014/main" id="{C35EA54D-EE74-4D2C-9736-FF99E1414328}"/>
            </a:ext>
          </a:extLst>
        </xdr:cNvPr>
        <xdr:cNvSpPr txBox="1"/>
      </xdr:nvSpPr>
      <xdr:spPr>
        <a:xfrm>
          <a:off x="10794365" y="1772729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52" name="直線コネクタ 851">
          <a:extLst>
            <a:ext uri="{FF2B5EF4-FFF2-40B4-BE49-F238E27FC236}">
              <a16:creationId xmlns:a16="http://schemas.microsoft.com/office/drawing/2014/main" id="{ED45117B-249F-4953-895D-1C8495B4878F}"/>
            </a:ext>
          </a:extLst>
        </xdr:cNvPr>
        <xdr:cNvCxnSpPr/>
      </xdr:nvCxnSpPr>
      <xdr:spPr>
        <a:xfrm>
          <a:off x="11210925" y="1753679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53" name="テキスト ボックス 852">
          <a:extLst>
            <a:ext uri="{FF2B5EF4-FFF2-40B4-BE49-F238E27FC236}">
              <a16:creationId xmlns:a16="http://schemas.microsoft.com/office/drawing/2014/main" id="{325272BE-E340-4E5A-BDF1-806160B3EAF3}"/>
            </a:ext>
          </a:extLst>
        </xdr:cNvPr>
        <xdr:cNvSpPr txBox="1"/>
      </xdr:nvSpPr>
      <xdr:spPr>
        <a:xfrm>
          <a:off x="10845800" y="174002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54" name="直線コネクタ 853">
          <a:extLst>
            <a:ext uri="{FF2B5EF4-FFF2-40B4-BE49-F238E27FC236}">
              <a16:creationId xmlns:a16="http://schemas.microsoft.com/office/drawing/2014/main" id="{B82032E7-32DB-49A4-A7A7-C06DE3D9BBDA}"/>
            </a:ext>
          </a:extLst>
        </xdr:cNvPr>
        <xdr:cNvCxnSpPr/>
      </xdr:nvCxnSpPr>
      <xdr:spPr>
        <a:xfrm>
          <a:off x="11210925" y="172097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855" name="テキスト ボックス 854">
          <a:extLst>
            <a:ext uri="{FF2B5EF4-FFF2-40B4-BE49-F238E27FC236}">
              <a16:creationId xmlns:a16="http://schemas.microsoft.com/office/drawing/2014/main" id="{39334AF7-D8A7-4B15-A3E7-0E3FE6B843A4}"/>
            </a:ext>
          </a:extLst>
        </xdr:cNvPr>
        <xdr:cNvSpPr txBox="1"/>
      </xdr:nvSpPr>
      <xdr:spPr>
        <a:xfrm>
          <a:off x="10845800" y="170713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56" name="直線コネクタ 855">
          <a:extLst>
            <a:ext uri="{FF2B5EF4-FFF2-40B4-BE49-F238E27FC236}">
              <a16:creationId xmlns:a16="http://schemas.microsoft.com/office/drawing/2014/main" id="{32B371DC-FA1E-4BB3-AB7B-B0DD2F692744}"/>
            </a:ext>
          </a:extLst>
        </xdr:cNvPr>
        <xdr:cNvCxnSpPr/>
      </xdr:nvCxnSpPr>
      <xdr:spPr>
        <a:xfrm>
          <a:off x="11210925" y="1688973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57" name="テキスト ボックス 856">
          <a:extLst>
            <a:ext uri="{FF2B5EF4-FFF2-40B4-BE49-F238E27FC236}">
              <a16:creationId xmlns:a16="http://schemas.microsoft.com/office/drawing/2014/main" id="{AAFBD806-FB08-49EF-B812-AEDB3435F6A6}"/>
            </a:ext>
          </a:extLst>
        </xdr:cNvPr>
        <xdr:cNvSpPr txBox="1"/>
      </xdr:nvSpPr>
      <xdr:spPr>
        <a:xfrm>
          <a:off x="10845800" y="16744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58" name="直線コネクタ 857">
          <a:extLst>
            <a:ext uri="{FF2B5EF4-FFF2-40B4-BE49-F238E27FC236}">
              <a16:creationId xmlns:a16="http://schemas.microsoft.com/office/drawing/2014/main" id="{E1074ABC-0DFA-4DC0-8143-F80148453874}"/>
            </a:ext>
          </a:extLst>
        </xdr:cNvPr>
        <xdr:cNvCxnSpPr/>
      </xdr:nvCxnSpPr>
      <xdr:spPr>
        <a:xfrm>
          <a:off x="11210925" y="165633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59" name="テキスト ボックス 858">
          <a:extLst>
            <a:ext uri="{FF2B5EF4-FFF2-40B4-BE49-F238E27FC236}">
              <a16:creationId xmlns:a16="http://schemas.microsoft.com/office/drawing/2014/main" id="{57CA58C0-FD00-488A-A0AA-129094FDDEE5}"/>
            </a:ext>
          </a:extLst>
        </xdr:cNvPr>
        <xdr:cNvSpPr txBox="1"/>
      </xdr:nvSpPr>
      <xdr:spPr>
        <a:xfrm>
          <a:off x="10845800" y="16417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60" name="直線コネクタ 859">
          <a:extLst>
            <a:ext uri="{FF2B5EF4-FFF2-40B4-BE49-F238E27FC236}">
              <a16:creationId xmlns:a16="http://schemas.microsoft.com/office/drawing/2014/main" id="{5D17D6CE-B89B-4FA3-B1CB-08184C377F8A}"/>
            </a:ext>
          </a:extLst>
        </xdr:cNvPr>
        <xdr:cNvCxnSpPr/>
      </xdr:nvCxnSpPr>
      <xdr:spPr>
        <a:xfrm>
          <a:off x="11210925" y="162331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861" name="テキスト ボックス 860">
          <a:extLst>
            <a:ext uri="{FF2B5EF4-FFF2-40B4-BE49-F238E27FC236}">
              <a16:creationId xmlns:a16="http://schemas.microsoft.com/office/drawing/2014/main" id="{4D6D9F74-6D02-4424-9A73-0D1F9D392EB5}"/>
            </a:ext>
          </a:extLst>
        </xdr:cNvPr>
        <xdr:cNvSpPr txBox="1"/>
      </xdr:nvSpPr>
      <xdr:spPr>
        <a:xfrm>
          <a:off x="10903585" y="1608772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252967D2-1412-41C7-8E41-CA70D1D9ECDD}"/>
            </a:ext>
          </a:extLst>
        </xdr:cNvPr>
        <xdr:cNvCxnSpPr/>
      </xdr:nvCxnSpPr>
      <xdr:spPr>
        <a:xfrm>
          <a:off x="11210925" y="15906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EE5B8A2C-5878-4518-8C58-947E5DF32FE1}"/>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1270</xdr:rowOff>
    </xdr:from>
    <xdr:to>
      <xdr:col>85</xdr:col>
      <xdr:colOff>126365</xdr:colOff>
      <xdr:row>109</xdr:row>
      <xdr:rowOff>35560</xdr:rowOff>
    </xdr:to>
    <xdr:cxnSp macro="">
      <xdr:nvCxnSpPr>
        <xdr:cNvPr id="864" name="直線コネクタ 863">
          <a:extLst>
            <a:ext uri="{FF2B5EF4-FFF2-40B4-BE49-F238E27FC236}">
              <a16:creationId xmlns:a16="http://schemas.microsoft.com/office/drawing/2014/main" id="{7DE2F40C-291A-48B7-9FA9-A454DCAF8100}"/>
            </a:ext>
          </a:extLst>
        </xdr:cNvPr>
        <xdr:cNvCxnSpPr/>
      </xdr:nvCxnSpPr>
      <xdr:spPr>
        <a:xfrm flipV="1">
          <a:off x="14696440" y="16289020"/>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865" name="【庁舎】&#10;有形固定資産減価償却率最小値テキスト">
          <a:extLst>
            <a:ext uri="{FF2B5EF4-FFF2-40B4-BE49-F238E27FC236}">
              <a16:creationId xmlns:a16="http://schemas.microsoft.com/office/drawing/2014/main" id="{BF23B9CE-3E97-498F-B809-A691D9CD7CC0}"/>
            </a:ext>
          </a:extLst>
        </xdr:cNvPr>
        <xdr:cNvSpPr txBox="1"/>
      </xdr:nvSpPr>
      <xdr:spPr>
        <a:xfrm>
          <a:off x="14735175" y="17870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866" name="直線コネクタ 865">
          <a:extLst>
            <a:ext uri="{FF2B5EF4-FFF2-40B4-BE49-F238E27FC236}">
              <a16:creationId xmlns:a16="http://schemas.microsoft.com/office/drawing/2014/main" id="{4BD7C786-FD2D-4747-95A1-6CA4FAB52A34}"/>
            </a:ext>
          </a:extLst>
        </xdr:cNvPr>
        <xdr:cNvCxnSpPr/>
      </xdr:nvCxnSpPr>
      <xdr:spPr>
        <a:xfrm>
          <a:off x="14611350" y="178663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119380</xdr:rowOff>
    </xdr:from>
    <xdr:ext cx="340360" cy="259080"/>
    <xdr:sp macro="" textlink="">
      <xdr:nvSpPr>
        <xdr:cNvPr id="867" name="【庁舎】&#10;有形固定資産減価償却率最大値テキスト">
          <a:extLst>
            <a:ext uri="{FF2B5EF4-FFF2-40B4-BE49-F238E27FC236}">
              <a16:creationId xmlns:a16="http://schemas.microsoft.com/office/drawing/2014/main" id="{797B3D5D-228E-4CBC-9B8B-D4F8811B9D3D}"/>
            </a:ext>
          </a:extLst>
        </xdr:cNvPr>
        <xdr:cNvSpPr txBox="1"/>
      </xdr:nvSpPr>
      <xdr:spPr>
        <a:xfrm>
          <a:off x="14735175" y="160674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1270</xdr:rowOff>
    </xdr:from>
    <xdr:to>
      <xdr:col>86</xdr:col>
      <xdr:colOff>25400</xdr:colOff>
      <xdr:row>100</xdr:row>
      <xdr:rowOff>1270</xdr:rowOff>
    </xdr:to>
    <xdr:cxnSp macro="">
      <xdr:nvCxnSpPr>
        <xdr:cNvPr id="868" name="直線コネクタ 867">
          <a:extLst>
            <a:ext uri="{FF2B5EF4-FFF2-40B4-BE49-F238E27FC236}">
              <a16:creationId xmlns:a16="http://schemas.microsoft.com/office/drawing/2014/main" id="{046B06DA-37B0-4BC7-94EE-E8F610321A46}"/>
            </a:ext>
          </a:extLst>
        </xdr:cNvPr>
        <xdr:cNvCxnSpPr/>
      </xdr:nvCxnSpPr>
      <xdr:spPr>
        <a:xfrm>
          <a:off x="14611350" y="162890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132080</xdr:rowOff>
    </xdr:from>
    <xdr:ext cx="405130" cy="256540"/>
    <xdr:sp macro="" textlink="">
      <xdr:nvSpPr>
        <xdr:cNvPr id="869" name="【庁舎】&#10;有形固定資産減価償却率平均値テキスト">
          <a:extLst>
            <a:ext uri="{FF2B5EF4-FFF2-40B4-BE49-F238E27FC236}">
              <a16:creationId xmlns:a16="http://schemas.microsoft.com/office/drawing/2014/main" id="{9F5F588F-927C-480B-B52E-9222CBE5A194}"/>
            </a:ext>
          </a:extLst>
        </xdr:cNvPr>
        <xdr:cNvSpPr txBox="1"/>
      </xdr:nvSpPr>
      <xdr:spPr>
        <a:xfrm>
          <a:off x="14735175" y="1693418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109220</xdr:rowOff>
    </xdr:from>
    <xdr:to>
      <xdr:col>85</xdr:col>
      <xdr:colOff>177800</xdr:colOff>
      <xdr:row>105</xdr:row>
      <xdr:rowOff>38735</xdr:rowOff>
    </xdr:to>
    <xdr:sp macro="" textlink="">
      <xdr:nvSpPr>
        <xdr:cNvPr id="870" name="フローチャート: 判断 869">
          <a:extLst>
            <a:ext uri="{FF2B5EF4-FFF2-40B4-BE49-F238E27FC236}">
              <a16:creationId xmlns:a16="http://schemas.microsoft.com/office/drawing/2014/main" id="{B283B214-542C-47F0-AF4D-9A66D8C5109A}"/>
            </a:ext>
          </a:extLst>
        </xdr:cNvPr>
        <xdr:cNvSpPr/>
      </xdr:nvSpPr>
      <xdr:spPr>
        <a:xfrm>
          <a:off x="14649450" y="17079595"/>
          <a:ext cx="9525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73025</xdr:rowOff>
    </xdr:from>
    <xdr:to>
      <xdr:col>81</xdr:col>
      <xdr:colOff>101600</xdr:colOff>
      <xdr:row>105</xdr:row>
      <xdr:rowOff>3175</xdr:rowOff>
    </xdr:to>
    <xdr:sp macro="" textlink="">
      <xdr:nvSpPr>
        <xdr:cNvPr id="871" name="フローチャート: 判断 870">
          <a:extLst>
            <a:ext uri="{FF2B5EF4-FFF2-40B4-BE49-F238E27FC236}">
              <a16:creationId xmlns:a16="http://schemas.microsoft.com/office/drawing/2014/main" id="{4321B6B3-2258-4AC4-9B62-56F3CE1C6020}"/>
            </a:ext>
          </a:extLst>
        </xdr:cNvPr>
        <xdr:cNvSpPr/>
      </xdr:nvSpPr>
      <xdr:spPr>
        <a:xfrm>
          <a:off x="13887450" y="170465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52070</xdr:rowOff>
    </xdr:from>
    <xdr:to>
      <xdr:col>76</xdr:col>
      <xdr:colOff>165100</xdr:colOff>
      <xdr:row>104</xdr:row>
      <xdr:rowOff>153035</xdr:rowOff>
    </xdr:to>
    <xdr:sp macro="" textlink="">
      <xdr:nvSpPr>
        <xdr:cNvPr id="872" name="フローチャート: 判断 871">
          <a:extLst>
            <a:ext uri="{FF2B5EF4-FFF2-40B4-BE49-F238E27FC236}">
              <a16:creationId xmlns:a16="http://schemas.microsoft.com/office/drawing/2014/main" id="{BD5C10BC-8933-4BF9-85A1-D408CAEB2D98}"/>
            </a:ext>
          </a:extLst>
        </xdr:cNvPr>
        <xdr:cNvSpPr/>
      </xdr:nvSpPr>
      <xdr:spPr>
        <a:xfrm>
          <a:off x="13096875" y="17022445"/>
          <a:ext cx="9525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46355</xdr:rowOff>
    </xdr:from>
    <xdr:to>
      <xdr:col>72</xdr:col>
      <xdr:colOff>38100</xdr:colOff>
      <xdr:row>104</xdr:row>
      <xdr:rowOff>147955</xdr:rowOff>
    </xdr:to>
    <xdr:sp macro="" textlink="">
      <xdr:nvSpPr>
        <xdr:cNvPr id="873" name="フローチャート: 判断 872">
          <a:extLst>
            <a:ext uri="{FF2B5EF4-FFF2-40B4-BE49-F238E27FC236}">
              <a16:creationId xmlns:a16="http://schemas.microsoft.com/office/drawing/2014/main" id="{6F261D17-DC29-488A-BB93-54986814C4AE}"/>
            </a:ext>
          </a:extLst>
        </xdr:cNvPr>
        <xdr:cNvSpPr/>
      </xdr:nvSpPr>
      <xdr:spPr>
        <a:xfrm>
          <a:off x="12296775" y="170230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79375</xdr:rowOff>
    </xdr:from>
    <xdr:to>
      <xdr:col>67</xdr:col>
      <xdr:colOff>101600</xdr:colOff>
      <xdr:row>105</xdr:row>
      <xdr:rowOff>9525</xdr:rowOff>
    </xdr:to>
    <xdr:sp macro="" textlink="">
      <xdr:nvSpPr>
        <xdr:cNvPr id="874" name="フローチャート: 判断 873">
          <a:extLst>
            <a:ext uri="{FF2B5EF4-FFF2-40B4-BE49-F238E27FC236}">
              <a16:creationId xmlns:a16="http://schemas.microsoft.com/office/drawing/2014/main" id="{C1FFFAA0-0290-4EFA-9F33-F21E00B1EA62}"/>
            </a:ext>
          </a:extLst>
        </xdr:cNvPr>
        <xdr:cNvSpPr/>
      </xdr:nvSpPr>
      <xdr:spPr>
        <a:xfrm>
          <a:off x="11487150" y="17056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5" name="テキスト ボックス 874">
          <a:extLst>
            <a:ext uri="{FF2B5EF4-FFF2-40B4-BE49-F238E27FC236}">
              <a16:creationId xmlns:a16="http://schemas.microsoft.com/office/drawing/2014/main" id="{DB6424B6-5E45-44C6-A6C1-11C79C701CF6}"/>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6" name="テキスト ボックス 875">
          <a:extLst>
            <a:ext uri="{FF2B5EF4-FFF2-40B4-BE49-F238E27FC236}">
              <a16:creationId xmlns:a16="http://schemas.microsoft.com/office/drawing/2014/main" id="{4EE64DB4-EF46-40E2-AB1A-54C7EC448240}"/>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349B7863-FA9E-4325-84FA-8693FFEF777D}"/>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78" name="テキスト ボックス 877">
          <a:extLst>
            <a:ext uri="{FF2B5EF4-FFF2-40B4-BE49-F238E27FC236}">
              <a16:creationId xmlns:a16="http://schemas.microsoft.com/office/drawing/2014/main" id="{EE172892-F11B-4941-A61E-213D89C8C60F}"/>
            </a:ext>
          </a:extLst>
        </xdr:cNvPr>
        <xdr:cNvSpPr txBox="1"/>
      </xdr:nvSpPr>
      <xdr:spPr>
        <a:xfrm>
          <a:off x="12172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9" name="テキスト ボックス 878">
          <a:extLst>
            <a:ext uri="{FF2B5EF4-FFF2-40B4-BE49-F238E27FC236}">
              <a16:creationId xmlns:a16="http://schemas.microsoft.com/office/drawing/2014/main" id="{1A5A923B-7394-4864-896D-AF66AC04D692}"/>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164465</xdr:rowOff>
    </xdr:from>
    <xdr:to>
      <xdr:col>85</xdr:col>
      <xdr:colOff>177800</xdr:colOff>
      <xdr:row>105</xdr:row>
      <xdr:rowOff>94615</xdr:rowOff>
    </xdr:to>
    <xdr:sp macro="" textlink="">
      <xdr:nvSpPr>
        <xdr:cNvPr id="880" name="楕円 879">
          <a:extLst>
            <a:ext uri="{FF2B5EF4-FFF2-40B4-BE49-F238E27FC236}">
              <a16:creationId xmlns:a16="http://schemas.microsoft.com/office/drawing/2014/main" id="{50EE5B50-ECD4-4F9F-9712-17D998786382}"/>
            </a:ext>
          </a:extLst>
        </xdr:cNvPr>
        <xdr:cNvSpPr/>
      </xdr:nvSpPr>
      <xdr:spPr>
        <a:xfrm>
          <a:off x="14649450" y="171348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143510</xdr:rowOff>
    </xdr:from>
    <xdr:ext cx="405130" cy="256540"/>
    <xdr:sp macro="" textlink="">
      <xdr:nvSpPr>
        <xdr:cNvPr id="881" name="【庁舎】&#10;有形固定資産減価償却率該当値テキスト">
          <a:extLst>
            <a:ext uri="{FF2B5EF4-FFF2-40B4-BE49-F238E27FC236}">
              <a16:creationId xmlns:a16="http://schemas.microsoft.com/office/drawing/2014/main" id="{4E90EC76-E378-4E96-AB2E-E5A7B79296E0}"/>
            </a:ext>
          </a:extLst>
        </xdr:cNvPr>
        <xdr:cNvSpPr txBox="1"/>
      </xdr:nvSpPr>
      <xdr:spPr>
        <a:xfrm>
          <a:off x="14735175" y="171138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113665</xdr:rowOff>
    </xdr:from>
    <xdr:to>
      <xdr:col>81</xdr:col>
      <xdr:colOff>101600</xdr:colOff>
      <xdr:row>105</xdr:row>
      <xdr:rowOff>43815</xdr:rowOff>
    </xdr:to>
    <xdr:sp macro="" textlink="">
      <xdr:nvSpPr>
        <xdr:cNvPr id="882" name="楕円 881">
          <a:extLst>
            <a:ext uri="{FF2B5EF4-FFF2-40B4-BE49-F238E27FC236}">
              <a16:creationId xmlns:a16="http://schemas.microsoft.com/office/drawing/2014/main" id="{E112587D-0023-4836-B879-98113E0AA0C0}"/>
            </a:ext>
          </a:extLst>
        </xdr:cNvPr>
        <xdr:cNvSpPr/>
      </xdr:nvSpPr>
      <xdr:spPr>
        <a:xfrm>
          <a:off x="13887450" y="170872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164465</xdr:rowOff>
    </xdr:from>
    <xdr:to>
      <xdr:col>85</xdr:col>
      <xdr:colOff>127000</xdr:colOff>
      <xdr:row>105</xdr:row>
      <xdr:rowOff>43815</xdr:rowOff>
    </xdr:to>
    <xdr:cxnSp macro="">
      <xdr:nvCxnSpPr>
        <xdr:cNvPr id="883" name="直線コネクタ 882">
          <a:extLst>
            <a:ext uri="{FF2B5EF4-FFF2-40B4-BE49-F238E27FC236}">
              <a16:creationId xmlns:a16="http://schemas.microsoft.com/office/drawing/2014/main" id="{0261E7E5-405B-4138-A901-346430003BAE}"/>
            </a:ext>
          </a:extLst>
        </xdr:cNvPr>
        <xdr:cNvCxnSpPr/>
      </xdr:nvCxnSpPr>
      <xdr:spPr>
        <a:xfrm>
          <a:off x="13935075" y="17134840"/>
          <a:ext cx="762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53340</xdr:rowOff>
    </xdr:from>
    <xdr:to>
      <xdr:col>76</xdr:col>
      <xdr:colOff>165100</xdr:colOff>
      <xdr:row>104</xdr:row>
      <xdr:rowOff>154940</xdr:rowOff>
    </xdr:to>
    <xdr:sp macro="" textlink="">
      <xdr:nvSpPr>
        <xdr:cNvPr id="884" name="楕円 883">
          <a:extLst>
            <a:ext uri="{FF2B5EF4-FFF2-40B4-BE49-F238E27FC236}">
              <a16:creationId xmlns:a16="http://schemas.microsoft.com/office/drawing/2014/main" id="{D513D1F2-AD09-4BD7-B8E7-0B96F2B1D97F}"/>
            </a:ext>
          </a:extLst>
        </xdr:cNvPr>
        <xdr:cNvSpPr/>
      </xdr:nvSpPr>
      <xdr:spPr>
        <a:xfrm>
          <a:off x="13096875" y="170237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104140</xdr:rowOff>
    </xdr:from>
    <xdr:to>
      <xdr:col>81</xdr:col>
      <xdr:colOff>50800</xdr:colOff>
      <xdr:row>104</xdr:row>
      <xdr:rowOff>164465</xdr:rowOff>
    </xdr:to>
    <xdr:cxnSp macro="">
      <xdr:nvCxnSpPr>
        <xdr:cNvPr id="885" name="直線コネクタ 884">
          <a:extLst>
            <a:ext uri="{FF2B5EF4-FFF2-40B4-BE49-F238E27FC236}">
              <a16:creationId xmlns:a16="http://schemas.microsoft.com/office/drawing/2014/main" id="{75304265-3C25-4E7F-9FDA-5F4A33280B39}"/>
            </a:ext>
          </a:extLst>
        </xdr:cNvPr>
        <xdr:cNvCxnSpPr/>
      </xdr:nvCxnSpPr>
      <xdr:spPr>
        <a:xfrm>
          <a:off x="13144500" y="17080865"/>
          <a:ext cx="790575"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164465</xdr:rowOff>
    </xdr:from>
    <xdr:to>
      <xdr:col>72</xdr:col>
      <xdr:colOff>38100</xdr:colOff>
      <xdr:row>104</xdr:row>
      <xdr:rowOff>94615</xdr:rowOff>
    </xdr:to>
    <xdr:sp macro="" textlink="">
      <xdr:nvSpPr>
        <xdr:cNvPr id="886" name="楕円 885">
          <a:extLst>
            <a:ext uri="{FF2B5EF4-FFF2-40B4-BE49-F238E27FC236}">
              <a16:creationId xmlns:a16="http://schemas.microsoft.com/office/drawing/2014/main" id="{3E913EB1-E4B1-4C89-AA9E-DD2FF7B5FE92}"/>
            </a:ext>
          </a:extLst>
        </xdr:cNvPr>
        <xdr:cNvSpPr/>
      </xdr:nvSpPr>
      <xdr:spPr>
        <a:xfrm>
          <a:off x="12296775" y="169633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43815</xdr:rowOff>
    </xdr:from>
    <xdr:to>
      <xdr:col>76</xdr:col>
      <xdr:colOff>114300</xdr:colOff>
      <xdr:row>104</xdr:row>
      <xdr:rowOff>104140</xdr:rowOff>
    </xdr:to>
    <xdr:cxnSp macro="">
      <xdr:nvCxnSpPr>
        <xdr:cNvPr id="887" name="直線コネクタ 886">
          <a:extLst>
            <a:ext uri="{FF2B5EF4-FFF2-40B4-BE49-F238E27FC236}">
              <a16:creationId xmlns:a16="http://schemas.microsoft.com/office/drawing/2014/main" id="{9C61DB00-B328-447E-9B1A-FF15028B9F19}"/>
            </a:ext>
          </a:extLst>
        </xdr:cNvPr>
        <xdr:cNvCxnSpPr/>
      </xdr:nvCxnSpPr>
      <xdr:spPr>
        <a:xfrm>
          <a:off x="12344400" y="17020540"/>
          <a:ext cx="8001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84455</xdr:rowOff>
    </xdr:from>
    <xdr:to>
      <xdr:col>67</xdr:col>
      <xdr:colOff>101600</xdr:colOff>
      <xdr:row>107</xdr:row>
      <xdr:rowOff>14605</xdr:rowOff>
    </xdr:to>
    <xdr:sp macro="" textlink="">
      <xdr:nvSpPr>
        <xdr:cNvPr id="888" name="楕円 887">
          <a:extLst>
            <a:ext uri="{FF2B5EF4-FFF2-40B4-BE49-F238E27FC236}">
              <a16:creationId xmlns:a16="http://schemas.microsoft.com/office/drawing/2014/main" id="{B83A5902-2108-4EE3-8837-5E9CC411EF89}"/>
            </a:ext>
          </a:extLst>
        </xdr:cNvPr>
        <xdr:cNvSpPr/>
      </xdr:nvSpPr>
      <xdr:spPr>
        <a:xfrm>
          <a:off x="11487150" y="174040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43815</xdr:rowOff>
    </xdr:from>
    <xdr:to>
      <xdr:col>71</xdr:col>
      <xdr:colOff>177800</xdr:colOff>
      <xdr:row>106</xdr:row>
      <xdr:rowOff>135255</xdr:rowOff>
    </xdr:to>
    <xdr:cxnSp macro="">
      <xdr:nvCxnSpPr>
        <xdr:cNvPr id="889" name="直線コネクタ 888">
          <a:extLst>
            <a:ext uri="{FF2B5EF4-FFF2-40B4-BE49-F238E27FC236}">
              <a16:creationId xmlns:a16="http://schemas.microsoft.com/office/drawing/2014/main" id="{87505100-D754-462B-98A8-380E3748DB38}"/>
            </a:ext>
          </a:extLst>
        </xdr:cNvPr>
        <xdr:cNvCxnSpPr/>
      </xdr:nvCxnSpPr>
      <xdr:spPr>
        <a:xfrm flipV="1">
          <a:off x="11534775" y="17020540"/>
          <a:ext cx="809625" cy="431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19685</xdr:rowOff>
    </xdr:from>
    <xdr:ext cx="405130" cy="256540"/>
    <xdr:sp macro="" textlink="">
      <xdr:nvSpPr>
        <xdr:cNvPr id="890" name="n_1aveValue【庁舎】&#10;有形固定資産減価償却率">
          <a:extLst>
            <a:ext uri="{FF2B5EF4-FFF2-40B4-BE49-F238E27FC236}">
              <a16:creationId xmlns:a16="http://schemas.microsoft.com/office/drawing/2014/main" id="{FD5A4072-3B89-4A51-911F-195A6B3603F1}"/>
            </a:ext>
          </a:extLst>
        </xdr:cNvPr>
        <xdr:cNvSpPr txBox="1"/>
      </xdr:nvSpPr>
      <xdr:spPr>
        <a:xfrm>
          <a:off x="13745210" y="168217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169545</xdr:rowOff>
    </xdr:from>
    <xdr:ext cx="402590" cy="256540"/>
    <xdr:sp macro="" textlink="">
      <xdr:nvSpPr>
        <xdr:cNvPr id="891" name="n_2aveValue【庁舎】&#10;有形固定資産減価償却率">
          <a:extLst>
            <a:ext uri="{FF2B5EF4-FFF2-40B4-BE49-F238E27FC236}">
              <a16:creationId xmlns:a16="http://schemas.microsoft.com/office/drawing/2014/main" id="{BEE70495-D895-469F-AE1E-7A9CB1C143CB}"/>
            </a:ext>
          </a:extLst>
        </xdr:cNvPr>
        <xdr:cNvSpPr txBox="1"/>
      </xdr:nvSpPr>
      <xdr:spPr>
        <a:xfrm>
          <a:off x="12964160" y="168001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139065</xdr:rowOff>
    </xdr:from>
    <xdr:ext cx="402590" cy="259080"/>
    <xdr:sp macro="" textlink="">
      <xdr:nvSpPr>
        <xdr:cNvPr id="892" name="n_3aveValue【庁舎】&#10;有形固定資産減価償却率">
          <a:extLst>
            <a:ext uri="{FF2B5EF4-FFF2-40B4-BE49-F238E27FC236}">
              <a16:creationId xmlns:a16="http://schemas.microsoft.com/office/drawing/2014/main" id="{ED9FB0F5-84AA-432A-AC92-32FA61E5621E}"/>
            </a:ext>
          </a:extLst>
        </xdr:cNvPr>
        <xdr:cNvSpPr txBox="1"/>
      </xdr:nvSpPr>
      <xdr:spPr>
        <a:xfrm>
          <a:off x="12164060" y="171157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26035</xdr:rowOff>
    </xdr:from>
    <xdr:ext cx="402590" cy="259080"/>
    <xdr:sp macro="" textlink="">
      <xdr:nvSpPr>
        <xdr:cNvPr id="893" name="n_4aveValue【庁舎】&#10;有形固定資産減価償却率">
          <a:extLst>
            <a:ext uri="{FF2B5EF4-FFF2-40B4-BE49-F238E27FC236}">
              <a16:creationId xmlns:a16="http://schemas.microsoft.com/office/drawing/2014/main" id="{E8CFABEA-2767-42FD-8C40-83FA8BD5128A}"/>
            </a:ext>
          </a:extLst>
        </xdr:cNvPr>
        <xdr:cNvSpPr txBox="1"/>
      </xdr:nvSpPr>
      <xdr:spPr>
        <a:xfrm>
          <a:off x="11354435" y="168313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34925</xdr:rowOff>
    </xdr:from>
    <xdr:ext cx="405130" cy="259080"/>
    <xdr:sp macro="" textlink="">
      <xdr:nvSpPr>
        <xdr:cNvPr id="894" name="n_1mainValue【庁舎】&#10;有形固定資産減価償却率">
          <a:extLst>
            <a:ext uri="{FF2B5EF4-FFF2-40B4-BE49-F238E27FC236}">
              <a16:creationId xmlns:a16="http://schemas.microsoft.com/office/drawing/2014/main" id="{5ABB5826-570F-48F4-9F7B-9D97C38092CD}"/>
            </a:ext>
          </a:extLst>
        </xdr:cNvPr>
        <xdr:cNvSpPr txBox="1"/>
      </xdr:nvSpPr>
      <xdr:spPr>
        <a:xfrm>
          <a:off x="13745210" y="17179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104</xdr:row>
      <xdr:rowOff>146050</xdr:rowOff>
    </xdr:from>
    <xdr:ext cx="402590" cy="256540"/>
    <xdr:sp macro="" textlink="">
      <xdr:nvSpPr>
        <xdr:cNvPr id="895" name="n_2mainValue【庁舎】&#10;有形固定資産減価償却率">
          <a:extLst>
            <a:ext uri="{FF2B5EF4-FFF2-40B4-BE49-F238E27FC236}">
              <a16:creationId xmlns:a16="http://schemas.microsoft.com/office/drawing/2014/main" id="{3D346707-9050-418C-BFAD-D9249A15B8A2}"/>
            </a:ext>
          </a:extLst>
        </xdr:cNvPr>
        <xdr:cNvSpPr txBox="1"/>
      </xdr:nvSpPr>
      <xdr:spPr>
        <a:xfrm>
          <a:off x="12964160" y="171164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111125</xdr:rowOff>
    </xdr:from>
    <xdr:ext cx="402590" cy="256540"/>
    <xdr:sp macro="" textlink="">
      <xdr:nvSpPr>
        <xdr:cNvPr id="896" name="n_3mainValue【庁舎】&#10;有形固定資産減価償却率">
          <a:extLst>
            <a:ext uri="{FF2B5EF4-FFF2-40B4-BE49-F238E27FC236}">
              <a16:creationId xmlns:a16="http://schemas.microsoft.com/office/drawing/2014/main" id="{8EDE3D5F-D1B5-4D50-9D02-72ED5BD77D6F}"/>
            </a:ext>
          </a:extLst>
        </xdr:cNvPr>
        <xdr:cNvSpPr txBox="1"/>
      </xdr:nvSpPr>
      <xdr:spPr>
        <a:xfrm>
          <a:off x="12164060" y="167417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6350</xdr:rowOff>
    </xdr:from>
    <xdr:ext cx="402590" cy="256540"/>
    <xdr:sp macro="" textlink="">
      <xdr:nvSpPr>
        <xdr:cNvPr id="897" name="n_4mainValue【庁舎】&#10;有形固定資産減価償却率">
          <a:extLst>
            <a:ext uri="{FF2B5EF4-FFF2-40B4-BE49-F238E27FC236}">
              <a16:creationId xmlns:a16="http://schemas.microsoft.com/office/drawing/2014/main" id="{095D17BA-C2A0-4FF3-ABF9-3D242A5852A9}"/>
            </a:ext>
          </a:extLst>
        </xdr:cNvPr>
        <xdr:cNvSpPr txBox="1"/>
      </xdr:nvSpPr>
      <xdr:spPr>
        <a:xfrm>
          <a:off x="11354435" y="174974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928A3384-EED3-4D98-90A2-E6D4278490C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A795A48D-52D0-49D8-AB14-EE34F6A9A593}"/>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1237272E-0CFC-4E88-BC24-37C1AC34FAA9}"/>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95/98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1FFF596D-CB45-4D88-83D5-5F2EE7D375E2}"/>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EA03FBF6-F116-4AD0-AEE1-E0C38BBCC4FB}"/>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FEBD966E-E18C-4A4D-9785-EFB497C5EDCA}"/>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E1FC97AB-FE99-4FB4-8883-22982AD98A60}"/>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A9C61182-C15B-43D7-B8F6-611E0F73C588}"/>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906" name="テキスト ボックス 905">
          <a:extLst>
            <a:ext uri="{FF2B5EF4-FFF2-40B4-BE49-F238E27FC236}">
              <a16:creationId xmlns:a16="http://schemas.microsoft.com/office/drawing/2014/main" id="{39A3E142-72CA-49A3-BB52-0858C2801074}"/>
            </a:ext>
          </a:extLst>
        </xdr:cNvPr>
        <xdr:cNvSpPr txBox="1"/>
      </xdr:nvSpPr>
      <xdr:spPr>
        <a:xfrm>
          <a:off x="16440150" y="1571625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B6486621-BB50-4AD7-9599-9DD0F4AE80BA}"/>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4820" cy="259080"/>
    <xdr:sp macro="" textlink="">
      <xdr:nvSpPr>
        <xdr:cNvPr id="908" name="テキスト ボックス 907">
          <a:extLst>
            <a:ext uri="{FF2B5EF4-FFF2-40B4-BE49-F238E27FC236}">
              <a16:creationId xmlns:a16="http://schemas.microsoft.com/office/drawing/2014/main" id="{C03C05CD-D85A-455E-8FFD-1134B0CBFE30}"/>
            </a:ext>
          </a:extLst>
        </xdr:cNvPr>
        <xdr:cNvSpPr txBox="1"/>
      </xdr:nvSpPr>
      <xdr:spPr>
        <a:xfrm>
          <a:off x="16052165" y="18047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109</xdr:row>
      <xdr:rowOff>35560</xdr:rowOff>
    </xdr:from>
    <xdr:to>
      <xdr:col>120</xdr:col>
      <xdr:colOff>114300</xdr:colOff>
      <xdr:row>109</xdr:row>
      <xdr:rowOff>35560</xdr:rowOff>
    </xdr:to>
    <xdr:cxnSp macro="">
      <xdr:nvCxnSpPr>
        <xdr:cNvPr id="909" name="直線コネクタ 908">
          <a:extLst>
            <a:ext uri="{FF2B5EF4-FFF2-40B4-BE49-F238E27FC236}">
              <a16:creationId xmlns:a16="http://schemas.microsoft.com/office/drawing/2014/main" id="{720D66C7-A920-4E33-BEE6-E7194FC65607}"/>
            </a:ext>
          </a:extLst>
        </xdr:cNvPr>
        <xdr:cNvCxnSpPr/>
      </xdr:nvCxnSpPr>
      <xdr:spPr>
        <a:xfrm>
          <a:off x="16459200" y="178663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910" name="テキスト ボックス 909">
          <a:extLst>
            <a:ext uri="{FF2B5EF4-FFF2-40B4-BE49-F238E27FC236}">
              <a16:creationId xmlns:a16="http://schemas.microsoft.com/office/drawing/2014/main" id="{77329155-0EBE-4AD2-9F41-EC9A5E603369}"/>
            </a:ext>
          </a:extLst>
        </xdr:cNvPr>
        <xdr:cNvSpPr txBox="1"/>
      </xdr:nvSpPr>
      <xdr:spPr>
        <a:xfrm>
          <a:off x="16052165" y="1772729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911" name="直線コネクタ 910">
          <a:extLst>
            <a:ext uri="{FF2B5EF4-FFF2-40B4-BE49-F238E27FC236}">
              <a16:creationId xmlns:a16="http://schemas.microsoft.com/office/drawing/2014/main" id="{FBCB1416-FE3A-48A0-893D-7A524CF09F77}"/>
            </a:ext>
          </a:extLst>
        </xdr:cNvPr>
        <xdr:cNvCxnSpPr/>
      </xdr:nvCxnSpPr>
      <xdr:spPr>
        <a:xfrm>
          <a:off x="16459200" y="175367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912" name="テキスト ボックス 911">
          <a:extLst>
            <a:ext uri="{FF2B5EF4-FFF2-40B4-BE49-F238E27FC236}">
              <a16:creationId xmlns:a16="http://schemas.microsoft.com/office/drawing/2014/main" id="{20A67B7F-C951-4818-A3EA-8254D716D26C}"/>
            </a:ext>
          </a:extLst>
        </xdr:cNvPr>
        <xdr:cNvSpPr txBox="1"/>
      </xdr:nvSpPr>
      <xdr:spPr>
        <a:xfrm>
          <a:off x="16052165" y="174002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913" name="直線コネクタ 912">
          <a:extLst>
            <a:ext uri="{FF2B5EF4-FFF2-40B4-BE49-F238E27FC236}">
              <a16:creationId xmlns:a16="http://schemas.microsoft.com/office/drawing/2014/main" id="{6AA8A4B1-1A3F-4684-AA18-72C5D61F8B54}"/>
            </a:ext>
          </a:extLst>
        </xdr:cNvPr>
        <xdr:cNvCxnSpPr/>
      </xdr:nvCxnSpPr>
      <xdr:spPr>
        <a:xfrm>
          <a:off x="16459200" y="17209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914" name="テキスト ボックス 913">
          <a:extLst>
            <a:ext uri="{FF2B5EF4-FFF2-40B4-BE49-F238E27FC236}">
              <a16:creationId xmlns:a16="http://schemas.microsoft.com/office/drawing/2014/main" id="{D8EB2DF9-9879-476B-998A-3C4664F4A9FF}"/>
            </a:ext>
          </a:extLst>
        </xdr:cNvPr>
        <xdr:cNvSpPr txBox="1"/>
      </xdr:nvSpPr>
      <xdr:spPr>
        <a:xfrm>
          <a:off x="16052165" y="1707134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915" name="直線コネクタ 914">
          <a:extLst>
            <a:ext uri="{FF2B5EF4-FFF2-40B4-BE49-F238E27FC236}">
              <a16:creationId xmlns:a16="http://schemas.microsoft.com/office/drawing/2014/main" id="{587929C8-FE10-43AE-BA81-DC9C26317299}"/>
            </a:ext>
          </a:extLst>
        </xdr:cNvPr>
        <xdr:cNvCxnSpPr/>
      </xdr:nvCxnSpPr>
      <xdr:spPr>
        <a:xfrm>
          <a:off x="16459200" y="16889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916" name="テキスト ボックス 915">
          <a:extLst>
            <a:ext uri="{FF2B5EF4-FFF2-40B4-BE49-F238E27FC236}">
              <a16:creationId xmlns:a16="http://schemas.microsoft.com/office/drawing/2014/main" id="{9F384F44-A67A-4D7F-B1AC-AE1A9D79947A}"/>
            </a:ext>
          </a:extLst>
        </xdr:cNvPr>
        <xdr:cNvSpPr txBox="1"/>
      </xdr:nvSpPr>
      <xdr:spPr>
        <a:xfrm>
          <a:off x="16052165" y="1674431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917" name="直線コネクタ 916">
          <a:extLst>
            <a:ext uri="{FF2B5EF4-FFF2-40B4-BE49-F238E27FC236}">
              <a16:creationId xmlns:a16="http://schemas.microsoft.com/office/drawing/2014/main" id="{12EE96FD-E7E9-49B1-88BA-B003A3184B8D}"/>
            </a:ext>
          </a:extLst>
        </xdr:cNvPr>
        <xdr:cNvCxnSpPr/>
      </xdr:nvCxnSpPr>
      <xdr:spPr>
        <a:xfrm>
          <a:off x="16459200" y="165633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918" name="テキスト ボックス 917">
          <a:extLst>
            <a:ext uri="{FF2B5EF4-FFF2-40B4-BE49-F238E27FC236}">
              <a16:creationId xmlns:a16="http://schemas.microsoft.com/office/drawing/2014/main" id="{2BBB972A-7168-44AC-B0F9-8A970FBB1980}"/>
            </a:ext>
          </a:extLst>
        </xdr:cNvPr>
        <xdr:cNvSpPr txBox="1"/>
      </xdr:nvSpPr>
      <xdr:spPr>
        <a:xfrm>
          <a:off x="16052165" y="164179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919" name="直線コネクタ 918">
          <a:extLst>
            <a:ext uri="{FF2B5EF4-FFF2-40B4-BE49-F238E27FC236}">
              <a16:creationId xmlns:a16="http://schemas.microsoft.com/office/drawing/2014/main" id="{00BD52D5-7EBE-4074-8D7B-391548CD6413}"/>
            </a:ext>
          </a:extLst>
        </xdr:cNvPr>
        <xdr:cNvCxnSpPr/>
      </xdr:nvCxnSpPr>
      <xdr:spPr>
        <a:xfrm>
          <a:off x="16459200" y="16233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920" name="テキスト ボックス 919">
          <a:extLst>
            <a:ext uri="{FF2B5EF4-FFF2-40B4-BE49-F238E27FC236}">
              <a16:creationId xmlns:a16="http://schemas.microsoft.com/office/drawing/2014/main" id="{E755EC20-C1BF-4633-AFB7-1F05BCD34E98}"/>
            </a:ext>
          </a:extLst>
        </xdr:cNvPr>
        <xdr:cNvSpPr txBox="1"/>
      </xdr:nvSpPr>
      <xdr:spPr>
        <a:xfrm>
          <a:off x="16052165" y="1608772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1F075B7D-1AEC-4914-A965-687508F6A747}"/>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922" name="テキスト ボックス 921">
          <a:extLst>
            <a:ext uri="{FF2B5EF4-FFF2-40B4-BE49-F238E27FC236}">
              <a16:creationId xmlns:a16="http://schemas.microsoft.com/office/drawing/2014/main" id="{B1D59899-6434-4311-AD91-A3E83987AD31}"/>
            </a:ext>
          </a:extLst>
        </xdr:cNvPr>
        <xdr:cNvSpPr txBox="1"/>
      </xdr:nvSpPr>
      <xdr:spPr>
        <a:xfrm>
          <a:off x="16052165" y="15761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5619E923-DB3F-4CF4-B221-E1197235BD1D}"/>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130175</xdr:rowOff>
    </xdr:from>
    <xdr:to>
      <xdr:col>116</xdr:col>
      <xdr:colOff>62865</xdr:colOff>
      <xdr:row>108</xdr:row>
      <xdr:rowOff>164465</xdr:rowOff>
    </xdr:to>
    <xdr:cxnSp macro="">
      <xdr:nvCxnSpPr>
        <xdr:cNvPr id="924" name="直線コネクタ 923">
          <a:extLst>
            <a:ext uri="{FF2B5EF4-FFF2-40B4-BE49-F238E27FC236}">
              <a16:creationId xmlns:a16="http://schemas.microsoft.com/office/drawing/2014/main" id="{8D3A2FB1-1E0F-4028-9D6B-86FA60C438CE}"/>
            </a:ext>
          </a:extLst>
        </xdr:cNvPr>
        <xdr:cNvCxnSpPr/>
      </xdr:nvCxnSpPr>
      <xdr:spPr>
        <a:xfrm flipV="1">
          <a:off x="19954240" y="16246475"/>
          <a:ext cx="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168275</xdr:rowOff>
    </xdr:from>
    <xdr:ext cx="469900" cy="256540"/>
    <xdr:sp macro="" textlink="">
      <xdr:nvSpPr>
        <xdr:cNvPr id="925" name="【庁舎】&#10;一人当たり面積最小値テキスト">
          <a:extLst>
            <a:ext uri="{FF2B5EF4-FFF2-40B4-BE49-F238E27FC236}">
              <a16:creationId xmlns:a16="http://schemas.microsoft.com/office/drawing/2014/main" id="{1BF88144-0422-4A0B-8DB3-FAC5EA24D16A}"/>
            </a:ext>
          </a:extLst>
        </xdr:cNvPr>
        <xdr:cNvSpPr txBox="1"/>
      </xdr:nvSpPr>
      <xdr:spPr>
        <a:xfrm>
          <a:off x="19992975" y="178276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0.113</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164465</xdr:rowOff>
    </xdr:from>
    <xdr:to>
      <xdr:col>116</xdr:col>
      <xdr:colOff>152400</xdr:colOff>
      <xdr:row>108</xdr:row>
      <xdr:rowOff>164465</xdr:rowOff>
    </xdr:to>
    <xdr:cxnSp macro="">
      <xdr:nvCxnSpPr>
        <xdr:cNvPr id="926" name="直線コネクタ 925">
          <a:extLst>
            <a:ext uri="{FF2B5EF4-FFF2-40B4-BE49-F238E27FC236}">
              <a16:creationId xmlns:a16="http://schemas.microsoft.com/office/drawing/2014/main" id="{6140BBEF-FF04-4B33-9DB8-159F4A115353}"/>
            </a:ext>
          </a:extLst>
        </xdr:cNvPr>
        <xdr:cNvCxnSpPr/>
      </xdr:nvCxnSpPr>
      <xdr:spPr>
        <a:xfrm>
          <a:off x="19878675" y="178206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76835</xdr:rowOff>
    </xdr:from>
    <xdr:ext cx="469900" cy="256540"/>
    <xdr:sp macro="" textlink="">
      <xdr:nvSpPr>
        <xdr:cNvPr id="927" name="【庁舎】&#10;一人当たり面積最大値テキスト">
          <a:extLst>
            <a:ext uri="{FF2B5EF4-FFF2-40B4-BE49-F238E27FC236}">
              <a16:creationId xmlns:a16="http://schemas.microsoft.com/office/drawing/2014/main" id="{BF0E21CF-0766-4D13-993A-A473D005DD00}"/>
            </a:ext>
          </a:extLst>
        </xdr:cNvPr>
        <xdr:cNvSpPr txBox="1"/>
      </xdr:nvSpPr>
      <xdr:spPr>
        <a:xfrm>
          <a:off x="19992975" y="1602168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0.596</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130175</xdr:rowOff>
    </xdr:from>
    <xdr:to>
      <xdr:col>116</xdr:col>
      <xdr:colOff>152400</xdr:colOff>
      <xdr:row>99</xdr:row>
      <xdr:rowOff>130175</xdr:rowOff>
    </xdr:to>
    <xdr:cxnSp macro="">
      <xdr:nvCxnSpPr>
        <xdr:cNvPr id="928" name="直線コネクタ 927">
          <a:extLst>
            <a:ext uri="{FF2B5EF4-FFF2-40B4-BE49-F238E27FC236}">
              <a16:creationId xmlns:a16="http://schemas.microsoft.com/office/drawing/2014/main" id="{22313DA7-9B21-451C-BAED-447F6DD44115}"/>
            </a:ext>
          </a:extLst>
        </xdr:cNvPr>
        <xdr:cNvCxnSpPr/>
      </xdr:nvCxnSpPr>
      <xdr:spPr>
        <a:xfrm>
          <a:off x="19878675" y="162464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136525</xdr:rowOff>
    </xdr:from>
    <xdr:ext cx="469900" cy="258445"/>
    <xdr:sp macro="" textlink="">
      <xdr:nvSpPr>
        <xdr:cNvPr id="929" name="【庁舎】&#10;一人当たり面積平均値テキスト">
          <a:extLst>
            <a:ext uri="{FF2B5EF4-FFF2-40B4-BE49-F238E27FC236}">
              <a16:creationId xmlns:a16="http://schemas.microsoft.com/office/drawing/2014/main" id="{CB246967-EF61-474B-ABFE-AC5E9E2B386B}"/>
            </a:ext>
          </a:extLst>
        </xdr:cNvPr>
        <xdr:cNvSpPr txBox="1"/>
      </xdr:nvSpPr>
      <xdr:spPr>
        <a:xfrm>
          <a:off x="19992975" y="1728470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113665</xdr:rowOff>
    </xdr:from>
    <xdr:to>
      <xdr:col>116</xdr:col>
      <xdr:colOff>114300</xdr:colOff>
      <xdr:row>107</xdr:row>
      <xdr:rowOff>43815</xdr:rowOff>
    </xdr:to>
    <xdr:sp macro="" textlink="">
      <xdr:nvSpPr>
        <xdr:cNvPr id="930" name="フローチャート: 判断 929">
          <a:extLst>
            <a:ext uri="{FF2B5EF4-FFF2-40B4-BE49-F238E27FC236}">
              <a16:creationId xmlns:a16="http://schemas.microsoft.com/office/drawing/2014/main" id="{28AA8F4D-2760-42E0-9FCF-922D759D88B6}"/>
            </a:ext>
          </a:extLst>
        </xdr:cNvPr>
        <xdr:cNvSpPr/>
      </xdr:nvSpPr>
      <xdr:spPr>
        <a:xfrm>
          <a:off x="19897725" y="174301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116840</xdr:rowOff>
    </xdr:from>
    <xdr:to>
      <xdr:col>112</xdr:col>
      <xdr:colOff>38100</xdr:colOff>
      <xdr:row>107</xdr:row>
      <xdr:rowOff>46990</xdr:rowOff>
    </xdr:to>
    <xdr:sp macro="" textlink="">
      <xdr:nvSpPr>
        <xdr:cNvPr id="931" name="フローチャート: 判断 930">
          <a:extLst>
            <a:ext uri="{FF2B5EF4-FFF2-40B4-BE49-F238E27FC236}">
              <a16:creationId xmlns:a16="http://schemas.microsoft.com/office/drawing/2014/main" id="{79F00177-E4C6-4F05-AF74-7F1D0B80FC72}"/>
            </a:ext>
          </a:extLst>
        </xdr:cNvPr>
        <xdr:cNvSpPr/>
      </xdr:nvSpPr>
      <xdr:spPr>
        <a:xfrm>
          <a:off x="19154775" y="174332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126365</xdr:rowOff>
    </xdr:from>
    <xdr:to>
      <xdr:col>107</xdr:col>
      <xdr:colOff>101600</xdr:colOff>
      <xdr:row>107</xdr:row>
      <xdr:rowOff>56515</xdr:rowOff>
    </xdr:to>
    <xdr:sp macro="" textlink="">
      <xdr:nvSpPr>
        <xdr:cNvPr id="932" name="フローチャート: 判断 931">
          <a:extLst>
            <a:ext uri="{FF2B5EF4-FFF2-40B4-BE49-F238E27FC236}">
              <a16:creationId xmlns:a16="http://schemas.microsoft.com/office/drawing/2014/main" id="{C180B730-25A5-4F8D-90EA-ACC19880899C}"/>
            </a:ext>
          </a:extLst>
        </xdr:cNvPr>
        <xdr:cNvSpPr/>
      </xdr:nvSpPr>
      <xdr:spPr>
        <a:xfrm>
          <a:off x="18345150" y="174396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120650</xdr:rowOff>
    </xdr:from>
    <xdr:to>
      <xdr:col>102</xdr:col>
      <xdr:colOff>165100</xdr:colOff>
      <xdr:row>107</xdr:row>
      <xdr:rowOff>50165</xdr:rowOff>
    </xdr:to>
    <xdr:sp macro="" textlink="">
      <xdr:nvSpPr>
        <xdr:cNvPr id="933" name="フローチャート: 判断 932">
          <a:extLst>
            <a:ext uri="{FF2B5EF4-FFF2-40B4-BE49-F238E27FC236}">
              <a16:creationId xmlns:a16="http://schemas.microsoft.com/office/drawing/2014/main" id="{74DADB37-E8F1-45D2-882A-3E106BD73518}"/>
            </a:ext>
          </a:extLst>
        </xdr:cNvPr>
        <xdr:cNvSpPr/>
      </xdr:nvSpPr>
      <xdr:spPr>
        <a:xfrm>
          <a:off x="17554575" y="17440275"/>
          <a:ext cx="9525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146050</xdr:rowOff>
    </xdr:from>
    <xdr:to>
      <xdr:col>98</xdr:col>
      <xdr:colOff>38100</xdr:colOff>
      <xdr:row>107</xdr:row>
      <xdr:rowOff>76200</xdr:rowOff>
    </xdr:to>
    <xdr:sp macro="" textlink="">
      <xdr:nvSpPr>
        <xdr:cNvPr id="934" name="フローチャート: 判断 933">
          <a:extLst>
            <a:ext uri="{FF2B5EF4-FFF2-40B4-BE49-F238E27FC236}">
              <a16:creationId xmlns:a16="http://schemas.microsoft.com/office/drawing/2014/main" id="{739ABC01-E142-4E2F-AFBD-A611D7BCF2CD}"/>
            </a:ext>
          </a:extLst>
        </xdr:cNvPr>
        <xdr:cNvSpPr/>
      </xdr:nvSpPr>
      <xdr:spPr>
        <a:xfrm>
          <a:off x="16754475" y="174593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5" name="テキスト ボックス 934">
          <a:extLst>
            <a:ext uri="{FF2B5EF4-FFF2-40B4-BE49-F238E27FC236}">
              <a16:creationId xmlns:a16="http://schemas.microsoft.com/office/drawing/2014/main" id="{937D5C09-45AE-4C23-93EE-9A98F40757B7}"/>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36" name="テキスト ボックス 935">
          <a:extLst>
            <a:ext uri="{FF2B5EF4-FFF2-40B4-BE49-F238E27FC236}">
              <a16:creationId xmlns:a16="http://schemas.microsoft.com/office/drawing/2014/main" id="{B53DB447-3932-4E51-B488-165F48DF735B}"/>
            </a:ext>
          </a:extLst>
        </xdr:cNvPr>
        <xdr:cNvSpPr txBox="1"/>
      </xdr:nvSpPr>
      <xdr:spPr>
        <a:xfrm>
          <a:off x="19030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37" name="テキスト ボックス 936">
          <a:extLst>
            <a:ext uri="{FF2B5EF4-FFF2-40B4-BE49-F238E27FC236}">
              <a16:creationId xmlns:a16="http://schemas.microsoft.com/office/drawing/2014/main" id="{CD0B83E2-DCC8-4D77-8010-D1154F8E713A}"/>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8" name="テキスト ボックス 937">
          <a:extLst>
            <a:ext uri="{FF2B5EF4-FFF2-40B4-BE49-F238E27FC236}">
              <a16:creationId xmlns:a16="http://schemas.microsoft.com/office/drawing/2014/main" id="{48764977-AE20-40D7-B330-F4E3128DC288}"/>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39" name="テキスト ボックス 938">
          <a:extLst>
            <a:ext uri="{FF2B5EF4-FFF2-40B4-BE49-F238E27FC236}">
              <a16:creationId xmlns:a16="http://schemas.microsoft.com/office/drawing/2014/main" id="{BF090EE3-507C-4938-A0A1-52608FCD005A}"/>
            </a:ext>
          </a:extLst>
        </xdr:cNvPr>
        <xdr:cNvSpPr txBox="1"/>
      </xdr:nvSpPr>
      <xdr:spPr>
        <a:xfrm>
          <a:off x="166306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108</xdr:row>
      <xdr:rowOff>97790</xdr:rowOff>
    </xdr:from>
    <xdr:to>
      <xdr:col>116</xdr:col>
      <xdr:colOff>114300</xdr:colOff>
      <xdr:row>109</xdr:row>
      <xdr:rowOff>27305</xdr:rowOff>
    </xdr:to>
    <xdr:sp macro="" textlink="">
      <xdr:nvSpPr>
        <xdr:cNvPr id="940" name="楕円 939">
          <a:extLst>
            <a:ext uri="{FF2B5EF4-FFF2-40B4-BE49-F238E27FC236}">
              <a16:creationId xmlns:a16="http://schemas.microsoft.com/office/drawing/2014/main" id="{2F449E40-752C-4884-B453-D05086FCA129}"/>
            </a:ext>
          </a:extLst>
        </xdr:cNvPr>
        <xdr:cNvSpPr/>
      </xdr:nvSpPr>
      <xdr:spPr>
        <a:xfrm>
          <a:off x="19897725" y="17757140"/>
          <a:ext cx="104775"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12065</xdr:rowOff>
    </xdr:from>
    <xdr:ext cx="469900" cy="259080"/>
    <xdr:sp macro="" textlink="">
      <xdr:nvSpPr>
        <xdr:cNvPr id="941" name="【庁舎】&#10;一人当たり面積該当値テキスト">
          <a:extLst>
            <a:ext uri="{FF2B5EF4-FFF2-40B4-BE49-F238E27FC236}">
              <a16:creationId xmlns:a16="http://schemas.microsoft.com/office/drawing/2014/main" id="{6B9C635C-804C-48A4-B587-FC4AAA7B52B7}"/>
            </a:ext>
          </a:extLst>
        </xdr:cNvPr>
        <xdr:cNvSpPr txBox="1"/>
      </xdr:nvSpPr>
      <xdr:spPr>
        <a:xfrm>
          <a:off x="19992975" y="17668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108</xdr:row>
      <xdr:rowOff>97790</xdr:rowOff>
    </xdr:from>
    <xdr:to>
      <xdr:col>112</xdr:col>
      <xdr:colOff>38100</xdr:colOff>
      <xdr:row>109</xdr:row>
      <xdr:rowOff>27305</xdr:rowOff>
    </xdr:to>
    <xdr:sp macro="" textlink="">
      <xdr:nvSpPr>
        <xdr:cNvPr id="942" name="楕円 941">
          <a:extLst>
            <a:ext uri="{FF2B5EF4-FFF2-40B4-BE49-F238E27FC236}">
              <a16:creationId xmlns:a16="http://schemas.microsoft.com/office/drawing/2014/main" id="{FF98BB39-03DF-45C9-95A9-DA1ACCA295CC}"/>
            </a:ext>
          </a:extLst>
        </xdr:cNvPr>
        <xdr:cNvSpPr/>
      </xdr:nvSpPr>
      <xdr:spPr>
        <a:xfrm>
          <a:off x="19154775" y="17757140"/>
          <a:ext cx="85725"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147955</xdr:rowOff>
    </xdr:from>
    <xdr:to>
      <xdr:col>116</xdr:col>
      <xdr:colOff>63500</xdr:colOff>
      <xdr:row>108</xdr:row>
      <xdr:rowOff>147955</xdr:rowOff>
    </xdr:to>
    <xdr:cxnSp macro="">
      <xdr:nvCxnSpPr>
        <xdr:cNvPr id="943" name="直線コネクタ 942">
          <a:extLst>
            <a:ext uri="{FF2B5EF4-FFF2-40B4-BE49-F238E27FC236}">
              <a16:creationId xmlns:a16="http://schemas.microsoft.com/office/drawing/2014/main" id="{1B03A50C-49B6-48B3-B716-ADF0C91281FF}"/>
            </a:ext>
          </a:extLst>
        </xdr:cNvPr>
        <xdr:cNvCxnSpPr/>
      </xdr:nvCxnSpPr>
      <xdr:spPr>
        <a:xfrm>
          <a:off x="19202400" y="17804130"/>
          <a:ext cx="7524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100330</xdr:rowOff>
    </xdr:from>
    <xdr:to>
      <xdr:col>107</xdr:col>
      <xdr:colOff>101600</xdr:colOff>
      <xdr:row>109</xdr:row>
      <xdr:rowOff>30480</xdr:rowOff>
    </xdr:to>
    <xdr:sp macro="" textlink="">
      <xdr:nvSpPr>
        <xdr:cNvPr id="944" name="楕円 943">
          <a:extLst>
            <a:ext uri="{FF2B5EF4-FFF2-40B4-BE49-F238E27FC236}">
              <a16:creationId xmlns:a16="http://schemas.microsoft.com/office/drawing/2014/main" id="{CF466D4D-FA2B-4E6E-B0E4-E011685703F5}"/>
            </a:ext>
          </a:extLst>
        </xdr:cNvPr>
        <xdr:cNvSpPr/>
      </xdr:nvSpPr>
      <xdr:spPr>
        <a:xfrm>
          <a:off x="18345150" y="177628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147955</xdr:rowOff>
    </xdr:from>
    <xdr:to>
      <xdr:col>111</xdr:col>
      <xdr:colOff>177800</xdr:colOff>
      <xdr:row>108</xdr:row>
      <xdr:rowOff>151130</xdr:rowOff>
    </xdr:to>
    <xdr:cxnSp macro="">
      <xdr:nvCxnSpPr>
        <xdr:cNvPr id="945" name="直線コネクタ 944">
          <a:extLst>
            <a:ext uri="{FF2B5EF4-FFF2-40B4-BE49-F238E27FC236}">
              <a16:creationId xmlns:a16="http://schemas.microsoft.com/office/drawing/2014/main" id="{DEC6B8FE-BBD6-4640-83F0-CA4EC0C3894A}"/>
            </a:ext>
          </a:extLst>
        </xdr:cNvPr>
        <xdr:cNvCxnSpPr/>
      </xdr:nvCxnSpPr>
      <xdr:spPr>
        <a:xfrm flipV="1">
          <a:off x="18392775" y="17804130"/>
          <a:ext cx="8096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100330</xdr:rowOff>
    </xdr:from>
    <xdr:to>
      <xdr:col>102</xdr:col>
      <xdr:colOff>165100</xdr:colOff>
      <xdr:row>109</xdr:row>
      <xdr:rowOff>30480</xdr:rowOff>
    </xdr:to>
    <xdr:sp macro="" textlink="">
      <xdr:nvSpPr>
        <xdr:cNvPr id="946" name="楕円 945">
          <a:extLst>
            <a:ext uri="{FF2B5EF4-FFF2-40B4-BE49-F238E27FC236}">
              <a16:creationId xmlns:a16="http://schemas.microsoft.com/office/drawing/2014/main" id="{D94B29B1-08E1-4C52-8204-07543F5B8F2A}"/>
            </a:ext>
          </a:extLst>
        </xdr:cNvPr>
        <xdr:cNvSpPr/>
      </xdr:nvSpPr>
      <xdr:spPr>
        <a:xfrm>
          <a:off x="17554575" y="177628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151130</xdr:rowOff>
    </xdr:from>
    <xdr:to>
      <xdr:col>107</xdr:col>
      <xdr:colOff>50800</xdr:colOff>
      <xdr:row>108</xdr:row>
      <xdr:rowOff>151130</xdr:rowOff>
    </xdr:to>
    <xdr:cxnSp macro="">
      <xdr:nvCxnSpPr>
        <xdr:cNvPr id="947" name="直線コネクタ 946">
          <a:extLst>
            <a:ext uri="{FF2B5EF4-FFF2-40B4-BE49-F238E27FC236}">
              <a16:creationId xmlns:a16="http://schemas.microsoft.com/office/drawing/2014/main" id="{990352A0-8744-456F-9901-1CD7A53576FE}"/>
            </a:ext>
          </a:extLst>
        </xdr:cNvPr>
        <xdr:cNvCxnSpPr/>
      </xdr:nvCxnSpPr>
      <xdr:spPr>
        <a:xfrm>
          <a:off x="17602200" y="1781048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103505</xdr:rowOff>
    </xdr:from>
    <xdr:to>
      <xdr:col>98</xdr:col>
      <xdr:colOff>38100</xdr:colOff>
      <xdr:row>109</xdr:row>
      <xdr:rowOff>33655</xdr:rowOff>
    </xdr:to>
    <xdr:sp macro="" textlink="">
      <xdr:nvSpPr>
        <xdr:cNvPr id="948" name="楕円 947">
          <a:extLst>
            <a:ext uri="{FF2B5EF4-FFF2-40B4-BE49-F238E27FC236}">
              <a16:creationId xmlns:a16="http://schemas.microsoft.com/office/drawing/2014/main" id="{EF3151D9-99D1-4730-BD15-679CDC2E5494}"/>
            </a:ext>
          </a:extLst>
        </xdr:cNvPr>
        <xdr:cNvSpPr/>
      </xdr:nvSpPr>
      <xdr:spPr>
        <a:xfrm>
          <a:off x="16754475" y="177660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151130</xdr:rowOff>
    </xdr:from>
    <xdr:to>
      <xdr:col>102</xdr:col>
      <xdr:colOff>114300</xdr:colOff>
      <xdr:row>108</xdr:row>
      <xdr:rowOff>154940</xdr:rowOff>
    </xdr:to>
    <xdr:cxnSp macro="">
      <xdr:nvCxnSpPr>
        <xdr:cNvPr id="949" name="直線コネクタ 948">
          <a:extLst>
            <a:ext uri="{FF2B5EF4-FFF2-40B4-BE49-F238E27FC236}">
              <a16:creationId xmlns:a16="http://schemas.microsoft.com/office/drawing/2014/main" id="{B9B56AF5-0D06-49EE-B11C-AFF8FE6C1AEC}"/>
            </a:ext>
          </a:extLst>
        </xdr:cNvPr>
        <xdr:cNvCxnSpPr/>
      </xdr:nvCxnSpPr>
      <xdr:spPr>
        <a:xfrm flipV="1">
          <a:off x="16802100" y="1781048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63500</xdr:rowOff>
    </xdr:from>
    <xdr:ext cx="469900" cy="256540"/>
    <xdr:sp macro="" textlink="">
      <xdr:nvSpPr>
        <xdr:cNvPr id="950" name="n_1aveValue【庁舎】&#10;一人当たり面積">
          <a:extLst>
            <a:ext uri="{FF2B5EF4-FFF2-40B4-BE49-F238E27FC236}">
              <a16:creationId xmlns:a16="http://schemas.microsoft.com/office/drawing/2014/main" id="{4666F1A4-932D-43CB-A5D7-52068E1D1807}"/>
            </a:ext>
          </a:extLst>
        </xdr:cNvPr>
        <xdr:cNvSpPr txBox="1"/>
      </xdr:nvSpPr>
      <xdr:spPr>
        <a:xfrm>
          <a:off x="18983325" y="172116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73025</xdr:rowOff>
    </xdr:from>
    <xdr:ext cx="467360" cy="259080"/>
    <xdr:sp macro="" textlink="">
      <xdr:nvSpPr>
        <xdr:cNvPr id="951" name="n_2aveValue【庁舎】&#10;一人当たり面積">
          <a:extLst>
            <a:ext uri="{FF2B5EF4-FFF2-40B4-BE49-F238E27FC236}">
              <a16:creationId xmlns:a16="http://schemas.microsoft.com/office/drawing/2014/main" id="{BB14D74C-6D49-4B50-BEF2-8EEF85392877}"/>
            </a:ext>
          </a:extLst>
        </xdr:cNvPr>
        <xdr:cNvSpPr txBox="1"/>
      </xdr:nvSpPr>
      <xdr:spPr>
        <a:xfrm>
          <a:off x="18183225" y="172180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66675</xdr:rowOff>
    </xdr:from>
    <xdr:ext cx="467360" cy="256540"/>
    <xdr:sp macro="" textlink="">
      <xdr:nvSpPr>
        <xdr:cNvPr id="952" name="n_3aveValue【庁舎】&#10;一人当たり面積">
          <a:extLst>
            <a:ext uri="{FF2B5EF4-FFF2-40B4-BE49-F238E27FC236}">
              <a16:creationId xmlns:a16="http://schemas.microsoft.com/office/drawing/2014/main" id="{E3A3A9AD-88B9-49D4-A215-E8186EFF8179}"/>
            </a:ext>
          </a:extLst>
        </xdr:cNvPr>
        <xdr:cNvSpPr txBox="1"/>
      </xdr:nvSpPr>
      <xdr:spPr>
        <a:xfrm>
          <a:off x="17383125" y="172085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92710</xdr:rowOff>
    </xdr:from>
    <xdr:ext cx="467360" cy="259080"/>
    <xdr:sp macro="" textlink="">
      <xdr:nvSpPr>
        <xdr:cNvPr id="953" name="n_4aveValue【庁舎】&#10;一人当たり面積">
          <a:extLst>
            <a:ext uri="{FF2B5EF4-FFF2-40B4-BE49-F238E27FC236}">
              <a16:creationId xmlns:a16="http://schemas.microsoft.com/office/drawing/2014/main" id="{E0F9CC18-3659-4F7F-8CD3-3653871E9CD8}"/>
            </a:ext>
          </a:extLst>
        </xdr:cNvPr>
        <xdr:cNvSpPr txBox="1"/>
      </xdr:nvSpPr>
      <xdr:spPr>
        <a:xfrm>
          <a:off x="16592550" y="172377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109</xdr:row>
      <xdr:rowOff>18415</xdr:rowOff>
    </xdr:from>
    <xdr:ext cx="469900" cy="256540"/>
    <xdr:sp macro="" textlink="">
      <xdr:nvSpPr>
        <xdr:cNvPr id="954" name="n_1mainValue【庁舎】&#10;一人当たり面積">
          <a:extLst>
            <a:ext uri="{FF2B5EF4-FFF2-40B4-BE49-F238E27FC236}">
              <a16:creationId xmlns:a16="http://schemas.microsoft.com/office/drawing/2014/main" id="{C938DE56-4F50-43A5-96B0-85646BF0DEFF}"/>
            </a:ext>
          </a:extLst>
        </xdr:cNvPr>
        <xdr:cNvSpPr txBox="1"/>
      </xdr:nvSpPr>
      <xdr:spPr>
        <a:xfrm>
          <a:off x="18983325" y="178492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109</xdr:row>
      <xdr:rowOff>21590</xdr:rowOff>
    </xdr:from>
    <xdr:ext cx="467360" cy="259080"/>
    <xdr:sp macro="" textlink="">
      <xdr:nvSpPr>
        <xdr:cNvPr id="955" name="n_2mainValue【庁舎】&#10;一人当たり面積">
          <a:extLst>
            <a:ext uri="{FF2B5EF4-FFF2-40B4-BE49-F238E27FC236}">
              <a16:creationId xmlns:a16="http://schemas.microsoft.com/office/drawing/2014/main" id="{7DE0D4E0-FA84-45DA-A281-2EE175F1A6B7}"/>
            </a:ext>
          </a:extLst>
        </xdr:cNvPr>
        <xdr:cNvSpPr txBox="1"/>
      </xdr:nvSpPr>
      <xdr:spPr>
        <a:xfrm>
          <a:off x="18183225" y="178523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109</xdr:row>
      <xdr:rowOff>21590</xdr:rowOff>
    </xdr:from>
    <xdr:ext cx="467360" cy="259080"/>
    <xdr:sp macro="" textlink="">
      <xdr:nvSpPr>
        <xdr:cNvPr id="956" name="n_3mainValue【庁舎】&#10;一人当たり面積">
          <a:extLst>
            <a:ext uri="{FF2B5EF4-FFF2-40B4-BE49-F238E27FC236}">
              <a16:creationId xmlns:a16="http://schemas.microsoft.com/office/drawing/2014/main" id="{C1AE5D18-618A-45A6-99F3-AAFDFA745049}"/>
            </a:ext>
          </a:extLst>
        </xdr:cNvPr>
        <xdr:cNvSpPr txBox="1"/>
      </xdr:nvSpPr>
      <xdr:spPr>
        <a:xfrm>
          <a:off x="17383125" y="178523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109</xdr:row>
      <xdr:rowOff>24765</xdr:rowOff>
    </xdr:from>
    <xdr:ext cx="467360" cy="259080"/>
    <xdr:sp macro="" textlink="">
      <xdr:nvSpPr>
        <xdr:cNvPr id="957" name="n_4mainValue【庁舎】&#10;一人当たり面積">
          <a:extLst>
            <a:ext uri="{FF2B5EF4-FFF2-40B4-BE49-F238E27FC236}">
              <a16:creationId xmlns:a16="http://schemas.microsoft.com/office/drawing/2014/main" id="{34D05C60-7AD3-4FDD-AE8B-0A857238D260}"/>
            </a:ext>
          </a:extLst>
        </xdr:cNvPr>
        <xdr:cNvSpPr txBox="1"/>
      </xdr:nvSpPr>
      <xdr:spPr>
        <a:xfrm>
          <a:off x="16592550" y="178587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D95F6EDB-71CC-4738-8FC1-827E17954C7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A38BB771-9C62-4437-9D35-46004A80E9F5}"/>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06DE9935-C242-49F2-A2FA-41CFF4298F08}"/>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特に有形固定資産原価償却率が高くなっている施設は、図書館、一般廃棄物処理施設である。図書館については、65.9％となっており、類似団体より9.3ポイント高くなっている。図書館は平成3年に建設し、平成30年度に外壁改修等を完了しているが、特に空調等の機械設備の老朽化が進んでいる状態である。一般廃棄物施設については、72.9％となっており、類似団体より13.8ポイント高くなっている。老朽化が進んでいるが、資産形成に繋がるような大規模な改修工事は実施せず、補修工事を毎年度行っている状況である。各公共施設について、維持管理にかかる経費の増加に留意しつつ、「玉村町公共施設等総合管理計画」及びこれに基づく個別施設計画に沿い、財政負担の軽減を念頭に置きながら適切な公共施設の管理に努めて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30_&#29577;&#26449;&#30010;/&#12304;&#36001;&#25919;&#29366;&#27841;&#36039;&#26009;&#38598;&#12305;_104647_&#29577;&#26449;&#30010;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30_&#29577;&#26449;&#30010;/&#12304;&#36001;&#25919;&#29366;&#27841;&#36039;&#26009;&#38598;&#12305;_104647_&#29577;&#26449;&#30010;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30_&#29577;&#26449;&#30010;/&#12304;&#36001;&#25919;&#29366;&#27841;&#36039;&#26009;&#38598;&#12305;_104647_&#29577;&#2644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row>
        <row r="53">
          <cell r="BP53">
            <v>60.2</v>
          </cell>
          <cell r="BX53">
            <v>60.6</v>
          </cell>
          <cell r="CF53">
            <v>62.1</v>
          </cell>
          <cell r="CN53">
            <v>63.6</v>
          </cell>
          <cell r="CV53">
            <v>64.8</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3">
          <cell r="AN73" t="str">
            <v>当該団体値</v>
          </cell>
        </row>
        <row r="75">
          <cell r="BP75">
            <v>4.3</v>
          </cell>
          <cell r="BX75">
            <v>3.8</v>
          </cell>
          <cell r="CF75">
            <v>3.5</v>
          </cell>
          <cell r="CN75">
            <v>3.1</v>
          </cell>
          <cell r="CV75">
            <v>3.1</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179687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543" t="s">
        <v>130</v>
      </c>
      <c r="C1" s="543"/>
      <c r="D1" s="543"/>
      <c r="E1" s="543"/>
      <c r="F1" s="543"/>
      <c r="G1" s="543"/>
      <c r="H1" s="543"/>
      <c r="I1" s="543"/>
      <c r="J1" s="543"/>
      <c r="K1" s="543"/>
      <c r="L1" s="543"/>
      <c r="M1" s="543"/>
      <c r="N1" s="543"/>
      <c r="O1" s="543"/>
      <c r="P1" s="543"/>
      <c r="Q1" s="543"/>
      <c r="R1" s="543"/>
      <c r="S1" s="543"/>
      <c r="T1" s="543"/>
      <c r="U1" s="543"/>
      <c r="V1" s="543"/>
      <c r="W1" s="543"/>
      <c r="X1" s="543"/>
      <c r="Y1" s="543"/>
      <c r="Z1" s="543"/>
      <c r="AA1" s="543"/>
      <c r="AB1" s="543"/>
      <c r="AC1" s="543"/>
      <c r="AD1" s="543"/>
      <c r="AE1" s="543"/>
      <c r="AF1" s="543"/>
      <c r="AG1" s="543"/>
      <c r="AH1" s="543"/>
      <c r="AI1" s="543"/>
      <c r="AJ1" s="543"/>
      <c r="AK1" s="543"/>
      <c r="AL1" s="543"/>
      <c r="AM1" s="543"/>
      <c r="AN1" s="543"/>
      <c r="AO1" s="543"/>
      <c r="AP1" s="543"/>
      <c r="AQ1" s="543"/>
      <c r="AR1" s="543"/>
      <c r="AS1" s="543"/>
      <c r="AT1" s="543"/>
      <c r="AU1" s="543"/>
      <c r="AV1" s="543"/>
      <c r="AW1" s="543"/>
      <c r="AX1" s="543"/>
      <c r="AY1" s="543"/>
      <c r="AZ1" s="543"/>
      <c r="BA1" s="543"/>
      <c r="BB1" s="543"/>
      <c r="BC1" s="543"/>
      <c r="BD1" s="543"/>
      <c r="BE1" s="543"/>
      <c r="BF1" s="543"/>
      <c r="BG1" s="543"/>
      <c r="BH1" s="543"/>
      <c r="BI1" s="543"/>
      <c r="BJ1" s="543"/>
      <c r="BK1" s="543"/>
      <c r="BL1" s="543"/>
      <c r="BM1" s="543"/>
      <c r="BN1" s="543"/>
      <c r="BO1" s="543"/>
      <c r="BP1" s="543"/>
      <c r="BQ1" s="543"/>
      <c r="BR1" s="543"/>
      <c r="BS1" s="543"/>
      <c r="BT1" s="543"/>
      <c r="BU1" s="543"/>
      <c r="BV1" s="543"/>
      <c r="BW1" s="543"/>
      <c r="BX1" s="543"/>
      <c r="BY1" s="543"/>
      <c r="BZ1" s="543"/>
      <c r="CA1" s="543"/>
      <c r="CB1" s="543"/>
      <c r="CC1" s="543"/>
      <c r="CD1" s="543"/>
      <c r="CE1" s="543"/>
      <c r="CF1" s="543"/>
      <c r="CG1" s="543"/>
      <c r="CH1" s="543"/>
      <c r="CI1" s="543"/>
      <c r="CJ1" s="543"/>
      <c r="CK1" s="543"/>
      <c r="CL1" s="543"/>
      <c r="CM1" s="543"/>
      <c r="CN1" s="543"/>
      <c r="CO1" s="543"/>
      <c r="CP1" s="543"/>
      <c r="CQ1" s="543"/>
      <c r="CR1" s="543"/>
      <c r="CS1" s="543"/>
      <c r="CT1" s="543"/>
      <c r="CU1" s="543"/>
      <c r="CV1" s="543"/>
      <c r="CW1" s="543"/>
      <c r="CX1" s="543"/>
      <c r="CY1" s="543"/>
      <c r="CZ1" s="543"/>
      <c r="DA1" s="543"/>
      <c r="DB1" s="543"/>
      <c r="DC1" s="543"/>
      <c r="DD1" s="543"/>
      <c r="DE1" s="543"/>
      <c r="DF1" s="543"/>
      <c r="DG1" s="543"/>
      <c r="DH1" s="543"/>
      <c r="DI1" s="543"/>
      <c r="DJ1" s="2"/>
      <c r="DK1" s="2"/>
      <c r="DL1" s="2"/>
      <c r="DM1" s="2"/>
      <c r="DN1" s="2"/>
      <c r="DO1" s="2"/>
    </row>
    <row r="2" spans="1:119" ht="23.5" x14ac:dyDescent="0.2">
      <c r="B2" s="3" t="s">
        <v>131</v>
      </c>
      <c r="C2" s="3"/>
      <c r="D2" s="10"/>
    </row>
    <row r="3" spans="1:119" ht="18.75" customHeight="1" x14ac:dyDescent="0.2">
      <c r="A3" s="2"/>
      <c r="B3" s="358" t="s">
        <v>132</v>
      </c>
      <c r="C3" s="359"/>
      <c r="D3" s="359"/>
      <c r="E3" s="360"/>
      <c r="F3" s="360"/>
      <c r="G3" s="360"/>
      <c r="H3" s="360"/>
      <c r="I3" s="360"/>
      <c r="J3" s="360"/>
      <c r="K3" s="360"/>
      <c r="L3" s="360" t="s">
        <v>136</v>
      </c>
      <c r="M3" s="360"/>
      <c r="N3" s="360"/>
      <c r="O3" s="360"/>
      <c r="P3" s="360"/>
      <c r="Q3" s="360"/>
      <c r="R3" s="366"/>
      <c r="S3" s="366"/>
      <c r="T3" s="366"/>
      <c r="U3" s="366"/>
      <c r="V3" s="367"/>
      <c r="W3" s="371" t="s">
        <v>138</v>
      </c>
      <c r="X3" s="372"/>
      <c r="Y3" s="372"/>
      <c r="Z3" s="372"/>
      <c r="AA3" s="372"/>
      <c r="AB3" s="359"/>
      <c r="AC3" s="366" t="s">
        <v>139</v>
      </c>
      <c r="AD3" s="372"/>
      <c r="AE3" s="372"/>
      <c r="AF3" s="372"/>
      <c r="AG3" s="372"/>
      <c r="AH3" s="372"/>
      <c r="AI3" s="372"/>
      <c r="AJ3" s="372"/>
      <c r="AK3" s="372"/>
      <c r="AL3" s="376"/>
      <c r="AM3" s="371" t="s">
        <v>140</v>
      </c>
      <c r="AN3" s="372"/>
      <c r="AO3" s="372"/>
      <c r="AP3" s="372"/>
      <c r="AQ3" s="372"/>
      <c r="AR3" s="372"/>
      <c r="AS3" s="372"/>
      <c r="AT3" s="372"/>
      <c r="AU3" s="372"/>
      <c r="AV3" s="372"/>
      <c r="AW3" s="372"/>
      <c r="AX3" s="376"/>
      <c r="AY3" s="399" t="s">
        <v>8</v>
      </c>
      <c r="AZ3" s="400"/>
      <c r="BA3" s="400"/>
      <c r="BB3" s="400"/>
      <c r="BC3" s="400"/>
      <c r="BD3" s="400"/>
      <c r="BE3" s="400"/>
      <c r="BF3" s="400"/>
      <c r="BG3" s="400"/>
      <c r="BH3" s="400"/>
      <c r="BI3" s="400"/>
      <c r="BJ3" s="400"/>
      <c r="BK3" s="400"/>
      <c r="BL3" s="400"/>
      <c r="BM3" s="544"/>
      <c r="BN3" s="371" t="s">
        <v>144</v>
      </c>
      <c r="BO3" s="372"/>
      <c r="BP3" s="372"/>
      <c r="BQ3" s="372"/>
      <c r="BR3" s="372"/>
      <c r="BS3" s="372"/>
      <c r="BT3" s="372"/>
      <c r="BU3" s="376"/>
      <c r="BV3" s="371" t="s">
        <v>145</v>
      </c>
      <c r="BW3" s="372"/>
      <c r="BX3" s="372"/>
      <c r="BY3" s="372"/>
      <c r="BZ3" s="372"/>
      <c r="CA3" s="372"/>
      <c r="CB3" s="372"/>
      <c r="CC3" s="376"/>
      <c r="CD3" s="399" t="s">
        <v>8</v>
      </c>
      <c r="CE3" s="400"/>
      <c r="CF3" s="400"/>
      <c r="CG3" s="400"/>
      <c r="CH3" s="400"/>
      <c r="CI3" s="400"/>
      <c r="CJ3" s="400"/>
      <c r="CK3" s="400"/>
      <c r="CL3" s="400"/>
      <c r="CM3" s="400"/>
      <c r="CN3" s="400"/>
      <c r="CO3" s="400"/>
      <c r="CP3" s="400"/>
      <c r="CQ3" s="400"/>
      <c r="CR3" s="400"/>
      <c r="CS3" s="544"/>
      <c r="CT3" s="371" t="s">
        <v>146</v>
      </c>
      <c r="CU3" s="372"/>
      <c r="CV3" s="372"/>
      <c r="CW3" s="372"/>
      <c r="CX3" s="372"/>
      <c r="CY3" s="372"/>
      <c r="CZ3" s="372"/>
      <c r="DA3" s="376"/>
      <c r="DB3" s="371" t="s">
        <v>46</v>
      </c>
      <c r="DC3" s="372"/>
      <c r="DD3" s="372"/>
      <c r="DE3" s="372"/>
      <c r="DF3" s="372"/>
      <c r="DG3" s="372"/>
      <c r="DH3" s="372"/>
      <c r="DI3" s="376"/>
    </row>
    <row r="4" spans="1:119" ht="18.75" customHeight="1" x14ac:dyDescent="0.2">
      <c r="A4" s="2"/>
      <c r="B4" s="361"/>
      <c r="C4" s="362"/>
      <c r="D4" s="362"/>
      <c r="E4" s="363"/>
      <c r="F4" s="363"/>
      <c r="G4" s="363"/>
      <c r="H4" s="363"/>
      <c r="I4" s="363"/>
      <c r="J4" s="363"/>
      <c r="K4" s="363"/>
      <c r="L4" s="363"/>
      <c r="M4" s="363"/>
      <c r="N4" s="363"/>
      <c r="O4" s="363"/>
      <c r="P4" s="363"/>
      <c r="Q4" s="363"/>
      <c r="R4" s="368"/>
      <c r="S4" s="368"/>
      <c r="T4" s="368"/>
      <c r="U4" s="368"/>
      <c r="V4" s="369"/>
      <c r="W4" s="373"/>
      <c r="X4" s="374"/>
      <c r="Y4" s="374"/>
      <c r="Z4" s="374"/>
      <c r="AA4" s="374"/>
      <c r="AB4" s="362"/>
      <c r="AC4" s="368"/>
      <c r="AD4" s="374"/>
      <c r="AE4" s="374"/>
      <c r="AF4" s="374"/>
      <c r="AG4" s="374"/>
      <c r="AH4" s="374"/>
      <c r="AI4" s="374"/>
      <c r="AJ4" s="374"/>
      <c r="AK4" s="374"/>
      <c r="AL4" s="377"/>
      <c r="AM4" s="375"/>
      <c r="AN4" s="332"/>
      <c r="AO4" s="332"/>
      <c r="AP4" s="332"/>
      <c r="AQ4" s="332"/>
      <c r="AR4" s="332"/>
      <c r="AS4" s="332"/>
      <c r="AT4" s="332"/>
      <c r="AU4" s="332"/>
      <c r="AV4" s="332"/>
      <c r="AW4" s="332"/>
      <c r="AX4" s="378"/>
      <c r="AY4" s="456" t="s">
        <v>148</v>
      </c>
      <c r="AZ4" s="457"/>
      <c r="BA4" s="457"/>
      <c r="BB4" s="457"/>
      <c r="BC4" s="457"/>
      <c r="BD4" s="457"/>
      <c r="BE4" s="457"/>
      <c r="BF4" s="457"/>
      <c r="BG4" s="457"/>
      <c r="BH4" s="457"/>
      <c r="BI4" s="457"/>
      <c r="BJ4" s="457"/>
      <c r="BK4" s="457"/>
      <c r="BL4" s="457"/>
      <c r="BM4" s="458"/>
      <c r="BN4" s="440">
        <v>13771216</v>
      </c>
      <c r="BO4" s="441"/>
      <c r="BP4" s="441"/>
      <c r="BQ4" s="441"/>
      <c r="BR4" s="441"/>
      <c r="BS4" s="441"/>
      <c r="BT4" s="441"/>
      <c r="BU4" s="442"/>
      <c r="BV4" s="440">
        <v>12522862</v>
      </c>
      <c r="BW4" s="441"/>
      <c r="BX4" s="441"/>
      <c r="BY4" s="441"/>
      <c r="BZ4" s="441"/>
      <c r="CA4" s="441"/>
      <c r="CB4" s="441"/>
      <c r="CC4" s="442"/>
      <c r="CD4" s="511" t="s">
        <v>150</v>
      </c>
      <c r="CE4" s="512"/>
      <c r="CF4" s="512"/>
      <c r="CG4" s="512"/>
      <c r="CH4" s="512"/>
      <c r="CI4" s="512"/>
      <c r="CJ4" s="512"/>
      <c r="CK4" s="512"/>
      <c r="CL4" s="512"/>
      <c r="CM4" s="512"/>
      <c r="CN4" s="512"/>
      <c r="CO4" s="512"/>
      <c r="CP4" s="512"/>
      <c r="CQ4" s="512"/>
      <c r="CR4" s="512"/>
      <c r="CS4" s="513"/>
      <c r="CT4" s="545">
        <v>8.1</v>
      </c>
      <c r="CU4" s="546"/>
      <c r="CV4" s="546"/>
      <c r="CW4" s="546"/>
      <c r="CX4" s="546"/>
      <c r="CY4" s="546"/>
      <c r="CZ4" s="546"/>
      <c r="DA4" s="547"/>
      <c r="DB4" s="545">
        <v>6.7</v>
      </c>
      <c r="DC4" s="546"/>
      <c r="DD4" s="546"/>
      <c r="DE4" s="546"/>
      <c r="DF4" s="546"/>
      <c r="DG4" s="546"/>
      <c r="DH4" s="546"/>
      <c r="DI4" s="547"/>
    </row>
    <row r="5" spans="1:119" ht="18.75" customHeight="1" x14ac:dyDescent="0.2">
      <c r="A5" s="2"/>
      <c r="B5" s="364"/>
      <c r="C5" s="333"/>
      <c r="D5" s="333"/>
      <c r="E5" s="365"/>
      <c r="F5" s="365"/>
      <c r="G5" s="365"/>
      <c r="H5" s="365"/>
      <c r="I5" s="365"/>
      <c r="J5" s="365"/>
      <c r="K5" s="365"/>
      <c r="L5" s="365"/>
      <c r="M5" s="365"/>
      <c r="N5" s="365"/>
      <c r="O5" s="365"/>
      <c r="P5" s="365"/>
      <c r="Q5" s="365"/>
      <c r="R5" s="331"/>
      <c r="S5" s="331"/>
      <c r="T5" s="331"/>
      <c r="U5" s="331"/>
      <c r="V5" s="370"/>
      <c r="W5" s="375"/>
      <c r="X5" s="332"/>
      <c r="Y5" s="332"/>
      <c r="Z5" s="332"/>
      <c r="AA5" s="332"/>
      <c r="AB5" s="333"/>
      <c r="AC5" s="331"/>
      <c r="AD5" s="332"/>
      <c r="AE5" s="332"/>
      <c r="AF5" s="332"/>
      <c r="AG5" s="332"/>
      <c r="AH5" s="332"/>
      <c r="AI5" s="332"/>
      <c r="AJ5" s="332"/>
      <c r="AK5" s="332"/>
      <c r="AL5" s="378"/>
      <c r="AM5" s="482" t="s">
        <v>151</v>
      </c>
      <c r="AN5" s="444"/>
      <c r="AO5" s="444"/>
      <c r="AP5" s="444"/>
      <c r="AQ5" s="444"/>
      <c r="AR5" s="444"/>
      <c r="AS5" s="444"/>
      <c r="AT5" s="445"/>
      <c r="AU5" s="483" t="s">
        <v>68</v>
      </c>
      <c r="AV5" s="484"/>
      <c r="AW5" s="484"/>
      <c r="AX5" s="484"/>
      <c r="AY5" s="450" t="s">
        <v>141</v>
      </c>
      <c r="AZ5" s="451"/>
      <c r="BA5" s="451"/>
      <c r="BB5" s="451"/>
      <c r="BC5" s="451"/>
      <c r="BD5" s="451"/>
      <c r="BE5" s="451"/>
      <c r="BF5" s="451"/>
      <c r="BG5" s="451"/>
      <c r="BH5" s="451"/>
      <c r="BI5" s="451"/>
      <c r="BJ5" s="451"/>
      <c r="BK5" s="451"/>
      <c r="BL5" s="451"/>
      <c r="BM5" s="452"/>
      <c r="BN5" s="453">
        <v>13101483</v>
      </c>
      <c r="BO5" s="454"/>
      <c r="BP5" s="454"/>
      <c r="BQ5" s="454"/>
      <c r="BR5" s="454"/>
      <c r="BS5" s="454"/>
      <c r="BT5" s="454"/>
      <c r="BU5" s="455"/>
      <c r="BV5" s="453">
        <v>11876036</v>
      </c>
      <c r="BW5" s="454"/>
      <c r="BX5" s="454"/>
      <c r="BY5" s="454"/>
      <c r="BZ5" s="454"/>
      <c r="CA5" s="454"/>
      <c r="CB5" s="454"/>
      <c r="CC5" s="455"/>
      <c r="CD5" s="464" t="s">
        <v>153</v>
      </c>
      <c r="CE5" s="415"/>
      <c r="CF5" s="415"/>
      <c r="CG5" s="415"/>
      <c r="CH5" s="415"/>
      <c r="CI5" s="415"/>
      <c r="CJ5" s="415"/>
      <c r="CK5" s="415"/>
      <c r="CL5" s="415"/>
      <c r="CM5" s="415"/>
      <c r="CN5" s="415"/>
      <c r="CO5" s="415"/>
      <c r="CP5" s="415"/>
      <c r="CQ5" s="415"/>
      <c r="CR5" s="415"/>
      <c r="CS5" s="465"/>
      <c r="CT5" s="316">
        <v>94.7</v>
      </c>
      <c r="CU5" s="317"/>
      <c r="CV5" s="317"/>
      <c r="CW5" s="317"/>
      <c r="CX5" s="317"/>
      <c r="CY5" s="317"/>
      <c r="CZ5" s="317"/>
      <c r="DA5" s="318"/>
      <c r="DB5" s="316">
        <v>97.4</v>
      </c>
      <c r="DC5" s="317"/>
      <c r="DD5" s="317"/>
      <c r="DE5" s="317"/>
      <c r="DF5" s="317"/>
      <c r="DG5" s="317"/>
      <c r="DH5" s="317"/>
      <c r="DI5" s="318"/>
    </row>
    <row r="6" spans="1:119" ht="18.75" customHeight="1" x14ac:dyDescent="0.2">
      <c r="A6" s="2"/>
      <c r="B6" s="379" t="s">
        <v>154</v>
      </c>
      <c r="C6" s="330"/>
      <c r="D6" s="330"/>
      <c r="E6" s="380"/>
      <c r="F6" s="380"/>
      <c r="G6" s="380"/>
      <c r="H6" s="380"/>
      <c r="I6" s="380"/>
      <c r="J6" s="380"/>
      <c r="K6" s="380"/>
      <c r="L6" s="380" t="s">
        <v>157</v>
      </c>
      <c r="M6" s="380"/>
      <c r="N6" s="380"/>
      <c r="O6" s="380"/>
      <c r="P6" s="380"/>
      <c r="Q6" s="380"/>
      <c r="R6" s="328"/>
      <c r="S6" s="328"/>
      <c r="T6" s="328"/>
      <c r="U6" s="328"/>
      <c r="V6" s="384"/>
      <c r="W6" s="387" t="s">
        <v>159</v>
      </c>
      <c r="X6" s="329"/>
      <c r="Y6" s="329"/>
      <c r="Z6" s="329"/>
      <c r="AA6" s="329"/>
      <c r="AB6" s="330"/>
      <c r="AC6" s="390" t="s">
        <v>160</v>
      </c>
      <c r="AD6" s="391"/>
      <c r="AE6" s="391"/>
      <c r="AF6" s="391"/>
      <c r="AG6" s="391"/>
      <c r="AH6" s="391"/>
      <c r="AI6" s="391"/>
      <c r="AJ6" s="391"/>
      <c r="AK6" s="391"/>
      <c r="AL6" s="392"/>
      <c r="AM6" s="482" t="s">
        <v>72</v>
      </c>
      <c r="AN6" s="444"/>
      <c r="AO6" s="444"/>
      <c r="AP6" s="444"/>
      <c r="AQ6" s="444"/>
      <c r="AR6" s="444"/>
      <c r="AS6" s="444"/>
      <c r="AT6" s="445"/>
      <c r="AU6" s="483" t="s">
        <v>68</v>
      </c>
      <c r="AV6" s="484"/>
      <c r="AW6" s="484"/>
      <c r="AX6" s="484"/>
      <c r="AY6" s="450" t="s">
        <v>163</v>
      </c>
      <c r="AZ6" s="451"/>
      <c r="BA6" s="451"/>
      <c r="BB6" s="451"/>
      <c r="BC6" s="451"/>
      <c r="BD6" s="451"/>
      <c r="BE6" s="451"/>
      <c r="BF6" s="451"/>
      <c r="BG6" s="451"/>
      <c r="BH6" s="451"/>
      <c r="BI6" s="451"/>
      <c r="BJ6" s="451"/>
      <c r="BK6" s="451"/>
      <c r="BL6" s="451"/>
      <c r="BM6" s="452"/>
      <c r="BN6" s="453">
        <v>669733</v>
      </c>
      <c r="BO6" s="454"/>
      <c r="BP6" s="454"/>
      <c r="BQ6" s="454"/>
      <c r="BR6" s="454"/>
      <c r="BS6" s="454"/>
      <c r="BT6" s="454"/>
      <c r="BU6" s="455"/>
      <c r="BV6" s="453">
        <v>646826</v>
      </c>
      <c r="BW6" s="454"/>
      <c r="BX6" s="454"/>
      <c r="BY6" s="454"/>
      <c r="BZ6" s="454"/>
      <c r="CA6" s="454"/>
      <c r="CB6" s="454"/>
      <c r="CC6" s="455"/>
      <c r="CD6" s="464" t="s">
        <v>164</v>
      </c>
      <c r="CE6" s="415"/>
      <c r="CF6" s="415"/>
      <c r="CG6" s="415"/>
      <c r="CH6" s="415"/>
      <c r="CI6" s="415"/>
      <c r="CJ6" s="415"/>
      <c r="CK6" s="415"/>
      <c r="CL6" s="415"/>
      <c r="CM6" s="415"/>
      <c r="CN6" s="415"/>
      <c r="CO6" s="415"/>
      <c r="CP6" s="415"/>
      <c r="CQ6" s="415"/>
      <c r="CR6" s="415"/>
      <c r="CS6" s="465"/>
      <c r="CT6" s="540">
        <v>95.2</v>
      </c>
      <c r="CU6" s="541"/>
      <c r="CV6" s="541"/>
      <c r="CW6" s="541"/>
      <c r="CX6" s="541"/>
      <c r="CY6" s="541"/>
      <c r="CZ6" s="541"/>
      <c r="DA6" s="542"/>
      <c r="DB6" s="540">
        <v>98.2</v>
      </c>
      <c r="DC6" s="541"/>
      <c r="DD6" s="541"/>
      <c r="DE6" s="541"/>
      <c r="DF6" s="541"/>
      <c r="DG6" s="541"/>
      <c r="DH6" s="541"/>
      <c r="DI6" s="542"/>
    </row>
    <row r="7" spans="1:119" ht="18.75" customHeight="1" x14ac:dyDescent="0.2">
      <c r="A7" s="2"/>
      <c r="B7" s="361"/>
      <c r="C7" s="362"/>
      <c r="D7" s="362"/>
      <c r="E7" s="363"/>
      <c r="F7" s="363"/>
      <c r="G7" s="363"/>
      <c r="H7" s="363"/>
      <c r="I7" s="363"/>
      <c r="J7" s="363"/>
      <c r="K7" s="363"/>
      <c r="L7" s="363"/>
      <c r="M7" s="363"/>
      <c r="N7" s="363"/>
      <c r="O7" s="363"/>
      <c r="P7" s="363"/>
      <c r="Q7" s="363"/>
      <c r="R7" s="368"/>
      <c r="S7" s="368"/>
      <c r="T7" s="368"/>
      <c r="U7" s="368"/>
      <c r="V7" s="369"/>
      <c r="W7" s="373"/>
      <c r="X7" s="374"/>
      <c r="Y7" s="374"/>
      <c r="Z7" s="374"/>
      <c r="AA7" s="374"/>
      <c r="AB7" s="362"/>
      <c r="AC7" s="393"/>
      <c r="AD7" s="394"/>
      <c r="AE7" s="394"/>
      <c r="AF7" s="394"/>
      <c r="AG7" s="394"/>
      <c r="AH7" s="394"/>
      <c r="AI7" s="394"/>
      <c r="AJ7" s="394"/>
      <c r="AK7" s="394"/>
      <c r="AL7" s="395"/>
      <c r="AM7" s="482" t="s">
        <v>129</v>
      </c>
      <c r="AN7" s="444"/>
      <c r="AO7" s="444"/>
      <c r="AP7" s="444"/>
      <c r="AQ7" s="444"/>
      <c r="AR7" s="444"/>
      <c r="AS7" s="444"/>
      <c r="AT7" s="445"/>
      <c r="AU7" s="483" t="s">
        <v>166</v>
      </c>
      <c r="AV7" s="484"/>
      <c r="AW7" s="484"/>
      <c r="AX7" s="484"/>
      <c r="AY7" s="450" t="s">
        <v>167</v>
      </c>
      <c r="AZ7" s="451"/>
      <c r="BA7" s="451"/>
      <c r="BB7" s="451"/>
      <c r="BC7" s="451"/>
      <c r="BD7" s="451"/>
      <c r="BE7" s="451"/>
      <c r="BF7" s="451"/>
      <c r="BG7" s="451"/>
      <c r="BH7" s="451"/>
      <c r="BI7" s="451"/>
      <c r="BJ7" s="451"/>
      <c r="BK7" s="451"/>
      <c r="BL7" s="451"/>
      <c r="BM7" s="452"/>
      <c r="BN7" s="453">
        <v>16299</v>
      </c>
      <c r="BO7" s="454"/>
      <c r="BP7" s="454"/>
      <c r="BQ7" s="454"/>
      <c r="BR7" s="454"/>
      <c r="BS7" s="454"/>
      <c r="BT7" s="454"/>
      <c r="BU7" s="455"/>
      <c r="BV7" s="453">
        <v>105839</v>
      </c>
      <c r="BW7" s="454"/>
      <c r="BX7" s="454"/>
      <c r="BY7" s="454"/>
      <c r="BZ7" s="454"/>
      <c r="CA7" s="454"/>
      <c r="CB7" s="454"/>
      <c r="CC7" s="455"/>
      <c r="CD7" s="464" t="s">
        <v>168</v>
      </c>
      <c r="CE7" s="415"/>
      <c r="CF7" s="415"/>
      <c r="CG7" s="415"/>
      <c r="CH7" s="415"/>
      <c r="CI7" s="415"/>
      <c r="CJ7" s="415"/>
      <c r="CK7" s="415"/>
      <c r="CL7" s="415"/>
      <c r="CM7" s="415"/>
      <c r="CN7" s="415"/>
      <c r="CO7" s="415"/>
      <c r="CP7" s="415"/>
      <c r="CQ7" s="415"/>
      <c r="CR7" s="415"/>
      <c r="CS7" s="465"/>
      <c r="CT7" s="453">
        <v>8109274</v>
      </c>
      <c r="CU7" s="454"/>
      <c r="CV7" s="454"/>
      <c r="CW7" s="454"/>
      <c r="CX7" s="454"/>
      <c r="CY7" s="454"/>
      <c r="CZ7" s="454"/>
      <c r="DA7" s="455"/>
      <c r="DB7" s="453">
        <v>8050825</v>
      </c>
      <c r="DC7" s="454"/>
      <c r="DD7" s="454"/>
      <c r="DE7" s="454"/>
      <c r="DF7" s="454"/>
      <c r="DG7" s="454"/>
      <c r="DH7" s="454"/>
      <c r="DI7" s="455"/>
    </row>
    <row r="8" spans="1:119" ht="18.75" customHeight="1" x14ac:dyDescent="0.2">
      <c r="A8" s="2"/>
      <c r="B8" s="381"/>
      <c r="C8" s="382"/>
      <c r="D8" s="382"/>
      <c r="E8" s="383"/>
      <c r="F8" s="383"/>
      <c r="G8" s="383"/>
      <c r="H8" s="383"/>
      <c r="I8" s="383"/>
      <c r="J8" s="383"/>
      <c r="K8" s="383"/>
      <c r="L8" s="383"/>
      <c r="M8" s="383"/>
      <c r="N8" s="383"/>
      <c r="O8" s="383"/>
      <c r="P8" s="383"/>
      <c r="Q8" s="383"/>
      <c r="R8" s="385"/>
      <c r="S8" s="385"/>
      <c r="T8" s="385"/>
      <c r="U8" s="385"/>
      <c r="V8" s="386"/>
      <c r="W8" s="388"/>
      <c r="X8" s="389"/>
      <c r="Y8" s="389"/>
      <c r="Z8" s="389"/>
      <c r="AA8" s="389"/>
      <c r="AB8" s="382"/>
      <c r="AC8" s="396"/>
      <c r="AD8" s="397"/>
      <c r="AE8" s="397"/>
      <c r="AF8" s="397"/>
      <c r="AG8" s="397"/>
      <c r="AH8" s="397"/>
      <c r="AI8" s="397"/>
      <c r="AJ8" s="397"/>
      <c r="AK8" s="397"/>
      <c r="AL8" s="398"/>
      <c r="AM8" s="482" t="s">
        <v>169</v>
      </c>
      <c r="AN8" s="444"/>
      <c r="AO8" s="444"/>
      <c r="AP8" s="444"/>
      <c r="AQ8" s="444"/>
      <c r="AR8" s="444"/>
      <c r="AS8" s="444"/>
      <c r="AT8" s="445"/>
      <c r="AU8" s="483" t="s">
        <v>68</v>
      </c>
      <c r="AV8" s="484"/>
      <c r="AW8" s="484"/>
      <c r="AX8" s="484"/>
      <c r="AY8" s="450" t="s">
        <v>172</v>
      </c>
      <c r="AZ8" s="451"/>
      <c r="BA8" s="451"/>
      <c r="BB8" s="451"/>
      <c r="BC8" s="451"/>
      <c r="BD8" s="451"/>
      <c r="BE8" s="451"/>
      <c r="BF8" s="451"/>
      <c r="BG8" s="451"/>
      <c r="BH8" s="451"/>
      <c r="BI8" s="451"/>
      <c r="BJ8" s="451"/>
      <c r="BK8" s="451"/>
      <c r="BL8" s="451"/>
      <c r="BM8" s="452"/>
      <c r="BN8" s="453">
        <v>653434</v>
      </c>
      <c r="BO8" s="454"/>
      <c r="BP8" s="454"/>
      <c r="BQ8" s="454"/>
      <c r="BR8" s="454"/>
      <c r="BS8" s="454"/>
      <c r="BT8" s="454"/>
      <c r="BU8" s="455"/>
      <c r="BV8" s="453">
        <v>540987</v>
      </c>
      <c r="BW8" s="454"/>
      <c r="BX8" s="454"/>
      <c r="BY8" s="454"/>
      <c r="BZ8" s="454"/>
      <c r="CA8" s="454"/>
      <c r="CB8" s="454"/>
      <c r="CC8" s="455"/>
      <c r="CD8" s="464" t="s">
        <v>173</v>
      </c>
      <c r="CE8" s="415"/>
      <c r="CF8" s="415"/>
      <c r="CG8" s="415"/>
      <c r="CH8" s="415"/>
      <c r="CI8" s="415"/>
      <c r="CJ8" s="415"/>
      <c r="CK8" s="415"/>
      <c r="CL8" s="415"/>
      <c r="CM8" s="415"/>
      <c r="CN8" s="415"/>
      <c r="CO8" s="415"/>
      <c r="CP8" s="415"/>
      <c r="CQ8" s="415"/>
      <c r="CR8" s="415"/>
      <c r="CS8" s="465"/>
      <c r="CT8" s="516">
        <v>0.74</v>
      </c>
      <c r="CU8" s="517"/>
      <c r="CV8" s="517"/>
      <c r="CW8" s="517"/>
      <c r="CX8" s="517"/>
      <c r="CY8" s="517"/>
      <c r="CZ8" s="517"/>
      <c r="DA8" s="518"/>
      <c r="DB8" s="516">
        <v>0.75</v>
      </c>
      <c r="DC8" s="517"/>
      <c r="DD8" s="517"/>
      <c r="DE8" s="517"/>
      <c r="DF8" s="517"/>
      <c r="DG8" s="517"/>
      <c r="DH8" s="517"/>
      <c r="DI8" s="518"/>
    </row>
    <row r="9" spans="1:119" ht="18.75" customHeight="1" x14ac:dyDescent="0.2">
      <c r="A9" s="2"/>
      <c r="B9" s="399" t="s">
        <v>18</v>
      </c>
      <c r="C9" s="400"/>
      <c r="D9" s="400"/>
      <c r="E9" s="400"/>
      <c r="F9" s="400"/>
      <c r="G9" s="400"/>
      <c r="H9" s="400"/>
      <c r="I9" s="400"/>
      <c r="J9" s="400"/>
      <c r="K9" s="401"/>
      <c r="L9" s="534" t="s">
        <v>15</v>
      </c>
      <c r="M9" s="535"/>
      <c r="N9" s="535"/>
      <c r="O9" s="535"/>
      <c r="P9" s="535"/>
      <c r="Q9" s="536"/>
      <c r="R9" s="537">
        <v>36054</v>
      </c>
      <c r="S9" s="538"/>
      <c r="T9" s="538"/>
      <c r="U9" s="538"/>
      <c r="V9" s="539"/>
      <c r="W9" s="371" t="s">
        <v>175</v>
      </c>
      <c r="X9" s="372"/>
      <c r="Y9" s="372"/>
      <c r="Z9" s="372"/>
      <c r="AA9" s="372"/>
      <c r="AB9" s="372"/>
      <c r="AC9" s="372"/>
      <c r="AD9" s="372"/>
      <c r="AE9" s="372"/>
      <c r="AF9" s="372"/>
      <c r="AG9" s="372"/>
      <c r="AH9" s="372"/>
      <c r="AI9" s="372"/>
      <c r="AJ9" s="372"/>
      <c r="AK9" s="372"/>
      <c r="AL9" s="376"/>
      <c r="AM9" s="482" t="s">
        <v>176</v>
      </c>
      <c r="AN9" s="444"/>
      <c r="AO9" s="444"/>
      <c r="AP9" s="444"/>
      <c r="AQ9" s="444"/>
      <c r="AR9" s="444"/>
      <c r="AS9" s="444"/>
      <c r="AT9" s="445"/>
      <c r="AU9" s="483" t="s">
        <v>68</v>
      </c>
      <c r="AV9" s="484"/>
      <c r="AW9" s="484"/>
      <c r="AX9" s="484"/>
      <c r="AY9" s="450" t="s">
        <v>69</v>
      </c>
      <c r="AZ9" s="451"/>
      <c r="BA9" s="451"/>
      <c r="BB9" s="451"/>
      <c r="BC9" s="451"/>
      <c r="BD9" s="451"/>
      <c r="BE9" s="451"/>
      <c r="BF9" s="451"/>
      <c r="BG9" s="451"/>
      <c r="BH9" s="451"/>
      <c r="BI9" s="451"/>
      <c r="BJ9" s="451"/>
      <c r="BK9" s="451"/>
      <c r="BL9" s="451"/>
      <c r="BM9" s="452"/>
      <c r="BN9" s="453">
        <v>112447</v>
      </c>
      <c r="BO9" s="454"/>
      <c r="BP9" s="454"/>
      <c r="BQ9" s="454"/>
      <c r="BR9" s="454"/>
      <c r="BS9" s="454"/>
      <c r="BT9" s="454"/>
      <c r="BU9" s="455"/>
      <c r="BV9" s="453">
        <v>-364633</v>
      </c>
      <c r="BW9" s="454"/>
      <c r="BX9" s="454"/>
      <c r="BY9" s="454"/>
      <c r="BZ9" s="454"/>
      <c r="CA9" s="454"/>
      <c r="CB9" s="454"/>
      <c r="CC9" s="455"/>
      <c r="CD9" s="464" t="s">
        <v>66</v>
      </c>
      <c r="CE9" s="415"/>
      <c r="CF9" s="415"/>
      <c r="CG9" s="415"/>
      <c r="CH9" s="415"/>
      <c r="CI9" s="415"/>
      <c r="CJ9" s="415"/>
      <c r="CK9" s="415"/>
      <c r="CL9" s="415"/>
      <c r="CM9" s="415"/>
      <c r="CN9" s="415"/>
      <c r="CO9" s="415"/>
      <c r="CP9" s="415"/>
      <c r="CQ9" s="415"/>
      <c r="CR9" s="415"/>
      <c r="CS9" s="465"/>
      <c r="CT9" s="316">
        <v>8.6999999999999993</v>
      </c>
      <c r="CU9" s="317"/>
      <c r="CV9" s="317"/>
      <c r="CW9" s="317"/>
      <c r="CX9" s="317"/>
      <c r="CY9" s="317"/>
      <c r="CZ9" s="317"/>
      <c r="DA9" s="318"/>
      <c r="DB9" s="316">
        <v>9</v>
      </c>
      <c r="DC9" s="317"/>
      <c r="DD9" s="317"/>
      <c r="DE9" s="317"/>
      <c r="DF9" s="317"/>
      <c r="DG9" s="317"/>
      <c r="DH9" s="317"/>
      <c r="DI9" s="318"/>
    </row>
    <row r="10" spans="1:119" ht="18.75" customHeight="1" x14ac:dyDescent="0.2">
      <c r="A10" s="2"/>
      <c r="B10" s="399"/>
      <c r="C10" s="400"/>
      <c r="D10" s="400"/>
      <c r="E10" s="400"/>
      <c r="F10" s="400"/>
      <c r="G10" s="400"/>
      <c r="H10" s="400"/>
      <c r="I10" s="400"/>
      <c r="J10" s="400"/>
      <c r="K10" s="401"/>
      <c r="L10" s="443" t="s">
        <v>179</v>
      </c>
      <c r="M10" s="444"/>
      <c r="N10" s="444"/>
      <c r="O10" s="444"/>
      <c r="P10" s="444"/>
      <c r="Q10" s="445"/>
      <c r="R10" s="446">
        <v>36654</v>
      </c>
      <c r="S10" s="447"/>
      <c r="T10" s="447"/>
      <c r="U10" s="447"/>
      <c r="V10" s="449"/>
      <c r="W10" s="373"/>
      <c r="X10" s="374"/>
      <c r="Y10" s="374"/>
      <c r="Z10" s="374"/>
      <c r="AA10" s="374"/>
      <c r="AB10" s="374"/>
      <c r="AC10" s="374"/>
      <c r="AD10" s="374"/>
      <c r="AE10" s="374"/>
      <c r="AF10" s="374"/>
      <c r="AG10" s="374"/>
      <c r="AH10" s="374"/>
      <c r="AI10" s="374"/>
      <c r="AJ10" s="374"/>
      <c r="AK10" s="374"/>
      <c r="AL10" s="377"/>
      <c r="AM10" s="482" t="s">
        <v>180</v>
      </c>
      <c r="AN10" s="444"/>
      <c r="AO10" s="444"/>
      <c r="AP10" s="444"/>
      <c r="AQ10" s="444"/>
      <c r="AR10" s="444"/>
      <c r="AS10" s="444"/>
      <c r="AT10" s="445"/>
      <c r="AU10" s="483" t="s">
        <v>68</v>
      </c>
      <c r="AV10" s="484"/>
      <c r="AW10" s="484"/>
      <c r="AX10" s="484"/>
      <c r="AY10" s="450" t="s">
        <v>182</v>
      </c>
      <c r="AZ10" s="451"/>
      <c r="BA10" s="451"/>
      <c r="BB10" s="451"/>
      <c r="BC10" s="451"/>
      <c r="BD10" s="451"/>
      <c r="BE10" s="451"/>
      <c r="BF10" s="451"/>
      <c r="BG10" s="451"/>
      <c r="BH10" s="451"/>
      <c r="BI10" s="451"/>
      <c r="BJ10" s="451"/>
      <c r="BK10" s="451"/>
      <c r="BL10" s="451"/>
      <c r="BM10" s="452"/>
      <c r="BN10" s="453">
        <v>1608</v>
      </c>
      <c r="BO10" s="454"/>
      <c r="BP10" s="454"/>
      <c r="BQ10" s="454"/>
      <c r="BR10" s="454"/>
      <c r="BS10" s="454"/>
      <c r="BT10" s="454"/>
      <c r="BU10" s="455"/>
      <c r="BV10" s="453">
        <v>113</v>
      </c>
      <c r="BW10" s="454"/>
      <c r="BX10" s="454"/>
      <c r="BY10" s="454"/>
      <c r="BZ10" s="454"/>
      <c r="CA10" s="454"/>
      <c r="CB10" s="454"/>
      <c r="CC10" s="455"/>
      <c r="CD10" s="22" t="s">
        <v>184</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99"/>
      <c r="C11" s="400"/>
      <c r="D11" s="400"/>
      <c r="E11" s="400"/>
      <c r="F11" s="400"/>
      <c r="G11" s="400"/>
      <c r="H11" s="400"/>
      <c r="I11" s="400"/>
      <c r="J11" s="400"/>
      <c r="K11" s="401"/>
      <c r="L11" s="416" t="s">
        <v>187</v>
      </c>
      <c r="M11" s="417"/>
      <c r="N11" s="417"/>
      <c r="O11" s="417"/>
      <c r="P11" s="417"/>
      <c r="Q11" s="418"/>
      <c r="R11" s="531" t="s">
        <v>189</v>
      </c>
      <c r="S11" s="532"/>
      <c r="T11" s="532"/>
      <c r="U11" s="532"/>
      <c r="V11" s="533"/>
      <c r="W11" s="373"/>
      <c r="X11" s="374"/>
      <c r="Y11" s="374"/>
      <c r="Z11" s="374"/>
      <c r="AA11" s="374"/>
      <c r="AB11" s="374"/>
      <c r="AC11" s="374"/>
      <c r="AD11" s="374"/>
      <c r="AE11" s="374"/>
      <c r="AF11" s="374"/>
      <c r="AG11" s="374"/>
      <c r="AH11" s="374"/>
      <c r="AI11" s="374"/>
      <c r="AJ11" s="374"/>
      <c r="AK11" s="374"/>
      <c r="AL11" s="377"/>
      <c r="AM11" s="482" t="s">
        <v>190</v>
      </c>
      <c r="AN11" s="444"/>
      <c r="AO11" s="444"/>
      <c r="AP11" s="444"/>
      <c r="AQ11" s="444"/>
      <c r="AR11" s="444"/>
      <c r="AS11" s="444"/>
      <c r="AT11" s="445"/>
      <c r="AU11" s="483" t="s">
        <v>68</v>
      </c>
      <c r="AV11" s="484"/>
      <c r="AW11" s="484"/>
      <c r="AX11" s="484"/>
      <c r="AY11" s="450" t="s">
        <v>191</v>
      </c>
      <c r="AZ11" s="451"/>
      <c r="BA11" s="451"/>
      <c r="BB11" s="451"/>
      <c r="BC11" s="451"/>
      <c r="BD11" s="451"/>
      <c r="BE11" s="451"/>
      <c r="BF11" s="451"/>
      <c r="BG11" s="451"/>
      <c r="BH11" s="451"/>
      <c r="BI11" s="451"/>
      <c r="BJ11" s="451"/>
      <c r="BK11" s="451"/>
      <c r="BL11" s="451"/>
      <c r="BM11" s="452"/>
      <c r="BN11" s="453">
        <v>0</v>
      </c>
      <c r="BO11" s="454"/>
      <c r="BP11" s="454"/>
      <c r="BQ11" s="454"/>
      <c r="BR11" s="454"/>
      <c r="BS11" s="454"/>
      <c r="BT11" s="454"/>
      <c r="BU11" s="455"/>
      <c r="BV11" s="453">
        <v>0</v>
      </c>
      <c r="BW11" s="454"/>
      <c r="BX11" s="454"/>
      <c r="BY11" s="454"/>
      <c r="BZ11" s="454"/>
      <c r="CA11" s="454"/>
      <c r="CB11" s="454"/>
      <c r="CC11" s="455"/>
      <c r="CD11" s="464" t="s">
        <v>194</v>
      </c>
      <c r="CE11" s="415"/>
      <c r="CF11" s="415"/>
      <c r="CG11" s="415"/>
      <c r="CH11" s="415"/>
      <c r="CI11" s="415"/>
      <c r="CJ11" s="415"/>
      <c r="CK11" s="415"/>
      <c r="CL11" s="415"/>
      <c r="CM11" s="415"/>
      <c r="CN11" s="415"/>
      <c r="CO11" s="415"/>
      <c r="CP11" s="415"/>
      <c r="CQ11" s="415"/>
      <c r="CR11" s="415"/>
      <c r="CS11" s="465"/>
      <c r="CT11" s="516" t="s">
        <v>195</v>
      </c>
      <c r="CU11" s="517"/>
      <c r="CV11" s="517"/>
      <c r="CW11" s="517"/>
      <c r="CX11" s="517"/>
      <c r="CY11" s="517"/>
      <c r="CZ11" s="517"/>
      <c r="DA11" s="518"/>
      <c r="DB11" s="516" t="s">
        <v>195</v>
      </c>
      <c r="DC11" s="517"/>
      <c r="DD11" s="517"/>
      <c r="DE11" s="517"/>
      <c r="DF11" s="517"/>
      <c r="DG11" s="517"/>
      <c r="DH11" s="517"/>
      <c r="DI11" s="518"/>
    </row>
    <row r="12" spans="1:119" ht="18.75" customHeight="1" x14ac:dyDescent="0.2">
      <c r="A12" s="2"/>
      <c r="B12" s="402" t="s">
        <v>197</v>
      </c>
      <c r="C12" s="403"/>
      <c r="D12" s="403"/>
      <c r="E12" s="403"/>
      <c r="F12" s="403"/>
      <c r="G12" s="403"/>
      <c r="H12" s="403"/>
      <c r="I12" s="403"/>
      <c r="J12" s="403"/>
      <c r="K12" s="404"/>
      <c r="L12" s="519" t="s">
        <v>198</v>
      </c>
      <c r="M12" s="520"/>
      <c r="N12" s="520"/>
      <c r="O12" s="520"/>
      <c r="P12" s="520"/>
      <c r="Q12" s="521"/>
      <c r="R12" s="522">
        <v>35620</v>
      </c>
      <c r="S12" s="523"/>
      <c r="T12" s="523"/>
      <c r="U12" s="523"/>
      <c r="V12" s="524"/>
      <c r="W12" s="525" t="s">
        <v>8</v>
      </c>
      <c r="X12" s="484"/>
      <c r="Y12" s="484"/>
      <c r="Z12" s="484"/>
      <c r="AA12" s="484"/>
      <c r="AB12" s="526"/>
      <c r="AC12" s="527" t="s">
        <v>108</v>
      </c>
      <c r="AD12" s="528"/>
      <c r="AE12" s="528"/>
      <c r="AF12" s="528"/>
      <c r="AG12" s="529"/>
      <c r="AH12" s="527" t="s">
        <v>200</v>
      </c>
      <c r="AI12" s="528"/>
      <c r="AJ12" s="528"/>
      <c r="AK12" s="528"/>
      <c r="AL12" s="530"/>
      <c r="AM12" s="482" t="s">
        <v>201</v>
      </c>
      <c r="AN12" s="444"/>
      <c r="AO12" s="444"/>
      <c r="AP12" s="444"/>
      <c r="AQ12" s="444"/>
      <c r="AR12" s="444"/>
      <c r="AS12" s="444"/>
      <c r="AT12" s="445"/>
      <c r="AU12" s="483" t="s">
        <v>68</v>
      </c>
      <c r="AV12" s="484"/>
      <c r="AW12" s="484"/>
      <c r="AX12" s="484"/>
      <c r="AY12" s="450" t="s">
        <v>204</v>
      </c>
      <c r="AZ12" s="451"/>
      <c r="BA12" s="451"/>
      <c r="BB12" s="451"/>
      <c r="BC12" s="451"/>
      <c r="BD12" s="451"/>
      <c r="BE12" s="451"/>
      <c r="BF12" s="451"/>
      <c r="BG12" s="451"/>
      <c r="BH12" s="451"/>
      <c r="BI12" s="451"/>
      <c r="BJ12" s="451"/>
      <c r="BK12" s="451"/>
      <c r="BL12" s="451"/>
      <c r="BM12" s="452"/>
      <c r="BN12" s="453">
        <v>400000</v>
      </c>
      <c r="BO12" s="454"/>
      <c r="BP12" s="454"/>
      <c r="BQ12" s="454"/>
      <c r="BR12" s="454"/>
      <c r="BS12" s="454"/>
      <c r="BT12" s="454"/>
      <c r="BU12" s="455"/>
      <c r="BV12" s="453">
        <v>600000</v>
      </c>
      <c r="BW12" s="454"/>
      <c r="BX12" s="454"/>
      <c r="BY12" s="454"/>
      <c r="BZ12" s="454"/>
      <c r="CA12" s="454"/>
      <c r="CB12" s="454"/>
      <c r="CC12" s="455"/>
      <c r="CD12" s="464" t="s">
        <v>205</v>
      </c>
      <c r="CE12" s="415"/>
      <c r="CF12" s="415"/>
      <c r="CG12" s="415"/>
      <c r="CH12" s="415"/>
      <c r="CI12" s="415"/>
      <c r="CJ12" s="415"/>
      <c r="CK12" s="415"/>
      <c r="CL12" s="415"/>
      <c r="CM12" s="415"/>
      <c r="CN12" s="415"/>
      <c r="CO12" s="415"/>
      <c r="CP12" s="415"/>
      <c r="CQ12" s="415"/>
      <c r="CR12" s="415"/>
      <c r="CS12" s="465"/>
      <c r="CT12" s="516" t="s">
        <v>195</v>
      </c>
      <c r="CU12" s="517"/>
      <c r="CV12" s="517"/>
      <c r="CW12" s="517"/>
      <c r="CX12" s="517"/>
      <c r="CY12" s="517"/>
      <c r="CZ12" s="517"/>
      <c r="DA12" s="518"/>
      <c r="DB12" s="516" t="s">
        <v>195</v>
      </c>
      <c r="DC12" s="517"/>
      <c r="DD12" s="517"/>
      <c r="DE12" s="517"/>
      <c r="DF12" s="517"/>
      <c r="DG12" s="517"/>
      <c r="DH12" s="517"/>
      <c r="DI12" s="518"/>
    </row>
    <row r="13" spans="1:119" ht="18.75" customHeight="1" x14ac:dyDescent="0.2">
      <c r="A13" s="2"/>
      <c r="B13" s="405"/>
      <c r="C13" s="406"/>
      <c r="D13" s="406"/>
      <c r="E13" s="406"/>
      <c r="F13" s="406"/>
      <c r="G13" s="406"/>
      <c r="H13" s="406"/>
      <c r="I13" s="406"/>
      <c r="J13" s="406"/>
      <c r="K13" s="407"/>
      <c r="L13" s="14"/>
      <c r="M13" s="505" t="s">
        <v>207</v>
      </c>
      <c r="N13" s="506"/>
      <c r="O13" s="506"/>
      <c r="P13" s="506"/>
      <c r="Q13" s="507"/>
      <c r="R13" s="508">
        <v>34047</v>
      </c>
      <c r="S13" s="509"/>
      <c r="T13" s="509"/>
      <c r="U13" s="509"/>
      <c r="V13" s="510"/>
      <c r="W13" s="387" t="s">
        <v>208</v>
      </c>
      <c r="X13" s="329"/>
      <c r="Y13" s="329"/>
      <c r="Z13" s="329"/>
      <c r="AA13" s="329"/>
      <c r="AB13" s="330"/>
      <c r="AC13" s="446">
        <v>509</v>
      </c>
      <c r="AD13" s="447"/>
      <c r="AE13" s="447"/>
      <c r="AF13" s="447"/>
      <c r="AG13" s="448"/>
      <c r="AH13" s="446">
        <v>520</v>
      </c>
      <c r="AI13" s="447"/>
      <c r="AJ13" s="447"/>
      <c r="AK13" s="447"/>
      <c r="AL13" s="449"/>
      <c r="AM13" s="482" t="s">
        <v>210</v>
      </c>
      <c r="AN13" s="444"/>
      <c r="AO13" s="444"/>
      <c r="AP13" s="444"/>
      <c r="AQ13" s="444"/>
      <c r="AR13" s="444"/>
      <c r="AS13" s="444"/>
      <c r="AT13" s="445"/>
      <c r="AU13" s="483" t="s">
        <v>68</v>
      </c>
      <c r="AV13" s="484"/>
      <c r="AW13" s="484"/>
      <c r="AX13" s="484"/>
      <c r="AY13" s="450" t="s">
        <v>212</v>
      </c>
      <c r="AZ13" s="451"/>
      <c r="BA13" s="451"/>
      <c r="BB13" s="451"/>
      <c r="BC13" s="451"/>
      <c r="BD13" s="451"/>
      <c r="BE13" s="451"/>
      <c r="BF13" s="451"/>
      <c r="BG13" s="451"/>
      <c r="BH13" s="451"/>
      <c r="BI13" s="451"/>
      <c r="BJ13" s="451"/>
      <c r="BK13" s="451"/>
      <c r="BL13" s="451"/>
      <c r="BM13" s="452"/>
      <c r="BN13" s="453">
        <v>-285945</v>
      </c>
      <c r="BO13" s="454"/>
      <c r="BP13" s="454"/>
      <c r="BQ13" s="454"/>
      <c r="BR13" s="454"/>
      <c r="BS13" s="454"/>
      <c r="BT13" s="454"/>
      <c r="BU13" s="455"/>
      <c r="BV13" s="453">
        <v>-964520</v>
      </c>
      <c r="BW13" s="454"/>
      <c r="BX13" s="454"/>
      <c r="BY13" s="454"/>
      <c r="BZ13" s="454"/>
      <c r="CA13" s="454"/>
      <c r="CB13" s="454"/>
      <c r="CC13" s="455"/>
      <c r="CD13" s="464" t="s">
        <v>213</v>
      </c>
      <c r="CE13" s="415"/>
      <c r="CF13" s="415"/>
      <c r="CG13" s="415"/>
      <c r="CH13" s="415"/>
      <c r="CI13" s="415"/>
      <c r="CJ13" s="415"/>
      <c r="CK13" s="415"/>
      <c r="CL13" s="415"/>
      <c r="CM13" s="415"/>
      <c r="CN13" s="415"/>
      <c r="CO13" s="415"/>
      <c r="CP13" s="415"/>
      <c r="CQ13" s="415"/>
      <c r="CR13" s="415"/>
      <c r="CS13" s="465"/>
      <c r="CT13" s="316">
        <v>3.1</v>
      </c>
      <c r="CU13" s="317"/>
      <c r="CV13" s="317"/>
      <c r="CW13" s="317"/>
      <c r="CX13" s="317"/>
      <c r="CY13" s="317"/>
      <c r="CZ13" s="317"/>
      <c r="DA13" s="318"/>
      <c r="DB13" s="316">
        <v>3.1</v>
      </c>
      <c r="DC13" s="317"/>
      <c r="DD13" s="317"/>
      <c r="DE13" s="317"/>
      <c r="DF13" s="317"/>
      <c r="DG13" s="317"/>
      <c r="DH13" s="317"/>
      <c r="DI13" s="318"/>
    </row>
    <row r="14" spans="1:119" ht="18.75" customHeight="1" x14ac:dyDescent="0.2">
      <c r="A14" s="2"/>
      <c r="B14" s="405"/>
      <c r="C14" s="406"/>
      <c r="D14" s="406"/>
      <c r="E14" s="406"/>
      <c r="F14" s="406"/>
      <c r="G14" s="406"/>
      <c r="H14" s="406"/>
      <c r="I14" s="406"/>
      <c r="J14" s="406"/>
      <c r="K14" s="407"/>
      <c r="L14" s="495" t="s">
        <v>215</v>
      </c>
      <c r="M14" s="514"/>
      <c r="N14" s="514"/>
      <c r="O14" s="514"/>
      <c r="P14" s="514"/>
      <c r="Q14" s="515"/>
      <c r="R14" s="508">
        <v>35732</v>
      </c>
      <c r="S14" s="509"/>
      <c r="T14" s="509"/>
      <c r="U14" s="509"/>
      <c r="V14" s="510"/>
      <c r="W14" s="375"/>
      <c r="X14" s="332"/>
      <c r="Y14" s="332"/>
      <c r="Z14" s="332"/>
      <c r="AA14" s="332"/>
      <c r="AB14" s="333"/>
      <c r="AC14" s="498">
        <v>2.8</v>
      </c>
      <c r="AD14" s="499"/>
      <c r="AE14" s="499"/>
      <c r="AF14" s="499"/>
      <c r="AG14" s="500"/>
      <c r="AH14" s="498">
        <v>2.8</v>
      </c>
      <c r="AI14" s="499"/>
      <c r="AJ14" s="499"/>
      <c r="AK14" s="499"/>
      <c r="AL14" s="501"/>
      <c r="AM14" s="482"/>
      <c r="AN14" s="444"/>
      <c r="AO14" s="444"/>
      <c r="AP14" s="444"/>
      <c r="AQ14" s="444"/>
      <c r="AR14" s="444"/>
      <c r="AS14" s="444"/>
      <c r="AT14" s="445"/>
      <c r="AU14" s="483"/>
      <c r="AV14" s="484"/>
      <c r="AW14" s="484"/>
      <c r="AX14" s="484"/>
      <c r="AY14" s="450"/>
      <c r="AZ14" s="451"/>
      <c r="BA14" s="451"/>
      <c r="BB14" s="451"/>
      <c r="BC14" s="451"/>
      <c r="BD14" s="451"/>
      <c r="BE14" s="451"/>
      <c r="BF14" s="451"/>
      <c r="BG14" s="451"/>
      <c r="BH14" s="451"/>
      <c r="BI14" s="451"/>
      <c r="BJ14" s="451"/>
      <c r="BK14" s="451"/>
      <c r="BL14" s="451"/>
      <c r="BM14" s="452"/>
      <c r="BN14" s="453"/>
      <c r="BO14" s="454"/>
      <c r="BP14" s="454"/>
      <c r="BQ14" s="454"/>
      <c r="BR14" s="454"/>
      <c r="BS14" s="454"/>
      <c r="BT14" s="454"/>
      <c r="BU14" s="455"/>
      <c r="BV14" s="453"/>
      <c r="BW14" s="454"/>
      <c r="BX14" s="454"/>
      <c r="BY14" s="454"/>
      <c r="BZ14" s="454"/>
      <c r="CA14" s="454"/>
      <c r="CB14" s="454"/>
      <c r="CC14" s="455"/>
      <c r="CD14" s="459" t="s">
        <v>218</v>
      </c>
      <c r="CE14" s="460"/>
      <c r="CF14" s="460"/>
      <c r="CG14" s="460"/>
      <c r="CH14" s="460"/>
      <c r="CI14" s="460"/>
      <c r="CJ14" s="460"/>
      <c r="CK14" s="460"/>
      <c r="CL14" s="460"/>
      <c r="CM14" s="460"/>
      <c r="CN14" s="460"/>
      <c r="CO14" s="460"/>
      <c r="CP14" s="460"/>
      <c r="CQ14" s="460"/>
      <c r="CR14" s="460"/>
      <c r="CS14" s="461"/>
      <c r="CT14" s="502" t="s">
        <v>195</v>
      </c>
      <c r="CU14" s="503"/>
      <c r="CV14" s="503"/>
      <c r="CW14" s="503"/>
      <c r="CX14" s="503"/>
      <c r="CY14" s="503"/>
      <c r="CZ14" s="503"/>
      <c r="DA14" s="504"/>
      <c r="DB14" s="502" t="s">
        <v>195</v>
      </c>
      <c r="DC14" s="503"/>
      <c r="DD14" s="503"/>
      <c r="DE14" s="503"/>
      <c r="DF14" s="503"/>
      <c r="DG14" s="503"/>
      <c r="DH14" s="503"/>
      <c r="DI14" s="504"/>
    </row>
    <row r="15" spans="1:119" ht="18.75" customHeight="1" x14ac:dyDescent="0.2">
      <c r="A15" s="2"/>
      <c r="B15" s="405"/>
      <c r="C15" s="406"/>
      <c r="D15" s="406"/>
      <c r="E15" s="406"/>
      <c r="F15" s="406"/>
      <c r="G15" s="406"/>
      <c r="H15" s="406"/>
      <c r="I15" s="406"/>
      <c r="J15" s="406"/>
      <c r="K15" s="407"/>
      <c r="L15" s="14"/>
      <c r="M15" s="505" t="s">
        <v>207</v>
      </c>
      <c r="N15" s="506"/>
      <c r="O15" s="506"/>
      <c r="P15" s="506"/>
      <c r="Q15" s="507"/>
      <c r="R15" s="508">
        <v>34322</v>
      </c>
      <c r="S15" s="509"/>
      <c r="T15" s="509"/>
      <c r="U15" s="509"/>
      <c r="V15" s="510"/>
      <c r="W15" s="387" t="s">
        <v>7</v>
      </c>
      <c r="X15" s="329"/>
      <c r="Y15" s="329"/>
      <c r="Z15" s="329"/>
      <c r="AA15" s="329"/>
      <c r="AB15" s="330"/>
      <c r="AC15" s="446">
        <v>6001</v>
      </c>
      <c r="AD15" s="447"/>
      <c r="AE15" s="447"/>
      <c r="AF15" s="447"/>
      <c r="AG15" s="448"/>
      <c r="AH15" s="446">
        <v>6105</v>
      </c>
      <c r="AI15" s="447"/>
      <c r="AJ15" s="447"/>
      <c r="AK15" s="447"/>
      <c r="AL15" s="449"/>
      <c r="AM15" s="482"/>
      <c r="AN15" s="444"/>
      <c r="AO15" s="444"/>
      <c r="AP15" s="444"/>
      <c r="AQ15" s="444"/>
      <c r="AR15" s="444"/>
      <c r="AS15" s="444"/>
      <c r="AT15" s="445"/>
      <c r="AU15" s="483"/>
      <c r="AV15" s="484"/>
      <c r="AW15" s="484"/>
      <c r="AX15" s="484"/>
      <c r="AY15" s="456" t="s">
        <v>220</v>
      </c>
      <c r="AZ15" s="457"/>
      <c r="BA15" s="457"/>
      <c r="BB15" s="457"/>
      <c r="BC15" s="457"/>
      <c r="BD15" s="457"/>
      <c r="BE15" s="457"/>
      <c r="BF15" s="457"/>
      <c r="BG15" s="457"/>
      <c r="BH15" s="457"/>
      <c r="BI15" s="457"/>
      <c r="BJ15" s="457"/>
      <c r="BK15" s="457"/>
      <c r="BL15" s="457"/>
      <c r="BM15" s="458"/>
      <c r="BN15" s="440">
        <v>4707794</v>
      </c>
      <c r="BO15" s="441"/>
      <c r="BP15" s="441"/>
      <c r="BQ15" s="441"/>
      <c r="BR15" s="441"/>
      <c r="BS15" s="441"/>
      <c r="BT15" s="441"/>
      <c r="BU15" s="442"/>
      <c r="BV15" s="440">
        <v>5160048</v>
      </c>
      <c r="BW15" s="441"/>
      <c r="BX15" s="441"/>
      <c r="BY15" s="441"/>
      <c r="BZ15" s="441"/>
      <c r="CA15" s="441"/>
      <c r="CB15" s="441"/>
      <c r="CC15" s="442"/>
      <c r="CD15" s="511" t="s">
        <v>206</v>
      </c>
      <c r="CE15" s="512"/>
      <c r="CF15" s="512"/>
      <c r="CG15" s="512"/>
      <c r="CH15" s="512"/>
      <c r="CI15" s="512"/>
      <c r="CJ15" s="512"/>
      <c r="CK15" s="512"/>
      <c r="CL15" s="512"/>
      <c r="CM15" s="512"/>
      <c r="CN15" s="512"/>
      <c r="CO15" s="512"/>
      <c r="CP15" s="512"/>
      <c r="CQ15" s="512"/>
      <c r="CR15" s="512"/>
      <c r="CS15" s="513"/>
      <c r="CT15" s="28"/>
      <c r="CU15" s="31"/>
      <c r="CV15" s="31"/>
      <c r="CW15" s="31"/>
      <c r="CX15" s="31"/>
      <c r="CY15" s="31"/>
      <c r="CZ15" s="31"/>
      <c r="DA15" s="34"/>
      <c r="DB15" s="28"/>
      <c r="DC15" s="31"/>
      <c r="DD15" s="31"/>
      <c r="DE15" s="31"/>
      <c r="DF15" s="31"/>
      <c r="DG15" s="31"/>
      <c r="DH15" s="31"/>
      <c r="DI15" s="34"/>
    </row>
    <row r="16" spans="1:119" ht="18.75" customHeight="1" x14ac:dyDescent="0.2">
      <c r="A16" s="2"/>
      <c r="B16" s="405"/>
      <c r="C16" s="406"/>
      <c r="D16" s="406"/>
      <c r="E16" s="406"/>
      <c r="F16" s="406"/>
      <c r="G16" s="406"/>
      <c r="H16" s="406"/>
      <c r="I16" s="406"/>
      <c r="J16" s="406"/>
      <c r="K16" s="407"/>
      <c r="L16" s="495" t="s">
        <v>222</v>
      </c>
      <c r="M16" s="496"/>
      <c r="N16" s="496"/>
      <c r="O16" s="496"/>
      <c r="P16" s="496"/>
      <c r="Q16" s="497"/>
      <c r="R16" s="492" t="s">
        <v>226</v>
      </c>
      <c r="S16" s="493"/>
      <c r="T16" s="493"/>
      <c r="U16" s="493"/>
      <c r="V16" s="494"/>
      <c r="W16" s="375"/>
      <c r="X16" s="332"/>
      <c r="Y16" s="332"/>
      <c r="Z16" s="332"/>
      <c r="AA16" s="332"/>
      <c r="AB16" s="333"/>
      <c r="AC16" s="498">
        <v>32.9</v>
      </c>
      <c r="AD16" s="499"/>
      <c r="AE16" s="499"/>
      <c r="AF16" s="499"/>
      <c r="AG16" s="500"/>
      <c r="AH16" s="498">
        <v>33</v>
      </c>
      <c r="AI16" s="499"/>
      <c r="AJ16" s="499"/>
      <c r="AK16" s="499"/>
      <c r="AL16" s="501"/>
      <c r="AM16" s="482"/>
      <c r="AN16" s="444"/>
      <c r="AO16" s="444"/>
      <c r="AP16" s="444"/>
      <c r="AQ16" s="444"/>
      <c r="AR16" s="444"/>
      <c r="AS16" s="444"/>
      <c r="AT16" s="445"/>
      <c r="AU16" s="483"/>
      <c r="AV16" s="484"/>
      <c r="AW16" s="484"/>
      <c r="AX16" s="484"/>
      <c r="AY16" s="450" t="s">
        <v>106</v>
      </c>
      <c r="AZ16" s="451"/>
      <c r="BA16" s="451"/>
      <c r="BB16" s="451"/>
      <c r="BC16" s="451"/>
      <c r="BD16" s="451"/>
      <c r="BE16" s="451"/>
      <c r="BF16" s="451"/>
      <c r="BG16" s="451"/>
      <c r="BH16" s="451"/>
      <c r="BI16" s="451"/>
      <c r="BJ16" s="451"/>
      <c r="BK16" s="451"/>
      <c r="BL16" s="451"/>
      <c r="BM16" s="452"/>
      <c r="BN16" s="453">
        <v>6846335</v>
      </c>
      <c r="BO16" s="454"/>
      <c r="BP16" s="454"/>
      <c r="BQ16" s="454"/>
      <c r="BR16" s="454"/>
      <c r="BS16" s="454"/>
      <c r="BT16" s="454"/>
      <c r="BU16" s="455"/>
      <c r="BV16" s="453">
        <v>6625380</v>
      </c>
      <c r="BW16" s="454"/>
      <c r="BX16" s="454"/>
      <c r="BY16" s="454"/>
      <c r="BZ16" s="454"/>
      <c r="CA16" s="454"/>
      <c r="CB16" s="454"/>
      <c r="CC16" s="455"/>
      <c r="CD16" s="21"/>
      <c r="CE16" s="314"/>
      <c r="CF16" s="314"/>
      <c r="CG16" s="314"/>
      <c r="CH16" s="314"/>
      <c r="CI16" s="314"/>
      <c r="CJ16" s="314"/>
      <c r="CK16" s="314"/>
      <c r="CL16" s="314"/>
      <c r="CM16" s="314"/>
      <c r="CN16" s="314"/>
      <c r="CO16" s="314"/>
      <c r="CP16" s="314"/>
      <c r="CQ16" s="314"/>
      <c r="CR16" s="314"/>
      <c r="CS16" s="315"/>
      <c r="CT16" s="316"/>
      <c r="CU16" s="317"/>
      <c r="CV16" s="317"/>
      <c r="CW16" s="317"/>
      <c r="CX16" s="317"/>
      <c r="CY16" s="317"/>
      <c r="CZ16" s="317"/>
      <c r="DA16" s="318"/>
      <c r="DB16" s="316"/>
      <c r="DC16" s="317"/>
      <c r="DD16" s="317"/>
      <c r="DE16" s="317"/>
      <c r="DF16" s="317"/>
      <c r="DG16" s="317"/>
      <c r="DH16" s="317"/>
      <c r="DI16" s="318"/>
    </row>
    <row r="17" spans="1:113" ht="18.75" customHeight="1" x14ac:dyDescent="0.2">
      <c r="A17" s="2"/>
      <c r="B17" s="408"/>
      <c r="C17" s="409"/>
      <c r="D17" s="409"/>
      <c r="E17" s="409"/>
      <c r="F17" s="409"/>
      <c r="G17" s="409"/>
      <c r="H17" s="409"/>
      <c r="I17" s="409"/>
      <c r="J17" s="409"/>
      <c r="K17" s="410"/>
      <c r="L17" s="15"/>
      <c r="M17" s="489" t="s">
        <v>101</v>
      </c>
      <c r="N17" s="490"/>
      <c r="O17" s="490"/>
      <c r="P17" s="490"/>
      <c r="Q17" s="491"/>
      <c r="R17" s="492" t="s">
        <v>227</v>
      </c>
      <c r="S17" s="493"/>
      <c r="T17" s="493"/>
      <c r="U17" s="493"/>
      <c r="V17" s="494"/>
      <c r="W17" s="387" t="s">
        <v>95</v>
      </c>
      <c r="X17" s="329"/>
      <c r="Y17" s="329"/>
      <c r="Z17" s="329"/>
      <c r="AA17" s="329"/>
      <c r="AB17" s="330"/>
      <c r="AC17" s="446">
        <v>11715</v>
      </c>
      <c r="AD17" s="447"/>
      <c r="AE17" s="447"/>
      <c r="AF17" s="447"/>
      <c r="AG17" s="448"/>
      <c r="AH17" s="446">
        <v>11863</v>
      </c>
      <c r="AI17" s="447"/>
      <c r="AJ17" s="447"/>
      <c r="AK17" s="447"/>
      <c r="AL17" s="449"/>
      <c r="AM17" s="482"/>
      <c r="AN17" s="444"/>
      <c r="AO17" s="444"/>
      <c r="AP17" s="444"/>
      <c r="AQ17" s="444"/>
      <c r="AR17" s="444"/>
      <c r="AS17" s="444"/>
      <c r="AT17" s="445"/>
      <c r="AU17" s="483"/>
      <c r="AV17" s="484"/>
      <c r="AW17" s="484"/>
      <c r="AX17" s="484"/>
      <c r="AY17" s="450" t="s">
        <v>228</v>
      </c>
      <c r="AZ17" s="451"/>
      <c r="BA17" s="451"/>
      <c r="BB17" s="451"/>
      <c r="BC17" s="451"/>
      <c r="BD17" s="451"/>
      <c r="BE17" s="451"/>
      <c r="BF17" s="451"/>
      <c r="BG17" s="451"/>
      <c r="BH17" s="451"/>
      <c r="BI17" s="451"/>
      <c r="BJ17" s="451"/>
      <c r="BK17" s="451"/>
      <c r="BL17" s="451"/>
      <c r="BM17" s="452"/>
      <c r="BN17" s="453">
        <v>5919481</v>
      </c>
      <c r="BO17" s="454"/>
      <c r="BP17" s="454"/>
      <c r="BQ17" s="454"/>
      <c r="BR17" s="454"/>
      <c r="BS17" s="454"/>
      <c r="BT17" s="454"/>
      <c r="BU17" s="455"/>
      <c r="BV17" s="453">
        <v>6522601</v>
      </c>
      <c r="BW17" s="454"/>
      <c r="BX17" s="454"/>
      <c r="BY17" s="454"/>
      <c r="BZ17" s="454"/>
      <c r="CA17" s="454"/>
      <c r="CB17" s="454"/>
      <c r="CC17" s="455"/>
      <c r="CD17" s="21"/>
      <c r="CE17" s="314"/>
      <c r="CF17" s="314"/>
      <c r="CG17" s="314"/>
      <c r="CH17" s="314"/>
      <c r="CI17" s="314"/>
      <c r="CJ17" s="314"/>
      <c r="CK17" s="314"/>
      <c r="CL17" s="314"/>
      <c r="CM17" s="314"/>
      <c r="CN17" s="314"/>
      <c r="CO17" s="314"/>
      <c r="CP17" s="314"/>
      <c r="CQ17" s="314"/>
      <c r="CR17" s="314"/>
      <c r="CS17" s="315"/>
      <c r="CT17" s="316"/>
      <c r="CU17" s="317"/>
      <c r="CV17" s="317"/>
      <c r="CW17" s="317"/>
      <c r="CX17" s="317"/>
      <c r="CY17" s="317"/>
      <c r="CZ17" s="317"/>
      <c r="DA17" s="318"/>
      <c r="DB17" s="316"/>
      <c r="DC17" s="317"/>
      <c r="DD17" s="317"/>
      <c r="DE17" s="317"/>
      <c r="DF17" s="317"/>
      <c r="DG17" s="317"/>
      <c r="DH17" s="317"/>
      <c r="DI17" s="318"/>
    </row>
    <row r="18" spans="1:113" ht="18.75" customHeight="1" x14ac:dyDescent="0.2">
      <c r="A18" s="2"/>
      <c r="B18" s="469" t="s">
        <v>229</v>
      </c>
      <c r="C18" s="401"/>
      <c r="D18" s="401"/>
      <c r="E18" s="470"/>
      <c r="F18" s="470"/>
      <c r="G18" s="470"/>
      <c r="H18" s="470"/>
      <c r="I18" s="470"/>
      <c r="J18" s="470"/>
      <c r="K18" s="470"/>
      <c r="L18" s="485">
        <v>25.78</v>
      </c>
      <c r="M18" s="485"/>
      <c r="N18" s="485"/>
      <c r="O18" s="485"/>
      <c r="P18" s="485"/>
      <c r="Q18" s="485"/>
      <c r="R18" s="486"/>
      <c r="S18" s="486"/>
      <c r="T18" s="486"/>
      <c r="U18" s="486"/>
      <c r="V18" s="487"/>
      <c r="W18" s="388"/>
      <c r="X18" s="389"/>
      <c r="Y18" s="389"/>
      <c r="Z18" s="389"/>
      <c r="AA18" s="389"/>
      <c r="AB18" s="382"/>
      <c r="AC18" s="425">
        <v>64.3</v>
      </c>
      <c r="AD18" s="426"/>
      <c r="AE18" s="426"/>
      <c r="AF18" s="426"/>
      <c r="AG18" s="488"/>
      <c r="AH18" s="425">
        <v>64.2</v>
      </c>
      <c r="AI18" s="426"/>
      <c r="AJ18" s="426"/>
      <c r="AK18" s="426"/>
      <c r="AL18" s="427"/>
      <c r="AM18" s="482"/>
      <c r="AN18" s="444"/>
      <c r="AO18" s="444"/>
      <c r="AP18" s="444"/>
      <c r="AQ18" s="444"/>
      <c r="AR18" s="444"/>
      <c r="AS18" s="444"/>
      <c r="AT18" s="445"/>
      <c r="AU18" s="483"/>
      <c r="AV18" s="484"/>
      <c r="AW18" s="484"/>
      <c r="AX18" s="484"/>
      <c r="AY18" s="450" t="s">
        <v>230</v>
      </c>
      <c r="AZ18" s="451"/>
      <c r="BA18" s="451"/>
      <c r="BB18" s="451"/>
      <c r="BC18" s="451"/>
      <c r="BD18" s="451"/>
      <c r="BE18" s="451"/>
      <c r="BF18" s="451"/>
      <c r="BG18" s="451"/>
      <c r="BH18" s="451"/>
      <c r="BI18" s="451"/>
      <c r="BJ18" s="451"/>
      <c r="BK18" s="451"/>
      <c r="BL18" s="451"/>
      <c r="BM18" s="452"/>
      <c r="BN18" s="453">
        <v>7956887</v>
      </c>
      <c r="BO18" s="454"/>
      <c r="BP18" s="454"/>
      <c r="BQ18" s="454"/>
      <c r="BR18" s="454"/>
      <c r="BS18" s="454"/>
      <c r="BT18" s="454"/>
      <c r="BU18" s="455"/>
      <c r="BV18" s="453">
        <v>7514256</v>
      </c>
      <c r="BW18" s="454"/>
      <c r="BX18" s="454"/>
      <c r="BY18" s="454"/>
      <c r="BZ18" s="454"/>
      <c r="CA18" s="454"/>
      <c r="CB18" s="454"/>
      <c r="CC18" s="455"/>
      <c r="CD18" s="21"/>
      <c r="CE18" s="314"/>
      <c r="CF18" s="314"/>
      <c r="CG18" s="314"/>
      <c r="CH18" s="314"/>
      <c r="CI18" s="314"/>
      <c r="CJ18" s="314"/>
      <c r="CK18" s="314"/>
      <c r="CL18" s="314"/>
      <c r="CM18" s="314"/>
      <c r="CN18" s="314"/>
      <c r="CO18" s="314"/>
      <c r="CP18" s="314"/>
      <c r="CQ18" s="314"/>
      <c r="CR18" s="314"/>
      <c r="CS18" s="315"/>
      <c r="CT18" s="316"/>
      <c r="CU18" s="317"/>
      <c r="CV18" s="317"/>
      <c r="CW18" s="317"/>
      <c r="CX18" s="317"/>
      <c r="CY18" s="317"/>
      <c r="CZ18" s="317"/>
      <c r="DA18" s="318"/>
      <c r="DB18" s="316"/>
      <c r="DC18" s="317"/>
      <c r="DD18" s="317"/>
      <c r="DE18" s="317"/>
      <c r="DF18" s="317"/>
      <c r="DG18" s="317"/>
      <c r="DH18" s="317"/>
      <c r="DI18" s="318"/>
    </row>
    <row r="19" spans="1:113" ht="18.75" customHeight="1" x14ac:dyDescent="0.2">
      <c r="A19" s="2"/>
      <c r="B19" s="469" t="s">
        <v>56</v>
      </c>
      <c r="C19" s="401"/>
      <c r="D19" s="401"/>
      <c r="E19" s="470"/>
      <c r="F19" s="470"/>
      <c r="G19" s="470"/>
      <c r="H19" s="470"/>
      <c r="I19" s="470"/>
      <c r="J19" s="470"/>
      <c r="K19" s="470"/>
      <c r="L19" s="471">
        <v>1399</v>
      </c>
      <c r="M19" s="471"/>
      <c r="N19" s="471"/>
      <c r="O19" s="471"/>
      <c r="P19" s="471"/>
      <c r="Q19" s="471"/>
      <c r="R19" s="472"/>
      <c r="S19" s="472"/>
      <c r="T19" s="472"/>
      <c r="U19" s="472"/>
      <c r="V19" s="473"/>
      <c r="W19" s="371"/>
      <c r="X19" s="372"/>
      <c r="Y19" s="372"/>
      <c r="Z19" s="372"/>
      <c r="AA19" s="372"/>
      <c r="AB19" s="372"/>
      <c r="AC19" s="480"/>
      <c r="AD19" s="480"/>
      <c r="AE19" s="480"/>
      <c r="AF19" s="480"/>
      <c r="AG19" s="480"/>
      <c r="AH19" s="480"/>
      <c r="AI19" s="480"/>
      <c r="AJ19" s="480"/>
      <c r="AK19" s="480"/>
      <c r="AL19" s="481"/>
      <c r="AM19" s="482"/>
      <c r="AN19" s="444"/>
      <c r="AO19" s="444"/>
      <c r="AP19" s="444"/>
      <c r="AQ19" s="444"/>
      <c r="AR19" s="444"/>
      <c r="AS19" s="444"/>
      <c r="AT19" s="445"/>
      <c r="AU19" s="483"/>
      <c r="AV19" s="484"/>
      <c r="AW19" s="484"/>
      <c r="AX19" s="484"/>
      <c r="AY19" s="450" t="s">
        <v>231</v>
      </c>
      <c r="AZ19" s="451"/>
      <c r="BA19" s="451"/>
      <c r="BB19" s="451"/>
      <c r="BC19" s="451"/>
      <c r="BD19" s="451"/>
      <c r="BE19" s="451"/>
      <c r="BF19" s="451"/>
      <c r="BG19" s="451"/>
      <c r="BH19" s="451"/>
      <c r="BI19" s="451"/>
      <c r="BJ19" s="451"/>
      <c r="BK19" s="451"/>
      <c r="BL19" s="451"/>
      <c r="BM19" s="452"/>
      <c r="BN19" s="453">
        <v>10146195</v>
      </c>
      <c r="BO19" s="454"/>
      <c r="BP19" s="454"/>
      <c r="BQ19" s="454"/>
      <c r="BR19" s="454"/>
      <c r="BS19" s="454"/>
      <c r="BT19" s="454"/>
      <c r="BU19" s="455"/>
      <c r="BV19" s="453">
        <v>9460524</v>
      </c>
      <c r="BW19" s="454"/>
      <c r="BX19" s="454"/>
      <c r="BY19" s="454"/>
      <c r="BZ19" s="454"/>
      <c r="CA19" s="454"/>
      <c r="CB19" s="454"/>
      <c r="CC19" s="455"/>
      <c r="CD19" s="21"/>
      <c r="CE19" s="314"/>
      <c r="CF19" s="314"/>
      <c r="CG19" s="314"/>
      <c r="CH19" s="314"/>
      <c r="CI19" s="314"/>
      <c r="CJ19" s="314"/>
      <c r="CK19" s="314"/>
      <c r="CL19" s="314"/>
      <c r="CM19" s="314"/>
      <c r="CN19" s="314"/>
      <c r="CO19" s="314"/>
      <c r="CP19" s="314"/>
      <c r="CQ19" s="314"/>
      <c r="CR19" s="314"/>
      <c r="CS19" s="315"/>
      <c r="CT19" s="316"/>
      <c r="CU19" s="317"/>
      <c r="CV19" s="317"/>
      <c r="CW19" s="317"/>
      <c r="CX19" s="317"/>
      <c r="CY19" s="317"/>
      <c r="CZ19" s="317"/>
      <c r="DA19" s="318"/>
      <c r="DB19" s="316"/>
      <c r="DC19" s="317"/>
      <c r="DD19" s="317"/>
      <c r="DE19" s="317"/>
      <c r="DF19" s="317"/>
      <c r="DG19" s="317"/>
      <c r="DH19" s="317"/>
      <c r="DI19" s="318"/>
    </row>
    <row r="20" spans="1:113" ht="18.75" customHeight="1" x14ac:dyDescent="0.2">
      <c r="A20" s="2"/>
      <c r="B20" s="469" t="s">
        <v>235</v>
      </c>
      <c r="C20" s="401"/>
      <c r="D20" s="401"/>
      <c r="E20" s="470"/>
      <c r="F20" s="470"/>
      <c r="G20" s="470"/>
      <c r="H20" s="470"/>
      <c r="I20" s="470"/>
      <c r="J20" s="470"/>
      <c r="K20" s="470"/>
      <c r="L20" s="471">
        <v>14932</v>
      </c>
      <c r="M20" s="471"/>
      <c r="N20" s="471"/>
      <c r="O20" s="471"/>
      <c r="P20" s="471"/>
      <c r="Q20" s="471"/>
      <c r="R20" s="472"/>
      <c r="S20" s="472"/>
      <c r="T20" s="472"/>
      <c r="U20" s="472"/>
      <c r="V20" s="473"/>
      <c r="W20" s="388"/>
      <c r="X20" s="389"/>
      <c r="Y20" s="389"/>
      <c r="Z20" s="389"/>
      <c r="AA20" s="389"/>
      <c r="AB20" s="389"/>
      <c r="AC20" s="474"/>
      <c r="AD20" s="474"/>
      <c r="AE20" s="474"/>
      <c r="AF20" s="474"/>
      <c r="AG20" s="474"/>
      <c r="AH20" s="474"/>
      <c r="AI20" s="474"/>
      <c r="AJ20" s="474"/>
      <c r="AK20" s="474"/>
      <c r="AL20" s="475"/>
      <c r="AM20" s="476"/>
      <c r="AN20" s="417"/>
      <c r="AO20" s="417"/>
      <c r="AP20" s="417"/>
      <c r="AQ20" s="417"/>
      <c r="AR20" s="417"/>
      <c r="AS20" s="417"/>
      <c r="AT20" s="418"/>
      <c r="AU20" s="477"/>
      <c r="AV20" s="478"/>
      <c r="AW20" s="478"/>
      <c r="AX20" s="479"/>
      <c r="AY20" s="450"/>
      <c r="AZ20" s="451"/>
      <c r="BA20" s="451"/>
      <c r="BB20" s="451"/>
      <c r="BC20" s="451"/>
      <c r="BD20" s="451"/>
      <c r="BE20" s="451"/>
      <c r="BF20" s="451"/>
      <c r="BG20" s="451"/>
      <c r="BH20" s="451"/>
      <c r="BI20" s="451"/>
      <c r="BJ20" s="451"/>
      <c r="BK20" s="451"/>
      <c r="BL20" s="451"/>
      <c r="BM20" s="452"/>
      <c r="BN20" s="453"/>
      <c r="BO20" s="454"/>
      <c r="BP20" s="454"/>
      <c r="BQ20" s="454"/>
      <c r="BR20" s="454"/>
      <c r="BS20" s="454"/>
      <c r="BT20" s="454"/>
      <c r="BU20" s="455"/>
      <c r="BV20" s="453"/>
      <c r="BW20" s="454"/>
      <c r="BX20" s="454"/>
      <c r="BY20" s="454"/>
      <c r="BZ20" s="454"/>
      <c r="CA20" s="454"/>
      <c r="CB20" s="454"/>
      <c r="CC20" s="455"/>
      <c r="CD20" s="21"/>
      <c r="CE20" s="314"/>
      <c r="CF20" s="314"/>
      <c r="CG20" s="314"/>
      <c r="CH20" s="314"/>
      <c r="CI20" s="314"/>
      <c r="CJ20" s="314"/>
      <c r="CK20" s="314"/>
      <c r="CL20" s="314"/>
      <c r="CM20" s="314"/>
      <c r="CN20" s="314"/>
      <c r="CO20" s="314"/>
      <c r="CP20" s="314"/>
      <c r="CQ20" s="314"/>
      <c r="CR20" s="314"/>
      <c r="CS20" s="315"/>
      <c r="CT20" s="316"/>
      <c r="CU20" s="317"/>
      <c r="CV20" s="317"/>
      <c r="CW20" s="317"/>
      <c r="CX20" s="317"/>
      <c r="CY20" s="317"/>
      <c r="CZ20" s="317"/>
      <c r="DA20" s="318"/>
      <c r="DB20" s="316"/>
      <c r="DC20" s="317"/>
      <c r="DD20" s="317"/>
      <c r="DE20" s="317"/>
      <c r="DF20" s="317"/>
      <c r="DG20" s="317"/>
      <c r="DH20" s="317"/>
      <c r="DI20" s="318"/>
    </row>
    <row r="21" spans="1:113" ht="18.75" customHeight="1" x14ac:dyDescent="0.2">
      <c r="A21" s="2"/>
      <c r="B21" s="466" t="s">
        <v>237</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428"/>
      <c r="AZ21" s="429"/>
      <c r="BA21" s="429"/>
      <c r="BB21" s="429"/>
      <c r="BC21" s="429"/>
      <c r="BD21" s="429"/>
      <c r="BE21" s="429"/>
      <c r="BF21" s="429"/>
      <c r="BG21" s="429"/>
      <c r="BH21" s="429"/>
      <c r="BI21" s="429"/>
      <c r="BJ21" s="429"/>
      <c r="BK21" s="429"/>
      <c r="BL21" s="429"/>
      <c r="BM21" s="430"/>
      <c r="BN21" s="431"/>
      <c r="BO21" s="432"/>
      <c r="BP21" s="432"/>
      <c r="BQ21" s="432"/>
      <c r="BR21" s="432"/>
      <c r="BS21" s="432"/>
      <c r="BT21" s="432"/>
      <c r="BU21" s="433"/>
      <c r="BV21" s="431"/>
      <c r="BW21" s="432"/>
      <c r="BX21" s="432"/>
      <c r="BY21" s="432"/>
      <c r="BZ21" s="432"/>
      <c r="CA21" s="432"/>
      <c r="CB21" s="432"/>
      <c r="CC21" s="433"/>
      <c r="CD21" s="21"/>
      <c r="CE21" s="314"/>
      <c r="CF21" s="314"/>
      <c r="CG21" s="314"/>
      <c r="CH21" s="314"/>
      <c r="CI21" s="314"/>
      <c r="CJ21" s="314"/>
      <c r="CK21" s="314"/>
      <c r="CL21" s="314"/>
      <c r="CM21" s="314"/>
      <c r="CN21" s="314"/>
      <c r="CO21" s="314"/>
      <c r="CP21" s="314"/>
      <c r="CQ21" s="314"/>
      <c r="CR21" s="314"/>
      <c r="CS21" s="315"/>
      <c r="CT21" s="316"/>
      <c r="CU21" s="317"/>
      <c r="CV21" s="317"/>
      <c r="CW21" s="317"/>
      <c r="CX21" s="317"/>
      <c r="CY21" s="317"/>
      <c r="CZ21" s="317"/>
      <c r="DA21" s="318"/>
      <c r="DB21" s="316"/>
      <c r="DC21" s="317"/>
      <c r="DD21" s="317"/>
      <c r="DE21" s="317"/>
      <c r="DF21" s="317"/>
      <c r="DG21" s="317"/>
      <c r="DH21" s="317"/>
      <c r="DI21" s="318"/>
    </row>
    <row r="22" spans="1:113" ht="18.75" customHeight="1" x14ac:dyDescent="0.2">
      <c r="A22" s="2"/>
      <c r="B22" s="435" t="s">
        <v>238</v>
      </c>
      <c r="C22" s="349"/>
      <c r="D22" s="350"/>
      <c r="E22" s="328" t="s">
        <v>8</v>
      </c>
      <c r="F22" s="329"/>
      <c r="G22" s="329"/>
      <c r="H22" s="329"/>
      <c r="I22" s="329"/>
      <c r="J22" s="329"/>
      <c r="K22" s="330"/>
      <c r="L22" s="328" t="s">
        <v>240</v>
      </c>
      <c r="M22" s="329"/>
      <c r="N22" s="329"/>
      <c r="O22" s="329"/>
      <c r="P22" s="330"/>
      <c r="Q22" s="334" t="s">
        <v>242</v>
      </c>
      <c r="R22" s="335"/>
      <c r="S22" s="335"/>
      <c r="T22" s="335"/>
      <c r="U22" s="335"/>
      <c r="V22" s="336"/>
      <c r="W22" s="348" t="s">
        <v>57</v>
      </c>
      <c r="X22" s="349"/>
      <c r="Y22" s="350"/>
      <c r="Z22" s="328" t="s">
        <v>8</v>
      </c>
      <c r="AA22" s="329"/>
      <c r="AB22" s="329"/>
      <c r="AC22" s="329"/>
      <c r="AD22" s="329"/>
      <c r="AE22" s="329"/>
      <c r="AF22" s="329"/>
      <c r="AG22" s="330"/>
      <c r="AH22" s="340" t="s">
        <v>177</v>
      </c>
      <c r="AI22" s="329"/>
      <c r="AJ22" s="329"/>
      <c r="AK22" s="329"/>
      <c r="AL22" s="330"/>
      <c r="AM22" s="340" t="s">
        <v>243</v>
      </c>
      <c r="AN22" s="341"/>
      <c r="AO22" s="341"/>
      <c r="AP22" s="341"/>
      <c r="AQ22" s="341"/>
      <c r="AR22" s="342"/>
      <c r="AS22" s="334" t="s">
        <v>242</v>
      </c>
      <c r="AT22" s="335"/>
      <c r="AU22" s="335"/>
      <c r="AV22" s="335"/>
      <c r="AW22" s="335"/>
      <c r="AX22" s="346"/>
      <c r="AY22" s="456" t="s">
        <v>245</v>
      </c>
      <c r="AZ22" s="457"/>
      <c r="BA22" s="457"/>
      <c r="BB22" s="457"/>
      <c r="BC22" s="457"/>
      <c r="BD22" s="457"/>
      <c r="BE22" s="457"/>
      <c r="BF22" s="457"/>
      <c r="BG22" s="457"/>
      <c r="BH22" s="457"/>
      <c r="BI22" s="457"/>
      <c r="BJ22" s="457"/>
      <c r="BK22" s="457"/>
      <c r="BL22" s="457"/>
      <c r="BM22" s="458"/>
      <c r="BN22" s="440">
        <v>8529612</v>
      </c>
      <c r="BO22" s="441"/>
      <c r="BP22" s="441"/>
      <c r="BQ22" s="441"/>
      <c r="BR22" s="441"/>
      <c r="BS22" s="441"/>
      <c r="BT22" s="441"/>
      <c r="BU22" s="442"/>
      <c r="BV22" s="440">
        <v>9071300</v>
      </c>
      <c r="BW22" s="441"/>
      <c r="BX22" s="441"/>
      <c r="BY22" s="441"/>
      <c r="BZ22" s="441"/>
      <c r="CA22" s="441"/>
      <c r="CB22" s="441"/>
      <c r="CC22" s="442"/>
      <c r="CD22" s="21"/>
      <c r="CE22" s="314"/>
      <c r="CF22" s="314"/>
      <c r="CG22" s="314"/>
      <c r="CH22" s="314"/>
      <c r="CI22" s="314"/>
      <c r="CJ22" s="314"/>
      <c r="CK22" s="314"/>
      <c r="CL22" s="314"/>
      <c r="CM22" s="314"/>
      <c r="CN22" s="314"/>
      <c r="CO22" s="314"/>
      <c r="CP22" s="314"/>
      <c r="CQ22" s="314"/>
      <c r="CR22" s="314"/>
      <c r="CS22" s="315"/>
      <c r="CT22" s="316"/>
      <c r="CU22" s="317"/>
      <c r="CV22" s="317"/>
      <c r="CW22" s="317"/>
      <c r="CX22" s="317"/>
      <c r="CY22" s="317"/>
      <c r="CZ22" s="317"/>
      <c r="DA22" s="318"/>
      <c r="DB22" s="316"/>
      <c r="DC22" s="317"/>
      <c r="DD22" s="317"/>
      <c r="DE22" s="317"/>
      <c r="DF22" s="317"/>
      <c r="DG22" s="317"/>
      <c r="DH22" s="317"/>
      <c r="DI22" s="318"/>
    </row>
    <row r="23" spans="1:113" ht="18.75" customHeight="1" x14ac:dyDescent="0.2">
      <c r="A23" s="2"/>
      <c r="B23" s="436"/>
      <c r="C23" s="352"/>
      <c r="D23" s="353"/>
      <c r="E23" s="331"/>
      <c r="F23" s="332"/>
      <c r="G23" s="332"/>
      <c r="H23" s="332"/>
      <c r="I23" s="332"/>
      <c r="J23" s="332"/>
      <c r="K23" s="333"/>
      <c r="L23" s="331"/>
      <c r="M23" s="332"/>
      <c r="N23" s="332"/>
      <c r="O23" s="332"/>
      <c r="P23" s="333"/>
      <c r="Q23" s="337"/>
      <c r="R23" s="338"/>
      <c r="S23" s="338"/>
      <c r="T23" s="338"/>
      <c r="U23" s="338"/>
      <c r="V23" s="339"/>
      <c r="W23" s="351"/>
      <c r="X23" s="352"/>
      <c r="Y23" s="353"/>
      <c r="Z23" s="331"/>
      <c r="AA23" s="332"/>
      <c r="AB23" s="332"/>
      <c r="AC23" s="332"/>
      <c r="AD23" s="332"/>
      <c r="AE23" s="332"/>
      <c r="AF23" s="332"/>
      <c r="AG23" s="333"/>
      <c r="AH23" s="331"/>
      <c r="AI23" s="332"/>
      <c r="AJ23" s="332"/>
      <c r="AK23" s="332"/>
      <c r="AL23" s="333"/>
      <c r="AM23" s="343"/>
      <c r="AN23" s="344"/>
      <c r="AO23" s="344"/>
      <c r="AP23" s="344"/>
      <c r="AQ23" s="344"/>
      <c r="AR23" s="345"/>
      <c r="AS23" s="337"/>
      <c r="AT23" s="338"/>
      <c r="AU23" s="338"/>
      <c r="AV23" s="338"/>
      <c r="AW23" s="338"/>
      <c r="AX23" s="347"/>
      <c r="AY23" s="450" t="s">
        <v>247</v>
      </c>
      <c r="AZ23" s="451"/>
      <c r="BA23" s="451"/>
      <c r="BB23" s="451"/>
      <c r="BC23" s="451"/>
      <c r="BD23" s="451"/>
      <c r="BE23" s="451"/>
      <c r="BF23" s="451"/>
      <c r="BG23" s="451"/>
      <c r="BH23" s="451"/>
      <c r="BI23" s="451"/>
      <c r="BJ23" s="451"/>
      <c r="BK23" s="451"/>
      <c r="BL23" s="451"/>
      <c r="BM23" s="452"/>
      <c r="BN23" s="453">
        <v>6740997</v>
      </c>
      <c r="BO23" s="454"/>
      <c r="BP23" s="454"/>
      <c r="BQ23" s="454"/>
      <c r="BR23" s="454"/>
      <c r="BS23" s="454"/>
      <c r="BT23" s="454"/>
      <c r="BU23" s="455"/>
      <c r="BV23" s="453">
        <v>7254153</v>
      </c>
      <c r="BW23" s="454"/>
      <c r="BX23" s="454"/>
      <c r="BY23" s="454"/>
      <c r="BZ23" s="454"/>
      <c r="CA23" s="454"/>
      <c r="CB23" s="454"/>
      <c r="CC23" s="455"/>
      <c r="CD23" s="21"/>
      <c r="CE23" s="314"/>
      <c r="CF23" s="314"/>
      <c r="CG23" s="314"/>
      <c r="CH23" s="314"/>
      <c r="CI23" s="314"/>
      <c r="CJ23" s="314"/>
      <c r="CK23" s="314"/>
      <c r="CL23" s="314"/>
      <c r="CM23" s="314"/>
      <c r="CN23" s="314"/>
      <c r="CO23" s="314"/>
      <c r="CP23" s="314"/>
      <c r="CQ23" s="314"/>
      <c r="CR23" s="314"/>
      <c r="CS23" s="315"/>
      <c r="CT23" s="316"/>
      <c r="CU23" s="317"/>
      <c r="CV23" s="317"/>
      <c r="CW23" s="317"/>
      <c r="CX23" s="317"/>
      <c r="CY23" s="317"/>
      <c r="CZ23" s="317"/>
      <c r="DA23" s="318"/>
      <c r="DB23" s="316"/>
      <c r="DC23" s="317"/>
      <c r="DD23" s="317"/>
      <c r="DE23" s="317"/>
      <c r="DF23" s="317"/>
      <c r="DG23" s="317"/>
      <c r="DH23" s="317"/>
      <c r="DI23" s="318"/>
    </row>
    <row r="24" spans="1:113" ht="18.75" customHeight="1" x14ac:dyDescent="0.2">
      <c r="A24" s="2"/>
      <c r="B24" s="436"/>
      <c r="C24" s="352"/>
      <c r="D24" s="353"/>
      <c r="E24" s="443" t="s">
        <v>249</v>
      </c>
      <c r="F24" s="444"/>
      <c r="G24" s="444"/>
      <c r="H24" s="444"/>
      <c r="I24" s="444"/>
      <c r="J24" s="444"/>
      <c r="K24" s="445"/>
      <c r="L24" s="446">
        <v>1</v>
      </c>
      <c r="M24" s="447"/>
      <c r="N24" s="447"/>
      <c r="O24" s="447"/>
      <c r="P24" s="448"/>
      <c r="Q24" s="446">
        <v>7250</v>
      </c>
      <c r="R24" s="447"/>
      <c r="S24" s="447"/>
      <c r="T24" s="447"/>
      <c r="U24" s="447"/>
      <c r="V24" s="448"/>
      <c r="W24" s="351"/>
      <c r="X24" s="352"/>
      <c r="Y24" s="353"/>
      <c r="Z24" s="443" t="s">
        <v>250</v>
      </c>
      <c r="AA24" s="444"/>
      <c r="AB24" s="444"/>
      <c r="AC24" s="444"/>
      <c r="AD24" s="444"/>
      <c r="AE24" s="444"/>
      <c r="AF24" s="444"/>
      <c r="AG24" s="445"/>
      <c r="AH24" s="446">
        <v>203</v>
      </c>
      <c r="AI24" s="447"/>
      <c r="AJ24" s="447"/>
      <c r="AK24" s="447"/>
      <c r="AL24" s="448"/>
      <c r="AM24" s="446">
        <v>646961</v>
      </c>
      <c r="AN24" s="447"/>
      <c r="AO24" s="447"/>
      <c r="AP24" s="447"/>
      <c r="AQ24" s="447"/>
      <c r="AR24" s="448"/>
      <c r="AS24" s="446">
        <v>3187</v>
      </c>
      <c r="AT24" s="447"/>
      <c r="AU24" s="447"/>
      <c r="AV24" s="447"/>
      <c r="AW24" s="447"/>
      <c r="AX24" s="449"/>
      <c r="AY24" s="428" t="s">
        <v>252</v>
      </c>
      <c r="AZ24" s="429"/>
      <c r="BA24" s="429"/>
      <c r="BB24" s="429"/>
      <c r="BC24" s="429"/>
      <c r="BD24" s="429"/>
      <c r="BE24" s="429"/>
      <c r="BF24" s="429"/>
      <c r="BG24" s="429"/>
      <c r="BH24" s="429"/>
      <c r="BI24" s="429"/>
      <c r="BJ24" s="429"/>
      <c r="BK24" s="429"/>
      <c r="BL24" s="429"/>
      <c r="BM24" s="430"/>
      <c r="BN24" s="453">
        <v>3242183</v>
      </c>
      <c r="BO24" s="454"/>
      <c r="BP24" s="454"/>
      <c r="BQ24" s="454"/>
      <c r="BR24" s="454"/>
      <c r="BS24" s="454"/>
      <c r="BT24" s="454"/>
      <c r="BU24" s="455"/>
      <c r="BV24" s="453">
        <v>3288214</v>
      </c>
      <c r="BW24" s="454"/>
      <c r="BX24" s="454"/>
      <c r="BY24" s="454"/>
      <c r="BZ24" s="454"/>
      <c r="CA24" s="454"/>
      <c r="CB24" s="454"/>
      <c r="CC24" s="455"/>
      <c r="CD24" s="21"/>
      <c r="CE24" s="314"/>
      <c r="CF24" s="314"/>
      <c r="CG24" s="314"/>
      <c r="CH24" s="314"/>
      <c r="CI24" s="314"/>
      <c r="CJ24" s="314"/>
      <c r="CK24" s="314"/>
      <c r="CL24" s="314"/>
      <c r="CM24" s="314"/>
      <c r="CN24" s="314"/>
      <c r="CO24" s="314"/>
      <c r="CP24" s="314"/>
      <c r="CQ24" s="314"/>
      <c r="CR24" s="314"/>
      <c r="CS24" s="315"/>
      <c r="CT24" s="316"/>
      <c r="CU24" s="317"/>
      <c r="CV24" s="317"/>
      <c r="CW24" s="317"/>
      <c r="CX24" s="317"/>
      <c r="CY24" s="317"/>
      <c r="CZ24" s="317"/>
      <c r="DA24" s="318"/>
      <c r="DB24" s="316"/>
      <c r="DC24" s="317"/>
      <c r="DD24" s="317"/>
      <c r="DE24" s="317"/>
      <c r="DF24" s="317"/>
      <c r="DG24" s="317"/>
      <c r="DH24" s="317"/>
      <c r="DI24" s="318"/>
    </row>
    <row r="25" spans="1:113" ht="18.75" customHeight="1" x14ac:dyDescent="0.2">
      <c r="A25" s="2"/>
      <c r="B25" s="436"/>
      <c r="C25" s="352"/>
      <c r="D25" s="353"/>
      <c r="E25" s="443" t="s">
        <v>255</v>
      </c>
      <c r="F25" s="444"/>
      <c r="G25" s="444"/>
      <c r="H25" s="444"/>
      <c r="I25" s="444"/>
      <c r="J25" s="444"/>
      <c r="K25" s="445"/>
      <c r="L25" s="446">
        <v>1</v>
      </c>
      <c r="M25" s="447"/>
      <c r="N25" s="447"/>
      <c r="O25" s="447"/>
      <c r="P25" s="448"/>
      <c r="Q25" s="446">
        <v>6120</v>
      </c>
      <c r="R25" s="447"/>
      <c r="S25" s="447"/>
      <c r="T25" s="447"/>
      <c r="U25" s="447"/>
      <c r="V25" s="448"/>
      <c r="W25" s="351"/>
      <c r="X25" s="352"/>
      <c r="Y25" s="353"/>
      <c r="Z25" s="443" t="s">
        <v>256</v>
      </c>
      <c r="AA25" s="444"/>
      <c r="AB25" s="444"/>
      <c r="AC25" s="444"/>
      <c r="AD25" s="444"/>
      <c r="AE25" s="444"/>
      <c r="AF25" s="444"/>
      <c r="AG25" s="445"/>
      <c r="AH25" s="446" t="s">
        <v>195</v>
      </c>
      <c r="AI25" s="447"/>
      <c r="AJ25" s="447"/>
      <c r="AK25" s="447"/>
      <c r="AL25" s="448"/>
      <c r="AM25" s="446" t="s">
        <v>195</v>
      </c>
      <c r="AN25" s="447"/>
      <c r="AO25" s="447"/>
      <c r="AP25" s="447"/>
      <c r="AQ25" s="447"/>
      <c r="AR25" s="448"/>
      <c r="AS25" s="446" t="s">
        <v>195</v>
      </c>
      <c r="AT25" s="447"/>
      <c r="AU25" s="447"/>
      <c r="AV25" s="447"/>
      <c r="AW25" s="447"/>
      <c r="AX25" s="449"/>
      <c r="AY25" s="456" t="s">
        <v>35</v>
      </c>
      <c r="AZ25" s="457"/>
      <c r="BA25" s="457"/>
      <c r="BB25" s="457"/>
      <c r="BC25" s="457"/>
      <c r="BD25" s="457"/>
      <c r="BE25" s="457"/>
      <c r="BF25" s="457"/>
      <c r="BG25" s="457"/>
      <c r="BH25" s="457"/>
      <c r="BI25" s="457"/>
      <c r="BJ25" s="457"/>
      <c r="BK25" s="457"/>
      <c r="BL25" s="457"/>
      <c r="BM25" s="458"/>
      <c r="BN25" s="440">
        <v>1128167</v>
      </c>
      <c r="BO25" s="441"/>
      <c r="BP25" s="441"/>
      <c r="BQ25" s="441"/>
      <c r="BR25" s="441"/>
      <c r="BS25" s="441"/>
      <c r="BT25" s="441"/>
      <c r="BU25" s="442"/>
      <c r="BV25" s="440">
        <v>846666</v>
      </c>
      <c r="BW25" s="441"/>
      <c r="BX25" s="441"/>
      <c r="BY25" s="441"/>
      <c r="BZ25" s="441"/>
      <c r="CA25" s="441"/>
      <c r="CB25" s="441"/>
      <c r="CC25" s="442"/>
      <c r="CD25" s="21"/>
      <c r="CE25" s="314"/>
      <c r="CF25" s="314"/>
      <c r="CG25" s="314"/>
      <c r="CH25" s="314"/>
      <c r="CI25" s="314"/>
      <c r="CJ25" s="314"/>
      <c r="CK25" s="314"/>
      <c r="CL25" s="314"/>
      <c r="CM25" s="314"/>
      <c r="CN25" s="314"/>
      <c r="CO25" s="314"/>
      <c r="CP25" s="314"/>
      <c r="CQ25" s="314"/>
      <c r="CR25" s="314"/>
      <c r="CS25" s="315"/>
      <c r="CT25" s="316"/>
      <c r="CU25" s="317"/>
      <c r="CV25" s="317"/>
      <c r="CW25" s="317"/>
      <c r="CX25" s="317"/>
      <c r="CY25" s="317"/>
      <c r="CZ25" s="317"/>
      <c r="DA25" s="318"/>
      <c r="DB25" s="316"/>
      <c r="DC25" s="317"/>
      <c r="DD25" s="317"/>
      <c r="DE25" s="317"/>
      <c r="DF25" s="317"/>
      <c r="DG25" s="317"/>
      <c r="DH25" s="317"/>
      <c r="DI25" s="318"/>
    </row>
    <row r="26" spans="1:113" ht="18.75" customHeight="1" x14ac:dyDescent="0.2">
      <c r="A26" s="2"/>
      <c r="B26" s="436"/>
      <c r="C26" s="352"/>
      <c r="D26" s="353"/>
      <c r="E26" s="443" t="s">
        <v>257</v>
      </c>
      <c r="F26" s="444"/>
      <c r="G26" s="444"/>
      <c r="H26" s="444"/>
      <c r="I26" s="444"/>
      <c r="J26" s="444"/>
      <c r="K26" s="445"/>
      <c r="L26" s="446">
        <v>1</v>
      </c>
      <c r="M26" s="447"/>
      <c r="N26" s="447"/>
      <c r="O26" s="447"/>
      <c r="P26" s="448"/>
      <c r="Q26" s="446">
        <v>5740</v>
      </c>
      <c r="R26" s="447"/>
      <c r="S26" s="447"/>
      <c r="T26" s="447"/>
      <c r="U26" s="447"/>
      <c r="V26" s="448"/>
      <c r="W26" s="351"/>
      <c r="X26" s="352"/>
      <c r="Y26" s="353"/>
      <c r="Z26" s="443" t="s">
        <v>258</v>
      </c>
      <c r="AA26" s="462"/>
      <c r="AB26" s="462"/>
      <c r="AC26" s="462"/>
      <c r="AD26" s="462"/>
      <c r="AE26" s="462"/>
      <c r="AF26" s="462"/>
      <c r="AG26" s="463"/>
      <c r="AH26" s="446" t="s">
        <v>195</v>
      </c>
      <c r="AI26" s="447"/>
      <c r="AJ26" s="447"/>
      <c r="AK26" s="447"/>
      <c r="AL26" s="448"/>
      <c r="AM26" s="446" t="s">
        <v>195</v>
      </c>
      <c r="AN26" s="447"/>
      <c r="AO26" s="447"/>
      <c r="AP26" s="447"/>
      <c r="AQ26" s="447"/>
      <c r="AR26" s="448"/>
      <c r="AS26" s="446" t="s">
        <v>195</v>
      </c>
      <c r="AT26" s="447"/>
      <c r="AU26" s="447"/>
      <c r="AV26" s="447"/>
      <c r="AW26" s="447"/>
      <c r="AX26" s="449"/>
      <c r="AY26" s="464" t="s">
        <v>259</v>
      </c>
      <c r="AZ26" s="415"/>
      <c r="BA26" s="415"/>
      <c r="BB26" s="415"/>
      <c r="BC26" s="415"/>
      <c r="BD26" s="415"/>
      <c r="BE26" s="415"/>
      <c r="BF26" s="415"/>
      <c r="BG26" s="415"/>
      <c r="BH26" s="415"/>
      <c r="BI26" s="415"/>
      <c r="BJ26" s="415"/>
      <c r="BK26" s="415"/>
      <c r="BL26" s="415"/>
      <c r="BM26" s="465"/>
      <c r="BN26" s="453" t="s">
        <v>195</v>
      </c>
      <c r="BO26" s="454"/>
      <c r="BP26" s="454"/>
      <c r="BQ26" s="454"/>
      <c r="BR26" s="454"/>
      <c r="BS26" s="454"/>
      <c r="BT26" s="454"/>
      <c r="BU26" s="455"/>
      <c r="BV26" s="453" t="s">
        <v>195</v>
      </c>
      <c r="BW26" s="454"/>
      <c r="BX26" s="454"/>
      <c r="BY26" s="454"/>
      <c r="BZ26" s="454"/>
      <c r="CA26" s="454"/>
      <c r="CB26" s="454"/>
      <c r="CC26" s="455"/>
      <c r="CD26" s="21"/>
      <c r="CE26" s="314"/>
      <c r="CF26" s="314"/>
      <c r="CG26" s="314"/>
      <c r="CH26" s="314"/>
      <c r="CI26" s="314"/>
      <c r="CJ26" s="314"/>
      <c r="CK26" s="314"/>
      <c r="CL26" s="314"/>
      <c r="CM26" s="314"/>
      <c r="CN26" s="314"/>
      <c r="CO26" s="314"/>
      <c r="CP26" s="314"/>
      <c r="CQ26" s="314"/>
      <c r="CR26" s="314"/>
      <c r="CS26" s="315"/>
      <c r="CT26" s="316"/>
      <c r="CU26" s="317"/>
      <c r="CV26" s="317"/>
      <c r="CW26" s="317"/>
      <c r="CX26" s="317"/>
      <c r="CY26" s="317"/>
      <c r="CZ26" s="317"/>
      <c r="DA26" s="318"/>
      <c r="DB26" s="316"/>
      <c r="DC26" s="317"/>
      <c r="DD26" s="317"/>
      <c r="DE26" s="317"/>
      <c r="DF26" s="317"/>
      <c r="DG26" s="317"/>
      <c r="DH26" s="317"/>
      <c r="DI26" s="318"/>
    </row>
    <row r="27" spans="1:113" ht="18.75" customHeight="1" x14ac:dyDescent="0.2">
      <c r="A27" s="2"/>
      <c r="B27" s="436"/>
      <c r="C27" s="352"/>
      <c r="D27" s="353"/>
      <c r="E27" s="443" t="s">
        <v>260</v>
      </c>
      <c r="F27" s="444"/>
      <c r="G27" s="444"/>
      <c r="H27" s="444"/>
      <c r="I27" s="444"/>
      <c r="J27" s="444"/>
      <c r="K27" s="445"/>
      <c r="L27" s="446">
        <v>1</v>
      </c>
      <c r="M27" s="447"/>
      <c r="N27" s="447"/>
      <c r="O27" s="447"/>
      <c r="P27" s="448"/>
      <c r="Q27" s="446">
        <v>3240</v>
      </c>
      <c r="R27" s="447"/>
      <c r="S27" s="447"/>
      <c r="T27" s="447"/>
      <c r="U27" s="447"/>
      <c r="V27" s="448"/>
      <c r="W27" s="351"/>
      <c r="X27" s="352"/>
      <c r="Y27" s="353"/>
      <c r="Z27" s="443" t="s">
        <v>262</v>
      </c>
      <c r="AA27" s="444"/>
      <c r="AB27" s="444"/>
      <c r="AC27" s="444"/>
      <c r="AD27" s="444"/>
      <c r="AE27" s="444"/>
      <c r="AF27" s="444"/>
      <c r="AG27" s="445"/>
      <c r="AH27" s="446">
        <v>6</v>
      </c>
      <c r="AI27" s="447"/>
      <c r="AJ27" s="447"/>
      <c r="AK27" s="447"/>
      <c r="AL27" s="448"/>
      <c r="AM27" s="446">
        <v>20190</v>
      </c>
      <c r="AN27" s="447"/>
      <c r="AO27" s="447"/>
      <c r="AP27" s="447"/>
      <c r="AQ27" s="447"/>
      <c r="AR27" s="448"/>
      <c r="AS27" s="446">
        <v>3365</v>
      </c>
      <c r="AT27" s="447"/>
      <c r="AU27" s="447"/>
      <c r="AV27" s="447"/>
      <c r="AW27" s="447"/>
      <c r="AX27" s="449"/>
      <c r="AY27" s="459" t="s">
        <v>264</v>
      </c>
      <c r="AZ27" s="460"/>
      <c r="BA27" s="460"/>
      <c r="BB27" s="460"/>
      <c r="BC27" s="460"/>
      <c r="BD27" s="460"/>
      <c r="BE27" s="460"/>
      <c r="BF27" s="460"/>
      <c r="BG27" s="460"/>
      <c r="BH27" s="460"/>
      <c r="BI27" s="460"/>
      <c r="BJ27" s="460"/>
      <c r="BK27" s="460"/>
      <c r="BL27" s="460"/>
      <c r="BM27" s="461"/>
      <c r="BN27" s="431">
        <v>219428</v>
      </c>
      <c r="BO27" s="432"/>
      <c r="BP27" s="432"/>
      <c r="BQ27" s="432"/>
      <c r="BR27" s="432"/>
      <c r="BS27" s="432"/>
      <c r="BT27" s="432"/>
      <c r="BU27" s="433"/>
      <c r="BV27" s="431">
        <v>219303</v>
      </c>
      <c r="BW27" s="432"/>
      <c r="BX27" s="432"/>
      <c r="BY27" s="432"/>
      <c r="BZ27" s="432"/>
      <c r="CA27" s="432"/>
      <c r="CB27" s="432"/>
      <c r="CC27" s="433"/>
      <c r="CD27" s="17"/>
      <c r="CE27" s="314"/>
      <c r="CF27" s="314"/>
      <c r="CG27" s="314"/>
      <c r="CH27" s="314"/>
      <c r="CI27" s="314"/>
      <c r="CJ27" s="314"/>
      <c r="CK27" s="314"/>
      <c r="CL27" s="314"/>
      <c r="CM27" s="314"/>
      <c r="CN27" s="314"/>
      <c r="CO27" s="314"/>
      <c r="CP27" s="314"/>
      <c r="CQ27" s="314"/>
      <c r="CR27" s="314"/>
      <c r="CS27" s="315"/>
      <c r="CT27" s="316"/>
      <c r="CU27" s="317"/>
      <c r="CV27" s="317"/>
      <c r="CW27" s="317"/>
      <c r="CX27" s="317"/>
      <c r="CY27" s="317"/>
      <c r="CZ27" s="317"/>
      <c r="DA27" s="318"/>
      <c r="DB27" s="316"/>
      <c r="DC27" s="317"/>
      <c r="DD27" s="317"/>
      <c r="DE27" s="317"/>
      <c r="DF27" s="317"/>
      <c r="DG27" s="317"/>
      <c r="DH27" s="317"/>
      <c r="DI27" s="318"/>
    </row>
    <row r="28" spans="1:113" ht="18.75" customHeight="1" x14ac:dyDescent="0.2">
      <c r="A28" s="2"/>
      <c r="B28" s="436"/>
      <c r="C28" s="352"/>
      <c r="D28" s="353"/>
      <c r="E28" s="443" t="s">
        <v>265</v>
      </c>
      <c r="F28" s="444"/>
      <c r="G28" s="444"/>
      <c r="H28" s="444"/>
      <c r="I28" s="444"/>
      <c r="J28" s="444"/>
      <c r="K28" s="445"/>
      <c r="L28" s="446">
        <v>1</v>
      </c>
      <c r="M28" s="447"/>
      <c r="N28" s="447"/>
      <c r="O28" s="447"/>
      <c r="P28" s="448"/>
      <c r="Q28" s="446">
        <v>2660</v>
      </c>
      <c r="R28" s="447"/>
      <c r="S28" s="447"/>
      <c r="T28" s="447"/>
      <c r="U28" s="447"/>
      <c r="V28" s="448"/>
      <c r="W28" s="351"/>
      <c r="X28" s="352"/>
      <c r="Y28" s="353"/>
      <c r="Z28" s="443" t="s">
        <v>36</v>
      </c>
      <c r="AA28" s="444"/>
      <c r="AB28" s="444"/>
      <c r="AC28" s="444"/>
      <c r="AD28" s="444"/>
      <c r="AE28" s="444"/>
      <c r="AF28" s="444"/>
      <c r="AG28" s="445"/>
      <c r="AH28" s="446" t="s">
        <v>195</v>
      </c>
      <c r="AI28" s="447"/>
      <c r="AJ28" s="447"/>
      <c r="AK28" s="447"/>
      <c r="AL28" s="448"/>
      <c r="AM28" s="446" t="s">
        <v>195</v>
      </c>
      <c r="AN28" s="447"/>
      <c r="AO28" s="447"/>
      <c r="AP28" s="447"/>
      <c r="AQ28" s="447"/>
      <c r="AR28" s="448"/>
      <c r="AS28" s="446" t="s">
        <v>195</v>
      </c>
      <c r="AT28" s="447"/>
      <c r="AU28" s="447"/>
      <c r="AV28" s="447"/>
      <c r="AW28" s="447"/>
      <c r="AX28" s="449"/>
      <c r="AY28" s="319" t="s">
        <v>268</v>
      </c>
      <c r="AZ28" s="320"/>
      <c r="BA28" s="320"/>
      <c r="BB28" s="321"/>
      <c r="BC28" s="456" t="s">
        <v>100</v>
      </c>
      <c r="BD28" s="457"/>
      <c r="BE28" s="457"/>
      <c r="BF28" s="457"/>
      <c r="BG28" s="457"/>
      <c r="BH28" s="457"/>
      <c r="BI28" s="457"/>
      <c r="BJ28" s="457"/>
      <c r="BK28" s="457"/>
      <c r="BL28" s="457"/>
      <c r="BM28" s="458"/>
      <c r="BN28" s="440">
        <v>2384829</v>
      </c>
      <c r="BO28" s="441"/>
      <c r="BP28" s="441"/>
      <c r="BQ28" s="441"/>
      <c r="BR28" s="441"/>
      <c r="BS28" s="441"/>
      <c r="BT28" s="441"/>
      <c r="BU28" s="442"/>
      <c r="BV28" s="440">
        <v>2503221</v>
      </c>
      <c r="BW28" s="441"/>
      <c r="BX28" s="441"/>
      <c r="BY28" s="441"/>
      <c r="BZ28" s="441"/>
      <c r="CA28" s="441"/>
      <c r="CB28" s="441"/>
      <c r="CC28" s="442"/>
      <c r="CD28" s="21"/>
      <c r="CE28" s="314"/>
      <c r="CF28" s="314"/>
      <c r="CG28" s="314"/>
      <c r="CH28" s="314"/>
      <c r="CI28" s="314"/>
      <c r="CJ28" s="314"/>
      <c r="CK28" s="314"/>
      <c r="CL28" s="314"/>
      <c r="CM28" s="314"/>
      <c r="CN28" s="314"/>
      <c r="CO28" s="314"/>
      <c r="CP28" s="314"/>
      <c r="CQ28" s="314"/>
      <c r="CR28" s="314"/>
      <c r="CS28" s="315"/>
      <c r="CT28" s="316"/>
      <c r="CU28" s="317"/>
      <c r="CV28" s="317"/>
      <c r="CW28" s="317"/>
      <c r="CX28" s="317"/>
      <c r="CY28" s="317"/>
      <c r="CZ28" s="317"/>
      <c r="DA28" s="318"/>
      <c r="DB28" s="316"/>
      <c r="DC28" s="317"/>
      <c r="DD28" s="317"/>
      <c r="DE28" s="317"/>
      <c r="DF28" s="317"/>
      <c r="DG28" s="317"/>
      <c r="DH28" s="317"/>
      <c r="DI28" s="318"/>
    </row>
    <row r="29" spans="1:113" ht="18.75" customHeight="1" x14ac:dyDescent="0.2">
      <c r="A29" s="2"/>
      <c r="B29" s="436"/>
      <c r="C29" s="352"/>
      <c r="D29" s="353"/>
      <c r="E29" s="443" t="s">
        <v>269</v>
      </c>
      <c r="F29" s="444"/>
      <c r="G29" s="444"/>
      <c r="H29" s="444"/>
      <c r="I29" s="444"/>
      <c r="J29" s="444"/>
      <c r="K29" s="445"/>
      <c r="L29" s="446">
        <v>11</v>
      </c>
      <c r="M29" s="447"/>
      <c r="N29" s="447"/>
      <c r="O29" s="447"/>
      <c r="P29" s="448"/>
      <c r="Q29" s="446">
        <v>2420</v>
      </c>
      <c r="R29" s="447"/>
      <c r="S29" s="447"/>
      <c r="T29" s="447"/>
      <c r="U29" s="447"/>
      <c r="V29" s="448"/>
      <c r="W29" s="354"/>
      <c r="X29" s="355"/>
      <c r="Y29" s="356"/>
      <c r="Z29" s="443" t="s">
        <v>271</v>
      </c>
      <c r="AA29" s="444"/>
      <c r="AB29" s="444"/>
      <c r="AC29" s="444"/>
      <c r="AD29" s="444"/>
      <c r="AE29" s="444"/>
      <c r="AF29" s="444"/>
      <c r="AG29" s="445"/>
      <c r="AH29" s="446">
        <v>209</v>
      </c>
      <c r="AI29" s="447"/>
      <c r="AJ29" s="447"/>
      <c r="AK29" s="447"/>
      <c r="AL29" s="448"/>
      <c r="AM29" s="446">
        <v>667151</v>
      </c>
      <c r="AN29" s="447"/>
      <c r="AO29" s="447"/>
      <c r="AP29" s="447"/>
      <c r="AQ29" s="447"/>
      <c r="AR29" s="448"/>
      <c r="AS29" s="446">
        <v>3192</v>
      </c>
      <c r="AT29" s="447"/>
      <c r="AU29" s="447"/>
      <c r="AV29" s="447"/>
      <c r="AW29" s="447"/>
      <c r="AX29" s="449"/>
      <c r="AY29" s="322"/>
      <c r="AZ29" s="323"/>
      <c r="BA29" s="323"/>
      <c r="BB29" s="324"/>
      <c r="BC29" s="450" t="s">
        <v>272</v>
      </c>
      <c r="BD29" s="451"/>
      <c r="BE29" s="451"/>
      <c r="BF29" s="451"/>
      <c r="BG29" s="451"/>
      <c r="BH29" s="451"/>
      <c r="BI29" s="451"/>
      <c r="BJ29" s="451"/>
      <c r="BK29" s="451"/>
      <c r="BL29" s="451"/>
      <c r="BM29" s="452"/>
      <c r="BN29" s="453">
        <v>656426</v>
      </c>
      <c r="BO29" s="454"/>
      <c r="BP29" s="454"/>
      <c r="BQ29" s="454"/>
      <c r="BR29" s="454"/>
      <c r="BS29" s="454"/>
      <c r="BT29" s="454"/>
      <c r="BU29" s="455"/>
      <c r="BV29" s="453">
        <v>621172</v>
      </c>
      <c r="BW29" s="454"/>
      <c r="BX29" s="454"/>
      <c r="BY29" s="454"/>
      <c r="BZ29" s="454"/>
      <c r="CA29" s="454"/>
      <c r="CB29" s="454"/>
      <c r="CC29" s="455"/>
      <c r="CD29" s="17"/>
      <c r="CE29" s="314"/>
      <c r="CF29" s="314"/>
      <c r="CG29" s="314"/>
      <c r="CH29" s="314"/>
      <c r="CI29" s="314"/>
      <c r="CJ29" s="314"/>
      <c r="CK29" s="314"/>
      <c r="CL29" s="314"/>
      <c r="CM29" s="314"/>
      <c r="CN29" s="314"/>
      <c r="CO29" s="314"/>
      <c r="CP29" s="314"/>
      <c r="CQ29" s="314"/>
      <c r="CR29" s="314"/>
      <c r="CS29" s="315"/>
      <c r="CT29" s="316"/>
      <c r="CU29" s="317"/>
      <c r="CV29" s="317"/>
      <c r="CW29" s="317"/>
      <c r="CX29" s="317"/>
      <c r="CY29" s="317"/>
      <c r="CZ29" s="317"/>
      <c r="DA29" s="318"/>
      <c r="DB29" s="316"/>
      <c r="DC29" s="317"/>
      <c r="DD29" s="317"/>
      <c r="DE29" s="317"/>
      <c r="DF29" s="317"/>
      <c r="DG29" s="317"/>
      <c r="DH29" s="317"/>
      <c r="DI29" s="318"/>
    </row>
    <row r="30" spans="1:113" ht="18.75" customHeight="1" x14ac:dyDescent="0.2">
      <c r="A30" s="2"/>
      <c r="B30" s="437"/>
      <c r="C30" s="438"/>
      <c r="D30" s="439"/>
      <c r="E30" s="416"/>
      <c r="F30" s="417"/>
      <c r="G30" s="417"/>
      <c r="H30" s="417"/>
      <c r="I30" s="417"/>
      <c r="J30" s="417"/>
      <c r="K30" s="418"/>
      <c r="L30" s="419"/>
      <c r="M30" s="420"/>
      <c r="N30" s="420"/>
      <c r="O30" s="420"/>
      <c r="P30" s="421"/>
      <c r="Q30" s="419"/>
      <c r="R30" s="420"/>
      <c r="S30" s="420"/>
      <c r="T30" s="420"/>
      <c r="U30" s="420"/>
      <c r="V30" s="421"/>
      <c r="W30" s="422" t="s">
        <v>274</v>
      </c>
      <c r="X30" s="423"/>
      <c r="Y30" s="423"/>
      <c r="Z30" s="423"/>
      <c r="AA30" s="423"/>
      <c r="AB30" s="423"/>
      <c r="AC30" s="423"/>
      <c r="AD30" s="423"/>
      <c r="AE30" s="423"/>
      <c r="AF30" s="423"/>
      <c r="AG30" s="424"/>
      <c r="AH30" s="425">
        <v>96.9</v>
      </c>
      <c r="AI30" s="426"/>
      <c r="AJ30" s="426"/>
      <c r="AK30" s="426"/>
      <c r="AL30" s="426"/>
      <c r="AM30" s="426"/>
      <c r="AN30" s="426"/>
      <c r="AO30" s="426"/>
      <c r="AP30" s="426"/>
      <c r="AQ30" s="426"/>
      <c r="AR30" s="426"/>
      <c r="AS30" s="426"/>
      <c r="AT30" s="426"/>
      <c r="AU30" s="426"/>
      <c r="AV30" s="426"/>
      <c r="AW30" s="426"/>
      <c r="AX30" s="427"/>
      <c r="AY30" s="325"/>
      <c r="AZ30" s="326"/>
      <c r="BA30" s="326"/>
      <c r="BB30" s="327"/>
      <c r="BC30" s="428" t="s">
        <v>67</v>
      </c>
      <c r="BD30" s="429"/>
      <c r="BE30" s="429"/>
      <c r="BF30" s="429"/>
      <c r="BG30" s="429"/>
      <c r="BH30" s="429"/>
      <c r="BI30" s="429"/>
      <c r="BJ30" s="429"/>
      <c r="BK30" s="429"/>
      <c r="BL30" s="429"/>
      <c r="BM30" s="430"/>
      <c r="BN30" s="431">
        <v>814271</v>
      </c>
      <c r="BO30" s="432"/>
      <c r="BP30" s="432"/>
      <c r="BQ30" s="432"/>
      <c r="BR30" s="432"/>
      <c r="BS30" s="432"/>
      <c r="BT30" s="432"/>
      <c r="BU30" s="433"/>
      <c r="BV30" s="431">
        <v>785804</v>
      </c>
      <c r="BW30" s="432"/>
      <c r="BX30" s="432"/>
      <c r="BY30" s="432"/>
      <c r="BZ30" s="432"/>
      <c r="CA30" s="432"/>
      <c r="CB30" s="432"/>
      <c r="CC30" s="43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34" t="s">
        <v>181</v>
      </c>
      <c r="D32" s="434"/>
      <c r="E32" s="434"/>
      <c r="F32" s="434"/>
      <c r="G32" s="434"/>
      <c r="H32" s="434"/>
      <c r="I32" s="434"/>
      <c r="J32" s="434"/>
      <c r="K32" s="434"/>
      <c r="L32" s="434"/>
      <c r="M32" s="434"/>
      <c r="N32" s="434"/>
      <c r="O32" s="434"/>
      <c r="P32" s="434"/>
      <c r="Q32" s="434"/>
      <c r="R32" s="434"/>
      <c r="S32" s="434"/>
      <c r="U32" s="415" t="s">
        <v>90</v>
      </c>
      <c r="V32" s="415"/>
      <c r="W32" s="415"/>
      <c r="X32" s="415"/>
      <c r="Y32" s="415"/>
      <c r="Z32" s="415"/>
      <c r="AA32" s="415"/>
      <c r="AB32" s="415"/>
      <c r="AC32" s="415"/>
      <c r="AD32" s="415"/>
      <c r="AE32" s="415"/>
      <c r="AF32" s="415"/>
      <c r="AG32" s="415"/>
      <c r="AH32" s="415"/>
      <c r="AI32" s="415"/>
      <c r="AJ32" s="415"/>
      <c r="AK32" s="415"/>
      <c r="AM32" s="415" t="s">
        <v>276</v>
      </c>
      <c r="AN32" s="415"/>
      <c r="AO32" s="415"/>
      <c r="AP32" s="415"/>
      <c r="AQ32" s="415"/>
      <c r="AR32" s="415"/>
      <c r="AS32" s="415"/>
      <c r="AT32" s="415"/>
      <c r="AU32" s="415"/>
      <c r="AV32" s="415"/>
      <c r="AW32" s="415"/>
      <c r="AX32" s="415"/>
      <c r="AY32" s="415"/>
      <c r="AZ32" s="415"/>
      <c r="BA32" s="415"/>
      <c r="BB32" s="415"/>
      <c r="BC32" s="415"/>
      <c r="BE32" s="415" t="s">
        <v>277</v>
      </c>
      <c r="BF32" s="415"/>
      <c r="BG32" s="415"/>
      <c r="BH32" s="415"/>
      <c r="BI32" s="415"/>
      <c r="BJ32" s="415"/>
      <c r="BK32" s="415"/>
      <c r="BL32" s="415"/>
      <c r="BM32" s="415"/>
      <c r="BN32" s="415"/>
      <c r="BO32" s="415"/>
      <c r="BP32" s="415"/>
      <c r="BQ32" s="415"/>
      <c r="BR32" s="415"/>
      <c r="BS32" s="415"/>
      <c r="BT32" s="415"/>
      <c r="BU32" s="415"/>
      <c r="BW32" s="415" t="s">
        <v>279</v>
      </c>
      <c r="BX32" s="415"/>
      <c r="BY32" s="415"/>
      <c r="BZ32" s="415"/>
      <c r="CA32" s="415"/>
      <c r="CB32" s="415"/>
      <c r="CC32" s="415"/>
      <c r="CD32" s="415"/>
      <c r="CE32" s="415"/>
      <c r="CF32" s="415"/>
      <c r="CG32" s="415"/>
      <c r="CH32" s="415"/>
      <c r="CI32" s="415"/>
      <c r="CJ32" s="415"/>
      <c r="CK32" s="415"/>
      <c r="CL32" s="415"/>
      <c r="CM32" s="415"/>
      <c r="CO32" s="415" t="s">
        <v>280</v>
      </c>
      <c r="CP32" s="415"/>
      <c r="CQ32" s="415"/>
      <c r="CR32" s="415"/>
      <c r="CS32" s="415"/>
      <c r="CT32" s="415"/>
      <c r="CU32" s="415"/>
      <c r="CV32" s="415"/>
      <c r="CW32" s="415"/>
      <c r="CX32" s="415"/>
      <c r="CY32" s="415"/>
      <c r="CZ32" s="415"/>
      <c r="DA32" s="415"/>
      <c r="DB32" s="415"/>
      <c r="DC32" s="415"/>
      <c r="DD32" s="415"/>
      <c r="DE32" s="415"/>
      <c r="DI32" s="36"/>
    </row>
    <row r="33" spans="1:113" ht="13.5" customHeight="1" x14ac:dyDescent="0.2">
      <c r="A33" s="2"/>
      <c r="B33" s="5"/>
      <c r="C33" s="394" t="s">
        <v>117</v>
      </c>
      <c r="D33" s="394"/>
      <c r="E33" s="374" t="s">
        <v>281</v>
      </c>
      <c r="F33" s="374"/>
      <c r="G33" s="374"/>
      <c r="H33" s="374"/>
      <c r="I33" s="374"/>
      <c r="J33" s="374"/>
      <c r="K33" s="374"/>
      <c r="L33" s="374"/>
      <c r="M33" s="374"/>
      <c r="N33" s="374"/>
      <c r="O33" s="374"/>
      <c r="P33" s="374"/>
      <c r="Q33" s="374"/>
      <c r="R33" s="374"/>
      <c r="S33" s="374"/>
      <c r="T33" s="12"/>
      <c r="U33" s="394" t="s">
        <v>117</v>
      </c>
      <c r="V33" s="394"/>
      <c r="W33" s="374" t="s">
        <v>281</v>
      </c>
      <c r="X33" s="374"/>
      <c r="Y33" s="374"/>
      <c r="Z33" s="374"/>
      <c r="AA33" s="374"/>
      <c r="AB33" s="374"/>
      <c r="AC33" s="374"/>
      <c r="AD33" s="374"/>
      <c r="AE33" s="374"/>
      <c r="AF33" s="374"/>
      <c r="AG33" s="374"/>
      <c r="AH33" s="374"/>
      <c r="AI33" s="374"/>
      <c r="AJ33" s="374"/>
      <c r="AK33" s="374"/>
      <c r="AL33" s="12"/>
      <c r="AM33" s="394" t="s">
        <v>117</v>
      </c>
      <c r="AN33" s="394"/>
      <c r="AO33" s="374" t="s">
        <v>281</v>
      </c>
      <c r="AP33" s="374"/>
      <c r="AQ33" s="374"/>
      <c r="AR33" s="374"/>
      <c r="AS33" s="374"/>
      <c r="AT33" s="374"/>
      <c r="AU33" s="374"/>
      <c r="AV33" s="374"/>
      <c r="AW33" s="374"/>
      <c r="AX33" s="374"/>
      <c r="AY33" s="374"/>
      <c r="AZ33" s="374"/>
      <c r="BA33" s="374"/>
      <c r="BB33" s="374"/>
      <c r="BC33" s="374"/>
      <c r="BD33" s="8"/>
      <c r="BE33" s="374" t="s">
        <v>283</v>
      </c>
      <c r="BF33" s="374"/>
      <c r="BG33" s="374" t="s">
        <v>161</v>
      </c>
      <c r="BH33" s="374"/>
      <c r="BI33" s="374"/>
      <c r="BJ33" s="374"/>
      <c r="BK33" s="374"/>
      <c r="BL33" s="374"/>
      <c r="BM33" s="374"/>
      <c r="BN33" s="374"/>
      <c r="BO33" s="374"/>
      <c r="BP33" s="374"/>
      <c r="BQ33" s="374"/>
      <c r="BR33" s="374"/>
      <c r="BS33" s="374"/>
      <c r="BT33" s="374"/>
      <c r="BU33" s="374"/>
      <c r="BV33" s="8"/>
      <c r="BW33" s="394" t="s">
        <v>283</v>
      </c>
      <c r="BX33" s="394"/>
      <c r="BY33" s="374" t="s">
        <v>107</v>
      </c>
      <c r="BZ33" s="374"/>
      <c r="CA33" s="374"/>
      <c r="CB33" s="374"/>
      <c r="CC33" s="374"/>
      <c r="CD33" s="374"/>
      <c r="CE33" s="374"/>
      <c r="CF33" s="374"/>
      <c r="CG33" s="374"/>
      <c r="CH33" s="374"/>
      <c r="CI33" s="374"/>
      <c r="CJ33" s="374"/>
      <c r="CK33" s="374"/>
      <c r="CL33" s="374"/>
      <c r="CM33" s="374"/>
      <c r="CN33" s="12"/>
      <c r="CO33" s="394" t="s">
        <v>117</v>
      </c>
      <c r="CP33" s="394"/>
      <c r="CQ33" s="374" t="s">
        <v>284</v>
      </c>
      <c r="CR33" s="374"/>
      <c r="CS33" s="374"/>
      <c r="CT33" s="374"/>
      <c r="CU33" s="374"/>
      <c r="CV33" s="374"/>
      <c r="CW33" s="374"/>
      <c r="CX33" s="374"/>
      <c r="CY33" s="374"/>
      <c r="CZ33" s="374"/>
      <c r="DA33" s="374"/>
      <c r="DB33" s="374"/>
      <c r="DC33" s="374"/>
      <c r="DD33" s="374"/>
      <c r="DE33" s="374"/>
      <c r="DF33" s="12"/>
      <c r="DG33" s="414" t="s">
        <v>78</v>
      </c>
      <c r="DH33" s="414"/>
      <c r="DI33" s="19"/>
    </row>
    <row r="34" spans="1:113" ht="32.25" customHeight="1" x14ac:dyDescent="0.2">
      <c r="A34" s="2"/>
      <c r="B34" s="5"/>
      <c r="C34" s="412">
        <f>IF(E34="","",1)</f>
        <v>1</v>
      </c>
      <c r="D34" s="412"/>
      <c r="E34" s="411" t="str">
        <f>IF('各会計、関係団体の財政状況及び健全化判断比率'!B7="","",'各会計、関係団体の財政状況及び健全化判断比率'!B7)</f>
        <v>一般会計</v>
      </c>
      <c r="F34" s="411"/>
      <c r="G34" s="411"/>
      <c r="H34" s="411"/>
      <c r="I34" s="411"/>
      <c r="J34" s="411"/>
      <c r="K34" s="411"/>
      <c r="L34" s="411"/>
      <c r="M34" s="411"/>
      <c r="N34" s="411"/>
      <c r="O34" s="411"/>
      <c r="P34" s="411"/>
      <c r="Q34" s="411"/>
      <c r="R34" s="411"/>
      <c r="S34" s="411"/>
      <c r="T34" s="2"/>
      <c r="U34" s="412">
        <f>IF(W34="","",MAX(C34:D43)+1)</f>
        <v>2</v>
      </c>
      <c r="V34" s="412"/>
      <c r="W34" s="411" t="str">
        <f>IF('各会計、関係団体の財政状況及び健全化判断比率'!B28="","",'各会計、関係団体の財政状況及び健全化判断比率'!B28)</f>
        <v>国民健康保険特別会計</v>
      </c>
      <c r="X34" s="411"/>
      <c r="Y34" s="411"/>
      <c r="Z34" s="411"/>
      <c r="AA34" s="411"/>
      <c r="AB34" s="411"/>
      <c r="AC34" s="411"/>
      <c r="AD34" s="411"/>
      <c r="AE34" s="411"/>
      <c r="AF34" s="411"/>
      <c r="AG34" s="411"/>
      <c r="AH34" s="411"/>
      <c r="AI34" s="411"/>
      <c r="AJ34" s="411"/>
      <c r="AK34" s="411"/>
      <c r="AL34" s="2"/>
      <c r="AM34" s="412">
        <f>IF(AO34="","",MAX(C34:D43,U34:V43)+1)</f>
        <v>6</v>
      </c>
      <c r="AN34" s="412"/>
      <c r="AO34" s="411" t="str">
        <f>IF('各会計、関係団体の財政状況及び健全化判断比率'!B32="","",'各会計、関係団体の財政状況及び健全化判断比率'!B32)</f>
        <v>水道事業会計</v>
      </c>
      <c r="AP34" s="411"/>
      <c r="AQ34" s="411"/>
      <c r="AR34" s="411"/>
      <c r="AS34" s="411"/>
      <c r="AT34" s="411"/>
      <c r="AU34" s="411"/>
      <c r="AV34" s="411"/>
      <c r="AW34" s="411"/>
      <c r="AX34" s="411"/>
      <c r="AY34" s="411"/>
      <c r="AZ34" s="411"/>
      <c r="BA34" s="411"/>
      <c r="BB34" s="411"/>
      <c r="BC34" s="411"/>
      <c r="BD34" s="2"/>
      <c r="BE34" s="412" t="str">
        <f>IF(BG34="","",MAX(C34:D43,U34:V43,AM34:AN43)+1)</f>
        <v/>
      </c>
      <c r="BF34" s="412"/>
      <c r="BG34" s="411"/>
      <c r="BH34" s="411"/>
      <c r="BI34" s="411"/>
      <c r="BJ34" s="411"/>
      <c r="BK34" s="411"/>
      <c r="BL34" s="411"/>
      <c r="BM34" s="411"/>
      <c r="BN34" s="411"/>
      <c r="BO34" s="411"/>
      <c r="BP34" s="411"/>
      <c r="BQ34" s="411"/>
      <c r="BR34" s="411"/>
      <c r="BS34" s="411"/>
      <c r="BT34" s="411"/>
      <c r="BU34" s="411"/>
      <c r="BV34" s="2"/>
      <c r="BW34" s="412">
        <f>IF(BY34="","",MAX(C34:D43,U34:V43,AM34:AN43,BE34:BF43)+1)</f>
        <v>8</v>
      </c>
      <c r="BX34" s="412"/>
      <c r="BY34" s="411" t="str">
        <f>IF('各会計、関係団体の財政状況及び健全化判断比率'!B68="","",'各会計、関係団体の財政状況及び健全化判断比率'!B68)</f>
        <v>群馬県後期高齢者医療広域連合（一般会計）</v>
      </c>
      <c r="BZ34" s="411"/>
      <c r="CA34" s="411"/>
      <c r="CB34" s="411"/>
      <c r="CC34" s="411"/>
      <c r="CD34" s="411"/>
      <c r="CE34" s="411"/>
      <c r="CF34" s="411"/>
      <c r="CG34" s="411"/>
      <c r="CH34" s="411"/>
      <c r="CI34" s="411"/>
      <c r="CJ34" s="411"/>
      <c r="CK34" s="411"/>
      <c r="CL34" s="411"/>
      <c r="CM34" s="411"/>
      <c r="CN34" s="2"/>
      <c r="CO34" s="412">
        <f>IF(CQ34="","",MAX(C34:D43,U34:V43,AM34:AN43,BE34:BF43,BW34:BX43)+1)</f>
        <v>12</v>
      </c>
      <c r="CP34" s="412"/>
      <c r="CQ34" s="411" t="str">
        <f>IF('各会計、関係団体の財政状況及び健全化判断比率'!BS7="","",'各会計、関係団体の財政状況及び健全化判断比率'!BS7)</f>
        <v>玉村町農業公社</v>
      </c>
      <c r="CR34" s="411"/>
      <c r="CS34" s="411"/>
      <c r="CT34" s="411"/>
      <c r="CU34" s="411"/>
      <c r="CV34" s="411"/>
      <c r="CW34" s="411"/>
      <c r="CX34" s="411"/>
      <c r="CY34" s="411"/>
      <c r="CZ34" s="411"/>
      <c r="DA34" s="411"/>
      <c r="DB34" s="411"/>
      <c r="DC34" s="411"/>
      <c r="DD34" s="411"/>
      <c r="DE34" s="411"/>
      <c r="DG34" s="413" t="str">
        <f>IF('各会計、関係団体の財政状況及び健全化判断比率'!BR7="","",'各会計、関係団体の財政状況及び健全化判断比率'!BR7)</f>
        <v/>
      </c>
      <c r="DH34" s="413"/>
      <c r="DI34" s="19"/>
    </row>
    <row r="35" spans="1:113" ht="32.25" customHeight="1" x14ac:dyDescent="0.2">
      <c r="A35" s="2"/>
      <c r="B35" s="5"/>
      <c r="C35" s="412" t="str">
        <f t="shared" ref="C35:C43" si="0">IF(E35="","",C34+1)</f>
        <v/>
      </c>
      <c r="D35" s="412"/>
      <c r="E35" s="411" t="str">
        <f>IF('各会計、関係団体の財政状況及び健全化判断比率'!B8="","",'各会計、関係団体の財政状況及び健全化判断比率'!B8)</f>
        <v/>
      </c>
      <c r="F35" s="411"/>
      <c r="G35" s="411"/>
      <c r="H35" s="411"/>
      <c r="I35" s="411"/>
      <c r="J35" s="411"/>
      <c r="K35" s="411"/>
      <c r="L35" s="411"/>
      <c r="M35" s="411"/>
      <c r="N35" s="411"/>
      <c r="O35" s="411"/>
      <c r="P35" s="411"/>
      <c r="Q35" s="411"/>
      <c r="R35" s="411"/>
      <c r="S35" s="411"/>
      <c r="T35" s="2"/>
      <c r="U35" s="412">
        <f t="shared" ref="U35:U43" si="1">IF(W35="","",U34+1)</f>
        <v>3</v>
      </c>
      <c r="V35" s="412"/>
      <c r="W35" s="411" t="str">
        <f>IF('各会計、関係団体の財政状況及び健全化判断比率'!B29="","",'各会計、関係団体の財政状況及び健全化判断比率'!B29)</f>
        <v>介護保険特別会計</v>
      </c>
      <c r="X35" s="411"/>
      <c r="Y35" s="411"/>
      <c r="Z35" s="411"/>
      <c r="AA35" s="411"/>
      <c r="AB35" s="411"/>
      <c r="AC35" s="411"/>
      <c r="AD35" s="411"/>
      <c r="AE35" s="411"/>
      <c r="AF35" s="411"/>
      <c r="AG35" s="411"/>
      <c r="AH35" s="411"/>
      <c r="AI35" s="411"/>
      <c r="AJ35" s="411"/>
      <c r="AK35" s="411"/>
      <c r="AL35" s="2"/>
      <c r="AM35" s="412">
        <f t="shared" ref="AM35:AM43" si="2">IF(AO35="","",AM34+1)</f>
        <v>7</v>
      </c>
      <c r="AN35" s="412"/>
      <c r="AO35" s="411" t="str">
        <f>IF('各会計、関係団体の財政状況及び健全化判断比率'!B33="","",'各会計、関係団体の財政状況及び健全化判断比率'!B33)</f>
        <v>下水道事業会計</v>
      </c>
      <c r="AP35" s="411"/>
      <c r="AQ35" s="411"/>
      <c r="AR35" s="411"/>
      <c r="AS35" s="411"/>
      <c r="AT35" s="411"/>
      <c r="AU35" s="411"/>
      <c r="AV35" s="411"/>
      <c r="AW35" s="411"/>
      <c r="AX35" s="411"/>
      <c r="AY35" s="411"/>
      <c r="AZ35" s="411"/>
      <c r="BA35" s="411"/>
      <c r="BB35" s="411"/>
      <c r="BC35" s="411"/>
      <c r="BD35" s="2"/>
      <c r="BE35" s="412" t="str">
        <f t="shared" ref="BE35:BE43" si="3">IF(BG35="","",BE34+1)</f>
        <v/>
      </c>
      <c r="BF35" s="412"/>
      <c r="BG35" s="411"/>
      <c r="BH35" s="411"/>
      <c r="BI35" s="411"/>
      <c r="BJ35" s="411"/>
      <c r="BK35" s="411"/>
      <c r="BL35" s="411"/>
      <c r="BM35" s="411"/>
      <c r="BN35" s="411"/>
      <c r="BO35" s="411"/>
      <c r="BP35" s="411"/>
      <c r="BQ35" s="411"/>
      <c r="BR35" s="411"/>
      <c r="BS35" s="411"/>
      <c r="BT35" s="411"/>
      <c r="BU35" s="411"/>
      <c r="BV35" s="2"/>
      <c r="BW35" s="412">
        <f t="shared" ref="BW35:BW43" si="4">IF(BY35="","",BW34+1)</f>
        <v>9</v>
      </c>
      <c r="BX35" s="412"/>
      <c r="BY35" s="411" t="str">
        <f>IF('各会計、関係団体の財政状況及び健全化判断比率'!B69="","",'各会計、関係団体の財政状況及び健全化判断比率'!B69)</f>
        <v>群馬県後期高齢者医療広域連合（後期高齢者医療特別会計）</v>
      </c>
      <c r="BZ35" s="411"/>
      <c r="CA35" s="411"/>
      <c r="CB35" s="411"/>
      <c r="CC35" s="411"/>
      <c r="CD35" s="411"/>
      <c r="CE35" s="411"/>
      <c r="CF35" s="411"/>
      <c r="CG35" s="411"/>
      <c r="CH35" s="411"/>
      <c r="CI35" s="411"/>
      <c r="CJ35" s="411"/>
      <c r="CK35" s="411"/>
      <c r="CL35" s="411"/>
      <c r="CM35" s="411"/>
      <c r="CN35" s="2"/>
      <c r="CO35" s="412">
        <f t="shared" ref="CO35:CO43" si="5">IF(CQ35="","",CO34+1)</f>
        <v>13</v>
      </c>
      <c r="CP35" s="412"/>
      <c r="CQ35" s="411" t="str">
        <f>IF('各会計、関係団体の財政状況及び健全化判断比率'!BS8="","",'各会計、関係団体の財政状況及び健全化判断比率'!BS8)</f>
        <v>玉村町文化振興財団</v>
      </c>
      <c r="CR35" s="411"/>
      <c r="CS35" s="411"/>
      <c r="CT35" s="411"/>
      <c r="CU35" s="411"/>
      <c r="CV35" s="411"/>
      <c r="CW35" s="411"/>
      <c r="CX35" s="411"/>
      <c r="CY35" s="411"/>
      <c r="CZ35" s="411"/>
      <c r="DA35" s="411"/>
      <c r="DB35" s="411"/>
      <c r="DC35" s="411"/>
      <c r="DD35" s="411"/>
      <c r="DE35" s="411"/>
      <c r="DG35" s="413" t="str">
        <f>IF('各会計、関係団体の財政状況及び健全化判断比率'!BR8="","",'各会計、関係団体の財政状況及び健全化判断比率'!BR8)</f>
        <v/>
      </c>
      <c r="DH35" s="413"/>
      <c r="DI35" s="19"/>
    </row>
    <row r="36" spans="1:113" ht="32.25" customHeight="1" x14ac:dyDescent="0.2">
      <c r="A36" s="2"/>
      <c r="B36" s="5"/>
      <c r="C36" s="412" t="str">
        <f t="shared" si="0"/>
        <v/>
      </c>
      <c r="D36" s="412"/>
      <c r="E36" s="411" t="str">
        <f>IF('各会計、関係団体の財政状況及び健全化判断比率'!B9="","",'各会計、関係団体の財政状況及び健全化判断比率'!B9)</f>
        <v/>
      </c>
      <c r="F36" s="411"/>
      <c r="G36" s="411"/>
      <c r="H36" s="411"/>
      <c r="I36" s="411"/>
      <c r="J36" s="411"/>
      <c r="K36" s="411"/>
      <c r="L36" s="411"/>
      <c r="M36" s="411"/>
      <c r="N36" s="411"/>
      <c r="O36" s="411"/>
      <c r="P36" s="411"/>
      <c r="Q36" s="411"/>
      <c r="R36" s="411"/>
      <c r="S36" s="411"/>
      <c r="T36" s="2"/>
      <c r="U36" s="412">
        <f t="shared" si="1"/>
        <v>4</v>
      </c>
      <c r="V36" s="412"/>
      <c r="W36" s="411" t="str">
        <f>IF('各会計、関係団体の財政状況及び健全化判断比率'!B30="","",'各会計、関係団体の財政状況及び健全化判断比率'!B30)</f>
        <v>後期高齢者医療特別会計</v>
      </c>
      <c r="X36" s="411"/>
      <c r="Y36" s="411"/>
      <c r="Z36" s="411"/>
      <c r="AA36" s="411"/>
      <c r="AB36" s="411"/>
      <c r="AC36" s="411"/>
      <c r="AD36" s="411"/>
      <c r="AE36" s="411"/>
      <c r="AF36" s="411"/>
      <c r="AG36" s="411"/>
      <c r="AH36" s="411"/>
      <c r="AI36" s="411"/>
      <c r="AJ36" s="411"/>
      <c r="AK36" s="411"/>
      <c r="AL36" s="2"/>
      <c r="AM36" s="412" t="str">
        <f t="shared" si="2"/>
        <v/>
      </c>
      <c r="AN36" s="412"/>
      <c r="AO36" s="411"/>
      <c r="AP36" s="411"/>
      <c r="AQ36" s="411"/>
      <c r="AR36" s="411"/>
      <c r="AS36" s="411"/>
      <c r="AT36" s="411"/>
      <c r="AU36" s="411"/>
      <c r="AV36" s="411"/>
      <c r="AW36" s="411"/>
      <c r="AX36" s="411"/>
      <c r="AY36" s="411"/>
      <c r="AZ36" s="411"/>
      <c r="BA36" s="411"/>
      <c r="BB36" s="411"/>
      <c r="BC36" s="411"/>
      <c r="BD36" s="2"/>
      <c r="BE36" s="412" t="str">
        <f t="shared" si="3"/>
        <v/>
      </c>
      <c r="BF36" s="412"/>
      <c r="BG36" s="411"/>
      <c r="BH36" s="411"/>
      <c r="BI36" s="411"/>
      <c r="BJ36" s="411"/>
      <c r="BK36" s="411"/>
      <c r="BL36" s="411"/>
      <c r="BM36" s="411"/>
      <c r="BN36" s="411"/>
      <c r="BO36" s="411"/>
      <c r="BP36" s="411"/>
      <c r="BQ36" s="411"/>
      <c r="BR36" s="411"/>
      <c r="BS36" s="411"/>
      <c r="BT36" s="411"/>
      <c r="BU36" s="411"/>
      <c r="BV36" s="2"/>
      <c r="BW36" s="412">
        <f t="shared" si="4"/>
        <v>10</v>
      </c>
      <c r="BX36" s="412"/>
      <c r="BY36" s="411" t="str">
        <f>IF('各会計、関係団体の財政状況及び健全化判断比率'!B70="","",'各会計、関係団体の財政状況及び健全化判断比率'!B70)</f>
        <v>群馬県市町村会館管理組合</v>
      </c>
      <c r="BZ36" s="411"/>
      <c r="CA36" s="411"/>
      <c r="CB36" s="411"/>
      <c r="CC36" s="411"/>
      <c r="CD36" s="411"/>
      <c r="CE36" s="411"/>
      <c r="CF36" s="411"/>
      <c r="CG36" s="411"/>
      <c r="CH36" s="411"/>
      <c r="CI36" s="411"/>
      <c r="CJ36" s="411"/>
      <c r="CK36" s="411"/>
      <c r="CL36" s="411"/>
      <c r="CM36" s="411"/>
      <c r="CN36" s="2"/>
      <c r="CO36" s="412">
        <f t="shared" si="5"/>
        <v>14</v>
      </c>
      <c r="CP36" s="412"/>
      <c r="CQ36" s="411" t="str">
        <f>IF('各会計、関係団体の財政状況及び健全化判断比率'!BS9="","",'各会計、関係団体の財政状況及び健全化判断比率'!BS9)</f>
        <v>玉村町土地開発公社</v>
      </c>
      <c r="CR36" s="411"/>
      <c r="CS36" s="411"/>
      <c r="CT36" s="411"/>
      <c r="CU36" s="411"/>
      <c r="CV36" s="411"/>
      <c r="CW36" s="411"/>
      <c r="CX36" s="411"/>
      <c r="CY36" s="411"/>
      <c r="CZ36" s="411"/>
      <c r="DA36" s="411"/>
      <c r="DB36" s="411"/>
      <c r="DC36" s="411"/>
      <c r="DD36" s="411"/>
      <c r="DE36" s="411"/>
      <c r="DG36" s="413" t="str">
        <f>IF('各会計、関係団体の財政状況及び健全化判断比率'!BR9="","",'各会計、関係団体の財政状況及び健全化判断比率'!BR9)</f>
        <v>○</v>
      </c>
      <c r="DH36" s="413"/>
      <c r="DI36" s="19"/>
    </row>
    <row r="37" spans="1:113" ht="32.25" customHeight="1" x14ac:dyDescent="0.2">
      <c r="A37" s="2"/>
      <c r="B37" s="5"/>
      <c r="C37" s="412" t="str">
        <f t="shared" si="0"/>
        <v/>
      </c>
      <c r="D37" s="412"/>
      <c r="E37" s="411" t="str">
        <f>IF('各会計、関係団体の財政状況及び健全化判断比率'!B10="","",'各会計、関係団体の財政状況及び健全化判断比率'!B10)</f>
        <v/>
      </c>
      <c r="F37" s="411"/>
      <c r="G37" s="411"/>
      <c r="H37" s="411"/>
      <c r="I37" s="411"/>
      <c r="J37" s="411"/>
      <c r="K37" s="411"/>
      <c r="L37" s="411"/>
      <c r="M37" s="411"/>
      <c r="N37" s="411"/>
      <c r="O37" s="411"/>
      <c r="P37" s="411"/>
      <c r="Q37" s="411"/>
      <c r="R37" s="411"/>
      <c r="S37" s="411"/>
      <c r="T37" s="2"/>
      <c r="U37" s="412">
        <f t="shared" si="1"/>
        <v>5</v>
      </c>
      <c r="V37" s="412"/>
      <c r="W37" s="411" t="str">
        <f>IF('各会計、関係団体の財政状況及び健全化判断比率'!B31="","",'各会計、関係団体の財政状況及び健全化判断比率'!B31)</f>
        <v>介護予防サービス事業特別会計</v>
      </c>
      <c r="X37" s="411"/>
      <c r="Y37" s="411"/>
      <c r="Z37" s="411"/>
      <c r="AA37" s="411"/>
      <c r="AB37" s="411"/>
      <c r="AC37" s="411"/>
      <c r="AD37" s="411"/>
      <c r="AE37" s="411"/>
      <c r="AF37" s="411"/>
      <c r="AG37" s="411"/>
      <c r="AH37" s="411"/>
      <c r="AI37" s="411"/>
      <c r="AJ37" s="411"/>
      <c r="AK37" s="411"/>
      <c r="AL37" s="2"/>
      <c r="AM37" s="412" t="str">
        <f t="shared" si="2"/>
        <v/>
      </c>
      <c r="AN37" s="412"/>
      <c r="AO37" s="411"/>
      <c r="AP37" s="411"/>
      <c r="AQ37" s="411"/>
      <c r="AR37" s="411"/>
      <c r="AS37" s="411"/>
      <c r="AT37" s="411"/>
      <c r="AU37" s="411"/>
      <c r="AV37" s="411"/>
      <c r="AW37" s="411"/>
      <c r="AX37" s="411"/>
      <c r="AY37" s="411"/>
      <c r="AZ37" s="411"/>
      <c r="BA37" s="411"/>
      <c r="BB37" s="411"/>
      <c r="BC37" s="411"/>
      <c r="BD37" s="2"/>
      <c r="BE37" s="412" t="str">
        <f t="shared" si="3"/>
        <v/>
      </c>
      <c r="BF37" s="412"/>
      <c r="BG37" s="411"/>
      <c r="BH37" s="411"/>
      <c r="BI37" s="411"/>
      <c r="BJ37" s="411"/>
      <c r="BK37" s="411"/>
      <c r="BL37" s="411"/>
      <c r="BM37" s="411"/>
      <c r="BN37" s="411"/>
      <c r="BO37" s="411"/>
      <c r="BP37" s="411"/>
      <c r="BQ37" s="411"/>
      <c r="BR37" s="411"/>
      <c r="BS37" s="411"/>
      <c r="BT37" s="411"/>
      <c r="BU37" s="411"/>
      <c r="BV37" s="2"/>
      <c r="BW37" s="412">
        <f t="shared" si="4"/>
        <v>11</v>
      </c>
      <c r="BX37" s="412"/>
      <c r="BY37" s="411" t="str">
        <f>IF('各会計、関係団体の財政状況及び健全化判断比率'!B71="","",'各会計、関係団体の財政状況及び健全化判断比率'!B71)</f>
        <v>群馬県市町村総合事務組合</v>
      </c>
      <c r="BZ37" s="411"/>
      <c r="CA37" s="411"/>
      <c r="CB37" s="411"/>
      <c r="CC37" s="411"/>
      <c r="CD37" s="411"/>
      <c r="CE37" s="411"/>
      <c r="CF37" s="411"/>
      <c r="CG37" s="411"/>
      <c r="CH37" s="411"/>
      <c r="CI37" s="411"/>
      <c r="CJ37" s="411"/>
      <c r="CK37" s="411"/>
      <c r="CL37" s="411"/>
      <c r="CM37" s="411"/>
      <c r="CN37" s="2"/>
      <c r="CO37" s="412" t="str">
        <f t="shared" si="5"/>
        <v/>
      </c>
      <c r="CP37" s="412"/>
      <c r="CQ37" s="411" t="str">
        <f>IF('各会計、関係団体の財政状況及び健全化判断比率'!BS10="","",'各会計、関係団体の財政状況及び健全化判断比率'!BS10)</f>
        <v/>
      </c>
      <c r="CR37" s="411"/>
      <c r="CS37" s="411"/>
      <c r="CT37" s="411"/>
      <c r="CU37" s="411"/>
      <c r="CV37" s="411"/>
      <c r="CW37" s="411"/>
      <c r="CX37" s="411"/>
      <c r="CY37" s="411"/>
      <c r="CZ37" s="411"/>
      <c r="DA37" s="411"/>
      <c r="DB37" s="411"/>
      <c r="DC37" s="411"/>
      <c r="DD37" s="411"/>
      <c r="DE37" s="411"/>
      <c r="DG37" s="413" t="str">
        <f>IF('各会計、関係団体の財政状況及び健全化判断比率'!BR10="","",'各会計、関係団体の財政状況及び健全化判断比率'!BR10)</f>
        <v/>
      </c>
      <c r="DH37" s="413"/>
      <c r="DI37" s="19"/>
    </row>
    <row r="38" spans="1:113" ht="32.25" customHeight="1" x14ac:dyDescent="0.2">
      <c r="A38" s="2"/>
      <c r="B38" s="5"/>
      <c r="C38" s="412" t="str">
        <f t="shared" si="0"/>
        <v/>
      </c>
      <c r="D38" s="412"/>
      <c r="E38" s="411" t="str">
        <f>IF('各会計、関係団体の財政状況及び健全化判断比率'!B11="","",'各会計、関係団体の財政状況及び健全化判断比率'!B11)</f>
        <v/>
      </c>
      <c r="F38" s="411"/>
      <c r="G38" s="411"/>
      <c r="H38" s="411"/>
      <c r="I38" s="411"/>
      <c r="J38" s="411"/>
      <c r="K38" s="411"/>
      <c r="L38" s="411"/>
      <c r="M38" s="411"/>
      <c r="N38" s="411"/>
      <c r="O38" s="411"/>
      <c r="P38" s="411"/>
      <c r="Q38" s="411"/>
      <c r="R38" s="411"/>
      <c r="S38" s="411"/>
      <c r="T38" s="2"/>
      <c r="U38" s="412" t="str">
        <f t="shared" si="1"/>
        <v/>
      </c>
      <c r="V38" s="412"/>
      <c r="W38" s="411"/>
      <c r="X38" s="411"/>
      <c r="Y38" s="411"/>
      <c r="Z38" s="411"/>
      <c r="AA38" s="411"/>
      <c r="AB38" s="411"/>
      <c r="AC38" s="411"/>
      <c r="AD38" s="411"/>
      <c r="AE38" s="411"/>
      <c r="AF38" s="411"/>
      <c r="AG38" s="411"/>
      <c r="AH38" s="411"/>
      <c r="AI38" s="411"/>
      <c r="AJ38" s="411"/>
      <c r="AK38" s="411"/>
      <c r="AL38" s="2"/>
      <c r="AM38" s="412" t="str">
        <f t="shared" si="2"/>
        <v/>
      </c>
      <c r="AN38" s="412"/>
      <c r="AO38" s="411"/>
      <c r="AP38" s="411"/>
      <c r="AQ38" s="411"/>
      <c r="AR38" s="411"/>
      <c r="AS38" s="411"/>
      <c r="AT38" s="411"/>
      <c r="AU38" s="411"/>
      <c r="AV38" s="411"/>
      <c r="AW38" s="411"/>
      <c r="AX38" s="411"/>
      <c r="AY38" s="411"/>
      <c r="AZ38" s="411"/>
      <c r="BA38" s="411"/>
      <c r="BB38" s="411"/>
      <c r="BC38" s="411"/>
      <c r="BD38" s="2"/>
      <c r="BE38" s="412" t="str">
        <f t="shared" si="3"/>
        <v/>
      </c>
      <c r="BF38" s="412"/>
      <c r="BG38" s="411"/>
      <c r="BH38" s="411"/>
      <c r="BI38" s="411"/>
      <c r="BJ38" s="411"/>
      <c r="BK38" s="411"/>
      <c r="BL38" s="411"/>
      <c r="BM38" s="411"/>
      <c r="BN38" s="411"/>
      <c r="BO38" s="411"/>
      <c r="BP38" s="411"/>
      <c r="BQ38" s="411"/>
      <c r="BR38" s="411"/>
      <c r="BS38" s="411"/>
      <c r="BT38" s="411"/>
      <c r="BU38" s="411"/>
      <c r="BV38" s="2"/>
      <c r="BW38" s="412" t="str">
        <f t="shared" si="4"/>
        <v/>
      </c>
      <c r="BX38" s="412"/>
      <c r="BY38" s="411" t="str">
        <f>IF('各会計、関係団体の財政状況及び健全化判断比率'!B72="","",'各会計、関係団体の財政状況及び健全化判断比率'!B72)</f>
        <v/>
      </c>
      <c r="BZ38" s="411"/>
      <c r="CA38" s="411"/>
      <c r="CB38" s="411"/>
      <c r="CC38" s="411"/>
      <c r="CD38" s="411"/>
      <c r="CE38" s="411"/>
      <c r="CF38" s="411"/>
      <c r="CG38" s="411"/>
      <c r="CH38" s="411"/>
      <c r="CI38" s="411"/>
      <c r="CJ38" s="411"/>
      <c r="CK38" s="411"/>
      <c r="CL38" s="411"/>
      <c r="CM38" s="411"/>
      <c r="CN38" s="2"/>
      <c r="CO38" s="412" t="str">
        <f t="shared" si="5"/>
        <v/>
      </c>
      <c r="CP38" s="412"/>
      <c r="CQ38" s="411" t="str">
        <f>IF('各会計、関係団体の財政状況及び健全化判断比率'!BS11="","",'各会計、関係団体の財政状況及び健全化判断比率'!BS11)</f>
        <v/>
      </c>
      <c r="CR38" s="411"/>
      <c r="CS38" s="411"/>
      <c r="CT38" s="411"/>
      <c r="CU38" s="411"/>
      <c r="CV38" s="411"/>
      <c r="CW38" s="411"/>
      <c r="CX38" s="411"/>
      <c r="CY38" s="411"/>
      <c r="CZ38" s="411"/>
      <c r="DA38" s="411"/>
      <c r="DB38" s="411"/>
      <c r="DC38" s="411"/>
      <c r="DD38" s="411"/>
      <c r="DE38" s="411"/>
      <c r="DG38" s="413" t="str">
        <f>IF('各会計、関係団体の財政状況及び健全化判断比率'!BR11="","",'各会計、関係団体の財政状況及び健全化判断比率'!BR11)</f>
        <v/>
      </c>
      <c r="DH38" s="413"/>
      <c r="DI38" s="19"/>
    </row>
    <row r="39" spans="1:113" ht="32.25" customHeight="1" x14ac:dyDescent="0.2">
      <c r="A39" s="2"/>
      <c r="B39" s="5"/>
      <c r="C39" s="412" t="str">
        <f t="shared" si="0"/>
        <v/>
      </c>
      <c r="D39" s="412"/>
      <c r="E39" s="411" t="str">
        <f>IF('各会計、関係団体の財政状況及び健全化判断比率'!B12="","",'各会計、関係団体の財政状況及び健全化判断比率'!B12)</f>
        <v/>
      </c>
      <c r="F39" s="411"/>
      <c r="G39" s="411"/>
      <c r="H39" s="411"/>
      <c r="I39" s="411"/>
      <c r="J39" s="411"/>
      <c r="K39" s="411"/>
      <c r="L39" s="411"/>
      <c r="M39" s="411"/>
      <c r="N39" s="411"/>
      <c r="O39" s="411"/>
      <c r="P39" s="411"/>
      <c r="Q39" s="411"/>
      <c r="R39" s="411"/>
      <c r="S39" s="411"/>
      <c r="T39" s="2"/>
      <c r="U39" s="412" t="str">
        <f t="shared" si="1"/>
        <v/>
      </c>
      <c r="V39" s="412"/>
      <c r="W39" s="411"/>
      <c r="X39" s="411"/>
      <c r="Y39" s="411"/>
      <c r="Z39" s="411"/>
      <c r="AA39" s="411"/>
      <c r="AB39" s="411"/>
      <c r="AC39" s="411"/>
      <c r="AD39" s="411"/>
      <c r="AE39" s="411"/>
      <c r="AF39" s="411"/>
      <c r="AG39" s="411"/>
      <c r="AH39" s="411"/>
      <c r="AI39" s="411"/>
      <c r="AJ39" s="411"/>
      <c r="AK39" s="411"/>
      <c r="AL39" s="2"/>
      <c r="AM39" s="412" t="str">
        <f t="shared" si="2"/>
        <v/>
      </c>
      <c r="AN39" s="412"/>
      <c r="AO39" s="411"/>
      <c r="AP39" s="411"/>
      <c r="AQ39" s="411"/>
      <c r="AR39" s="411"/>
      <c r="AS39" s="411"/>
      <c r="AT39" s="411"/>
      <c r="AU39" s="411"/>
      <c r="AV39" s="411"/>
      <c r="AW39" s="411"/>
      <c r="AX39" s="411"/>
      <c r="AY39" s="411"/>
      <c r="AZ39" s="411"/>
      <c r="BA39" s="411"/>
      <c r="BB39" s="411"/>
      <c r="BC39" s="411"/>
      <c r="BD39" s="2"/>
      <c r="BE39" s="412" t="str">
        <f t="shared" si="3"/>
        <v/>
      </c>
      <c r="BF39" s="412"/>
      <c r="BG39" s="411"/>
      <c r="BH39" s="411"/>
      <c r="BI39" s="411"/>
      <c r="BJ39" s="411"/>
      <c r="BK39" s="411"/>
      <c r="BL39" s="411"/>
      <c r="BM39" s="411"/>
      <c r="BN39" s="411"/>
      <c r="BO39" s="411"/>
      <c r="BP39" s="411"/>
      <c r="BQ39" s="411"/>
      <c r="BR39" s="411"/>
      <c r="BS39" s="411"/>
      <c r="BT39" s="411"/>
      <c r="BU39" s="411"/>
      <c r="BV39" s="2"/>
      <c r="BW39" s="412" t="str">
        <f t="shared" si="4"/>
        <v/>
      </c>
      <c r="BX39" s="412"/>
      <c r="BY39" s="411" t="str">
        <f>IF('各会計、関係団体の財政状況及び健全化判断比率'!B73="","",'各会計、関係団体の財政状況及び健全化判断比率'!B73)</f>
        <v/>
      </c>
      <c r="BZ39" s="411"/>
      <c r="CA39" s="411"/>
      <c r="CB39" s="411"/>
      <c r="CC39" s="411"/>
      <c r="CD39" s="411"/>
      <c r="CE39" s="411"/>
      <c r="CF39" s="411"/>
      <c r="CG39" s="411"/>
      <c r="CH39" s="411"/>
      <c r="CI39" s="411"/>
      <c r="CJ39" s="411"/>
      <c r="CK39" s="411"/>
      <c r="CL39" s="411"/>
      <c r="CM39" s="411"/>
      <c r="CN39" s="2"/>
      <c r="CO39" s="412" t="str">
        <f t="shared" si="5"/>
        <v/>
      </c>
      <c r="CP39" s="412"/>
      <c r="CQ39" s="411" t="str">
        <f>IF('各会計、関係団体の財政状況及び健全化判断比率'!BS12="","",'各会計、関係団体の財政状況及び健全化判断比率'!BS12)</f>
        <v/>
      </c>
      <c r="CR39" s="411"/>
      <c r="CS39" s="411"/>
      <c r="CT39" s="411"/>
      <c r="CU39" s="411"/>
      <c r="CV39" s="411"/>
      <c r="CW39" s="411"/>
      <c r="CX39" s="411"/>
      <c r="CY39" s="411"/>
      <c r="CZ39" s="411"/>
      <c r="DA39" s="411"/>
      <c r="DB39" s="411"/>
      <c r="DC39" s="411"/>
      <c r="DD39" s="411"/>
      <c r="DE39" s="411"/>
      <c r="DG39" s="413" t="str">
        <f>IF('各会計、関係団体の財政状況及び健全化判断比率'!BR12="","",'各会計、関係団体の財政状況及び健全化判断比率'!BR12)</f>
        <v/>
      </c>
      <c r="DH39" s="413"/>
      <c r="DI39" s="19"/>
    </row>
    <row r="40" spans="1:113" ht="32.25" customHeight="1" x14ac:dyDescent="0.2">
      <c r="A40" s="2"/>
      <c r="B40" s="5"/>
      <c r="C40" s="412" t="str">
        <f t="shared" si="0"/>
        <v/>
      </c>
      <c r="D40" s="412"/>
      <c r="E40" s="411" t="str">
        <f>IF('各会計、関係団体の財政状況及び健全化判断比率'!B13="","",'各会計、関係団体の財政状況及び健全化判断比率'!B13)</f>
        <v/>
      </c>
      <c r="F40" s="411"/>
      <c r="G40" s="411"/>
      <c r="H40" s="411"/>
      <c r="I40" s="411"/>
      <c r="J40" s="411"/>
      <c r="K40" s="411"/>
      <c r="L40" s="411"/>
      <c r="M40" s="411"/>
      <c r="N40" s="411"/>
      <c r="O40" s="411"/>
      <c r="P40" s="411"/>
      <c r="Q40" s="411"/>
      <c r="R40" s="411"/>
      <c r="S40" s="411"/>
      <c r="T40" s="2"/>
      <c r="U40" s="412" t="str">
        <f t="shared" si="1"/>
        <v/>
      </c>
      <c r="V40" s="412"/>
      <c r="W40" s="411"/>
      <c r="X40" s="411"/>
      <c r="Y40" s="411"/>
      <c r="Z40" s="411"/>
      <c r="AA40" s="411"/>
      <c r="AB40" s="411"/>
      <c r="AC40" s="411"/>
      <c r="AD40" s="411"/>
      <c r="AE40" s="411"/>
      <c r="AF40" s="411"/>
      <c r="AG40" s="411"/>
      <c r="AH40" s="411"/>
      <c r="AI40" s="411"/>
      <c r="AJ40" s="411"/>
      <c r="AK40" s="411"/>
      <c r="AL40" s="2"/>
      <c r="AM40" s="412" t="str">
        <f t="shared" si="2"/>
        <v/>
      </c>
      <c r="AN40" s="412"/>
      <c r="AO40" s="411"/>
      <c r="AP40" s="411"/>
      <c r="AQ40" s="411"/>
      <c r="AR40" s="411"/>
      <c r="AS40" s="411"/>
      <c r="AT40" s="411"/>
      <c r="AU40" s="411"/>
      <c r="AV40" s="411"/>
      <c r="AW40" s="411"/>
      <c r="AX40" s="411"/>
      <c r="AY40" s="411"/>
      <c r="AZ40" s="411"/>
      <c r="BA40" s="411"/>
      <c r="BB40" s="411"/>
      <c r="BC40" s="411"/>
      <c r="BD40" s="2"/>
      <c r="BE40" s="412" t="str">
        <f t="shared" si="3"/>
        <v/>
      </c>
      <c r="BF40" s="412"/>
      <c r="BG40" s="411"/>
      <c r="BH40" s="411"/>
      <c r="BI40" s="411"/>
      <c r="BJ40" s="411"/>
      <c r="BK40" s="411"/>
      <c r="BL40" s="411"/>
      <c r="BM40" s="411"/>
      <c r="BN40" s="411"/>
      <c r="BO40" s="411"/>
      <c r="BP40" s="411"/>
      <c r="BQ40" s="411"/>
      <c r="BR40" s="411"/>
      <c r="BS40" s="411"/>
      <c r="BT40" s="411"/>
      <c r="BU40" s="411"/>
      <c r="BV40" s="2"/>
      <c r="BW40" s="412" t="str">
        <f t="shared" si="4"/>
        <v/>
      </c>
      <c r="BX40" s="412"/>
      <c r="BY40" s="411" t="str">
        <f>IF('各会計、関係団体の財政状況及び健全化判断比率'!B74="","",'各会計、関係団体の財政状況及び健全化判断比率'!B74)</f>
        <v/>
      </c>
      <c r="BZ40" s="411"/>
      <c r="CA40" s="411"/>
      <c r="CB40" s="411"/>
      <c r="CC40" s="411"/>
      <c r="CD40" s="411"/>
      <c r="CE40" s="411"/>
      <c r="CF40" s="411"/>
      <c r="CG40" s="411"/>
      <c r="CH40" s="411"/>
      <c r="CI40" s="411"/>
      <c r="CJ40" s="411"/>
      <c r="CK40" s="411"/>
      <c r="CL40" s="411"/>
      <c r="CM40" s="411"/>
      <c r="CN40" s="2"/>
      <c r="CO40" s="412" t="str">
        <f t="shared" si="5"/>
        <v/>
      </c>
      <c r="CP40" s="412"/>
      <c r="CQ40" s="411" t="str">
        <f>IF('各会計、関係団体の財政状況及び健全化判断比率'!BS13="","",'各会計、関係団体の財政状況及び健全化判断比率'!BS13)</f>
        <v/>
      </c>
      <c r="CR40" s="411"/>
      <c r="CS40" s="411"/>
      <c r="CT40" s="411"/>
      <c r="CU40" s="411"/>
      <c r="CV40" s="411"/>
      <c r="CW40" s="411"/>
      <c r="CX40" s="411"/>
      <c r="CY40" s="411"/>
      <c r="CZ40" s="411"/>
      <c r="DA40" s="411"/>
      <c r="DB40" s="411"/>
      <c r="DC40" s="411"/>
      <c r="DD40" s="411"/>
      <c r="DE40" s="411"/>
      <c r="DG40" s="413" t="str">
        <f>IF('各会計、関係団体の財政状況及び健全化判断比率'!BR13="","",'各会計、関係団体の財政状況及び健全化判断比率'!BR13)</f>
        <v/>
      </c>
      <c r="DH40" s="413"/>
      <c r="DI40" s="19"/>
    </row>
    <row r="41" spans="1:113" ht="32.25" customHeight="1" x14ac:dyDescent="0.2">
      <c r="A41" s="2"/>
      <c r="B41" s="5"/>
      <c r="C41" s="412" t="str">
        <f t="shared" si="0"/>
        <v/>
      </c>
      <c r="D41" s="412"/>
      <c r="E41" s="411" t="str">
        <f>IF('各会計、関係団体の財政状況及び健全化判断比率'!B14="","",'各会計、関係団体の財政状況及び健全化判断比率'!B14)</f>
        <v/>
      </c>
      <c r="F41" s="411"/>
      <c r="G41" s="411"/>
      <c r="H41" s="411"/>
      <c r="I41" s="411"/>
      <c r="J41" s="411"/>
      <c r="K41" s="411"/>
      <c r="L41" s="411"/>
      <c r="M41" s="411"/>
      <c r="N41" s="411"/>
      <c r="O41" s="411"/>
      <c r="P41" s="411"/>
      <c r="Q41" s="411"/>
      <c r="R41" s="411"/>
      <c r="S41" s="411"/>
      <c r="T41" s="2"/>
      <c r="U41" s="412" t="str">
        <f t="shared" si="1"/>
        <v/>
      </c>
      <c r="V41" s="412"/>
      <c r="W41" s="411"/>
      <c r="X41" s="411"/>
      <c r="Y41" s="411"/>
      <c r="Z41" s="411"/>
      <c r="AA41" s="411"/>
      <c r="AB41" s="411"/>
      <c r="AC41" s="411"/>
      <c r="AD41" s="411"/>
      <c r="AE41" s="411"/>
      <c r="AF41" s="411"/>
      <c r="AG41" s="411"/>
      <c r="AH41" s="411"/>
      <c r="AI41" s="411"/>
      <c r="AJ41" s="411"/>
      <c r="AK41" s="411"/>
      <c r="AL41" s="2"/>
      <c r="AM41" s="412" t="str">
        <f t="shared" si="2"/>
        <v/>
      </c>
      <c r="AN41" s="412"/>
      <c r="AO41" s="411"/>
      <c r="AP41" s="411"/>
      <c r="AQ41" s="411"/>
      <c r="AR41" s="411"/>
      <c r="AS41" s="411"/>
      <c r="AT41" s="411"/>
      <c r="AU41" s="411"/>
      <c r="AV41" s="411"/>
      <c r="AW41" s="411"/>
      <c r="AX41" s="411"/>
      <c r="AY41" s="411"/>
      <c r="AZ41" s="411"/>
      <c r="BA41" s="411"/>
      <c r="BB41" s="411"/>
      <c r="BC41" s="411"/>
      <c r="BD41" s="2"/>
      <c r="BE41" s="412" t="str">
        <f t="shared" si="3"/>
        <v/>
      </c>
      <c r="BF41" s="412"/>
      <c r="BG41" s="411"/>
      <c r="BH41" s="411"/>
      <c r="BI41" s="411"/>
      <c r="BJ41" s="411"/>
      <c r="BK41" s="411"/>
      <c r="BL41" s="411"/>
      <c r="BM41" s="411"/>
      <c r="BN41" s="411"/>
      <c r="BO41" s="411"/>
      <c r="BP41" s="411"/>
      <c r="BQ41" s="411"/>
      <c r="BR41" s="411"/>
      <c r="BS41" s="411"/>
      <c r="BT41" s="411"/>
      <c r="BU41" s="411"/>
      <c r="BV41" s="2"/>
      <c r="BW41" s="412" t="str">
        <f t="shared" si="4"/>
        <v/>
      </c>
      <c r="BX41" s="412"/>
      <c r="BY41" s="411" t="str">
        <f>IF('各会計、関係団体の財政状況及び健全化判断比率'!B75="","",'各会計、関係団体の財政状況及び健全化判断比率'!B75)</f>
        <v/>
      </c>
      <c r="BZ41" s="411"/>
      <c r="CA41" s="411"/>
      <c r="CB41" s="411"/>
      <c r="CC41" s="411"/>
      <c r="CD41" s="411"/>
      <c r="CE41" s="411"/>
      <c r="CF41" s="411"/>
      <c r="CG41" s="411"/>
      <c r="CH41" s="411"/>
      <c r="CI41" s="411"/>
      <c r="CJ41" s="411"/>
      <c r="CK41" s="411"/>
      <c r="CL41" s="411"/>
      <c r="CM41" s="411"/>
      <c r="CN41" s="2"/>
      <c r="CO41" s="412" t="str">
        <f t="shared" si="5"/>
        <v/>
      </c>
      <c r="CP41" s="412"/>
      <c r="CQ41" s="411" t="str">
        <f>IF('各会計、関係団体の財政状況及び健全化判断比率'!BS14="","",'各会計、関係団体の財政状況及び健全化判断比率'!BS14)</f>
        <v/>
      </c>
      <c r="CR41" s="411"/>
      <c r="CS41" s="411"/>
      <c r="CT41" s="411"/>
      <c r="CU41" s="411"/>
      <c r="CV41" s="411"/>
      <c r="CW41" s="411"/>
      <c r="CX41" s="411"/>
      <c r="CY41" s="411"/>
      <c r="CZ41" s="411"/>
      <c r="DA41" s="411"/>
      <c r="DB41" s="411"/>
      <c r="DC41" s="411"/>
      <c r="DD41" s="411"/>
      <c r="DE41" s="411"/>
      <c r="DG41" s="413" t="str">
        <f>IF('各会計、関係団体の財政状況及び健全化判断比率'!BR14="","",'各会計、関係団体の財政状況及び健全化判断比率'!BR14)</f>
        <v/>
      </c>
      <c r="DH41" s="413"/>
      <c r="DI41" s="19"/>
    </row>
    <row r="42" spans="1:113" ht="32.25" customHeight="1" x14ac:dyDescent="0.2">
      <c r="B42" s="5"/>
      <c r="C42" s="412" t="str">
        <f t="shared" si="0"/>
        <v/>
      </c>
      <c r="D42" s="412"/>
      <c r="E42" s="411" t="str">
        <f>IF('各会計、関係団体の財政状況及び健全化判断比率'!B15="","",'各会計、関係団体の財政状況及び健全化判断比率'!B15)</f>
        <v/>
      </c>
      <c r="F42" s="411"/>
      <c r="G42" s="411"/>
      <c r="H42" s="411"/>
      <c r="I42" s="411"/>
      <c r="J42" s="411"/>
      <c r="K42" s="411"/>
      <c r="L42" s="411"/>
      <c r="M42" s="411"/>
      <c r="N42" s="411"/>
      <c r="O42" s="411"/>
      <c r="P42" s="411"/>
      <c r="Q42" s="411"/>
      <c r="R42" s="411"/>
      <c r="S42" s="411"/>
      <c r="T42" s="2"/>
      <c r="U42" s="412" t="str">
        <f t="shared" si="1"/>
        <v/>
      </c>
      <c r="V42" s="412"/>
      <c r="W42" s="411"/>
      <c r="X42" s="411"/>
      <c r="Y42" s="411"/>
      <c r="Z42" s="411"/>
      <c r="AA42" s="411"/>
      <c r="AB42" s="411"/>
      <c r="AC42" s="411"/>
      <c r="AD42" s="411"/>
      <c r="AE42" s="411"/>
      <c r="AF42" s="411"/>
      <c r="AG42" s="411"/>
      <c r="AH42" s="411"/>
      <c r="AI42" s="411"/>
      <c r="AJ42" s="411"/>
      <c r="AK42" s="411"/>
      <c r="AL42" s="2"/>
      <c r="AM42" s="412" t="str">
        <f t="shared" si="2"/>
        <v/>
      </c>
      <c r="AN42" s="412"/>
      <c r="AO42" s="411"/>
      <c r="AP42" s="411"/>
      <c r="AQ42" s="411"/>
      <c r="AR42" s="411"/>
      <c r="AS42" s="411"/>
      <c r="AT42" s="411"/>
      <c r="AU42" s="411"/>
      <c r="AV42" s="411"/>
      <c r="AW42" s="411"/>
      <c r="AX42" s="411"/>
      <c r="AY42" s="411"/>
      <c r="AZ42" s="411"/>
      <c r="BA42" s="411"/>
      <c r="BB42" s="411"/>
      <c r="BC42" s="411"/>
      <c r="BD42" s="2"/>
      <c r="BE42" s="412" t="str">
        <f t="shared" si="3"/>
        <v/>
      </c>
      <c r="BF42" s="412"/>
      <c r="BG42" s="411"/>
      <c r="BH42" s="411"/>
      <c r="BI42" s="411"/>
      <c r="BJ42" s="411"/>
      <c r="BK42" s="411"/>
      <c r="BL42" s="411"/>
      <c r="BM42" s="411"/>
      <c r="BN42" s="411"/>
      <c r="BO42" s="411"/>
      <c r="BP42" s="411"/>
      <c r="BQ42" s="411"/>
      <c r="BR42" s="411"/>
      <c r="BS42" s="411"/>
      <c r="BT42" s="411"/>
      <c r="BU42" s="411"/>
      <c r="BV42" s="2"/>
      <c r="BW42" s="412" t="str">
        <f t="shared" si="4"/>
        <v/>
      </c>
      <c r="BX42" s="412"/>
      <c r="BY42" s="411" t="str">
        <f>IF('各会計、関係団体の財政状況及び健全化判断比率'!B76="","",'各会計、関係団体の財政状況及び健全化判断比率'!B76)</f>
        <v/>
      </c>
      <c r="BZ42" s="411"/>
      <c r="CA42" s="411"/>
      <c r="CB42" s="411"/>
      <c r="CC42" s="411"/>
      <c r="CD42" s="411"/>
      <c r="CE42" s="411"/>
      <c r="CF42" s="411"/>
      <c r="CG42" s="411"/>
      <c r="CH42" s="411"/>
      <c r="CI42" s="411"/>
      <c r="CJ42" s="411"/>
      <c r="CK42" s="411"/>
      <c r="CL42" s="411"/>
      <c r="CM42" s="411"/>
      <c r="CN42" s="2"/>
      <c r="CO42" s="412" t="str">
        <f t="shared" si="5"/>
        <v/>
      </c>
      <c r="CP42" s="412"/>
      <c r="CQ42" s="411" t="str">
        <f>IF('各会計、関係団体の財政状況及び健全化判断比率'!BS15="","",'各会計、関係団体の財政状況及び健全化判断比率'!BS15)</f>
        <v/>
      </c>
      <c r="CR42" s="411"/>
      <c r="CS42" s="411"/>
      <c r="CT42" s="411"/>
      <c r="CU42" s="411"/>
      <c r="CV42" s="411"/>
      <c r="CW42" s="411"/>
      <c r="CX42" s="411"/>
      <c r="CY42" s="411"/>
      <c r="CZ42" s="411"/>
      <c r="DA42" s="411"/>
      <c r="DB42" s="411"/>
      <c r="DC42" s="411"/>
      <c r="DD42" s="411"/>
      <c r="DE42" s="411"/>
      <c r="DG42" s="413" t="str">
        <f>IF('各会計、関係団体の財政状況及び健全化判断比率'!BR15="","",'各会計、関係団体の財政状況及び健全化判断比率'!BR15)</f>
        <v/>
      </c>
      <c r="DH42" s="413"/>
      <c r="DI42" s="19"/>
    </row>
    <row r="43" spans="1:113" ht="32.25" customHeight="1" x14ac:dyDescent="0.2">
      <c r="B43" s="5"/>
      <c r="C43" s="412" t="str">
        <f t="shared" si="0"/>
        <v/>
      </c>
      <c r="D43" s="412"/>
      <c r="E43" s="411" t="str">
        <f>IF('各会計、関係団体の財政状況及び健全化判断比率'!B16="","",'各会計、関係団体の財政状況及び健全化判断比率'!B16)</f>
        <v/>
      </c>
      <c r="F43" s="411"/>
      <c r="G43" s="411"/>
      <c r="H43" s="411"/>
      <c r="I43" s="411"/>
      <c r="J43" s="411"/>
      <c r="K43" s="411"/>
      <c r="L43" s="411"/>
      <c r="M43" s="411"/>
      <c r="N43" s="411"/>
      <c r="O43" s="411"/>
      <c r="P43" s="411"/>
      <c r="Q43" s="411"/>
      <c r="R43" s="411"/>
      <c r="S43" s="411"/>
      <c r="T43" s="2"/>
      <c r="U43" s="412" t="str">
        <f t="shared" si="1"/>
        <v/>
      </c>
      <c r="V43" s="412"/>
      <c r="W43" s="411"/>
      <c r="X43" s="411"/>
      <c r="Y43" s="411"/>
      <c r="Z43" s="411"/>
      <c r="AA43" s="411"/>
      <c r="AB43" s="411"/>
      <c r="AC43" s="411"/>
      <c r="AD43" s="411"/>
      <c r="AE43" s="411"/>
      <c r="AF43" s="411"/>
      <c r="AG43" s="411"/>
      <c r="AH43" s="411"/>
      <c r="AI43" s="411"/>
      <c r="AJ43" s="411"/>
      <c r="AK43" s="411"/>
      <c r="AL43" s="2"/>
      <c r="AM43" s="412" t="str">
        <f t="shared" si="2"/>
        <v/>
      </c>
      <c r="AN43" s="412"/>
      <c r="AO43" s="411"/>
      <c r="AP43" s="411"/>
      <c r="AQ43" s="411"/>
      <c r="AR43" s="411"/>
      <c r="AS43" s="411"/>
      <c r="AT43" s="411"/>
      <c r="AU43" s="411"/>
      <c r="AV43" s="411"/>
      <c r="AW43" s="411"/>
      <c r="AX43" s="411"/>
      <c r="AY43" s="411"/>
      <c r="AZ43" s="411"/>
      <c r="BA43" s="411"/>
      <c r="BB43" s="411"/>
      <c r="BC43" s="411"/>
      <c r="BD43" s="2"/>
      <c r="BE43" s="412" t="str">
        <f t="shared" si="3"/>
        <v/>
      </c>
      <c r="BF43" s="412"/>
      <c r="BG43" s="411"/>
      <c r="BH43" s="411"/>
      <c r="BI43" s="411"/>
      <c r="BJ43" s="411"/>
      <c r="BK43" s="411"/>
      <c r="BL43" s="411"/>
      <c r="BM43" s="411"/>
      <c r="BN43" s="411"/>
      <c r="BO43" s="411"/>
      <c r="BP43" s="411"/>
      <c r="BQ43" s="411"/>
      <c r="BR43" s="411"/>
      <c r="BS43" s="411"/>
      <c r="BT43" s="411"/>
      <c r="BU43" s="411"/>
      <c r="BV43" s="2"/>
      <c r="BW43" s="412" t="str">
        <f t="shared" si="4"/>
        <v/>
      </c>
      <c r="BX43" s="412"/>
      <c r="BY43" s="411" t="str">
        <f>IF('各会計、関係団体の財政状況及び健全化判断比率'!B77="","",'各会計、関係団体の財政状況及び健全化判断比率'!B77)</f>
        <v/>
      </c>
      <c r="BZ43" s="411"/>
      <c r="CA43" s="411"/>
      <c r="CB43" s="411"/>
      <c r="CC43" s="411"/>
      <c r="CD43" s="411"/>
      <c r="CE43" s="411"/>
      <c r="CF43" s="411"/>
      <c r="CG43" s="411"/>
      <c r="CH43" s="411"/>
      <c r="CI43" s="411"/>
      <c r="CJ43" s="411"/>
      <c r="CK43" s="411"/>
      <c r="CL43" s="411"/>
      <c r="CM43" s="411"/>
      <c r="CN43" s="2"/>
      <c r="CO43" s="412" t="str">
        <f t="shared" si="5"/>
        <v/>
      </c>
      <c r="CP43" s="412"/>
      <c r="CQ43" s="411" t="str">
        <f>IF('各会計、関係団体の財政状況及び健全化判断比率'!BS16="","",'各会計、関係団体の財政状況及び健全化判断比率'!BS16)</f>
        <v/>
      </c>
      <c r="CR43" s="411"/>
      <c r="CS43" s="411"/>
      <c r="CT43" s="411"/>
      <c r="CU43" s="411"/>
      <c r="CV43" s="411"/>
      <c r="CW43" s="411"/>
      <c r="CX43" s="411"/>
      <c r="CY43" s="411"/>
      <c r="CZ43" s="411"/>
      <c r="DA43" s="411"/>
      <c r="DB43" s="411"/>
      <c r="DC43" s="411"/>
      <c r="DD43" s="411"/>
      <c r="DE43" s="411"/>
      <c r="DG43" s="413" t="str">
        <f>IF('各会計、関係団体の財政状況及び健全化判断比率'!BR16="","",'各会計、関係団体の財政状況及び健全化判断比率'!BR16)</f>
        <v/>
      </c>
      <c r="DH43" s="413"/>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285</v>
      </c>
      <c r="E46" s="357" t="s">
        <v>286</v>
      </c>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c r="AX46" s="357"/>
      <c r="AY46" s="357"/>
      <c r="AZ46" s="357"/>
      <c r="BA46" s="357"/>
      <c r="BB46" s="357"/>
      <c r="BC46" s="357"/>
      <c r="BD46" s="357"/>
      <c r="BE46" s="357"/>
      <c r="BF46" s="357"/>
      <c r="BG46" s="357"/>
      <c r="BH46" s="357"/>
      <c r="BI46" s="357"/>
      <c r="BJ46" s="357"/>
      <c r="BK46" s="357"/>
      <c r="BL46" s="357"/>
      <c r="BM46" s="357"/>
      <c r="BN46" s="357"/>
      <c r="BO46" s="357"/>
      <c r="BP46" s="357"/>
      <c r="BQ46" s="357"/>
      <c r="BR46" s="357"/>
      <c r="BS46" s="357"/>
      <c r="BT46" s="357"/>
      <c r="BU46" s="357"/>
      <c r="BV46" s="357"/>
      <c r="BW46" s="357"/>
      <c r="BX46" s="357"/>
      <c r="BY46" s="357"/>
      <c r="BZ46" s="357"/>
      <c r="CA46" s="357"/>
      <c r="CB46" s="357"/>
      <c r="CC46" s="357"/>
      <c r="CD46" s="357"/>
      <c r="CE46" s="357"/>
      <c r="CF46" s="357"/>
      <c r="CG46" s="357"/>
      <c r="CH46" s="357"/>
      <c r="CI46" s="357"/>
      <c r="CJ46" s="357"/>
      <c r="CK46" s="357"/>
      <c r="CL46" s="357"/>
      <c r="CM46" s="357"/>
      <c r="CN46" s="357"/>
      <c r="CO46" s="357"/>
      <c r="CP46" s="357"/>
      <c r="CQ46" s="357"/>
      <c r="CR46" s="357"/>
      <c r="CS46" s="357"/>
      <c r="CT46" s="357"/>
      <c r="CU46" s="357"/>
      <c r="CV46" s="357"/>
      <c r="CW46" s="357"/>
      <c r="CX46" s="357"/>
      <c r="CY46" s="357"/>
      <c r="CZ46" s="357"/>
      <c r="DA46" s="357"/>
      <c r="DB46" s="357"/>
      <c r="DC46" s="357"/>
      <c r="DD46" s="357"/>
      <c r="DE46" s="357"/>
      <c r="DF46" s="357"/>
      <c r="DG46" s="357"/>
      <c r="DH46" s="357"/>
      <c r="DI46" s="357"/>
    </row>
    <row r="47" spans="1:113" x14ac:dyDescent="0.2">
      <c r="E47" s="357" t="s">
        <v>288</v>
      </c>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357"/>
      <c r="BG47" s="357"/>
      <c r="BH47" s="357"/>
      <c r="BI47" s="357"/>
      <c r="BJ47" s="357"/>
      <c r="BK47" s="357"/>
      <c r="BL47" s="357"/>
      <c r="BM47" s="357"/>
      <c r="BN47" s="357"/>
      <c r="BO47" s="357"/>
      <c r="BP47" s="357"/>
      <c r="BQ47" s="357"/>
      <c r="BR47" s="357"/>
      <c r="BS47" s="357"/>
      <c r="BT47" s="357"/>
      <c r="BU47" s="357"/>
      <c r="BV47" s="357"/>
      <c r="BW47" s="357"/>
      <c r="BX47" s="357"/>
      <c r="BY47" s="357"/>
      <c r="BZ47" s="357"/>
      <c r="CA47" s="357"/>
      <c r="CB47" s="357"/>
      <c r="CC47" s="357"/>
      <c r="CD47" s="357"/>
      <c r="CE47" s="357"/>
      <c r="CF47" s="357"/>
      <c r="CG47" s="357"/>
      <c r="CH47" s="357"/>
      <c r="CI47" s="357"/>
      <c r="CJ47" s="357"/>
      <c r="CK47" s="357"/>
      <c r="CL47" s="357"/>
      <c r="CM47" s="357"/>
      <c r="CN47" s="357"/>
      <c r="CO47" s="357"/>
      <c r="CP47" s="357"/>
      <c r="CQ47" s="357"/>
      <c r="CR47" s="357"/>
      <c r="CS47" s="357"/>
      <c r="CT47" s="357"/>
      <c r="CU47" s="357"/>
      <c r="CV47" s="357"/>
      <c r="CW47" s="357"/>
      <c r="CX47" s="357"/>
      <c r="CY47" s="357"/>
      <c r="CZ47" s="357"/>
      <c r="DA47" s="357"/>
      <c r="DB47" s="357"/>
      <c r="DC47" s="357"/>
      <c r="DD47" s="357"/>
      <c r="DE47" s="357"/>
      <c r="DF47" s="357"/>
      <c r="DG47" s="357"/>
      <c r="DH47" s="357"/>
      <c r="DI47" s="357"/>
    </row>
    <row r="48" spans="1:113" x14ac:dyDescent="0.2">
      <c r="E48" s="357" t="s">
        <v>290</v>
      </c>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7"/>
      <c r="BN48" s="357"/>
      <c r="BO48" s="357"/>
      <c r="BP48" s="357"/>
      <c r="BQ48" s="357"/>
      <c r="BR48" s="357"/>
      <c r="BS48" s="357"/>
      <c r="BT48" s="357"/>
      <c r="BU48" s="357"/>
      <c r="BV48" s="357"/>
      <c r="BW48" s="357"/>
      <c r="BX48" s="357"/>
      <c r="BY48" s="357"/>
      <c r="BZ48" s="357"/>
      <c r="CA48" s="357"/>
      <c r="CB48" s="357"/>
      <c r="CC48" s="357"/>
      <c r="CD48" s="357"/>
      <c r="CE48" s="357"/>
      <c r="CF48" s="357"/>
      <c r="CG48" s="357"/>
      <c r="CH48" s="357"/>
      <c r="CI48" s="357"/>
      <c r="CJ48" s="357"/>
      <c r="CK48" s="357"/>
      <c r="CL48" s="357"/>
      <c r="CM48" s="357"/>
      <c r="CN48" s="357"/>
      <c r="CO48" s="357"/>
      <c r="CP48" s="357"/>
      <c r="CQ48" s="357"/>
      <c r="CR48" s="357"/>
      <c r="CS48" s="357"/>
      <c r="CT48" s="357"/>
      <c r="CU48" s="357"/>
      <c r="CV48" s="357"/>
      <c r="CW48" s="357"/>
      <c r="CX48" s="357"/>
      <c r="CY48" s="357"/>
      <c r="CZ48" s="357"/>
      <c r="DA48" s="357"/>
      <c r="DB48" s="357"/>
      <c r="DC48" s="357"/>
      <c r="DD48" s="357"/>
      <c r="DE48" s="357"/>
      <c r="DF48" s="357"/>
      <c r="DG48" s="357"/>
      <c r="DH48" s="357"/>
      <c r="DI48" s="357"/>
    </row>
    <row r="49" spans="5:113" x14ac:dyDescent="0.2">
      <c r="E49" s="357" t="s">
        <v>291</v>
      </c>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c r="AO49" s="357"/>
      <c r="AP49" s="357"/>
      <c r="AQ49" s="357"/>
      <c r="AR49" s="357"/>
      <c r="AS49" s="357"/>
      <c r="AT49" s="357"/>
      <c r="AU49" s="357"/>
      <c r="AV49" s="357"/>
      <c r="AW49" s="357"/>
      <c r="AX49" s="357"/>
      <c r="AY49" s="357"/>
      <c r="AZ49" s="357"/>
      <c r="BA49" s="357"/>
      <c r="BB49" s="357"/>
      <c r="BC49" s="357"/>
      <c r="BD49" s="357"/>
      <c r="BE49" s="357"/>
      <c r="BF49" s="357"/>
      <c r="BG49" s="357"/>
      <c r="BH49" s="357"/>
      <c r="BI49" s="357"/>
      <c r="BJ49" s="357"/>
      <c r="BK49" s="357"/>
      <c r="BL49" s="357"/>
      <c r="BM49" s="357"/>
      <c r="BN49" s="357"/>
      <c r="BO49" s="357"/>
      <c r="BP49" s="357"/>
      <c r="BQ49" s="357"/>
      <c r="BR49" s="357"/>
      <c r="BS49" s="357"/>
      <c r="BT49" s="357"/>
      <c r="BU49" s="357"/>
      <c r="BV49" s="357"/>
      <c r="BW49" s="357"/>
      <c r="BX49" s="357"/>
      <c r="BY49" s="357"/>
      <c r="BZ49" s="357"/>
      <c r="CA49" s="357"/>
      <c r="CB49" s="357"/>
      <c r="CC49" s="357"/>
      <c r="CD49" s="357"/>
      <c r="CE49" s="357"/>
      <c r="CF49" s="357"/>
      <c r="CG49" s="357"/>
      <c r="CH49" s="357"/>
      <c r="CI49" s="357"/>
      <c r="CJ49" s="357"/>
      <c r="CK49" s="357"/>
      <c r="CL49" s="357"/>
      <c r="CM49" s="357"/>
      <c r="CN49" s="357"/>
      <c r="CO49" s="357"/>
      <c r="CP49" s="357"/>
      <c r="CQ49" s="357"/>
      <c r="CR49" s="357"/>
      <c r="CS49" s="357"/>
      <c r="CT49" s="357"/>
      <c r="CU49" s="357"/>
      <c r="CV49" s="357"/>
      <c r="CW49" s="357"/>
      <c r="CX49" s="357"/>
      <c r="CY49" s="357"/>
      <c r="CZ49" s="357"/>
      <c r="DA49" s="357"/>
      <c r="DB49" s="357"/>
      <c r="DC49" s="357"/>
      <c r="DD49" s="357"/>
      <c r="DE49" s="357"/>
      <c r="DF49" s="357"/>
      <c r="DG49" s="357"/>
      <c r="DH49" s="357"/>
      <c r="DI49" s="357"/>
    </row>
    <row r="50" spans="5:113" x14ac:dyDescent="0.2">
      <c r="E50" s="357" t="s">
        <v>192</v>
      </c>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357"/>
      <c r="BG50" s="357"/>
      <c r="BH50" s="357"/>
      <c r="BI50" s="357"/>
      <c r="BJ50" s="357"/>
      <c r="BK50" s="357"/>
      <c r="BL50" s="357"/>
      <c r="BM50" s="357"/>
      <c r="BN50" s="357"/>
      <c r="BO50" s="357"/>
      <c r="BP50" s="357"/>
      <c r="BQ50" s="357"/>
      <c r="BR50" s="357"/>
      <c r="BS50" s="357"/>
      <c r="BT50" s="357"/>
      <c r="BU50" s="357"/>
      <c r="BV50" s="357"/>
      <c r="BW50" s="357"/>
      <c r="BX50" s="357"/>
      <c r="BY50" s="357"/>
      <c r="BZ50" s="357"/>
      <c r="CA50" s="357"/>
      <c r="CB50" s="357"/>
      <c r="CC50" s="357"/>
      <c r="CD50" s="357"/>
      <c r="CE50" s="357"/>
      <c r="CF50" s="357"/>
      <c r="CG50" s="357"/>
      <c r="CH50" s="357"/>
      <c r="CI50" s="357"/>
      <c r="CJ50" s="357"/>
      <c r="CK50" s="357"/>
      <c r="CL50" s="357"/>
      <c r="CM50" s="357"/>
      <c r="CN50" s="357"/>
      <c r="CO50" s="357"/>
      <c r="CP50" s="357"/>
      <c r="CQ50" s="357"/>
      <c r="CR50" s="357"/>
      <c r="CS50" s="357"/>
      <c r="CT50" s="357"/>
      <c r="CU50" s="357"/>
      <c r="CV50" s="357"/>
      <c r="CW50" s="357"/>
      <c r="CX50" s="357"/>
      <c r="CY50" s="357"/>
      <c r="CZ50" s="357"/>
      <c r="DA50" s="357"/>
      <c r="DB50" s="357"/>
      <c r="DC50" s="357"/>
      <c r="DD50" s="357"/>
      <c r="DE50" s="357"/>
      <c r="DF50" s="357"/>
      <c r="DG50" s="357"/>
      <c r="DH50" s="357"/>
      <c r="DI50" s="357"/>
    </row>
    <row r="51" spans="5:113" x14ac:dyDescent="0.2">
      <c r="E51" s="357" t="s">
        <v>294</v>
      </c>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357"/>
      <c r="BN51" s="357"/>
      <c r="BO51" s="357"/>
      <c r="BP51" s="357"/>
      <c r="BQ51" s="357"/>
      <c r="BR51" s="357"/>
      <c r="BS51" s="357"/>
      <c r="BT51" s="357"/>
      <c r="BU51" s="357"/>
      <c r="BV51" s="357"/>
      <c r="BW51" s="357"/>
      <c r="BX51" s="357"/>
      <c r="BY51" s="357"/>
      <c r="BZ51" s="357"/>
      <c r="CA51" s="357"/>
      <c r="CB51" s="357"/>
      <c r="CC51" s="357"/>
      <c r="CD51" s="357"/>
      <c r="CE51" s="357"/>
      <c r="CF51" s="357"/>
      <c r="CG51" s="357"/>
      <c r="CH51" s="357"/>
      <c r="CI51" s="357"/>
      <c r="CJ51" s="357"/>
      <c r="CK51" s="357"/>
      <c r="CL51" s="357"/>
      <c r="CM51" s="357"/>
      <c r="CN51" s="357"/>
      <c r="CO51" s="357"/>
      <c r="CP51" s="357"/>
      <c r="CQ51" s="357"/>
      <c r="CR51" s="357"/>
      <c r="CS51" s="357"/>
      <c r="CT51" s="357"/>
      <c r="CU51" s="357"/>
      <c r="CV51" s="357"/>
      <c r="CW51" s="357"/>
      <c r="CX51" s="357"/>
      <c r="CY51" s="357"/>
      <c r="CZ51" s="357"/>
      <c r="DA51" s="357"/>
      <c r="DB51" s="357"/>
      <c r="DC51" s="357"/>
      <c r="DD51" s="357"/>
      <c r="DE51" s="357"/>
      <c r="DF51" s="357"/>
      <c r="DG51" s="357"/>
      <c r="DH51" s="357"/>
      <c r="DI51" s="357"/>
    </row>
    <row r="52" spans="5:113" x14ac:dyDescent="0.2">
      <c r="E52" s="357" t="s">
        <v>297</v>
      </c>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c r="DD52" s="357"/>
      <c r="DE52" s="357"/>
      <c r="DF52" s="357"/>
      <c r="DG52" s="357"/>
      <c r="DH52" s="357"/>
      <c r="DI52" s="357"/>
    </row>
    <row r="53" spans="5:113" x14ac:dyDescent="0.2">
      <c r="E53" s="357" t="s">
        <v>298</v>
      </c>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c r="AY53" s="357"/>
      <c r="AZ53" s="357"/>
      <c r="BA53" s="357"/>
      <c r="BB53" s="357"/>
      <c r="BC53" s="357"/>
      <c r="BD53" s="357"/>
      <c r="BE53" s="357"/>
      <c r="BF53" s="357"/>
      <c r="BG53" s="357"/>
      <c r="BH53" s="357"/>
      <c r="BI53" s="357"/>
      <c r="BJ53" s="357"/>
      <c r="BK53" s="357"/>
      <c r="BL53" s="357"/>
      <c r="BM53" s="357"/>
      <c r="BN53" s="357"/>
      <c r="BO53" s="357"/>
      <c r="BP53" s="357"/>
      <c r="BQ53" s="357"/>
      <c r="BR53" s="357"/>
      <c r="BS53" s="357"/>
      <c r="BT53" s="357"/>
      <c r="BU53" s="357"/>
      <c r="BV53" s="357"/>
      <c r="BW53" s="357"/>
      <c r="BX53" s="357"/>
      <c r="BY53" s="357"/>
      <c r="BZ53" s="357"/>
      <c r="CA53" s="357"/>
      <c r="CB53" s="357"/>
      <c r="CC53" s="357"/>
      <c r="CD53" s="357"/>
      <c r="CE53" s="357"/>
      <c r="CF53" s="357"/>
      <c r="CG53" s="357"/>
      <c r="CH53" s="357"/>
      <c r="CI53" s="357"/>
      <c r="CJ53" s="357"/>
      <c r="CK53" s="357"/>
      <c r="CL53" s="357"/>
      <c r="CM53" s="357"/>
      <c r="CN53" s="357"/>
      <c r="CO53" s="357"/>
      <c r="CP53" s="357"/>
      <c r="CQ53" s="357"/>
      <c r="CR53" s="357"/>
      <c r="CS53" s="357"/>
      <c r="CT53" s="357"/>
      <c r="CU53" s="357"/>
      <c r="CV53" s="357"/>
      <c r="CW53" s="357"/>
      <c r="CX53" s="357"/>
      <c r="CY53" s="357"/>
      <c r="CZ53" s="357"/>
      <c r="DA53" s="357"/>
      <c r="DB53" s="357"/>
      <c r="DC53" s="357"/>
      <c r="DD53" s="357"/>
      <c r="DE53" s="357"/>
      <c r="DF53" s="357"/>
      <c r="DG53" s="357"/>
      <c r="DH53" s="357"/>
      <c r="DI53" s="357"/>
    </row>
    <row r="54" spans="5:113" x14ac:dyDescent="0.2"/>
    <row r="55" spans="5:113" x14ac:dyDescent="0.2"/>
    <row r="56" spans="5:113" x14ac:dyDescent="0.2"/>
  </sheetData>
  <sheetProtection algorithmName="SHA-512" hashValue="GD8oWogLhrFu+J2iBKujxCcdho+j/TX3w8nEEBGrWW6doZ+1VpR8FQHVMxww4HKHIxo447YHs+TrkkMPxIWgIw==" saltValue="+PAQwMQKaS5yC2M/RVFWO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77" bottom="0.39370078740157477" header="0.19685039370078738" footer="0.19685039370078738"/>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5" t="s">
        <v>302</v>
      </c>
      <c r="DI1" s="646"/>
      <c r="DJ1" s="646"/>
      <c r="DK1" s="646"/>
      <c r="DL1" s="646"/>
      <c r="DM1" s="646"/>
      <c r="DN1" s="647"/>
      <c r="DO1" s="1"/>
      <c r="DP1" s="645" t="s">
        <v>304</v>
      </c>
      <c r="DQ1" s="646"/>
      <c r="DR1" s="646"/>
      <c r="DS1" s="646"/>
      <c r="DT1" s="646"/>
      <c r="DU1" s="646"/>
      <c r="DV1" s="646"/>
      <c r="DW1" s="646"/>
      <c r="DX1" s="646"/>
      <c r="DY1" s="646"/>
      <c r="DZ1" s="646"/>
      <c r="EA1" s="646"/>
      <c r="EB1" s="646"/>
      <c r="EC1" s="647"/>
      <c r="ED1" s="2"/>
      <c r="EE1" s="2"/>
      <c r="EF1" s="2"/>
      <c r="EG1" s="2"/>
      <c r="EH1" s="2"/>
      <c r="EI1" s="2"/>
      <c r="EJ1" s="2"/>
      <c r="EK1" s="2"/>
      <c r="EL1" s="2"/>
      <c r="EM1" s="2"/>
    </row>
    <row r="2" spans="2:143" ht="22.5" customHeight="1" x14ac:dyDescent="0.2">
      <c r="B2" s="40" t="s">
        <v>306</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83" t="s">
        <v>112</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484"/>
      <c r="AM3" s="484"/>
      <c r="AN3" s="484"/>
      <c r="AO3" s="484"/>
      <c r="AP3" s="483" t="s">
        <v>307</v>
      </c>
      <c r="AQ3" s="484"/>
      <c r="AR3" s="484"/>
      <c r="AS3" s="484"/>
      <c r="AT3" s="484"/>
      <c r="AU3" s="484"/>
      <c r="AV3" s="484"/>
      <c r="AW3" s="484"/>
      <c r="AX3" s="484"/>
      <c r="AY3" s="484"/>
      <c r="AZ3" s="484"/>
      <c r="BA3" s="484"/>
      <c r="BB3" s="484"/>
      <c r="BC3" s="484"/>
      <c r="BD3" s="484"/>
      <c r="BE3" s="484"/>
      <c r="BF3" s="484"/>
      <c r="BG3" s="484"/>
      <c r="BH3" s="484"/>
      <c r="BI3" s="484"/>
      <c r="BJ3" s="484"/>
      <c r="BK3" s="484"/>
      <c r="BL3" s="484"/>
      <c r="BM3" s="484"/>
      <c r="BN3" s="484"/>
      <c r="BO3" s="484"/>
      <c r="BP3" s="484"/>
      <c r="BQ3" s="484"/>
      <c r="BR3" s="484"/>
      <c r="BS3" s="484"/>
      <c r="BT3" s="484"/>
      <c r="BU3" s="484"/>
      <c r="BV3" s="484"/>
      <c r="BW3" s="484"/>
      <c r="BX3" s="484"/>
      <c r="BY3" s="484"/>
      <c r="BZ3" s="484"/>
      <c r="CA3" s="484"/>
      <c r="CB3" s="526"/>
      <c r="CD3" s="483" t="s">
        <v>223</v>
      </c>
      <c r="CE3" s="484"/>
      <c r="CF3" s="484"/>
      <c r="CG3" s="484"/>
      <c r="CH3" s="484"/>
      <c r="CI3" s="484"/>
      <c r="CJ3" s="484"/>
      <c r="CK3" s="484"/>
      <c r="CL3" s="484"/>
      <c r="CM3" s="484"/>
      <c r="CN3" s="484"/>
      <c r="CO3" s="484"/>
      <c r="CP3" s="484"/>
      <c r="CQ3" s="484"/>
      <c r="CR3" s="484"/>
      <c r="CS3" s="484"/>
      <c r="CT3" s="484"/>
      <c r="CU3" s="484"/>
      <c r="CV3" s="484"/>
      <c r="CW3" s="484"/>
      <c r="CX3" s="484"/>
      <c r="CY3" s="484"/>
      <c r="CZ3" s="484"/>
      <c r="DA3" s="484"/>
      <c r="DB3" s="484"/>
      <c r="DC3" s="484"/>
      <c r="DD3" s="484"/>
      <c r="DE3" s="484"/>
      <c r="DF3" s="484"/>
      <c r="DG3" s="484"/>
      <c r="DH3" s="484"/>
      <c r="DI3" s="484"/>
      <c r="DJ3" s="484"/>
      <c r="DK3" s="484"/>
      <c r="DL3" s="484"/>
      <c r="DM3" s="484"/>
      <c r="DN3" s="484"/>
      <c r="DO3" s="484"/>
      <c r="DP3" s="484"/>
      <c r="DQ3" s="484"/>
      <c r="DR3" s="484"/>
      <c r="DS3" s="484"/>
      <c r="DT3" s="484"/>
      <c r="DU3" s="484"/>
      <c r="DV3" s="484"/>
      <c r="DW3" s="484"/>
      <c r="DX3" s="484"/>
      <c r="DY3" s="484"/>
      <c r="DZ3" s="484"/>
      <c r="EA3" s="484"/>
      <c r="EB3" s="484"/>
      <c r="EC3" s="526"/>
    </row>
    <row r="4" spans="2:143" ht="11.25" customHeight="1" x14ac:dyDescent="0.2">
      <c r="B4" s="483" t="s">
        <v>8</v>
      </c>
      <c r="C4" s="484"/>
      <c r="D4" s="484"/>
      <c r="E4" s="484"/>
      <c r="F4" s="484"/>
      <c r="G4" s="484"/>
      <c r="H4" s="484"/>
      <c r="I4" s="484"/>
      <c r="J4" s="484"/>
      <c r="K4" s="484"/>
      <c r="L4" s="484"/>
      <c r="M4" s="484"/>
      <c r="N4" s="484"/>
      <c r="O4" s="484"/>
      <c r="P4" s="484"/>
      <c r="Q4" s="526"/>
      <c r="R4" s="483" t="s">
        <v>308</v>
      </c>
      <c r="S4" s="484"/>
      <c r="T4" s="484"/>
      <c r="U4" s="484"/>
      <c r="V4" s="484"/>
      <c r="W4" s="484"/>
      <c r="X4" s="484"/>
      <c r="Y4" s="526"/>
      <c r="Z4" s="483" t="s">
        <v>311</v>
      </c>
      <c r="AA4" s="484"/>
      <c r="AB4" s="484"/>
      <c r="AC4" s="526"/>
      <c r="AD4" s="483" t="s">
        <v>254</v>
      </c>
      <c r="AE4" s="484"/>
      <c r="AF4" s="484"/>
      <c r="AG4" s="484"/>
      <c r="AH4" s="484"/>
      <c r="AI4" s="484"/>
      <c r="AJ4" s="484"/>
      <c r="AK4" s="526"/>
      <c r="AL4" s="483" t="s">
        <v>311</v>
      </c>
      <c r="AM4" s="484"/>
      <c r="AN4" s="484"/>
      <c r="AO4" s="526"/>
      <c r="AP4" s="648" t="s">
        <v>314</v>
      </c>
      <c r="AQ4" s="648"/>
      <c r="AR4" s="648"/>
      <c r="AS4" s="648"/>
      <c r="AT4" s="648"/>
      <c r="AU4" s="648"/>
      <c r="AV4" s="648"/>
      <c r="AW4" s="648"/>
      <c r="AX4" s="648"/>
      <c r="AY4" s="648"/>
      <c r="AZ4" s="648"/>
      <c r="BA4" s="648"/>
      <c r="BB4" s="648"/>
      <c r="BC4" s="648"/>
      <c r="BD4" s="648"/>
      <c r="BE4" s="648"/>
      <c r="BF4" s="648"/>
      <c r="BG4" s="648" t="s">
        <v>287</v>
      </c>
      <c r="BH4" s="648"/>
      <c r="BI4" s="648"/>
      <c r="BJ4" s="648"/>
      <c r="BK4" s="648"/>
      <c r="BL4" s="648"/>
      <c r="BM4" s="648"/>
      <c r="BN4" s="648"/>
      <c r="BO4" s="648" t="s">
        <v>311</v>
      </c>
      <c r="BP4" s="648"/>
      <c r="BQ4" s="648"/>
      <c r="BR4" s="648"/>
      <c r="BS4" s="648" t="s">
        <v>315</v>
      </c>
      <c r="BT4" s="648"/>
      <c r="BU4" s="648"/>
      <c r="BV4" s="648"/>
      <c r="BW4" s="648"/>
      <c r="BX4" s="648"/>
      <c r="BY4" s="648"/>
      <c r="BZ4" s="648"/>
      <c r="CA4" s="648"/>
      <c r="CB4" s="648"/>
      <c r="CD4" s="483" t="s">
        <v>316</v>
      </c>
      <c r="CE4" s="484"/>
      <c r="CF4" s="484"/>
      <c r="CG4" s="484"/>
      <c r="CH4" s="484"/>
      <c r="CI4" s="484"/>
      <c r="CJ4" s="484"/>
      <c r="CK4" s="484"/>
      <c r="CL4" s="484"/>
      <c r="CM4" s="484"/>
      <c r="CN4" s="484"/>
      <c r="CO4" s="484"/>
      <c r="CP4" s="484"/>
      <c r="CQ4" s="484"/>
      <c r="CR4" s="484"/>
      <c r="CS4" s="484"/>
      <c r="CT4" s="484"/>
      <c r="CU4" s="484"/>
      <c r="CV4" s="484"/>
      <c r="CW4" s="484"/>
      <c r="CX4" s="484"/>
      <c r="CY4" s="484"/>
      <c r="CZ4" s="484"/>
      <c r="DA4" s="484"/>
      <c r="DB4" s="484"/>
      <c r="DC4" s="484"/>
      <c r="DD4" s="484"/>
      <c r="DE4" s="484"/>
      <c r="DF4" s="484"/>
      <c r="DG4" s="484"/>
      <c r="DH4" s="484"/>
      <c r="DI4" s="484"/>
      <c r="DJ4" s="484"/>
      <c r="DK4" s="484"/>
      <c r="DL4" s="484"/>
      <c r="DM4" s="484"/>
      <c r="DN4" s="484"/>
      <c r="DO4" s="484"/>
      <c r="DP4" s="484"/>
      <c r="DQ4" s="484"/>
      <c r="DR4" s="484"/>
      <c r="DS4" s="484"/>
      <c r="DT4" s="484"/>
      <c r="DU4" s="484"/>
      <c r="DV4" s="484"/>
      <c r="DW4" s="484"/>
      <c r="DX4" s="484"/>
      <c r="DY4" s="484"/>
      <c r="DZ4" s="484"/>
      <c r="EA4" s="484"/>
      <c r="EB4" s="484"/>
      <c r="EC4" s="526"/>
    </row>
    <row r="5" spans="2:143" ht="11.25" customHeight="1" x14ac:dyDescent="0.2">
      <c r="B5" s="612" t="s">
        <v>310</v>
      </c>
      <c r="C5" s="613"/>
      <c r="D5" s="613"/>
      <c r="E5" s="613"/>
      <c r="F5" s="613"/>
      <c r="G5" s="613"/>
      <c r="H5" s="613"/>
      <c r="I5" s="613"/>
      <c r="J5" s="613"/>
      <c r="K5" s="613"/>
      <c r="L5" s="613"/>
      <c r="M5" s="613"/>
      <c r="N5" s="613"/>
      <c r="O5" s="613"/>
      <c r="P5" s="613"/>
      <c r="Q5" s="614"/>
      <c r="R5" s="609">
        <v>4793756</v>
      </c>
      <c r="S5" s="610"/>
      <c r="T5" s="610"/>
      <c r="U5" s="610"/>
      <c r="V5" s="610"/>
      <c r="W5" s="610"/>
      <c r="X5" s="610"/>
      <c r="Y5" s="632"/>
      <c r="Z5" s="643">
        <v>34.799999999999997</v>
      </c>
      <c r="AA5" s="643"/>
      <c r="AB5" s="643"/>
      <c r="AC5" s="643"/>
      <c r="AD5" s="644">
        <v>4688336</v>
      </c>
      <c r="AE5" s="644"/>
      <c r="AF5" s="644"/>
      <c r="AG5" s="644"/>
      <c r="AH5" s="644"/>
      <c r="AI5" s="644"/>
      <c r="AJ5" s="644"/>
      <c r="AK5" s="644"/>
      <c r="AL5" s="633">
        <v>56.1</v>
      </c>
      <c r="AM5" s="616"/>
      <c r="AN5" s="616"/>
      <c r="AO5" s="636"/>
      <c r="AP5" s="612" t="s">
        <v>318</v>
      </c>
      <c r="AQ5" s="613"/>
      <c r="AR5" s="613"/>
      <c r="AS5" s="613"/>
      <c r="AT5" s="613"/>
      <c r="AU5" s="613"/>
      <c r="AV5" s="613"/>
      <c r="AW5" s="613"/>
      <c r="AX5" s="613"/>
      <c r="AY5" s="613"/>
      <c r="AZ5" s="613"/>
      <c r="BA5" s="613"/>
      <c r="BB5" s="613"/>
      <c r="BC5" s="613"/>
      <c r="BD5" s="613"/>
      <c r="BE5" s="613"/>
      <c r="BF5" s="614"/>
      <c r="BG5" s="570">
        <v>4688336</v>
      </c>
      <c r="BH5" s="454"/>
      <c r="BI5" s="454"/>
      <c r="BJ5" s="454"/>
      <c r="BK5" s="454"/>
      <c r="BL5" s="454"/>
      <c r="BM5" s="454"/>
      <c r="BN5" s="583"/>
      <c r="BO5" s="603">
        <v>97.8</v>
      </c>
      <c r="BP5" s="603"/>
      <c r="BQ5" s="603"/>
      <c r="BR5" s="603"/>
      <c r="BS5" s="604">
        <v>90551</v>
      </c>
      <c r="BT5" s="604"/>
      <c r="BU5" s="604"/>
      <c r="BV5" s="604"/>
      <c r="BW5" s="604"/>
      <c r="BX5" s="604"/>
      <c r="BY5" s="604"/>
      <c r="BZ5" s="604"/>
      <c r="CA5" s="604"/>
      <c r="CB5" s="626"/>
      <c r="CD5" s="483" t="s">
        <v>314</v>
      </c>
      <c r="CE5" s="484"/>
      <c r="CF5" s="484"/>
      <c r="CG5" s="484"/>
      <c r="CH5" s="484"/>
      <c r="CI5" s="484"/>
      <c r="CJ5" s="484"/>
      <c r="CK5" s="484"/>
      <c r="CL5" s="484"/>
      <c r="CM5" s="484"/>
      <c r="CN5" s="484"/>
      <c r="CO5" s="484"/>
      <c r="CP5" s="484"/>
      <c r="CQ5" s="526"/>
      <c r="CR5" s="483" t="s">
        <v>321</v>
      </c>
      <c r="CS5" s="484"/>
      <c r="CT5" s="484"/>
      <c r="CU5" s="484"/>
      <c r="CV5" s="484"/>
      <c r="CW5" s="484"/>
      <c r="CX5" s="484"/>
      <c r="CY5" s="526"/>
      <c r="CZ5" s="483" t="s">
        <v>311</v>
      </c>
      <c r="DA5" s="484"/>
      <c r="DB5" s="484"/>
      <c r="DC5" s="526"/>
      <c r="DD5" s="483" t="s">
        <v>322</v>
      </c>
      <c r="DE5" s="484"/>
      <c r="DF5" s="484"/>
      <c r="DG5" s="484"/>
      <c r="DH5" s="484"/>
      <c r="DI5" s="484"/>
      <c r="DJ5" s="484"/>
      <c r="DK5" s="484"/>
      <c r="DL5" s="484"/>
      <c r="DM5" s="484"/>
      <c r="DN5" s="484"/>
      <c r="DO5" s="484"/>
      <c r="DP5" s="526"/>
      <c r="DQ5" s="483" t="s">
        <v>324</v>
      </c>
      <c r="DR5" s="484"/>
      <c r="DS5" s="484"/>
      <c r="DT5" s="484"/>
      <c r="DU5" s="484"/>
      <c r="DV5" s="484"/>
      <c r="DW5" s="484"/>
      <c r="DX5" s="484"/>
      <c r="DY5" s="484"/>
      <c r="DZ5" s="484"/>
      <c r="EA5" s="484"/>
      <c r="EB5" s="484"/>
      <c r="EC5" s="526"/>
    </row>
    <row r="6" spans="2:143" ht="11.25" customHeight="1" x14ac:dyDescent="0.2">
      <c r="B6" s="568" t="s">
        <v>325</v>
      </c>
      <c r="C6" s="357"/>
      <c r="D6" s="357"/>
      <c r="E6" s="357"/>
      <c r="F6" s="357"/>
      <c r="G6" s="357"/>
      <c r="H6" s="357"/>
      <c r="I6" s="357"/>
      <c r="J6" s="357"/>
      <c r="K6" s="357"/>
      <c r="L6" s="357"/>
      <c r="M6" s="357"/>
      <c r="N6" s="357"/>
      <c r="O6" s="357"/>
      <c r="P6" s="357"/>
      <c r="Q6" s="569"/>
      <c r="R6" s="570">
        <v>126539</v>
      </c>
      <c r="S6" s="454"/>
      <c r="T6" s="454"/>
      <c r="U6" s="454"/>
      <c r="V6" s="454"/>
      <c r="W6" s="454"/>
      <c r="X6" s="454"/>
      <c r="Y6" s="583"/>
      <c r="Z6" s="603">
        <v>0.9</v>
      </c>
      <c r="AA6" s="603"/>
      <c r="AB6" s="603"/>
      <c r="AC6" s="603"/>
      <c r="AD6" s="604">
        <v>126539</v>
      </c>
      <c r="AE6" s="604"/>
      <c r="AF6" s="604"/>
      <c r="AG6" s="604"/>
      <c r="AH6" s="604"/>
      <c r="AI6" s="604"/>
      <c r="AJ6" s="604"/>
      <c r="AK6" s="604"/>
      <c r="AL6" s="573">
        <v>1.5</v>
      </c>
      <c r="AM6" s="317"/>
      <c r="AN6" s="317"/>
      <c r="AO6" s="605"/>
      <c r="AP6" s="568" t="s">
        <v>104</v>
      </c>
      <c r="AQ6" s="357"/>
      <c r="AR6" s="357"/>
      <c r="AS6" s="357"/>
      <c r="AT6" s="357"/>
      <c r="AU6" s="357"/>
      <c r="AV6" s="357"/>
      <c r="AW6" s="357"/>
      <c r="AX6" s="357"/>
      <c r="AY6" s="357"/>
      <c r="AZ6" s="357"/>
      <c r="BA6" s="357"/>
      <c r="BB6" s="357"/>
      <c r="BC6" s="357"/>
      <c r="BD6" s="357"/>
      <c r="BE6" s="357"/>
      <c r="BF6" s="569"/>
      <c r="BG6" s="570">
        <v>4688336</v>
      </c>
      <c r="BH6" s="454"/>
      <c r="BI6" s="454"/>
      <c r="BJ6" s="454"/>
      <c r="BK6" s="454"/>
      <c r="BL6" s="454"/>
      <c r="BM6" s="454"/>
      <c r="BN6" s="583"/>
      <c r="BO6" s="603">
        <v>97.8</v>
      </c>
      <c r="BP6" s="603"/>
      <c r="BQ6" s="603"/>
      <c r="BR6" s="603"/>
      <c r="BS6" s="604">
        <v>90551</v>
      </c>
      <c r="BT6" s="604"/>
      <c r="BU6" s="604"/>
      <c r="BV6" s="604"/>
      <c r="BW6" s="604"/>
      <c r="BX6" s="604"/>
      <c r="BY6" s="604"/>
      <c r="BZ6" s="604"/>
      <c r="CA6" s="604"/>
      <c r="CB6" s="626"/>
      <c r="CD6" s="612" t="s">
        <v>326</v>
      </c>
      <c r="CE6" s="613"/>
      <c r="CF6" s="613"/>
      <c r="CG6" s="613"/>
      <c r="CH6" s="613"/>
      <c r="CI6" s="613"/>
      <c r="CJ6" s="613"/>
      <c r="CK6" s="613"/>
      <c r="CL6" s="613"/>
      <c r="CM6" s="613"/>
      <c r="CN6" s="613"/>
      <c r="CO6" s="613"/>
      <c r="CP6" s="613"/>
      <c r="CQ6" s="614"/>
      <c r="CR6" s="570">
        <v>88423</v>
      </c>
      <c r="CS6" s="454"/>
      <c r="CT6" s="454"/>
      <c r="CU6" s="454"/>
      <c r="CV6" s="454"/>
      <c r="CW6" s="454"/>
      <c r="CX6" s="454"/>
      <c r="CY6" s="583"/>
      <c r="CZ6" s="633">
        <v>0.7</v>
      </c>
      <c r="DA6" s="616"/>
      <c r="DB6" s="616"/>
      <c r="DC6" s="634"/>
      <c r="DD6" s="576" t="s">
        <v>195</v>
      </c>
      <c r="DE6" s="454"/>
      <c r="DF6" s="454"/>
      <c r="DG6" s="454"/>
      <c r="DH6" s="454"/>
      <c r="DI6" s="454"/>
      <c r="DJ6" s="454"/>
      <c r="DK6" s="454"/>
      <c r="DL6" s="454"/>
      <c r="DM6" s="454"/>
      <c r="DN6" s="454"/>
      <c r="DO6" s="454"/>
      <c r="DP6" s="583"/>
      <c r="DQ6" s="576">
        <v>88423</v>
      </c>
      <c r="DR6" s="454"/>
      <c r="DS6" s="454"/>
      <c r="DT6" s="454"/>
      <c r="DU6" s="454"/>
      <c r="DV6" s="454"/>
      <c r="DW6" s="454"/>
      <c r="DX6" s="454"/>
      <c r="DY6" s="454"/>
      <c r="DZ6" s="454"/>
      <c r="EA6" s="454"/>
      <c r="EB6" s="454"/>
      <c r="EC6" s="601"/>
    </row>
    <row r="7" spans="2:143" ht="11.25" customHeight="1" x14ac:dyDescent="0.2">
      <c r="B7" s="568" t="s">
        <v>43</v>
      </c>
      <c r="C7" s="357"/>
      <c r="D7" s="357"/>
      <c r="E7" s="357"/>
      <c r="F7" s="357"/>
      <c r="G7" s="357"/>
      <c r="H7" s="357"/>
      <c r="I7" s="357"/>
      <c r="J7" s="357"/>
      <c r="K7" s="357"/>
      <c r="L7" s="357"/>
      <c r="M7" s="357"/>
      <c r="N7" s="357"/>
      <c r="O7" s="357"/>
      <c r="P7" s="357"/>
      <c r="Q7" s="569"/>
      <c r="R7" s="570">
        <v>2014</v>
      </c>
      <c r="S7" s="454"/>
      <c r="T7" s="454"/>
      <c r="U7" s="454"/>
      <c r="V7" s="454"/>
      <c r="W7" s="454"/>
      <c r="X7" s="454"/>
      <c r="Y7" s="583"/>
      <c r="Z7" s="603">
        <v>0</v>
      </c>
      <c r="AA7" s="603"/>
      <c r="AB7" s="603"/>
      <c r="AC7" s="603"/>
      <c r="AD7" s="604">
        <v>2014</v>
      </c>
      <c r="AE7" s="604"/>
      <c r="AF7" s="604"/>
      <c r="AG7" s="604"/>
      <c r="AH7" s="604"/>
      <c r="AI7" s="604"/>
      <c r="AJ7" s="604"/>
      <c r="AK7" s="604"/>
      <c r="AL7" s="573">
        <v>0</v>
      </c>
      <c r="AM7" s="317"/>
      <c r="AN7" s="317"/>
      <c r="AO7" s="605"/>
      <c r="AP7" s="568" t="s">
        <v>327</v>
      </c>
      <c r="AQ7" s="357"/>
      <c r="AR7" s="357"/>
      <c r="AS7" s="357"/>
      <c r="AT7" s="357"/>
      <c r="AU7" s="357"/>
      <c r="AV7" s="357"/>
      <c r="AW7" s="357"/>
      <c r="AX7" s="357"/>
      <c r="AY7" s="357"/>
      <c r="AZ7" s="357"/>
      <c r="BA7" s="357"/>
      <c r="BB7" s="357"/>
      <c r="BC7" s="357"/>
      <c r="BD7" s="357"/>
      <c r="BE7" s="357"/>
      <c r="BF7" s="569"/>
      <c r="BG7" s="570">
        <v>2167625</v>
      </c>
      <c r="BH7" s="454"/>
      <c r="BI7" s="454"/>
      <c r="BJ7" s="454"/>
      <c r="BK7" s="454"/>
      <c r="BL7" s="454"/>
      <c r="BM7" s="454"/>
      <c r="BN7" s="583"/>
      <c r="BO7" s="603">
        <v>45.2</v>
      </c>
      <c r="BP7" s="603"/>
      <c r="BQ7" s="603"/>
      <c r="BR7" s="603"/>
      <c r="BS7" s="604">
        <v>90551</v>
      </c>
      <c r="BT7" s="604"/>
      <c r="BU7" s="604"/>
      <c r="BV7" s="604"/>
      <c r="BW7" s="604"/>
      <c r="BX7" s="604"/>
      <c r="BY7" s="604"/>
      <c r="BZ7" s="604"/>
      <c r="CA7" s="604"/>
      <c r="CB7" s="626"/>
      <c r="CD7" s="568" t="s">
        <v>329</v>
      </c>
      <c r="CE7" s="357"/>
      <c r="CF7" s="357"/>
      <c r="CG7" s="357"/>
      <c r="CH7" s="357"/>
      <c r="CI7" s="357"/>
      <c r="CJ7" s="357"/>
      <c r="CK7" s="357"/>
      <c r="CL7" s="357"/>
      <c r="CM7" s="357"/>
      <c r="CN7" s="357"/>
      <c r="CO7" s="357"/>
      <c r="CP7" s="357"/>
      <c r="CQ7" s="569"/>
      <c r="CR7" s="570">
        <v>1666144</v>
      </c>
      <c r="CS7" s="454"/>
      <c r="CT7" s="454"/>
      <c r="CU7" s="454"/>
      <c r="CV7" s="454"/>
      <c r="CW7" s="454"/>
      <c r="CX7" s="454"/>
      <c r="CY7" s="583"/>
      <c r="CZ7" s="603">
        <v>12.7</v>
      </c>
      <c r="DA7" s="603"/>
      <c r="DB7" s="603"/>
      <c r="DC7" s="603"/>
      <c r="DD7" s="576">
        <v>28121</v>
      </c>
      <c r="DE7" s="454"/>
      <c r="DF7" s="454"/>
      <c r="DG7" s="454"/>
      <c r="DH7" s="454"/>
      <c r="DI7" s="454"/>
      <c r="DJ7" s="454"/>
      <c r="DK7" s="454"/>
      <c r="DL7" s="454"/>
      <c r="DM7" s="454"/>
      <c r="DN7" s="454"/>
      <c r="DO7" s="454"/>
      <c r="DP7" s="583"/>
      <c r="DQ7" s="576">
        <v>1430495</v>
      </c>
      <c r="DR7" s="454"/>
      <c r="DS7" s="454"/>
      <c r="DT7" s="454"/>
      <c r="DU7" s="454"/>
      <c r="DV7" s="454"/>
      <c r="DW7" s="454"/>
      <c r="DX7" s="454"/>
      <c r="DY7" s="454"/>
      <c r="DZ7" s="454"/>
      <c r="EA7" s="454"/>
      <c r="EB7" s="454"/>
      <c r="EC7" s="601"/>
    </row>
    <row r="8" spans="2:143" ht="11.25" customHeight="1" x14ac:dyDescent="0.2">
      <c r="B8" s="568" t="s">
        <v>330</v>
      </c>
      <c r="C8" s="357"/>
      <c r="D8" s="357"/>
      <c r="E8" s="357"/>
      <c r="F8" s="357"/>
      <c r="G8" s="357"/>
      <c r="H8" s="357"/>
      <c r="I8" s="357"/>
      <c r="J8" s="357"/>
      <c r="K8" s="357"/>
      <c r="L8" s="357"/>
      <c r="M8" s="357"/>
      <c r="N8" s="357"/>
      <c r="O8" s="357"/>
      <c r="P8" s="357"/>
      <c r="Q8" s="569"/>
      <c r="R8" s="570">
        <v>40011</v>
      </c>
      <c r="S8" s="454"/>
      <c r="T8" s="454"/>
      <c r="U8" s="454"/>
      <c r="V8" s="454"/>
      <c r="W8" s="454"/>
      <c r="X8" s="454"/>
      <c r="Y8" s="583"/>
      <c r="Z8" s="603">
        <v>0.3</v>
      </c>
      <c r="AA8" s="603"/>
      <c r="AB8" s="603"/>
      <c r="AC8" s="603"/>
      <c r="AD8" s="604">
        <v>40011</v>
      </c>
      <c r="AE8" s="604"/>
      <c r="AF8" s="604"/>
      <c r="AG8" s="604"/>
      <c r="AH8" s="604"/>
      <c r="AI8" s="604"/>
      <c r="AJ8" s="604"/>
      <c r="AK8" s="604"/>
      <c r="AL8" s="573">
        <v>0.5</v>
      </c>
      <c r="AM8" s="317"/>
      <c r="AN8" s="317"/>
      <c r="AO8" s="605"/>
      <c r="AP8" s="568" t="s">
        <v>121</v>
      </c>
      <c r="AQ8" s="357"/>
      <c r="AR8" s="357"/>
      <c r="AS8" s="357"/>
      <c r="AT8" s="357"/>
      <c r="AU8" s="357"/>
      <c r="AV8" s="357"/>
      <c r="AW8" s="357"/>
      <c r="AX8" s="357"/>
      <c r="AY8" s="357"/>
      <c r="AZ8" s="357"/>
      <c r="BA8" s="357"/>
      <c r="BB8" s="357"/>
      <c r="BC8" s="357"/>
      <c r="BD8" s="357"/>
      <c r="BE8" s="357"/>
      <c r="BF8" s="569"/>
      <c r="BG8" s="570">
        <v>60526</v>
      </c>
      <c r="BH8" s="454"/>
      <c r="BI8" s="454"/>
      <c r="BJ8" s="454"/>
      <c r="BK8" s="454"/>
      <c r="BL8" s="454"/>
      <c r="BM8" s="454"/>
      <c r="BN8" s="583"/>
      <c r="BO8" s="603">
        <v>1.3</v>
      </c>
      <c r="BP8" s="603"/>
      <c r="BQ8" s="603"/>
      <c r="BR8" s="603"/>
      <c r="BS8" s="604" t="s">
        <v>195</v>
      </c>
      <c r="BT8" s="604"/>
      <c r="BU8" s="604"/>
      <c r="BV8" s="604"/>
      <c r="BW8" s="604"/>
      <c r="BX8" s="604"/>
      <c r="BY8" s="604"/>
      <c r="BZ8" s="604"/>
      <c r="CA8" s="604"/>
      <c r="CB8" s="626"/>
      <c r="CD8" s="568" t="s">
        <v>333</v>
      </c>
      <c r="CE8" s="357"/>
      <c r="CF8" s="357"/>
      <c r="CG8" s="357"/>
      <c r="CH8" s="357"/>
      <c r="CI8" s="357"/>
      <c r="CJ8" s="357"/>
      <c r="CK8" s="357"/>
      <c r="CL8" s="357"/>
      <c r="CM8" s="357"/>
      <c r="CN8" s="357"/>
      <c r="CO8" s="357"/>
      <c r="CP8" s="357"/>
      <c r="CQ8" s="569"/>
      <c r="CR8" s="570">
        <v>5616235</v>
      </c>
      <c r="CS8" s="454"/>
      <c r="CT8" s="454"/>
      <c r="CU8" s="454"/>
      <c r="CV8" s="454"/>
      <c r="CW8" s="454"/>
      <c r="CX8" s="454"/>
      <c r="CY8" s="583"/>
      <c r="CZ8" s="603">
        <v>42.9</v>
      </c>
      <c r="DA8" s="603"/>
      <c r="DB8" s="603"/>
      <c r="DC8" s="603"/>
      <c r="DD8" s="576">
        <v>5773</v>
      </c>
      <c r="DE8" s="454"/>
      <c r="DF8" s="454"/>
      <c r="DG8" s="454"/>
      <c r="DH8" s="454"/>
      <c r="DI8" s="454"/>
      <c r="DJ8" s="454"/>
      <c r="DK8" s="454"/>
      <c r="DL8" s="454"/>
      <c r="DM8" s="454"/>
      <c r="DN8" s="454"/>
      <c r="DO8" s="454"/>
      <c r="DP8" s="583"/>
      <c r="DQ8" s="576">
        <v>3191825</v>
      </c>
      <c r="DR8" s="454"/>
      <c r="DS8" s="454"/>
      <c r="DT8" s="454"/>
      <c r="DU8" s="454"/>
      <c r="DV8" s="454"/>
      <c r="DW8" s="454"/>
      <c r="DX8" s="454"/>
      <c r="DY8" s="454"/>
      <c r="DZ8" s="454"/>
      <c r="EA8" s="454"/>
      <c r="EB8" s="454"/>
      <c r="EC8" s="601"/>
    </row>
    <row r="9" spans="2:143" ht="11.25" customHeight="1" x14ac:dyDescent="0.2">
      <c r="B9" s="568" t="s">
        <v>332</v>
      </c>
      <c r="C9" s="357"/>
      <c r="D9" s="357"/>
      <c r="E9" s="357"/>
      <c r="F9" s="357"/>
      <c r="G9" s="357"/>
      <c r="H9" s="357"/>
      <c r="I9" s="357"/>
      <c r="J9" s="357"/>
      <c r="K9" s="357"/>
      <c r="L9" s="357"/>
      <c r="M9" s="357"/>
      <c r="N9" s="357"/>
      <c r="O9" s="357"/>
      <c r="P9" s="357"/>
      <c r="Q9" s="569"/>
      <c r="R9" s="570">
        <v>54047</v>
      </c>
      <c r="S9" s="454"/>
      <c r="T9" s="454"/>
      <c r="U9" s="454"/>
      <c r="V9" s="454"/>
      <c r="W9" s="454"/>
      <c r="X9" s="454"/>
      <c r="Y9" s="583"/>
      <c r="Z9" s="603">
        <v>0.4</v>
      </c>
      <c r="AA9" s="603"/>
      <c r="AB9" s="603"/>
      <c r="AC9" s="603"/>
      <c r="AD9" s="604">
        <v>54047</v>
      </c>
      <c r="AE9" s="604"/>
      <c r="AF9" s="604"/>
      <c r="AG9" s="604"/>
      <c r="AH9" s="604"/>
      <c r="AI9" s="604"/>
      <c r="AJ9" s="604"/>
      <c r="AK9" s="604"/>
      <c r="AL9" s="573">
        <v>0.6</v>
      </c>
      <c r="AM9" s="317"/>
      <c r="AN9" s="317"/>
      <c r="AO9" s="605"/>
      <c r="AP9" s="568" t="s">
        <v>334</v>
      </c>
      <c r="AQ9" s="357"/>
      <c r="AR9" s="357"/>
      <c r="AS9" s="357"/>
      <c r="AT9" s="357"/>
      <c r="AU9" s="357"/>
      <c r="AV9" s="357"/>
      <c r="AW9" s="357"/>
      <c r="AX9" s="357"/>
      <c r="AY9" s="357"/>
      <c r="AZ9" s="357"/>
      <c r="BA9" s="357"/>
      <c r="BB9" s="357"/>
      <c r="BC9" s="357"/>
      <c r="BD9" s="357"/>
      <c r="BE9" s="357"/>
      <c r="BF9" s="569"/>
      <c r="BG9" s="570">
        <v>1678904</v>
      </c>
      <c r="BH9" s="454"/>
      <c r="BI9" s="454"/>
      <c r="BJ9" s="454"/>
      <c r="BK9" s="454"/>
      <c r="BL9" s="454"/>
      <c r="BM9" s="454"/>
      <c r="BN9" s="583"/>
      <c r="BO9" s="603">
        <v>35</v>
      </c>
      <c r="BP9" s="603"/>
      <c r="BQ9" s="603"/>
      <c r="BR9" s="603"/>
      <c r="BS9" s="604" t="s">
        <v>195</v>
      </c>
      <c r="BT9" s="604"/>
      <c r="BU9" s="604"/>
      <c r="BV9" s="604"/>
      <c r="BW9" s="604"/>
      <c r="BX9" s="604"/>
      <c r="BY9" s="604"/>
      <c r="BZ9" s="604"/>
      <c r="CA9" s="604"/>
      <c r="CB9" s="626"/>
      <c r="CD9" s="568" t="s">
        <v>337</v>
      </c>
      <c r="CE9" s="357"/>
      <c r="CF9" s="357"/>
      <c r="CG9" s="357"/>
      <c r="CH9" s="357"/>
      <c r="CI9" s="357"/>
      <c r="CJ9" s="357"/>
      <c r="CK9" s="357"/>
      <c r="CL9" s="357"/>
      <c r="CM9" s="357"/>
      <c r="CN9" s="357"/>
      <c r="CO9" s="357"/>
      <c r="CP9" s="357"/>
      <c r="CQ9" s="569"/>
      <c r="CR9" s="570">
        <v>1195719</v>
      </c>
      <c r="CS9" s="454"/>
      <c r="CT9" s="454"/>
      <c r="CU9" s="454"/>
      <c r="CV9" s="454"/>
      <c r="CW9" s="454"/>
      <c r="CX9" s="454"/>
      <c r="CY9" s="583"/>
      <c r="CZ9" s="603">
        <v>9.1</v>
      </c>
      <c r="DA9" s="603"/>
      <c r="DB9" s="603"/>
      <c r="DC9" s="603"/>
      <c r="DD9" s="576">
        <v>4267</v>
      </c>
      <c r="DE9" s="454"/>
      <c r="DF9" s="454"/>
      <c r="DG9" s="454"/>
      <c r="DH9" s="454"/>
      <c r="DI9" s="454"/>
      <c r="DJ9" s="454"/>
      <c r="DK9" s="454"/>
      <c r="DL9" s="454"/>
      <c r="DM9" s="454"/>
      <c r="DN9" s="454"/>
      <c r="DO9" s="454"/>
      <c r="DP9" s="583"/>
      <c r="DQ9" s="576">
        <v>1043473</v>
      </c>
      <c r="DR9" s="454"/>
      <c r="DS9" s="454"/>
      <c r="DT9" s="454"/>
      <c r="DU9" s="454"/>
      <c r="DV9" s="454"/>
      <c r="DW9" s="454"/>
      <c r="DX9" s="454"/>
      <c r="DY9" s="454"/>
      <c r="DZ9" s="454"/>
      <c r="EA9" s="454"/>
      <c r="EB9" s="454"/>
      <c r="EC9" s="601"/>
    </row>
    <row r="10" spans="2:143" ht="11.25" customHeight="1" x14ac:dyDescent="0.2">
      <c r="B10" s="568" t="s">
        <v>127</v>
      </c>
      <c r="C10" s="357"/>
      <c r="D10" s="357"/>
      <c r="E10" s="357"/>
      <c r="F10" s="357"/>
      <c r="G10" s="357"/>
      <c r="H10" s="357"/>
      <c r="I10" s="357"/>
      <c r="J10" s="357"/>
      <c r="K10" s="357"/>
      <c r="L10" s="357"/>
      <c r="M10" s="357"/>
      <c r="N10" s="357"/>
      <c r="O10" s="357"/>
      <c r="P10" s="357"/>
      <c r="Q10" s="569"/>
      <c r="R10" s="570" t="s">
        <v>195</v>
      </c>
      <c r="S10" s="454"/>
      <c r="T10" s="454"/>
      <c r="U10" s="454"/>
      <c r="V10" s="454"/>
      <c r="W10" s="454"/>
      <c r="X10" s="454"/>
      <c r="Y10" s="583"/>
      <c r="Z10" s="603" t="s">
        <v>195</v>
      </c>
      <c r="AA10" s="603"/>
      <c r="AB10" s="603"/>
      <c r="AC10" s="603"/>
      <c r="AD10" s="604" t="s">
        <v>195</v>
      </c>
      <c r="AE10" s="604"/>
      <c r="AF10" s="604"/>
      <c r="AG10" s="604"/>
      <c r="AH10" s="604"/>
      <c r="AI10" s="604"/>
      <c r="AJ10" s="604"/>
      <c r="AK10" s="604"/>
      <c r="AL10" s="573" t="s">
        <v>195</v>
      </c>
      <c r="AM10" s="317"/>
      <c r="AN10" s="317"/>
      <c r="AO10" s="605"/>
      <c r="AP10" s="568" t="s">
        <v>185</v>
      </c>
      <c r="AQ10" s="357"/>
      <c r="AR10" s="357"/>
      <c r="AS10" s="357"/>
      <c r="AT10" s="357"/>
      <c r="AU10" s="357"/>
      <c r="AV10" s="357"/>
      <c r="AW10" s="357"/>
      <c r="AX10" s="357"/>
      <c r="AY10" s="357"/>
      <c r="AZ10" s="357"/>
      <c r="BA10" s="357"/>
      <c r="BB10" s="357"/>
      <c r="BC10" s="357"/>
      <c r="BD10" s="357"/>
      <c r="BE10" s="357"/>
      <c r="BF10" s="569"/>
      <c r="BG10" s="570">
        <v>110512</v>
      </c>
      <c r="BH10" s="454"/>
      <c r="BI10" s="454"/>
      <c r="BJ10" s="454"/>
      <c r="BK10" s="454"/>
      <c r="BL10" s="454"/>
      <c r="BM10" s="454"/>
      <c r="BN10" s="583"/>
      <c r="BO10" s="603">
        <v>2.2999999999999998</v>
      </c>
      <c r="BP10" s="603"/>
      <c r="BQ10" s="603"/>
      <c r="BR10" s="603"/>
      <c r="BS10" s="604" t="s">
        <v>195</v>
      </c>
      <c r="BT10" s="604"/>
      <c r="BU10" s="604"/>
      <c r="BV10" s="604"/>
      <c r="BW10" s="604"/>
      <c r="BX10" s="604"/>
      <c r="BY10" s="604"/>
      <c r="BZ10" s="604"/>
      <c r="CA10" s="604"/>
      <c r="CB10" s="626"/>
      <c r="CD10" s="568" t="s">
        <v>221</v>
      </c>
      <c r="CE10" s="357"/>
      <c r="CF10" s="357"/>
      <c r="CG10" s="357"/>
      <c r="CH10" s="357"/>
      <c r="CI10" s="357"/>
      <c r="CJ10" s="357"/>
      <c r="CK10" s="357"/>
      <c r="CL10" s="357"/>
      <c r="CM10" s="357"/>
      <c r="CN10" s="357"/>
      <c r="CO10" s="357"/>
      <c r="CP10" s="357"/>
      <c r="CQ10" s="569"/>
      <c r="CR10" s="570">
        <v>13705</v>
      </c>
      <c r="CS10" s="454"/>
      <c r="CT10" s="454"/>
      <c r="CU10" s="454"/>
      <c r="CV10" s="454"/>
      <c r="CW10" s="454"/>
      <c r="CX10" s="454"/>
      <c r="CY10" s="583"/>
      <c r="CZ10" s="603">
        <v>0.1</v>
      </c>
      <c r="DA10" s="603"/>
      <c r="DB10" s="603"/>
      <c r="DC10" s="603"/>
      <c r="DD10" s="576" t="s">
        <v>195</v>
      </c>
      <c r="DE10" s="454"/>
      <c r="DF10" s="454"/>
      <c r="DG10" s="454"/>
      <c r="DH10" s="454"/>
      <c r="DI10" s="454"/>
      <c r="DJ10" s="454"/>
      <c r="DK10" s="454"/>
      <c r="DL10" s="454"/>
      <c r="DM10" s="454"/>
      <c r="DN10" s="454"/>
      <c r="DO10" s="454"/>
      <c r="DP10" s="583"/>
      <c r="DQ10" s="576">
        <v>13705</v>
      </c>
      <c r="DR10" s="454"/>
      <c r="DS10" s="454"/>
      <c r="DT10" s="454"/>
      <c r="DU10" s="454"/>
      <c r="DV10" s="454"/>
      <c r="DW10" s="454"/>
      <c r="DX10" s="454"/>
      <c r="DY10" s="454"/>
      <c r="DZ10" s="454"/>
      <c r="EA10" s="454"/>
      <c r="EB10" s="454"/>
      <c r="EC10" s="601"/>
    </row>
    <row r="11" spans="2:143" ht="11.25" customHeight="1" x14ac:dyDescent="0.2">
      <c r="B11" s="568" t="s">
        <v>102</v>
      </c>
      <c r="C11" s="357"/>
      <c r="D11" s="357"/>
      <c r="E11" s="357"/>
      <c r="F11" s="357"/>
      <c r="G11" s="357"/>
      <c r="H11" s="357"/>
      <c r="I11" s="357"/>
      <c r="J11" s="357"/>
      <c r="K11" s="357"/>
      <c r="L11" s="357"/>
      <c r="M11" s="357"/>
      <c r="N11" s="357"/>
      <c r="O11" s="357"/>
      <c r="P11" s="357"/>
      <c r="Q11" s="569"/>
      <c r="R11" s="570">
        <v>936770</v>
      </c>
      <c r="S11" s="454"/>
      <c r="T11" s="454"/>
      <c r="U11" s="454"/>
      <c r="V11" s="454"/>
      <c r="W11" s="454"/>
      <c r="X11" s="454"/>
      <c r="Y11" s="583"/>
      <c r="Z11" s="573">
        <v>6.8</v>
      </c>
      <c r="AA11" s="317"/>
      <c r="AB11" s="317"/>
      <c r="AC11" s="584"/>
      <c r="AD11" s="576">
        <v>936770</v>
      </c>
      <c r="AE11" s="454"/>
      <c r="AF11" s="454"/>
      <c r="AG11" s="454"/>
      <c r="AH11" s="454"/>
      <c r="AI11" s="454"/>
      <c r="AJ11" s="454"/>
      <c r="AK11" s="583"/>
      <c r="AL11" s="573">
        <v>11.2</v>
      </c>
      <c r="AM11" s="317"/>
      <c r="AN11" s="317"/>
      <c r="AO11" s="605"/>
      <c r="AP11" s="568" t="s">
        <v>339</v>
      </c>
      <c r="AQ11" s="357"/>
      <c r="AR11" s="357"/>
      <c r="AS11" s="357"/>
      <c r="AT11" s="357"/>
      <c r="AU11" s="357"/>
      <c r="AV11" s="357"/>
      <c r="AW11" s="357"/>
      <c r="AX11" s="357"/>
      <c r="AY11" s="357"/>
      <c r="AZ11" s="357"/>
      <c r="BA11" s="357"/>
      <c r="BB11" s="357"/>
      <c r="BC11" s="357"/>
      <c r="BD11" s="357"/>
      <c r="BE11" s="357"/>
      <c r="BF11" s="569"/>
      <c r="BG11" s="570">
        <v>317683</v>
      </c>
      <c r="BH11" s="454"/>
      <c r="BI11" s="454"/>
      <c r="BJ11" s="454"/>
      <c r="BK11" s="454"/>
      <c r="BL11" s="454"/>
      <c r="BM11" s="454"/>
      <c r="BN11" s="583"/>
      <c r="BO11" s="603">
        <v>6.6</v>
      </c>
      <c r="BP11" s="603"/>
      <c r="BQ11" s="603"/>
      <c r="BR11" s="603"/>
      <c r="BS11" s="604">
        <v>90551</v>
      </c>
      <c r="BT11" s="604"/>
      <c r="BU11" s="604"/>
      <c r="BV11" s="604"/>
      <c r="BW11" s="604"/>
      <c r="BX11" s="604"/>
      <c r="BY11" s="604"/>
      <c r="BZ11" s="604"/>
      <c r="CA11" s="604"/>
      <c r="CB11" s="626"/>
      <c r="CD11" s="568" t="s">
        <v>342</v>
      </c>
      <c r="CE11" s="357"/>
      <c r="CF11" s="357"/>
      <c r="CG11" s="357"/>
      <c r="CH11" s="357"/>
      <c r="CI11" s="357"/>
      <c r="CJ11" s="357"/>
      <c r="CK11" s="357"/>
      <c r="CL11" s="357"/>
      <c r="CM11" s="357"/>
      <c r="CN11" s="357"/>
      <c r="CO11" s="357"/>
      <c r="CP11" s="357"/>
      <c r="CQ11" s="569"/>
      <c r="CR11" s="570">
        <v>255066</v>
      </c>
      <c r="CS11" s="454"/>
      <c r="CT11" s="454"/>
      <c r="CU11" s="454"/>
      <c r="CV11" s="454"/>
      <c r="CW11" s="454"/>
      <c r="CX11" s="454"/>
      <c r="CY11" s="583"/>
      <c r="CZ11" s="603">
        <v>1.9</v>
      </c>
      <c r="DA11" s="603"/>
      <c r="DB11" s="603"/>
      <c r="DC11" s="603"/>
      <c r="DD11" s="576">
        <v>122363</v>
      </c>
      <c r="DE11" s="454"/>
      <c r="DF11" s="454"/>
      <c r="DG11" s="454"/>
      <c r="DH11" s="454"/>
      <c r="DI11" s="454"/>
      <c r="DJ11" s="454"/>
      <c r="DK11" s="454"/>
      <c r="DL11" s="454"/>
      <c r="DM11" s="454"/>
      <c r="DN11" s="454"/>
      <c r="DO11" s="454"/>
      <c r="DP11" s="583"/>
      <c r="DQ11" s="576">
        <v>151612</v>
      </c>
      <c r="DR11" s="454"/>
      <c r="DS11" s="454"/>
      <c r="DT11" s="454"/>
      <c r="DU11" s="454"/>
      <c r="DV11" s="454"/>
      <c r="DW11" s="454"/>
      <c r="DX11" s="454"/>
      <c r="DY11" s="454"/>
      <c r="DZ11" s="454"/>
      <c r="EA11" s="454"/>
      <c r="EB11" s="454"/>
      <c r="EC11" s="601"/>
    </row>
    <row r="12" spans="2:143" ht="11.25" customHeight="1" x14ac:dyDescent="0.2">
      <c r="B12" s="568" t="s">
        <v>142</v>
      </c>
      <c r="C12" s="357"/>
      <c r="D12" s="357"/>
      <c r="E12" s="357"/>
      <c r="F12" s="357"/>
      <c r="G12" s="357"/>
      <c r="H12" s="357"/>
      <c r="I12" s="357"/>
      <c r="J12" s="357"/>
      <c r="K12" s="357"/>
      <c r="L12" s="357"/>
      <c r="M12" s="357"/>
      <c r="N12" s="357"/>
      <c r="O12" s="357"/>
      <c r="P12" s="357"/>
      <c r="Q12" s="569"/>
      <c r="R12" s="570">
        <v>28885</v>
      </c>
      <c r="S12" s="454"/>
      <c r="T12" s="454"/>
      <c r="U12" s="454"/>
      <c r="V12" s="454"/>
      <c r="W12" s="454"/>
      <c r="X12" s="454"/>
      <c r="Y12" s="583"/>
      <c r="Z12" s="603">
        <v>0.2</v>
      </c>
      <c r="AA12" s="603"/>
      <c r="AB12" s="603"/>
      <c r="AC12" s="603"/>
      <c r="AD12" s="604">
        <v>28885</v>
      </c>
      <c r="AE12" s="604"/>
      <c r="AF12" s="604"/>
      <c r="AG12" s="604"/>
      <c r="AH12" s="604"/>
      <c r="AI12" s="604"/>
      <c r="AJ12" s="604"/>
      <c r="AK12" s="604"/>
      <c r="AL12" s="573">
        <v>0.3</v>
      </c>
      <c r="AM12" s="317"/>
      <c r="AN12" s="317"/>
      <c r="AO12" s="605"/>
      <c r="AP12" s="568" t="s">
        <v>343</v>
      </c>
      <c r="AQ12" s="357"/>
      <c r="AR12" s="357"/>
      <c r="AS12" s="357"/>
      <c r="AT12" s="357"/>
      <c r="AU12" s="357"/>
      <c r="AV12" s="357"/>
      <c r="AW12" s="357"/>
      <c r="AX12" s="357"/>
      <c r="AY12" s="357"/>
      <c r="AZ12" s="357"/>
      <c r="BA12" s="357"/>
      <c r="BB12" s="357"/>
      <c r="BC12" s="357"/>
      <c r="BD12" s="357"/>
      <c r="BE12" s="357"/>
      <c r="BF12" s="569"/>
      <c r="BG12" s="570">
        <v>2158694</v>
      </c>
      <c r="BH12" s="454"/>
      <c r="BI12" s="454"/>
      <c r="BJ12" s="454"/>
      <c r="BK12" s="454"/>
      <c r="BL12" s="454"/>
      <c r="BM12" s="454"/>
      <c r="BN12" s="583"/>
      <c r="BO12" s="603">
        <v>45</v>
      </c>
      <c r="BP12" s="603"/>
      <c r="BQ12" s="603"/>
      <c r="BR12" s="603"/>
      <c r="BS12" s="604" t="s">
        <v>195</v>
      </c>
      <c r="BT12" s="604"/>
      <c r="BU12" s="604"/>
      <c r="BV12" s="604"/>
      <c r="BW12" s="604"/>
      <c r="BX12" s="604"/>
      <c r="BY12" s="604"/>
      <c r="BZ12" s="604"/>
      <c r="CA12" s="604"/>
      <c r="CB12" s="626"/>
      <c r="CD12" s="568" t="s">
        <v>88</v>
      </c>
      <c r="CE12" s="357"/>
      <c r="CF12" s="357"/>
      <c r="CG12" s="357"/>
      <c r="CH12" s="357"/>
      <c r="CI12" s="357"/>
      <c r="CJ12" s="357"/>
      <c r="CK12" s="357"/>
      <c r="CL12" s="357"/>
      <c r="CM12" s="357"/>
      <c r="CN12" s="357"/>
      <c r="CO12" s="357"/>
      <c r="CP12" s="357"/>
      <c r="CQ12" s="569"/>
      <c r="CR12" s="570">
        <v>198555</v>
      </c>
      <c r="CS12" s="454"/>
      <c r="CT12" s="454"/>
      <c r="CU12" s="454"/>
      <c r="CV12" s="454"/>
      <c r="CW12" s="454"/>
      <c r="CX12" s="454"/>
      <c r="CY12" s="583"/>
      <c r="CZ12" s="603">
        <v>1.5</v>
      </c>
      <c r="DA12" s="603"/>
      <c r="DB12" s="603"/>
      <c r="DC12" s="603"/>
      <c r="DD12" s="576" t="s">
        <v>195</v>
      </c>
      <c r="DE12" s="454"/>
      <c r="DF12" s="454"/>
      <c r="DG12" s="454"/>
      <c r="DH12" s="454"/>
      <c r="DI12" s="454"/>
      <c r="DJ12" s="454"/>
      <c r="DK12" s="454"/>
      <c r="DL12" s="454"/>
      <c r="DM12" s="454"/>
      <c r="DN12" s="454"/>
      <c r="DO12" s="454"/>
      <c r="DP12" s="583"/>
      <c r="DQ12" s="576">
        <v>58302</v>
      </c>
      <c r="DR12" s="454"/>
      <c r="DS12" s="454"/>
      <c r="DT12" s="454"/>
      <c r="DU12" s="454"/>
      <c r="DV12" s="454"/>
      <c r="DW12" s="454"/>
      <c r="DX12" s="454"/>
      <c r="DY12" s="454"/>
      <c r="DZ12" s="454"/>
      <c r="EA12" s="454"/>
      <c r="EB12" s="454"/>
      <c r="EC12" s="601"/>
    </row>
    <row r="13" spans="2:143" ht="11.25" customHeight="1" x14ac:dyDescent="0.2">
      <c r="B13" s="568" t="s">
        <v>345</v>
      </c>
      <c r="C13" s="357"/>
      <c r="D13" s="357"/>
      <c r="E13" s="357"/>
      <c r="F13" s="357"/>
      <c r="G13" s="357"/>
      <c r="H13" s="357"/>
      <c r="I13" s="357"/>
      <c r="J13" s="357"/>
      <c r="K13" s="357"/>
      <c r="L13" s="357"/>
      <c r="M13" s="357"/>
      <c r="N13" s="357"/>
      <c r="O13" s="357"/>
      <c r="P13" s="357"/>
      <c r="Q13" s="569"/>
      <c r="R13" s="570" t="s">
        <v>195</v>
      </c>
      <c r="S13" s="454"/>
      <c r="T13" s="454"/>
      <c r="U13" s="454"/>
      <c r="V13" s="454"/>
      <c r="W13" s="454"/>
      <c r="X13" s="454"/>
      <c r="Y13" s="583"/>
      <c r="Z13" s="603" t="s">
        <v>195</v>
      </c>
      <c r="AA13" s="603"/>
      <c r="AB13" s="603"/>
      <c r="AC13" s="603"/>
      <c r="AD13" s="604" t="s">
        <v>195</v>
      </c>
      <c r="AE13" s="604"/>
      <c r="AF13" s="604"/>
      <c r="AG13" s="604"/>
      <c r="AH13" s="604"/>
      <c r="AI13" s="604"/>
      <c r="AJ13" s="604"/>
      <c r="AK13" s="604"/>
      <c r="AL13" s="573" t="s">
        <v>195</v>
      </c>
      <c r="AM13" s="317"/>
      <c r="AN13" s="317"/>
      <c r="AO13" s="605"/>
      <c r="AP13" s="568" t="s">
        <v>347</v>
      </c>
      <c r="AQ13" s="357"/>
      <c r="AR13" s="357"/>
      <c r="AS13" s="357"/>
      <c r="AT13" s="357"/>
      <c r="AU13" s="357"/>
      <c r="AV13" s="357"/>
      <c r="AW13" s="357"/>
      <c r="AX13" s="357"/>
      <c r="AY13" s="357"/>
      <c r="AZ13" s="357"/>
      <c r="BA13" s="357"/>
      <c r="BB13" s="357"/>
      <c r="BC13" s="357"/>
      <c r="BD13" s="357"/>
      <c r="BE13" s="357"/>
      <c r="BF13" s="569"/>
      <c r="BG13" s="570">
        <v>2148124</v>
      </c>
      <c r="BH13" s="454"/>
      <c r="BI13" s="454"/>
      <c r="BJ13" s="454"/>
      <c r="BK13" s="454"/>
      <c r="BL13" s="454"/>
      <c r="BM13" s="454"/>
      <c r="BN13" s="583"/>
      <c r="BO13" s="603">
        <v>44.8</v>
      </c>
      <c r="BP13" s="603"/>
      <c r="BQ13" s="603"/>
      <c r="BR13" s="603"/>
      <c r="BS13" s="604" t="s">
        <v>195</v>
      </c>
      <c r="BT13" s="604"/>
      <c r="BU13" s="604"/>
      <c r="BV13" s="604"/>
      <c r="BW13" s="604"/>
      <c r="BX13" s="604"/>
      <c r="BY13" s="604"/>
      <c r="BZ13" s="604"/>
      <c r="CA13" s="604"/>
      <c r="CB13" s="626"/>
      <c r="CD13" s="568" t="s">
        <v>348</v>
      </c>
      <c r="CE13" s="357"/>
      <c r="CF13" s="357"/>
      <c r="CG13" s="357"/>
      <c r="CH13" s="357"/>
      <c r="CI13" s="357"/>
      <c r="CJ13" s="357"/>
      <c r="CK13" s="357"/>
      <c r="CL13" s="357"/>
      <c r="CM13" s="357"/>
      <c r="CN13" s="357"/>
      <c r="CO13" s="357"/>
      <c r="CP13" s="357"/>
      <c r="CQ13" s="569"/>
      <c r="CR13" s="570">
        <v>1109981</v>
      </c>
      <c r="CS13" s="454"/>
      <c r="CT13" s="454"/>
      <c r="CU13" s="454"/>
      <c r="CV13" s="454"/>
      <c r="CW13" s="454"/>
      <c r="CX13" s="454"/>
      <c r="CY13" s="583"/>
      <c r="CZ13" s="603">
        <v>8.5</v>
      </c>
      <c r="DA13" s="603"/>
      <c r="DB13" s="603"/>
      <c r="DC13" s="603"/>
      <c r="DD13" s="576">
        <v>469779</v>
      </c>
      <c r="DE13" s="454"/>
      <c r="DF13" s="454"/>
      <c r="DG13" s="454"/>
      <c r="DH13" s="454"/>
      <c r="DI13" s="454"/>
      <c r="DJ13" s="454"/>
      <c r="DK13" s="454"/>
      <c r="DL13" s="454"/>
      <c r="DM13" s="454"/>
      <c r="DN13" s="454"/>
      <c r="DO13" s="454"/>
      <c r="DP13" s="583"/>
      <c r="DQ13" s="576">
        <v>862967</v>
      </c>
      <c r="DR13" s="454"/>
      <c r="DS13" s="454"/>
      <c r="DT13" s="454"/>
      <c r="DU13" s="454"/>
      <c r="DV13" s="454"/>
      <c r="DW13" s="454"/>
      <c r="DX13" s="454"/>
      <c r="DY13" s="454"/>
      <c r="DZ13" s="454"/>
      <c r="EA13" s="454"/>
      <c r="EB13" s="454"/>
      <c r="EC13" s="601"/>
    </row>
    <row r="14" spans="2:143" ht="11.25" customHeight="1" x14ac:dyDescent="0.2">
      <c r="B14" s="568" t="s">
        <v>319</v>
      </c>
      <c r="C14" s="357"/>
      <c r="D14" s="357"/>
      <c r="E14" s="357"/>
      <c r="F14" s="357"/>
      <c r="G14" s="357"/>
      <c r="H14" s="357"/>
      <c r="I14" s="357"/>
      <c r="J14" s="357"/>
      <c r="K14" s="357"/>
      <c r="L14" s="357"/>
      <c r="M14" s="357"/>
      <c r="N14" s="357"/>
      <c r="O14" s="357"/>
      <c r="P14" s="357"/>
      <c r="Q14" s="569"/>
      <c r="R14" s="570" t="s">
        <v>195</v>
      </c>
      <c r="S14" s="454"/>
      <c r="T14" s="454"/>
      <c r="U14" s="454"/>
      <c r="V14" s="454"/>
      <c r="W14" s="454"/>
      <c r="X14" s="454"/>
      <c r="Y14" s="583"/>
      <c r="Z14" s="603" t="s">
        <v>195</v>
      </c>
      <c r="AA14" s="603"/>
      <c r="AB14" s="603"/>
      <c r="AC14" s="603"/>
      <c r="AD14" s="604" t="s">
        <v>195</v>
      </c>
      <c r="AE14" s="604"/>
      <c r="AF14" s="604"/>
      <c r="AG14" s="604"/>
      <c r="AH14" s="604"/>
      <c r="AI14" s="604"/>
      <c r="AJ14" s="604"/>
      <c r="AK14" s="604"/>
      <c r="AL14" s="573" t="s">
        <v>195</v>
      </c>
      <c r="AM14" s="317"/>
      <c r="AN14" s="317"/>
      <c r="AO14" s="605"/>
      <c r="AP14" s="568" t="s">
        <v>211</v>
      </c>
      <c r="AQ14" s="357"/>
      <c r="AR14" s="357"/>
      <c r="AS14" s="357"/>
      <c r="AT14" s="357"/>
      <c r="AU14" s="357"/>
      <c r="AV14" s="357"/>
      <c r="AW14" s="357"/>
      <c r="AX14" s="357"/>
      <c r="AY14" s="357"/>
      <c r="AZ14" s="357"/>
      <c r="BA14" s="357"/>
      <c r="BB14" s="357"/>
      <c r="BC14" s="357"/>
      <c r="BD14" s="357"/>
      <c r="BE14" s="357"/>
      <c r="BF14" s="569"/>
      <c r="BG14" s="570">
        <v>143021</v>
      </c>
      <c r="BH14" s="454"/>
      <c r="BI14" s="454"/>
      <c r="BJ14" s="454"/>
      <c r="BK14" s="454"/>
      <c r="BL14" s="454"/>
      <c r="BM14" s="454"/>
      <c r="BN14" s="583"/>
      <c r="BO14" s="603">
        <v>3</v>
      </c>
      <c r="BP14" s="603"/>
      <c r="BQ14" s="603"/>
      <c r="BR14" s="603"/>
      <c r="BS14" s="604" t="s">
        <v>195</v>
      </c>
      <c r="BT14" s="604"/>
      <c r="BU14" s="604"/>
      <c r="BV14" s="604"/>
      <c r="BW14" s="604"/>
      <c r="BX14" s="604"/>
      <c r="BY14" s="604"/>
      <c r="BZ14" s="604"/>
      <c r="CA14" s="604"/>
      <c r="CB14" s="626"/>
      <c r="CD14" s="568" t="s">
        <v>63</v>
      </c>
      <c r="CE14" s="357"/>
      <c r="CF14" s="357"/>
      <c r="CG14" s="357"/>
      <c r="CH14" s="357"/>
      <c r="CI14" s="357"/>
      <c r="CJ14" s="357"/>
      <c r="CK14" s="357"/>
      <c r="CL14" s="357"/>
      <c r="CM14" s="357"/>
      <c r="CN14" s="357"/>
      <c r="CO14" s="357"/>
      <c r="CP14" s="357"/>
      <c r="CQ14" s="569"/>
      <c r="CR14" s="570">
        <v>547944</v>
      </c>
      <c r="CS14" s="454"/>
      <c r="CT14" s="454"/>
      <c r="CU14" s="454"/>
      <c r="CV14" s="454"/>
      <c r="CW14" s="454"/>
      <c r="CX14" s="454"/>
      <c r="CY14" s="583"/>
      <c r="CZ14" s="603">
        <v>4.2</v>
      </c>
      <c r="DA14" s="603"/>
      <c r="DB14" s="603"/>
      <c r="DC14" s="603"/>
      <c r="DD14" s="576">
        <v>34983</v>
      </c>
      <c r="DE14" s="454"/>
      <c r="DF14" s="454"/>
      <c r="DG14" s="454"/>
      <c r="DH14" s="454"/>
      <c r="DI14" s="454"/>
      <c r="DJ14" s="454"/>
      <c r="DK14" s="454"/>
      <c r="DL14" s="454"/>
      <c r="DM14" s="454"/>
      <c r="DN14" s="454"/>
      <c r="DO14" s="454"/>
      <c r="DP14" s="583"/>
      <c r="DQ14" s="576">
        <v>545344</v>
      </c>
      <c r="DR14" s="454"/>
      <c r="DS14" s="454"/>
      <c r="DT14" s="454"/>
      <c r="DU14" s="454"/>
      <c r="DV14" s="454"/>
      <c r="DW14" s="454"/>
      <c r="DX14" s="454"/>
      <c r="DY14" s="454"/>
      <c r="DZ14" s="454"/>
      <c r="EA14" s="454"/>
      <c r="EB14" s="454"/>
      <c r="EC14" s="601"/>
    </row>
    <row r="15" spans="2:143" ht="11.25" customHeight="1" x14ac:dyDescent="0.2">
      <c r="B15" s="568" t="s">
        <v>349</v>
      </c>
      <c r="C15" s="357"/>
      <c r="D15" s="357"/>
      <c r="E15" s="357"/>
      <c r="F15" s="357"/>
      <c r="G15" s="357"/>
      <c r="H15" s="357"/>
      <c r="I15" s="357"/>
      <c r="J15" s="357"/>
      <c r="K15" s="357"/>
      <c r="L15" s="357"/>
      <c r="M15" s="357"/>
      <c r="N15" s="357"/>
      <c r="O15" s="357"/>
      <c r="P15" s="357"/>
      <c r="Q15" s="569"/>
      <c r="R15" s="570">
        <v>18657</v>
      </c>
      <c r="S15" s="454"/>
      <c r="T15" s="454"/>
      <c r="U15" s="454"/>
      <c r="V15" s="454"/>
      <c r="W15" s="454"/>
      <c r="X15" s="454"/>
      <c r="Y15" s="583"/>
      <c r="Z15" s="603">
        <v>0.1</v>
      </c>
      <c r="AA15" s="603"/>
      <c r="AB15" s="603"/>
      <c r="AC15" s="603"/>
      <c r="AD15" s="604">
        <v>18657</v>
      </c>
      <c r="AE15" s="604"/>
      <c r="AF15" s="604"/>
      <c r="AG15" s="604"/>
      <c r="AH15" s="604"/>
      <c r="AI15" s="604"/>
      <c r="AJ15" s="604"/>
      <c r="AK15" s="604"/>
      <c r="AL15" s="573">
        <v>0.2</v>
      </c>
      <c r="AM15" s="317"/>
      <c r="AN15" s="317"/>
      <c r="AO15" s="605"/>
      <c r="AP15" s="568" t="s">
        <v>350</v>
      </c>
      <c r="AQ15" s="357"/>
      <c r="AR15" s="357"/>
      <c r="AS15" s="357"/>
      <c r="AT15" s="357"/>
      <c r="AU15" s="357"/>
      <c r="AV15" s="357"/>
      <c r="AW15" s="357"/>
      <c r="AX15" s="357"/>
      <c r="AY15" s="357"/>
      <c r="AZ15" s="357"/>
      <c r="BA15" s="357"/>
      <c r="BB15" s="357"/>
      <c r="BC15" s="357"/>
      <c r="BD15" s="357"/>
      <c r="BE15" s="357"/>
      <c r="BF15" s="569"/>
      <c r="BG15" s="570">
        <v>218996</v>
      </c>
      <c r="BH15" s="454"/>
      <c r="BI15" s="454"/>
      <c r="BJ15" s="454"/>
      <c r="BK15" s="454"/>
      <c r="BL15" s="454"/>
      <c r="BM15" s="454"/>
      <c r="BN15" s="583"/>
      <c r="BO15" s="603">
        <v>4.5999999999999996</v>
      </c>
      <c r="BP15" s="603"/>
      <c r="BQ15" s="603"/>
      <c r="BR15" s="603"/>
      <c r="BS15" s="604" t="s">
        <v>195</v>
      </c>
      <c r="BT15" s="604"/>
      <c r="BU15" s="604"/>
      <c r="BV15" s="604"/>
      <c r="BW15" s="604"/>
      <c r="BX15" s="604"/>
      <c r="BY15" s="604"/>
      <c r="BZ15" s="604"/>
      <c r="CA15" s="604"/>
      <c r="CB15" s="626"/>
      <c r="CD15" s="568" t="s">
        <v>352</v>
      </c>
      <c r="CE15" s="357"/>
      <c r="CF15" s="357"/>
      <c r="CG15" s="357"/>
      <c r="CH15" s="357"/>
      <c r="CI15" s="357"/>
      <c r="CJ15" s="357"/>
      <c r="CK15" s="357"/>
      <c r="CL15" s="357"/>
      <c r="CM15" s="357"/>
      <c r="CN15" s="357"/>
      <c r="CO15" s="357"/>
      <c r="CP15" s="357"/>
      <c r="CQ15" s="569"/>
      <c r="CR15" s="570">
        <v>1531867</v>
      </c>
      <c r="CS15" s="454"/>
      <c r="CT15" s="454"/>
      <c r="CU15" s="454"/>
      <c r="CV15" s="454"/>
      <c r="CW15" s="454"/>
      <c r="CX15" s="454"/>
      <c r="CY15" s="583"/>
      <c r="CZ15" s="603">
        <v>11.7</v>
      </c>
      <c r="DA15" s="603"/>
      <c r="DB15" s="603"/>
      <c r="DC15" s="603"/>
      <c r="DD15" s="576">
        <v>223459</v>
      </c>
      <c r="DE15" s="454"/>
      <c r="DF15" s="454"/>
      <c r="DG15" s="454"/>
      <c r="DH15" s="454"/>
      <c r="DI15" s="454"/>
      <c r="DJ15" s="454"/>
      <c r="DK15" s="454"/>
      <c r="DL15" s="454"/>
      <c r="DM15" s="454"/>
      <c r="DN15" s="454"/>
      <c r="DO15" s="454"/>
      <c r="DP15" s="583"/>
      <c r="DQ15" s="576">
        <v>1212472</v>
      </c>
      <c r="DR15" s="454"/>
      <c r="DS15" s="454"/>
      <c r="DT15" s="454"/>
      <c r="DU15" s="454"/>
      <c r="DV15" s="454"/>
      <c r="DW15" s="454"/>
      <c r="DX15" s="454"/>
      <c r="DY15" s="454"/>
      <c r="DZ15" s="454"/>
      <c r="EA15" s="454"/>
      <c r="EB15" s="454"/>
      <c r="EC15" s="601"/>
    </row>
    <row r="16" spans="2:143" ht="11.25" customHeight="1" x14ac:dyDescent="0.2">
      <c r="B16" s="568" t="s">
        <v>353</v>
      </c>
      <c r="C16" s="357"/>
      <c r="D16" s="357"/>
      <c r="E16" s="357"/>
      <c r="F16" s="357"/>
      <c r="G16" s="357"/>
      <c r="H16" s="357"/>
      <c r="I16" s="357"/>
      <c r="J16" s="357"/>
      <c r="K16" s="357"/>
      <c r="L16" s="357"/>
      <c r="M16" s="357"/>
      <c r="N16" s="357"/>
      <c r="O16" s="357"/>
      <c r="P16" s="357"/>
      <c r="Q16" s="569"/>
      <c r="R16" s="570">
        <v>96029</v>
      </c>
      <c r="S16" s="454"/>
      <c r="T16" s="454"/>
      <c r="U16" s="454"/>
      <c r="V16" s="454"/>
      <c r="W16" s="454"/>
      <c r="X16" s="454"/>
      <c r="Y16" s="583"/>
      <c r="Z16" s="603">
        <v>0.7</v>
      </c>
      <c r="AA16" s="603"/>
      <c r="AB16" s="603"/>
      <c r="AC16" s="603"/>
      <c r="AD16" s="604">
        <v>96029</v>
      </c>
      <c r="AE16" s="604"/>
      <c r="AF16" s="604"/>
      <c r="AG16" s="604"/>
      <c r="AH16" s="604"/>
      <c r="AI16" s="604"/>
      <c r="AJ16" s="604"/>
      <c r="AK16" s="604"/>
      <c r="AL16" s="573">
        <v>1.1000000000000001</v>
      </c>
      <c r="AM16" s="317"/>
      <c r="AN16" s="317"/>
      <c r="AO16" s="605"/>
      <c r="AP16" s="568" t="s">
        <v>354</v>
      </c>
      <c r="AQ16" s="357"/>
      <c r="AR16" s="357"/>
      <c r="AS16" s="357"/>
      <c r="AT16" s="357"/>
      <c r="AU16" s="357"/>
      <c r="AV16" s="357"/>
      <c r="AW16" s="357"/>
      <c r="AX16" s="357"/>
      <c r="AY16" s="357"/>
      <c r="AZ16" s="357"/>
      <c r="BA16" s="357"/>
      <c r="BB16" s="357"/>
      <c r="BC16" s="357"/>
      <c r="BD16" s="357"/>
      <c r="BE16" s="357"/>
      <c r="BF16" s="569"/>
      <c r="BG16" s="570" t="s">
        <v>195</v>
      </c>
      <c r="BH16" s="454"/>
      <c r="BI16" s="454"/>
      <c r="BJ16" s="454"/>
      <c r="BK16" s="454"/>
      <c r="BL16" s="454"/>
      <c r="BM16" s="454"/>
      <c r="BN16" s="583"/>
      <c r="BO16" s="603" t="s">
        <v>195</v>
      </c>
      <c r="BP16" s="603"/>
      <c r="BQ16" s="603"/>
      <c r="BR16" s="603"/>
      <c r="BS16" s="604" t="s">
        <v>195</v>
      </c>
      <c r="BT16" s="604"/>
      <c r="BU16" s="604"/>
      <c r="BV16" s="604"/>
      <c r="BW16" s="604"/>
      <c r="BX16" s="604"/>
      <c r="BY16" s="604"/>
      <c r="BZ16" s="604"/>
      <c r="CA16" s="604"/>
      <c r="CB16" s="626"/>
      <c r="CD16" s="568" t="s">
        <v>355</v>
      </c>
      <c r="CE16" s="357"/>
      <c r="CF16" s="357"/>
      <c r="CG16" s="357"/>
      <c r="CH16" s="357"/>
      <c r="CI16" s="357"/>
      <c r="CJ16" s="357"/>
      <c r="CK16" s="357"/>
      <c r="CL16" s="357"/>
      <c r="CM16" s="357"/>
      <c r="CN16" s="357"/>
      <c r="CO16" s="357"/>
      <c r="CP16" s="357"/>
      <c r="CQ16" s="569"/>
      <c r="CR16" s="570" t="s">
        <v>195</v>
      </c>
      <c r="CS16" s="454"/>
      <c r="CT16" s="454"/>
      <c r="CU16" s="454"/>
      <c r="CV16" s="454"/>
      <c r="CW16" s="454"/>
      <c r="CX16" s="454"/>
      <c r="CY16" s="583"/>
      <c r="CZ16" s="603" t="s">
        <v>195</v>
      </c>
      <c r="DA16" s="603"/>
      <c r="DB16" s="603"/>
      <c r="DC16" s="603"/>
      <c r="DD16" s="576" t="s">
        <v>195</v>
      </c>
      <c r="DE16" s="454"/>
      <c r="DF16" s="454"/>
      <c r="DG16" s="454"/>
      <c r="DH16" s="454"/>
      <c r="DI16" s="454"/>
      <c r="DJ16" s="454"/>
      <c r="DK16" s="454"/>
      <c r="DL16" s="454"/>
      <c r="DM16" s="454"/>
      <c r="DN16" s="454"/>
      <c r="DO16" s="454"/>
      <c r="DP16" s="583"/>
      <c r="DQ16" s="576" t="s">
        <v>195</v>
      </c>
      <c r="DR16" s="454"/>
      <c r="DS16" s="454"/>
      <c r="DT16" s="454"/>
      <c r="DU16" s="454"/>
      <c r="DV16" s="454"/>
      <c r="DW16" s="454"/>
      <c r="DX16" s="454"/>
      <c r="DY16" s="454"/>
      <c r="DZ16" s="454"/>
      <c r="EA16" s="454"/>
      <c r="EB16" s="454"/>
      <c r="EC16" s="601"/>
    </row>
    <row r="17" spans="2:133" ht="11.25" customHeight="1" x14ac:dyDescent="0.2">
      <c r="B17" s="568" t="s">
        <v>356</v>
      </c>
      <c r="C17" s="357"/>
      <c r="D17" s="357"/>
      <c r="E17" s="357"/>
      <c r="F17" s="357"/>
      <c r="G17" s="357"/>
      <c r="H17" s="357"/>
      <c r="I17" s="357"/>
      <c r="J17" s="357"/>
      <c r="K17" s="357"/>
      <c r="L17" s="357"/>
      <c r="M17" s="357"/>
      <c r="N17" s="357"/>
      <c r="O17" s="357"/>
      <c r="P17" s="357"/>
      <c r="Q17" s="569"/>
      <c r="R17" s="570">
        <v>207707</v>
      </c>
      <c r="S17" s="454"/>
      <c r="T17" s="454"/>
      <c r="U17" s="454"/>
      <c r="V17" s="454"/>
      <c r="W17" s="454"/>
      <c r="X17" s="454"/>
      <c r="Y17" s="583"/>
      <c r="Z17" s="603">
        <v>1.5</v>
      </c>
      <c r="AA17" s="603"/>
      <c r="AB17" s="603"/>
      <c r="AC17" s="603"/>
      <c r="AD17" s="604">
        <v>207707</v>
      </c>
      <c r="AE17" s="604"/>
      <c r="AF17" s="604"/>
      <c r="AG17" s="604"/>
      <c r="AH17" s="604"/>
      <c r="AI17" s="604"/>
      <c r="AJ17" s="604"/>
      <c r="AK17" s="604"/>
      <c r="AL17" s="573">
        <v>2.5</v>
      </c>
      <c r="AM17" s="317"/>
      <c r="AN17" s="317"/>
      <c r="AO17" s="605"/>
      <c r="AP17" s="568" t="s">
        <v>357</v>
      </c>
      <c r="AQ17" s="357"/>
      <c r="AR17" s="357"/>
      <c r="AS17" s="357"/>
      <c r="AT17" s="357"/>
      <c r="AU17" s="357"/>
      <c r="AV17" s="357"/>
      <c r="AW17" s="357"/>
      <c r="AX17" s="357"/>
      <c r="AY17" s="357"/>
      <c r="AZ17" s="357"/>
      <c r="BA17" s="357"/>
      <c r="BB17" s="357"/>
      <c r="BC17" s="357"/>
      <c r="BD17" s="357"/>
      <c r="BE17" s="357"/>
      <c r="BF17" s="569"/>
      <c r="BG17" s="570" t="s">
        <v>195</v>
      </c>
      <c r="BH17" s="454"/>
      <c r="BI17" s="454"/>
      <c r="BJ17" s="454"/>
      <c r="BK17" s="454"/>
      <c r="BL17" s="454"/>
      <c r="BM17" s="454"/>
      <c r="BN17" s="583"/>
      <c r="BO17" s="603" t="s">
        <v>195</v>
      </c>
      <c r="BP17" s="603"/>
      <c r="BQ17" s="603"/>
      <c r="BR17" s="603"/>
      <c r="BS17" s="604" t="s">
        <v>195</v>
      </c>
      <c r="BT17" s="604"/>
      <c r="BU17" s="604"/>
      <c r="BV17" s="604"/>
      <c r="BW17" s="604"/>
      <c r="BX17" s="604"/>
      <c r="BY17" s="604"/>
      <c r="BZ17" s="604"/>
      <c r="CA17" s="604"/>
      <c r="CB17" s="626"/>
      <c r="CD17" s="568" t="s">
        <v>359</v>
      </c>
      <c r="CE17" s="357"/>
      <c r="CF17" s="357"/>
      <c r="CG17" s="357"/>
      <c r="CH17" s="357"/>
      <c r="CI17" s="357"/>
      <c r="CJ17" s="357"/>
      <c r="CK17" s="357"/>
      <c r="CL17" s="357"/>
      <c r="CM17" s="357"/>
      <c r="CN17" s="357"/>
      <c r="CO17" s="357"/>
      <c r="CP17" s="357"/>
      <c r="CQ17" s="569"/>
      <c r="CR17" s="570">
        <v>877844</v>
      </c>
      <c r="CS17" s="454"/>
      <c r="CT17" s="454"/>
      <c r="CU17" s="454"/>
      <c r="CV17" s="454"/>
      <c r="CW17" s="454"/>
      <c r="CX17" s="454"/>
      <c r="CY17" s="583"/>
      <c r="CZ17" s="603">
        <v>6.7</v>
      </c>
      <c r="DA17" s="603"/>
      <c r="DB17" s="603"/>
      <c r="DC17" s="603"/>
      <c r="DD17" s="576" t="s">
        <v>195</v>
      </c>
      <c r="DE17" s="454"/>
      <c r="DF17" s="454"/>
      <c r="DG17" s="454"/>
      <c r="DH17" s="454"/>
      <c r="DI17" s="454"/>
      <c r="DJ17" s="454"/>
      <c r="DK17" s="454"/>
      <c r="DL17" s="454"/>
      <c r="DM17" s="454"/>
      <c r="DN17" s="454"/>
      <c r="DO17" s="454"/>
      <c r="DP17" s="583"/>
      <c r="DQ17" s="576">
        <v>877844</v>
      </c>
      <c r="DR17" s="454"/>
      <c r="DS17" s="454"/>
      <c r="DT17" s="454"/>
      <c r="DU17" s="454"/>
      <c r="DV17" s="454"/>
      <c r="DW17" s="454"/>
      <c r="DX17" s="454"/>
      <c r="DY17" s="454"/>
      <c r="DZ17" s="454"/>
      <c r="EA17" s="454"/>
      <c r="EB17" s="454"/>
      <c r="EC17" s="601"/>
    </row>
    <row r="18" spans="2:133" ht="11.25" customHeight="1" x14ac:dyDescent="0.2">
      <c r="B18" s="568" t="s">
        <v>214</v>
      </c>
      <c r="C18" s="357"/>
      <c r="D18" s="357"/>
      <c r="E18" s="357"/>
      <c r="F18" s="357"/>
      <c r="G18" s="357"/>
      <c r="H18" s="357"/>
      <c r="I18" s="357"/>
      <c r="J18" s="357"/>
      <c r="K18" s="357"/>
      <c r="L18" s="357"/>
      <c r="M18" s="357"/>
      <c r="N18" s="357"/>
      <c r="O18" s="357"/>
      <c r="P18" s="357"/>
      <c r="Q18" s="569"/>
      <c r="R18" s="570">
        <v>40960</v>
      </c>
      <c r="S18" s="454"/>
      <c r="T18" s="454"/>
      <c r="U18" s="454"/>
      <c r="V18" s="454"/>
      <c r="W18" s="454"/>
      <c r="X18" s="454"/>
      <c r="Y18" s="583"/>
      <c r="Z18" s="603">
        <v>0.3</v>
      </c>
      <c r="AA18" s="603"/>
      <c r="AB18" s="603"/>
      <c r="AC18" s="603"/>
      <c r="AD18" s="604">
        <v>40960</v>
      </c>
      <c r="AE18" s="604"/>
      <c r="AF18" s="604"/>
      <c r="AG18" s="604"/>
      <c r="AH18" s="604"/>
      <c r="AI18" s="604"/>
      <c r="AJ18" s="604"/>
      <c r="AK18" s="604"/>
      <c r="AL18" s="573">
        <v>0.5</v>
      </c>
      <c r="AM18" s="317"/>
      <c r="AN18" s="317"/>
      <c r="AO18" s="605"/>
      <c r="AP18" s="568" t="s">
        <v>99</v>
      </c>
      <c r="AQ18" s="357"/>
      <c r="AR18" s="357"/>
      <c r="AS18" s="357"/>
      <c r="AT18" s="357"/>
      <c r="AU18" s="357"/>
      <c r="AV18" s="357"/>
      <c r="AW18" s="357"/>
      <c r="AX18" s="357"/>
      <c r="AY18" s="357"/>
      <c r="AZ18" s="357"/>
      <c r="BA18" s="357"/>
      <c r="BB18" s="357"/>
      <c r="BC18" s="357"/>
      <c r="BD18" s="357"/>
      <c r="BE18" s="357"/>
      <c r="BF18" s="569"/>
      <c r="BG18" s="570" t="s">
        <v>195</v>
      </c>
      <c r="BH18" s="454"/>
      <c r="BI18" s="454"/>
      <c r="BJ18" s="454"/>
      <c r="BK18" s="454"/>
      <c r="BL18" s="454"/>
      <c r="BM18" s="454"/>
      <c r="BN18" s="583"/>
      <c r="BO18" s="603" t="s">
        <v>195</v>
      </c>
      <c r="BP18" s="603"/>
      <c r="BQ18" s="603"/>
      <c r="BR18" s="603"/>
      <c r="BS18" s="604" t="s">
        <v>195</v>
      </c>
      <c r="BT18" s="604"/>
      <c r="BU18" s="604"/>
      <c r="BV18" s="604"/>
      <c r="BW18" s="604"/>
      <c r="BX18" s="604"/>
      <c r="BY18" s="604"/>
      <c r="BZ18" s="604"/>
      <c r="CA18" s="604"/>
      <c r="CB18" s="626"/>
      <c r="CD18" s="568" t="s">
        <v>360</v>
      </c>
      <c r="CE18" s="357"/>
      <c r="CF18" s="357"/>
      <c r="CG18" s="357"/>
      <c r="CH18" s="357"/>
      <c r="CI18" s="357"/>
      <c r="CJ18" s="357"/>
      <c r="CK18" s="357"/>
      <c r="CL18" s="357"/>
      <c r="CM18" s="357"/>
      <c r="CN18" s="357"/>
      <c r="CO18" s="357"/>
      <c r="CP18" s="357"/>
      <c r="CQ18" s="569"/>
      <c r="CR18" s="570" t="s">
        <v>195</v>
      </c>
      <c r="CS18" s="454"/>
      <c r="CT18" s="454"/>
      <c r="CU18" s="454"/>
      <c r="CV18" s="454"/>
      <c r="CW18" s="454"/>
      <c r="CX18" s="454"/>
      <c r="CY18" s="583"/>
      <c r="CZ18" s="603" t="s">
        <v>195</v>
      </c>
      <c r="DA18" s="603"/>
      <c r="DB18" s="603"/>
      <c r="DC18" s="603"/>
      <c r="DD18" s="576" t="s">
        <v>195</v>
      </c>
      <c r="DE18" s="454"/>
      <c r="DF18" s="454"/>
      <c r="DG18" s="454"/>
      <c r="DH18" s="454"/>
      <c r="DI18" s="454"/>
      <c r="DJ18" s="454"/>
      <c r="DK18" s="454"/>
      <c r="DL18" s="454"/>
      <c r="DM18" s="454"/>
      <c r="DN18" s="454"/>
      <c r="DO18" s="454"/>
      <c r="DP18" s="583"/>
      <c r="DQ18" s="576" t="s">
        <v>195</v>
      </c>
      <c r="DR18" s="454"/>
      <c r="DS18" s="454"/>
      <c r="DT18" s="454"/>
      <c r="DU18" s="454"/>
      <c r="DV18" s="454"/>
      <c r="DW18" s="454"/>
      <c r="DX18" s="454"/>
      <c r="DY18" s="454"/>
      <c r="DZ18" s="454"/>
      <c r="EA18" s="454"/>
      <c r="EB18" s="454"/>
      <c r="EC18" s="601"/>
    </row>
    <row r="19" spans="2:133" ht="11.25" customHeight="1" x14ac:dyDescent="0.2">
      <c r="B19" s="568" t="s">
        <v>362</v>
      </c>
      <c r="C19" s="357"/>
      <c r="D19" s="357"/>
      <c r="E19" s="357"/>
      <c r="F19" s="357"/>
      <c r="G19" s="357"/>
      <c r="H19" s="357"/>
      <c r="I19" s="357"/>
      <c r="J19" s="357"/>
      <c r="K19" s="357"/>
      <c r="L19" s="357"/>
      <c r="M19" s="357"/>
      <c r="N19" s="357"/>
      <c r="O19" s="357"/>
      <c r="P19" s="357"/>
      <c r="Q19" s="569"/>
      <c r="R19" s="570">
        <v>165337</v>
      </c>
      <c r="S19" s="454"/>
      <c r="T19" s="454"/>
      <c r="U19" s="454"/>
      <c r="V19" s="454"/>
      <c r="W19" s="454"/>
      <c r="X19" s="454"/>
      <c r="Y19" s="583"/>
      <c r="Z19" s="603">
        <v>1.2</v>
      </c>
      <c r="AA19" s="603"/>
      <c r="AB19" s="603"/>
      <c r="AC19" s="603"/>
      <c r="AD19" s="604">
        <v>165337</v>
      </c>
      <c r="AE19" s="604"/>
      <c r="AF19" s="604"/>
      <c r="AG19" s="604"/>
      <c r="AH19" s="604"/>
      <c r="AI19" s="604"/>
      <c r="AJ19" s="604"/>
      <c r="AK19" s="604"/>
      <c r="AL19" s="573">
        <v>2</v>
      </c>
      <c r="AM19" s="317"/>
      <c r="AN19" s="317"/>
      <c r="AO19" s="605"/>
      <c r="AP19" s="568" t="s">
        <v>251</v>
      </c>
      <c r="AQ19" s="357"/>
      <c r="AR19" s="357"/>
      <c r="AS19" s="357"/>
      <c r="AT19" s="357"/>
      <c r="AU19" s="357"/>
      <c r="AV19" s="357"/>
      <c r="AW19" s="357"/>
      <c r="AX19" s="357"/>
      <c r="AY19" s="357"/>
      <c r="AZ19" s="357"/>
      <c r="BA19" s="357"/>
      <c r="BB19" s="357"/>
      <c r="BC19" s="357"/>
      <c r="BD19" s="357"/>
      <c r="BE19" s="357"/>
      <c r="BF19" s="569"/>
      <c r="BG19" s="570">
        <v>105420</v>
      </c>
      <c r="BH19" s="454"/>
      <c r="BI19" s="454"/>
      <c r="BJ19" s="454"/>
      <c r="BK19" s="454"/>
      <c r="BL19" s="454"/>
      <c r="BM19" s="454"/>
      <c r="BN19" s="583"/>
      <c r="BO19" s="603">
        <v>2.2000000000000002</v>
      </c>
      <c r="BP19" s="603"/>
      <c r="BQ19" s="603"/>
      <c r="BR19" s="603"/>
      <c r="BS19" s="604" t="s">
        <v>195</v>
      </c>
      <c r="BT19" s="604"/>
      <c r="BU19" s="604"/>
      <c r="BV19" s="604"/>
      <c r="BW19" s="604"/>
      <c r="BX19" s="604"/>
      <c r="BY19" s="604"/>
      <c r="BZ19" s="604"/>
      <c r="CA19" s="604"/>
      <c r="CB19" s="626"/>
      <c r="CD19" s="568" t="s">
        <v>363</v>
      </c>
      <c r="CE19" s="357"/>
      <c r="CF19" s="357"/>
      <c r="CG19" s="357"/>
      <c r="CH19" s="357"/>
      <c r="CI19" s="357"/>
      <c r="CJ19" s="357"/>
      <c r="CK19" s="357"/>
      <c r="CL19" s="357"/>
      <c r="CM19" s="357"/>
      <c r="CN19" s="357"/>
      <c r="CO19" s="357"/>
      <c r="CP19" s="357"/>
      <c r="CQ19" s="569"/>
      <c r="CR19" s="570" t="s">
        <v>195</v>
      </c>
      <c r="CS19" s="454"/>
      <c r="CT19" s="454"/>
      <c r="CU19" s="454"/>
      <c r="CV19" s="454"/>
      <c r="CW19" s="454"/>
      <c r="CX19" s="454"/>
      <c r="CY19" s="583"/>
      <c r="CZ19" s="603" t="s">
        <v>195</v>
      </c>
      <c r="DA19" s="603"/>
      <c r="DB19" s="603"/>
      <c r="DC19" s="603"/>
      <c r="DD19" s="576" t="s">
        <v>195</v>
      </c>
      <c r="DE19" s="454"/>
      <c r="DF19" s="454"/>
      <c r="DG19" s="454"/>
      <c r="DH19" s="454"/>
      <c r="DI19" s="454"/>
      <c r="DJ19" s="454"/>
      <c r="DK19" s="454"/>
      <c r="DL19" s="454"/>
      <c r="DM19" s="454"/>
      <c r="DN19" s="454"/>
      <c r="DO19" s="454"/>
      <c r="DP19" s="583"/>
      <c r="DQ19" s="576" t="s">
        <v>195</v>
      </c>
      <c r="DR19" s="454"/>
      <c r="DS19" s="454"/>
      <c r="DT19" s="454"/>
      <c r="DU19" s="454"/>
      <c r="DV19" s="454"/>
      <c r="DW19" s="454"/>
      <c r="DX19" s="454"/>
      <c r="DY19" s="454"/>
      <c r="DZ19" s="454"/>
      <c r="EA19" s="454"/>
      <c r="EB19" s="454"/>
      <c r="EC19" s="601"/>
    </row>
    <row r="20" spans="2:133" ht="11.25" customHeight="1" x14ac:dyDescent="0.2">
      <c r="B20" s="620" t="s">
        <v>364</v>
      </c>
      <c r="C20" s="621"/>
      <c r="D20" s="621"/>
      <c r="E20" s="621"/>
      <c r="F20" s="621"/>
      <c r="G20" s="621"/>
      <c r="H20" s="621"/>
      <c r="I20" s="621"/>
      <c r="J20" s="621"/>
      <c r="K20" s="621"/>
      <c r="L20" s="621"/>
      <c r="M20" s="621"/>
      <c r="N20" s="621"/>
      <c r="O20" s="621"/>
      <c r="P20" s="621"/>
      <c r="Q20" s="622"/>
      <c r="R20" s="570">
        <v>1410</v>
      </c>
      <c r="S20" s="454"/>
      <c r="T20" s="454"/>
      <c r="U20" s="454"/>
      <c r="V20" s="454"/>
      <c r="W20" s="454"/>
      <c r="X20" s="454"/>
      <c r="Y20" s="583"/>
      <c r="Z20" s="603">
        <v>0</v>
      </c>
      <c r="AA20" s="603"/>
      <c r="AB20" s="603"/>
      <c r="AC20" s="603"/>
      <c r="AD20" s="604">
        <v>1410</v>
      </c>
      <c r="AE20" s="604"/>
      <c r="AF20" s="604"/>
      <c r="AG20" s="604"/>
      <c r="AH20" s="604"/>
      <c r="AI20" s="604"/>
      <c r="AJ20" s="604"/>
      <c r="AK20" s="604"/>
      <c r="AL20" s="573">
        <v>0</v>
      </c>
      <c r="AM20" s="317"/>
      <c r="AN20" s="317"/>
      <c r="AO20" s="605"/>
      <c r="AP20" s="568" t="s">
        <v>365</v>
      </c>
      <c r="AQ20" s="357"/>
      <c r="AR20" s="357"/>
      <c r="AS20" s="357"/>
      <c r="AT20" s="357"/>
      <c r="AU20" s="357"/>
      <c r="AV20" s="357"/>
      <c r="AW20" s="357"/>
      <c r="AX20" s="357"/>
      <c r="AY20" s="357"/>
      <c r="AZ20" s="357"/>
      <c r="BA20" s="357"/>
      <c r="BB20" s="357"/>
      <c r="BC20" s="357"/>
      <c r="BD20" s="357"/>
      <c r="BE20" s="357"/>
      <c r="BF20" s="569"/>
      <c r="BG20" s="570">
        <v>105420</v>
      </c>
      <c r="BH20" s="454"/>
      <c r="BI20" s="454"/>
      <c r="BJ20" s="454"/>
      <c r="BK20" s="454"/>
      <c r="BL20" s="454"/>
      <c r="BM20" s="454"/>
      <c r="BN20" s="583"/>
      <c r="BO20" s="603">
        <v>2.2000000000000002</v>
      </c>
      <c r="BP20" s="603"/>
      <c r="BQ20" s="603"/>
      <c r="BR20" s="603"/>
      <c r="BS20" s="604" t="s">
        <v>195</v>
      </c>
      <c r="BT20" s="604"/>
      <c r="BU20" s="604"/>
      <c r="BV20" s="604"/>
      <c r="BW20" s="604"/>
      <c r="BX20" s="604"/>
      <c r="BY20" s="604"/>
      <c r="BZ20" s="604"/>
      <c r="CA20" s="604"/>
      <c r="CB20" s="626"/>
      <c r="CD20" s="568" t="s">
        <v>186</v>
      </c>
      <c r="CE20" s="357"/>
      <c r="CF20" s="357"/>
      <c r="CG20" s="357"/>
      <c r="CH20" s="357"/>
      <c r="CI20" s="357"/>
      <c r="CJ20" s="357"/>
      <c r="CK20" s="357"/>
      <c r="CL20" s="357"/>
      <c r="CM20" s="357"/>
      <c r="CN20" s="357"/>
      <c r="CO20" s="357"/>
      <c r="CP20" s="357"/>
      <c r="CQ20" s="569"/>
      <c r="CR20" s="570">
        <v>13101483</v>
      </c>
      <c r="CS20" s="454"/>
      <c r="CT20" s="454"/>
      <c r="CU20" s="454"/>
      <c r="CV20" s="454"/>
      <c r="CW20" s="454"/>
      <c r="CX20" s="454"/>
      <c r="CY20" s="583"/>
      <c r="CZ20" s="603">
        <v>100</v>
      </c>
      <c r="DA20" s="603"/>
      <c r="DB20" s="603"/>
      <c r="DC20" s="603"/>
      <c r="DD20" s="576">
        <v>888745</v>
      </c>
      <c r="DE20" s="454"/>
      <c r="DF20" s="454"/>
      <c r="DG20" s="454"/>
      <c r="DH20" s="454"/>
      <c r="DI20" s="454"/>
      <c r="DJ20" s="454"/>
      <c r="DK20" s="454"/>
      <c r="DL20" s="454"/>
      <c r="DM20" s="454"/>
      <c r="DN20" s="454"/>
      <c r="DO20" s="454"/>
      <c r="DP20" s="583"/>
      <c r="DQ20" s="576">
        <v>9476462</v>
      </c>
      <c r="DR20" s="454"/>
      <c r="DS20" s="454"/>
      <c r="DT20" s="454"/>
      <c r="DU20" s="454"/>
      <c r="DV20" s="454"/>
      <c r="DW20" s="454"/>
      <c r="DX20" s="454"/>
      <c r="DY20" s="454"/>
      <c r="DZ20" s="454"/>
      <c r="EA20" s="454"/>
      <c r="EB20" s="454"/>
      <c r="EC20" s="601"/>
    </row>
    <row r="21" spans="2:133" ht="11.25" customHeight="1" x14ac:dyDescent="0.2">
      <c r="B21" s="568" t="s">
        <v>340</v>
      </c>
      <c r="C21" s="357"/>
      <c r="D21" s="357"/>
      <c r="E21" s="357"/>
      <c r="F21" s="357"/>
      <c r="G21" s="357"/>
      <c r="H21" s="357"/>
      <c r="I21" s="357"/>
      <c r="J21" s="357"/>
      <c r="K21" s="357"/>
      <c r="L21" s="357"/>
      <c r="M21" s="357"/>
      <c r="N21" s="357"/>
      <c r="O21" s="357"/>
      <c r="P21" s="357"/>
      <c r="Q21" s="569"/>
      <c r="R21" s="570">
        <v>2299091</v>
      </c>
      <c r="S21" s="454"/>
      <c r="T21" s="454"/>
      <c r="U21" s="454"/>
      <c r="V21" s="454"/>
      <c r="W21" s="454"/>
      <c r="X21" s="454"/>
      <c r="Y21" s="583"/>
      <c r="Z21" s="603">
        <v>16.7</v>
      </c>
      <c r="AA21" s="603"/>
      <c r="AB21" s="603"/>
      <c r="AC21" s="603"/>
      <c r="AD21" s="604">
        <v>2146219</v>
      </c>
      <c r="AE21" s="604"/>
      <c r="AF21" s="604"/>
      <c r="AG21" s="604"/>
      <c r="AH21" s="604"/>
      <c r="AI21" s="604"/>
      <c r="AJ21" s="604"/>
      <c r="AK21" s="604"/>
      <c r="AL21" s="573">
        <v>25.7</v>
      </c>
      <c r="AM21" s="317"/>
      <c r="AN21" s="317"/>
      <c r="AO21" s="605"/>
      <c r="AP21" s="568" t="s">
        <v>367</v>
      </c>
      <c r="AQ21" s="627"/>
      <c r="AR21" s="627"/>
      <c r="AS21" s="627"/>
      <c r="AT21" s="627"/>
      <c r="AU21" s="627"/>
      <c r="AV21" s="627"/>
      <c r="AW21" s="627"/>
      <c r="AX21" s="627"/>
      <c r="AY21" s="627"/>
      <c r="AZ21" s="627"/>
      <c r="BA21" s="627"/>
      <c r="BB21" s="627"/>
      <c r="BC21" s="627"/>
      <c r="BD21" s="627"/>
      <c r="BE21" s="627"/>
      <c r="BF21" s="628"/>
      <c r="BG21" s="570" t="s">
        <v>195</v>
      </c>
      <c r="BH21" s="454"/>
      <c r="BI21" s="454"/>
      <c r="BJ21" s="454"/>
      <c r="BK21" s="454"/>
      <c r="BL21" s="454"/>
      <c r="BM21" s="454"/>
      <c r="BN21" s="583"/>
      <c r="BO21" s="603" t="s">
        <v>195</v>
      </c>
      <c r="BP21" s="603"/>
      <c r="BQ21" s="603"/>
      <c r="BR21" s="603"/>
      <c r="BS21" s="604" t="s">
        <v>195</v>
      </c>
      <c r="BT21" s="604"/>
      <c r="BU21" s="604"/>
      <c r="BV21" s="604"/>
      <c r="BW21" s="604"/>
      <c r="BX21" s="604"/>
      <c r="BY21" s="604"/>
      <c r="BZ21" s="604"/>
      <c r="CA21" s="604"/>
      <c r="CB21" s="626"/>
      <c r="CD21" s="548"/>
      <c r="CE21" s="549"/>
      <c r="CF21" s="549"/>
      <c r="CG21" s="549"/>
      <c r="CH21" s="549"/>
      <c r="CI21" s="549"/>
      <c r="CJ21" s="549"/>
      <c r="CK21" s="549"/>
      <c r="CL21" s="549"/>
      <c r="CM21" s="549"/>
      <c r="CN21" s="549"/>
      <c r="CO21" s="549"/>
      <c r="CP21" s="549"/>
      <c r="CQ21" s="550"/>
      <c r="CR21" s="637"/>
      <c r="CS21" s="638"/>
      <c r="CT21" s="638"/>
      <c r="CU21" s="638"/>
      <c r="CV21" s="638"/>
      <c r="CW21" s="638"/>
      <c r="CX21" s="638"/>
      <c r="CY21" s="639"/>
      <c r="CZ21" s="640"/>
      <c r="DA21" s="640"/>
      <c r="DB21" s="640"/>
      <c r="DC21" s="640"/>
      <c r="DD21" s="641"/>
      <c r="DE21" s="638"/>
      <c r="DF21" s="638"/>
      <c r="DG21" s="638"/>
      <c r="DH21" s="638"/>
      <c r="DI21" s="638"/>
      <c r="DJ21" s="638"/>
      <c r="DK21" s="638"/>
      <c r="DL21" s="638"/>
      <c r="DM21" s="638"/>
      <c r="DN21" s="638"/>
      <c r="DO21" s="638"/>
      <c r="DP21" s="639"/>
      <c r="DQ21" s="641"/>
      <c r="DR21" s="638"/>
      <c r="DS21" s="638"/>
      <c r="DT21" s="638"/>
      <c r="DU21" s="638"/>
      <c r="DV21" s="638"/>
      <c r="DW21" s="638"/>
      <c r="DX21" s="638"/>
      <c r="DY21" s="638"/>
      <c r="DZ21" s="638"/>
      <c r="EA21" s="638"/>
      <c r="EB21" s="638"/>
      <c r="EC21" s="642"/>
    </row>
    <row r="22" spans="2:133" ht="11.25" customHeight="1" x14ac:dyDescent="0.2">
      <c r="B22" s="568" t="s">
        <v>292</v>
      </c>
      <c r="C22" s="357"/>
      <c r="D22" s="357"/>
      <c r="E22" s="357"/>
      <c r="F22" s="357"/>
      <c r="G22" s="357"/>
      <c r="H22" s="357"/>
      <c r="I22" s="357"/>
      <c r="J22" s="357"/>
      <c r="K22" s="357"/>
      <c r="L22" s="357"/>
      <c r="M22" s="357"/>
      <c r="N22" s="357"/>
      <c r="O22" s="357"/>
      <c r="P22" s="357"/>
      <c r="Q22" s="569"/>
      <c r="R22" s="570">
        <v>2146219</v>
      </c>
      <c r="S22" s="454"/>
      <c r="T22" s="454"/>
      <c r="U22" s="454"/>
      <c r="V22" s="454"/>
      <c r="W22" s="454"/>
      <c r="X22" s="454"/>
      <c r="Y22" s="583"/>
      <c r="Z22" s="603">
        <v>15.6</v>
      </c>
      <c r="AA22" s="603"/>
      <c r="AB22" s="603"/>
      <c r="AC22" s="603"/>
      <c r="AD22" s="604">
        <v>2146219</v>
      </c>
      <c r="AE22" s="604"/>
      <c r="AF22" s="604"/>
      <c r="AG22" s="604"/>
      <c r="AH22" s="604"/>
      <c r="AI22" s="604"/>
      <c r="AJ22" s="604"/>
      <c r="AK22" s="604"/>
      <c r="AL22" s="573">
        <v>25.7</v>
      </c>
      <c r="AM22" s="317"/>
      <c r="AN22" s="317"/>
      <c r="AO22" s="605"/>
      <c r="AP22" s="568" t="s">
        <v>369</v>
      </c>
      <c r="AQ22" s="627"/>
      <c r="AR22" s="627"/>
      <c r="AS22" s="627"/>
      <c r="AT22" s="627"/>
      <c r="AU22" s="627"/>
      <c r="AV22" s="627"/>
      <c r="AW22" s="627"/>
      <c r="AX22" s="627"/>
      <c r="AY22" s="627"/>
      <c r="AZ22" s="627"/>
      <c r="BA22" s="627"/>
      <c r="BB22" s="627"/>
      <c r="BC22" s="627"/>
      <c r="BD22" s="627"/>
      <c r="BE22" s="627"/>
      <c r="BF22" s="628"/>
      <c r="BG22" s="570" t="s">
        <v>195</v>
      </c>
      <c r="BH22" s="454"/>
      <c r="BI22" s="454"/>
      <c r="BJ22" s="454"/>
      <c r="BK22" s="454"/>
      <c r="BL22" s="454"/>
      <c r="BM22" s="454"/>
      <c r="BN22" s="583"/>
      <c r="BO22" s="603" t="s">
        <v>195</v>
      </c>
      <c r="BP22" s="603"/>
      <c r="BQ22" s="603"/>
      <c r="BR22" s="603"/>
      <c r="BS22" s="604" t="s">
        <v>195</v>
      </c>
      <c r="BT22" s="604"/>
      <c r="BU22" s="604"/>
      <c r="BV22" s="604"/>
      <c r="BW22" s="604"/>
      <c r="BX22" s="604"/>
      <c r="BY22" s="604"/>
      <c r="BZ22" s="604"/>
      <c r="CA22" s="604"/>
      <c r="CB22" s="626"/>
      <c r="CD22" s="483" t="s">
        <v>370</v>
      </c>
      <c r="CE22" s="484"/>
      <c r="CF22" s="484"/>
      <c r="CG22" s="484"/>
      <c r="CH22" s="484"/>
      <c r="CI22" s="484"/>
      <c r="CJ22" s="484"/>
      <c r="CK22" s="484"/>
      <c r="CL22" s="484"/>
      <c r="CM22" s="484"/>
      <c r="CN22" s="484"/>
      <c r="CO22" s="484"/>
      <c r="CP22" s="484"/>
      <c r="CQ22" s="484"/>
      <c r="CR22" s="484"/>
      <c r="CS22" s="484"/>
      <c r="CT22" s="484"/>
      <c r="CU22" s="484"/>
      <c r="CV22" s="484"/>
      <c r="CW22" s="484"/>
      <c r="CX22" s="484"/>
      <c r="CY22" s="484"/>
      <c r="CZ22" s="484"/>
      <c r="DA22" s="484"/>
      <c r="DB22" s="484"/>
      <c r="DC22" s="484"/>
      <c r="DD22" s="484"/>
      <c r="DE22" s="484"/>
      <c r="DF22" s="484"/>
      <c r="DG22" s="484"/>
      <c r="DH22" s="484"/>
      <c r="DI22" s="484"/>
      <c r="DJ22" s="484"/>
      <c r="DK22" s="484"/>
      <c r="DL22" s="484"/>
      <c r="DM22" s="484"/>
      <c r="DN22" s="484"/>
      <c r="DO22" s="484"/>
      <c r="DP22" s="484"/>
      <c r="DQ22" s="484"/>
      <c r="DR22" s="484"/>
      <c r="DS22" s="484"/>
      <c r="DT22" s="484"/>
      <c r="DU22" s="484"/>
      <c r="DV22" s="484"/>
      <c r="DW22" s="484"/>
      <c r="DX22" s="484"/>
      <c r="DY22" s="484"/>
      <c r="DZ22" s="484"/>
      <c r="EA22" s="484"/>
      <c r="EB22" s="484"/>
      <c r="EC22" s="526"/>
    </row>
    <row r="23" spans="2:133" ht="11.25" customHeight="1" x14ac:dyDescent="0.2">
      <c r="B23" s="568" t="s">
        <v>289</v>
      </c>
      <c r="C23" s="357"/>
      <c r="D23" s="357"/>
      <c r="E23" s="357"/>
      <c r="F23" s="357"/>
      <c r="G23" s="357"/>
      <c r="H23" s="357"/>
      <c r="I23" s="357"/>
      <c r="J23" s="357"/>
      <c r="K23" s="357"/>
      <c r="L23" s="357"/>
      <c r="M23" s="357"/>
      <c r="N23" s="357"/>
      <c r="O23" s="357"/>
      <c r="P23" s="357"/>
      <c r="Q23" s="569"/>
      <c r="R23" s="570">
        <v>152872</v>
      </c>
      <c r="S23" s="454"/>
      <c r="T23" s="454"/>
      <c r="U23" s="454"/>
      <c r="V23" s="454"/>
      <c r="W23" s="454"/>
      <c r="X23" s="454"/>
      <c r="Y23" s="583"/>
      <c r="Z23" s="603">
        <v>1.1000000000000001</v>
      </c>
      <c r="AA23" s="603"/>
      <c r="AB23" s="603"/>
      <c r="AC23" s="603"/>
      <c r="AD23" s="604" t="s">
        <v>195</v>
      </c>
      <c r="AE23" s="604"/>
      <c r="AF23" s="604"/>
      <c r="AG23" s="604"/>
      <c r="AH23" s="604"/>
      <c r="AI23" s="604"/>
      <c r="AJ23" s="604"/>
      <c r="AK23" s="604"/>
      <c r="AL23" s="573" t="s">
        <v>195</v>
      </c>
      <c r="AM23" s="317"/>
      <c r="AN23" s="317"/>
      <c r="AO23" s="605"/>
      <c r="AP23" s="568" t="s">
        <v>119</v>
      </c>
      <c r="AQ23" s="627"/>
      <c r="AR23" s="627"/>
      <c r="AS23" s="627"/>
      <c r="AT23" s="627"/>
      <c r="AU23" s="627"/>
      <c r="AV23" s="627"/>
      <c r="AW23" s="627"/>
      <c r="AX23" s="627"/>
      <c r="AY23" s="627"/>
      <c r="AZ23" s="627"/>
      <c r="BA23" s="627"/>
      <c r="BB23" s="627"/>
      <c r="BC23" s="627"/>
      <c r="BD23" s="627"/>
      <c r="BE23" s="627"/>
      <c r="BF23" s="628"/>
      <c r="BG23" s="570">
        <v>105420</v>
      </c>
      <c r="BH23" s="454"/>
      <c r="BI23" s="454"/>
      <c r="BJ23" s="454"/>
      <c r="BK23" s="454"/>
      <c r="BL23" s="454"/>
      <c r="BM23" s="454"/>
      <c r="BN23" s="583"/>
      <c r="BO23" s="603">
        <v>2.2000000000000002</v>
      </c>
      <c r="BP23" s="603"/>
      <c r="BQ23" s="603"/>
      <c r="BR23" s="603"/>
      <c r="BS23" s="604" t="s">
        <v>195</v>
      </c>
      <c r="BT23" s="604"/>
      <c r="BU23" s="604"/>
      <c r="BV23" s="604"/>
      <c r="BW23" s="604"/>
      <c r="BX23" s="604"/>
      <c r="BY23" s="604"/>
      <c r="BZ23" s="604"/>
      <c r="CA23" s="604"/>
      <c r="CB23" s="626"/>
      <c r="CD23" s="483" t="s">
        <v>314</v>
      </c>
      <c r="CE23" s="484"/>
      <c r="CF23" s="484"/>
      <c r="CG23" s="484"/>
      <c r="CH23" s="484"/>
      <c r="CI23" s="484"/>
      <c r="CJ23" s="484"/>
      <c r="CK23" s="484"/>
      <c r="CL23" s="484"/>
      <c r="CM23" s="484"/>
      <c r="CN23" s="484"/>
      <c r="CO23" s="484"/>
      <c r="CP23" s="484"/>
      <c r="CQ23" s="526"/>
      <c r="CR23" s="483" t="s">
        <v>372</v>
      </c>
      <c r="CS23" s="484"/>
      <c r="CT23" s="484"/>
      <c r="CU23" s="484"/>
      <c r="CV23" s="484"/>
      <c r="CW23" s="484"/>
      <c r="CX23" s="484"/>
      <c r="CY23" s="526"/>
      <c r="CZ23" s="483" t="s">
        <v>376</v>
      </c>
      <c r="DA23" s="484"/>
      <c r="DB23" s="484"/>
      <c r="DC23" s="526"/>
      <c r="DD23" s="483" t="s">
        <v>295</v>
      </c>
      <c r="DE23" s="484"/>
      <c r="DF23" s="484"/>
      <c r="DG23" s="484"/>
      <c r="DH23" s="484"/>
      <c r="DI23" s="484"/>
      <c r="DJ23" s="484"/>
      <c r="DK23" s="526"/>
      <c r="DL23" s="629" t="s">
        <v>378</v>
      </c>
      <c r="DM23" s="630"/>
      <c r="DN23" s="630"/>
      <c r="DO23" s="630"/>
      <c r="DP23" s="630"/>
      <c r="DQ23" s="630"/>
      <c r="DR23" s="630"/>
      <c r="DS23" s="630"/>
      <c r="DT23" s="630"/>
      <c r="DU23" s="630"/>
      <c r="DV23" s="631"/>
      <c r="DW23" s="483" t="s">
        <v>379</v>
      </c>
      <c r="DX23" s="484"/>
      <c r="DY23" s="484"/>
      <c r="DZ23" s="484"/>
      <c r="EA23" s="484"/>
      <c r="EB23" s="484"/>
      <c r="EC23" s="526"/>
    </row>
    <row r="24" spans="2:133" ht="11.25" customHeight="1" x14ac:dyDescent="0.2">
      <c r="B24" s="568" t="s">
        <v>380</v>
      </c>
      <c r="C24" s="357"/>
      <c r="D24" s="357"/>
      <c r="E24" s="357"/>
      <c r="F24" s="357"/>
      <c r="G24" s="357"/>
      <c r="H24" s="357"/>
      <c r="I24" s="357"/>
      <c r="J24" s="357"/>
      <c r="K24" s="357"/>
      <c r="L24" s="357"/>
      <c r="M24" s="357"/>
      <c r="N24" s="357"/>
      <c r="O24" s="357"/>
      <c r="P24" s="357"/>
      <c r="Q24" s="569"/>
      <c r="R24" s="570" t="s">
        <v>195</v>
      </c>
      <c r="S24" s="454"/>
      <c r="T24" s="454"/>
      <c r="U24" s="454"/>
      <c r="V24" s="454"/>
      <c r="W24" s="454"/>
      <c r="X24" s="454"/>
      <c r="Y24" s="583"/>
      <c r="Z24" s="603" t="s">
        <v>195</v>
      </c>
      <c r="AA24" s="603"/>
      <c r="AB24" s="603"/>
      <c r="AC24" s="603"/>
      <c r="AD24" s="604" t="s">
        <v>195</v>
      </c>
      <c r="AE24" s="604"/>
      <c r="AF24" s="604"/>
      <c r="AG24" s="604"/>
      <c r="AH24" s="604"/>
      <c r="AI24" s="604"/>
      <c r="AJ24" s="604"/>
      <c r="AK24" s="604"/>
      <c r="AL24" s="573" t="s">
        <v>195</v>
      </c>
      <c r="AM24" s="317"/>
      <c r="AN24" s="317"/>
      <c r="AO24" s="605"/>
      <c r="AP24" s="568" t="s">
        <v>381</v>
      </c>
      <c r="AQ24" s="627"/>
      <c r="AR24" s="627"/>
      <c r="AS24" s="627"/>
      <c r="AT24" s="627"/>
      <c r="AU24" s="627"/>
      <c r="AV24" s="627"/>
      <c r="AW24" s="627"/>
      <c r="AX24" s="627"/>
      <c r="AY24" s="627"/>
      <c r="AZ24" s="627"/>
      <c r="BA24" s="627"/>
      <c r="BB24" s="627"/>
      <c r="BC24" s="627"/>
      <c r="BD24" s="627"/>
      <c r="BE24" s="627"/>
      <c r="BF24" s="628"/>
      <c r="BG24" s="570" t="s">
        <v>195</v>
      </c>
      <c r="BH24" s="454"/>
      <c r="BI24" s="454"/>
      <c r="BJ24" s="454"/>
      <c r="BK24" s="454"/>
      <c r="BL24" s="454"/>
      <c r="BM24" s="454"/>
      <c r="BN24" s="583"/>
      <c r="BO24" s="603" t="s">
        <v>195</v>
      </c>
      <c r="BP24" s="603"/>
      <c r="BQ24" s="603"/>
      <c r="BR24" s="603"/>
      <c r="BS24" s="604" t="s">
        <v>195</v>
      </c>
      <c r="BT24" s="604"/>
      <c r="BU24" s="604"/>
      <c r="BV24" s="604"/>
      <c r="BW24" s="604"/>
      <c r="BX24" s="604"/>
      <c r="BY24" s="604"/>
      <c r="BZ24" s="604"/>
      <c r="CA24" s="604"/>
      <c r="CB24" s="626"/>
      <c r="CD24" s="612" t="s">
        <v>383</v>
      </c>
      <c r="CE24" s="613"/>
      <c r="CF24" s="613"/>
      <c r="CG24" s="613"/>
      <c r="CH24" s="613"/>
      <c r="CI24" s="613"/>
      <c r="CJ24" s="613"/>
      <c r="CK24" s="613"/>
      <c r="CL24" s="613"/>
      <c r="CM24" s="613"/>
      <c r="CN24" s="613"/>
      <c r="CO24" s="613"/>
      <c r="CP24" s="613"/>
      <c r="CQ24" s="614"/>
      <c r="CR24" s="609">
        <v>6528013</v>
      </c>
      <c r="CS24" s="610"/>
      <c r="CT24" s="610"/>
      <c r="CU24" s="610"/>
      <c r="CV24" s="610"/>
      <c r="CW24" s="610"/>
      <c r="CX24" s="610"/>
      <c r="CY24" s="632"/>
      <c r="CZ24" s="633">
        <v>49.8</v>
      </c>
      <c r="DA24" s="616"/>
      <c r="DB24" s="616"/>
      <c r="DC24" s="634"/>
      <c r="DD24" s="635">
        <v>4342630</v>
      </c>
      <c r="DE24" s="610"/>
      <c r="DF24" s="610"/>
      <c r="DG24" s="610"/>
      <c r="DH24" s="610"/>
      <c r="DI24" s="610"/>
      <c r="DJ24" s="610"/>
      <c r="DK24" s="632"/>
      <c r="DL24" s="635">
        <v>3820725</v>
      </c>
      <c r="DM24" s="610"/>
      <c r="DN24" s="610"/>
      <c r="DO24" s="610"/>
      <c r="DP24" s="610"/>
      <c r="DQ24" s="610"/>
      <c r="DR24" s="610"/>
      <c r="DS24" s="610"/>
      <c r="DT24" s="610"/>
      <c r="DU24" s="610"/>
      <c r="DV24" s="632"/>
      <c r="DW24" s="633">
        <v>45.5</v>
      </c>
      <c r="DX24" s="616"/>
      <c r="DY24" s="616"/>
      <c r="DZ24" s="616"/>
      <c r="EA24" s="616"/>
      <c r="EB24" s="616"/>
      <c r="EC24" s="636"/>
    </row>
    <row r="25" spans="2:133" ht="11.25" customHeight="1" x14ac:dyDescent="0.2">
      <c r="B25" s="568" t="s">
        <v>80</v>
      </c>
      <c r="C25" s="357"/>
      <c r="D25" s="357"/>
      <c r="E25" s="357"/>
      <c r="F25" s="357"/>
      <c r="G25" s="357"/>
      <c r="H25" s="357"/>
      <c r="I25" s="357"/>
      <c r="J25" s="357"/>
      <c r="K25" s="357"/>
      <c r="L25" s="357"/>
      <c r="M25" s="357"/>
      <c r="N25" s="357"/>
      <c r="O25" s="357"/>
      <c r="P25" s="357"/>
      <c r="Q25" s="569"/>
      <c r="R25" s="570">
        <v>8603506</v>
      </c>
      <c r="S25" s="454"/>
      <c r="T25" s="454"/>
      <c r="U25" s="454"/>
      <c r="V25" s="454"/>
      <c r="W25" s="454"/>
      <c r="X25" s="454"/>
      <c r="Y25" s="583"/>
      <c r="Z25" s="603">
        <v>62.5</v>
      </c>
      <c r="AA25" s="603"/>
      <c r="AB25" s="603"/>
      <c r="AC25" s="603"/>
      <c r="AD25" s="604">
        <v>8345214</v>
      </c>
      <c r="AE25" s="604"/>
      <c r="AF25" s="604"/>
      <c r="AG25" s="604"/>
      <c r="AH25" s="604"/>
      <c r="AI25" s="604"/>
      <c r="AJ25" s="604"/>
      <c r="AK25" s="604"/>
      <c r="AL25" s="573">
        <v>99.9</v>
      </c>
      <c r="AM25" s="317"/>
      <c r="AN25" s="317"/>
      <c r="AO25" s="605"/>
      <c r="AP25" s="568" t="s">
        <v>270</v>
      </c>
      <c r="AQ25" s="627"/>
      <c r="AR25" s="627"/>
      <c r="AS25" s="627"/>
      <c r="AT25" s="627"/>
      <c r="AU25" s="627"/>
      <c r="AV25" s="627"/>
      <c r="AW25" s="627"/>
      <c r="AX25" s="627"/>
      <c r="AY25" s="627"/>
      <c r="AZ25" s="627"/>
      <c r="BA25" s="627"/>
      <c r="BB25" s="627"/>
      <c r="BC25" s="627"/>
      <c r="BD25" s="627"/>
      <c r="BE25" s="627"/>
      <c r="BF25" s="628"/>
      <c r="BG25" s="570" t="s">
        <v>195</v>
      </c>
      <c r="BH25" s="454"/>
      <c r="BI25" s="454"/>
      <c r="BJ25" s="454"/>
      <c r="BK25" s="454"/>
      <c r="BL25" s="454"/>
      <c r="BM25" s="454"/>
      <c r="BN25" s="583"/>
      <c r="BO25" s="603" t="s">
        <v>195</v>
      </c>
      <c r="BP25" s="603"/>
      <c r="BQ25" s="603"/>
      <c r="BR25" s="603"/>
      <c r="BS25" s="604" t="s">
        <v>195</v>
      </c>
      <c r="BT25" s="604"/>
      <c r="BU25" s="604"/>
      <c r="BV25" s="604"/>
      <c r="BW25" s="604"/>
      <c r="BX25" s="604"/>
      <c r="BY25" s="604"/>
      <c r="BZ25" s="604"/>
      <c r="CA25" s="604"/>
      <c r="CB25" s="626"/>
      <c r="CD25" s="568" t="s">
        <v>193</v>
      </c>
      <c r="CE25" s="357"/>
      <c r="CF25" s="357"/>
      <c r="CG25" s="357"/>
      <c r="CH25" s="357"/>
      <c r="CI25" s="357"/>
      <c r="CJ25" s="357"/>
      <c r="CK25" s="357"/>
      <c r="CL25" s="357"/>
      <c r="CM25" s="357"/>
      <c r="CN25" s="357"/>
      <c r="CO25" s="357"/>
      <c r="CP25" s="357"/>
      <c r="CQ25" s="569"/>
      <c r="CR25" s="570">
        <v>2407260</v>
      </c>
      <c r="CS25" s="571"/>
      <c r="CT25" s="571"/>
      <c r="CU25" s="571"/>
      <c r="CV25" s="571"/>
      <c r="CW25" s="571"/>
      <c r="CX25" s="571"/>
      <c r="CY25" s="572"/>
      <c r="CZ25" s="573">
        <v>18.399999999999999</v>
      </c>
      <c r="DA25" s="574"/>
      <c r="DB25" s="574"/>
      <c r="DC25" s="575"/>
      <c r="DD25" s="576">
        <v>2181482</v>
      </c>
      <c r="DE25" s="571"/>
      <c r="DF25" s="571"/>
      <c r="DG25" s="571"/>
      <c r="DH25" s="571"/>
      <c r="DI25" s="571"/>
      <c r="DJ25" s="571"/>
      <c r="DK25" s="572"/>
      <c r="DL25" s="576">
        <v>2180568</v>
      </c>
      <c r="DM25" s="571"/>
      <c r="DN25" s="571"/>
      <c r="DO25" s="571"/>
      <c r="DP25" s="571"/>
      <c r="DQ25" s="571"/>
      <c r="DR25" s="571"/>
      <c r="DS25" s="571"/>
      <c r="DT25" s="571"/>
      <c r="DU25" s="571"/>
      <c r="DV25" s="572"/>
      <c r="DW25" s="573">
        <v>26</v>
      </c>
      <c r="DX25" s="574"/>
      <c r="DY25" s="574"/>
      <c r="DZ25" s="574"/>
      <c r="EA25" s="574"/>
      <c r="EB25" s="574"/>
      <c r="EC25" s="602"/>
    </row>
    <row r="26" spans="2:133" ht="11.25" customHeight="1" x14ac:dyDescent="0.2">
      <c r="B26" s="568" t="s">
        <v>386</v>
      </c>
      <c r="C26" s="357"/>
      <c r="D26" s="357"/>
      <c r="E26" s="357"/>
      <c r="F26" s="357"/>
      <c r="G26" s="357"/>
      <c r="H26" s="357"/>
      <c r="I26" s="357"/>
      <c r="J26" s="357"/>
      <c r="K26" s="357"/>
      <c r="L26" s="357"/>
      <c r="M26" s="357"/>
      <c r="N26" s="357"/>
      <c r="O26" s="357"/>
      <c r="P26" s="357"/>
      <c r="Q26" s="569"/>
      <c r="R26" s="570">
        <v>4203</v>
      </c>
      <c r="S26" s="454"/>
      <c r="T26" s="454"/>
      <c r="U26" s="454"/>
      <c r="V26" s="454"/>
      <c r="W26" s="454"/>
      <c r="X26" s="454"/>
      <c r="Y26" s="583"/>
      <c r="Z26" s="603">
        <v>0</v>
      </c>
      <c r="AA26" s="603"/>
      <c r="AB26" s="603"/>
      <c r="AC26" s="603"/>
      <c r="AD26" s="604">
        <v>4203</v>
      </c>
      <c r="AE26" s="604"/>
      <c r="AF26" s="604"/>
      <c r="AG26" s="604"/>
      <c r="AH26" s="604"/>
      <c r="AI26" s="604"/>
      <c r="AJ26" s="604"/>
      <c r="AK26" s="604"/>
      <c r="AL26" s="573">
        <v>0.1</v>
      </c>
      <c r="AM26" s="317"/>
      <c r="AN26" s="317"/>
      <c r="AO26" s="605"/>
      <c r="AP26" s="568" t="s">
        <v>389</v>
      </c>
      <c r="AQ26" s="627"/>
      <c r="AR26" s="627"/>
      <c r="AS26" s="627"/>
      <c r="AT26" s="627"/>
      <c r="AU26" s="627"/>
      <c r="AV26" s="627"/>
      <c r="AW26" s="627"/>
      <c r="AX26" s="627"/>
      <c r="AY26" s="627"/>
      <c r="AZ26" s="627"/>
      <c r="BA26" s="627"/>
      <c r="BB26" s="627"/>
      <c r="BC26" s="627"/>
      <c r="BD26" s="627"/>
      <c r="BE26" s="627"/>
      <c r="BF26" s="628"/>
      <c r="BG26" s="570" t="s">
        <v>195</v>
      </c>
      <c r="BH26" s="454"/>
      <c r="BI26" s="454"/>
      <c r="BJ26" s="454"/>
      <c r="BK26" s="454"/>
      <c r="BL26" s="454"/>
      <c r="BM26" s="454"/>
      <c r="BN26" s="583"/>
      <c r="BO26" s="603" t="s">
        <v>195</v>
      </c>
      <c r="BP26" s="603"/>
      <c r="BQ26" s="603"/>
      <c r="BR26" s="603"/>
      <c r="BS26" s="604" t="s">
        <v>195</v>
      </c>
      <c r="BT26" s="604"/>
      <c r="BU26" s="604"/>
      <c r="BV26" s="604"/>
      <c r="BW26" s="604"/>
      <c r="BX26" s="604"/>
      <c r="BY26" s="604"/>
      <c r="BZ26" s="604"/>
      <c r="CA26" s="604"/>
      <c r="CB26" s="626"/>
      <c r="CD26" s="568" t="s">
        <v>122</v>
      </c>
      <c r="CE26" s="357"/>
      <c r="CF26" s="357"/>
      <c r="CG26" s="357"/>
      <c r="CH26" s="357"/>
      <c r="CI26" s="357"/>
      <c r="CJ26" s="357"/>
      <c r="CK26" s="357"/>
      <c r="CL26" s="357"/>
      <c r="CM26" s="357"/>
      <c r="CN26" s="357"/>
      <c r="CO26" s="357"/>
      <c r="CP26" s="357"/>
      <c r="CQ26" s="569"/>
      <c r="CR26" s="570">
        <v>1373780</v>
      </c>
      <c r="CS26" s="454"/>
      <c r="CT26" s="454"/>
      <c r="CU26" s="454"/>
      <c r="CV26" s="454"/>
      <c r="CW26" s="454"/>
      <c r="CX26" s="454"/>
      <c r="CY26" s="583"/>
      <c r="CZ26" s="573">
        <v>10.5</v>
      </c>
      <c r="DA26" s="574"/>
      <c r="DB26" s="574"/>
      <c r="DC26" s="575"/>
      <c r="DD26" s="576">
        <v>1211466</v>
      </c>
      <c r="DE26" s="454"/>
      <c r="DF26" s="454"/>
      <c r="DG26" s="454"/>
      <c r="DH26" s="454"/>
      <c r="DI26" s="454"/>
      <c r="DJ26" s="454"/>
      <c r="DK26" s="583"/>
      <c r="DL26" s="576" t="s">
        <v>195</v>
      </c>
      <c r="DM26" s="454"/>
      <c r="DN26" s="454"/>
      <c r="DO26" s="454"/>
      <c r="DP26" s="454"/>
      <c r="DQ26" s="454"/>
      <c r="DR26" s="454"/>
      <c r="DS26" s="454"/>
      <c r="DT26" s="454"/>
      <c r="DU26" s="454"/>
      <c r="DV26" s="583"/>
      <c r="DW26" s="573" t="s">
        <v>195</v>
      </c>
      <c r="DX26" s="574"/>
      <c r="DY26" s="574"/>
      <c r="DZ26" s="574"/>
      <c r="EA26" s="574"/>
      <c r="EB26" s="574"/>
      <c r="EC26" s="602"/>
    </row>
    <row r="27" spans="2:133" ht="11.25" customHeight="1" x14ac:dyDescent="0.2">
      <c r="B27" s="568" t="s">
        <v>152</v>
      </c>
      <c r="C27" s="357"/>
      <c r="D27" s="357"/>
      <c r="E27" s="357"/>
      <c r="F27" s="357"/>
      <c r="G27" s="357"/>
      <c r="H27" s="357"/>
      <c r="I27" s="357"/>
      <c r="J27" s="357"/>
      <c r="K27" s="357"/>
      <c r="L27" s="357"/>
      <c r="M27" s="357"/>
      <c r="N27" s="357"/>
      <c r="O27" s="357"/>
      <c r="P27" s="357"/>
      <c r="Q27" s="569"/>
      <c r="R27" s="570">
        <v>5462</v>
      </c>
      <c r="S27" s="454"/>
      <c r="T27" s="454"/>
      <c r="U27" s="454"/>
      <c r="V27" s="454"/>
      <c r="W27" s="454"/>
      <c r="X27" s="454"/>
      <c r="Y27" s="583"/>
      <c r="Z27" s="603">
        <v>0</v>
      </c>
      <c r="AA27" s="603"/>
      <c r="AB27" s="603"/>
      <c r="AC27" s="603"/>
      <c r="AD27" s="604" t="s">
        <v>195</v>
      </c>
      <c r="AE27" s="604"/>
      <c r="AF27" s="604"/>
      <c r="AG27" s="604"/>
      <c r="AH27" s="604"/>
      <c r="AI27" s="604"/>
      <c r="AJ27" s="604"/>
      <c r="AK27" s="604"/>
      <c r="AL27" s="573" t="s">
        <v>195</v>
      </c>
      <c r="AM27" s="317"/>
      <c r="AN27" s="317"/>
      <c r="AO27" s="605"/>
      <c r="AP27" s="568" t="s">
        <v>390</v>
      </c>
      <c r="AQ27" s="357"/>
      <c r="AR27" s="357"/>
      <c r="AS27" s="357"/>
      <c r="AT27" s="357"/>
      <c r="AU27" s="357"/>
      <c r="AV27" s="357"/>
      <c r="AW27" s="357"/>
      <c r="AX27" s="357"/>
      <c r="AY27" s="357"/>
      <c r="AZ27" s="357"/>
      <c r="BA27" s="357"/>
      <c r="BB27" s="357"/>
      <c r="BC27" s="357"/>
      <c r="BD27" s="357"/>
      <c r="BE27" s="357"/>
      <c r="BF27" s="569"/>
      <c r="BG27" s="570">
        <v>4793756</v>
      </c>
      <c r="BH27" s="454"/>
      <c r="BI27" s="454"/>
      <c r="BJ27" s="454"/>
      <c r="BK27" s="454"/>
      <c r="BL27" s="454"/>
      <c r="BM27" s="454"/>
      <c r="BN27" s="583"/>
      <c r="BO27" s="603">
        <v>100</v>
      </c>
      <c r="BP27" s="603"/>
      <c r="BQ27" s="603"/>
      <c r="BR27" s="603"/>
      <c r="BS27" s="604">
        <v>90551</v>
      </c>
      <c r="BT27" s="604"/>
      <c r="BU27" s="604"/>
      <c r="BV27" s="604"/>
      <c r="BW27" s="604"/>
      <c r="BX27" s="604"/>
      <c r="BY27" s="604"/>
      <c r="BZ27" s="604"/>
      <c r="CA27" s="604"/>
      <c r="CB27" s="626"/>
      <c r="CD27" s="568" t="s">
        <v>216</v>
      </c>
      <c r="CE27" s="357"/>
      <c r="CF27" s="357"/>
      <c r="CG27" s="357"/>
      <c r="CH27" s="357"/>
      <c r="CI27" s="357"/>
      <c r="CJ27" s="357"/>
      <c r="CK27" s="357"/>
      <c r="CL27" s="357"/>
      <c r="CM27" s="357"/>
      <c r="CN27" s="357"/>
      <c r="CO27" s="357"/>
      <c r="CP27" s="357"/>
      <c r="CQ27" s="569"/>
      <c r="CR27" s="570">
        <v>3242909</v>
      </c>
      <c r="CS27" s="571"/>
      <c r="CT27" s="571"/>
      <c r="CU27" s="571"/>
      <c r="CV27" s="571"/>
      <c r="CW27" s="571"/>
      <c r="CX27" s="571"/>
      <c r="CY27" s="572"/>
      <c r="CZ27" s="573">
        <v>24.8</v>
      </c>
      <c r="DA27" s="574"/>
      <c r="DB27" s="574"/>
      <c r="DC27" s="575"/>
      <c r="DD27" s="576">
        <v>1283304</v>
      </c>
      <c r="DE27" s="571"/>
      <c r="DF27" s="571"/>
      <c r="DG27" s="571"/>
      <c r="DH27" s="571"/>
      <c r="DI27" s="571"/>
      <c r="DJ27" s="571"/>
      <c r="DK27" s="572"/>
      <c r="DL27" s="576">
        <v>762313</v>
      </c>
      <c r="DM27" s="571"/>
      <c r="DN27" s="571"/>
      <c r="DO27" s="571"/>
      <c r="DP27" s="571"/>
      <c r="DQ27" s="571"/>
      <c r="DR27" s="571"/>
      <c r="DS27" s="571"/>
      <c r="DT27" s="571"/>
      <c r="DU27" s="571"/>
      <c r="DV27" s="572"/>
      <c r="DW27" s="573">
        <v>9.1</v>
      </c>
      <c r="DX27" s="574"/>
      <c r="DY27" s="574"/>
      <c r="DZ27" s="574"/>
      <c r="EA27" s="574"/>
      <c r="EB27" s="574"/>
      <c r="EC27" s="602"/>
    </row>
    <row r="28" spans="2:133" ht="11.25" customHeight="1" x14ac:dyDescent="0.2">
      <c r="B28" s="568" t="s">
        <v>312</v>
      </c>
      <c r="C28" s="357"/>
      <c r="D28" s="357"/>
      <c r="E28" s="357"/>
      <c r="F28" s="357"/>
      <c r="G28" s="357"/>
      <c r="H28" s="357"/>
      <c r="I28" s="357"/>
      <c r="J28" s="357"/>
      <c r="K28" s="357"/>
      <c r="L28" s="357"/>
      <c r="M28" s="357"/>
      <c r="N28" s="357"/>
      <c r="O28" s="357"/>
      <c r="P28" s="357"/>
      <c r="Q28" s="569"/>
      <c r="R28" s="570">
        <v>115204</v>
      </c>
      <c r="S28" s="454"/>
      <c r="T28" s="454"/>
      <c r="U28" s="454"/>
      <c r="V28" s="454"/>
      <c r="W28" s="454"/>
      <c r="X28" s="454"/>
      <c r="Y28" s="583"/>
      <c r="Z28" s="603">
        <v>0.8</v>
      </c>
      <c r="AA28" s="603"/>
      <c r="AB28" s="603"/>
      <c r="AC28" s="603"/>
      <c r="AD28" s="604">
        <v>3950</v>
      </c>
      <c r="AE28" s="604"/>
      <c r="AF28" s="604"/>
      <c r="AG28" s="604"/>
      <c r="AH28" s="604"/>
      <c r="AI28" s="604"/>
      <c r="AJ28" s="604"/>
      <c r="AK28" s="604"/>
      <c r="AL28" s="573">
        <v>0</v>
      </c>
      <c r="AM28" s="317"/>
      <c r="AN28" s="317"/>
      <c r="AO28" s="605"/>
      <c r="AP28" s="568"/>
      <c r="AQ28" s="357"/>
      <c r="AR28" s="357"/>
      <c r="AS28" s="357"/>
      <c r="AT28" s="357"/>
      <c r="AU28" s="357"/>
      <c r="AV28" s="357"/>
      <c r="AW28" s="357"/>
      <c r="AX28" s="357"/>
      <c r="AY28" s="357"/>
      <c r="AZ28" s="357"/>
      <c r="BA28" s="357"/>
      <c r="BB28" s="357"/>
      <c r="BC28" s="357"/>
      <c r="BD28" s="357"/>
      <c r="BE28" s="357"/>
      <c r="BF28" s="569"/>
      <c r="BG28" s="570"/>
      <c r="BH28" s="454"/>
      <c r="BI28" s="454"/>
      <c r="BJ28" s="454"/>
      <c r="BK28" s="454"/>
      <c r="BL28" s="454"/>
      <c r="BM28" s="454"/>
      <c r="BN28" s="583"/>
      <c r="BO28" s="603"/>
      <c r="BP28" s="603"/>
      <c r="BQ28" s="603"/>
      <c r="BR28" s="603"/>
      <c r="BS28" s="576"/>
      <c r="BT28" s="454"/>
      <c r="BU28" s="454"/>
      <c r="BV28" s="454"/>
      <c r="BW28" s="454"/>
      <c r="BX28" s="454"/>
      <c r="BY28" s="454"/>
      <c r="BZ28" s="454"/>
      <c r="CA28" s="454"/>
      <c r="CB28" s="601"/>
      <c r="CD28" s="568" t="s">
        <v>384</v>
      </c>
      <c r="CE28" s="357"/>
      <c r="CF28" s="357"/>
      <c r="CG28" s="357"/>
      <c r="CH28" s="357"/>
      <c r="CI28" s="357"/>
      <c r="CJ28" s="357"/>
      <c r="CK28" s="357"/>
      <c r="CL28" s="357"/>
      <c r="CM28" s="357"/>
      <c r="CN28" s="357"/>
      <c r="CO28" s="357"/>
      <c r="CP28" s="357"/>
      <c r="CQ28" s="569"/>
      <c r="CR28" s="570">
        <v>877844</v>
      </c>
      <c r="CS28" s="454"/>
      <c r="CT28" s="454"/>
      <c r="CU28" s="454"/>
      <c r="CV28" s="454"/>
      <c r="CW28" s="454"/>
      <c r="CX28" s="454"/>
      <c r="CY28" s="583"/>
      <c r="CZ28" s="573">
        <v>6.7</v>
      </c>
      <c r="DA28" s="574"/>
      <c r="DB28" s="574"/>
      <c r="DC28" s="575"/>
      <c r="DD28" s="576">
        <v>877844</v>
      </c>
      <c r="DE28" s="454"/>
      <c r="DF28" s="454"/>
      <c r="DG28" s="454"/>
      <c r="DH28" s="454"/>
      <c r="DI28" s="454"/>
      <c r="DJ28" s="454"/>
      <c r="DK28" s="583"/>
      <c r="DL28" s="576">
        <v>877844</v>
      </c>
      <c r="DM28" s="454"/>
      <c r="DN28" s="454"/>
      <c r="DO28" s="454"/>
      <c r="DP28" s="454"/>
      <c r="DQ28" s="454"/>
      <c r="DR28" s="454"/>
      <c r="DS28" s="454"/>
      <c r="DT28" s="454"/>
      <c r="DU28" s="454"/>
      <c r="DV28" s="583"/>
      <c r="DW28" s="573">
        <v>10.5</v>
      </c>
      <c r="DX28" s="574"/>
      <c r="DY28" s="574"/>
      <c r="DZ28" s="574"/>
      <c r="EA28" s="574"/>
      <c r="EB28" s="574"/>
      <c r="EC28" s="602"/>
    </row>
    <row r="29" spans="2:133" ht="11.25" customHeight="1" x14ac:dyDescent="0.2">
      <c r="B29" s="568" t="s">
        <v>19</v>
      </c>
      <c r="C29" s="357"/>
      <c r="D29" s="357"/>
      <c r="E29" s="357"/>
      <c r="F29" s="357"/>
      <c r="G29" s="357"/>
      <c r="H29" s="357"/>
      <c r="I29" s="357"/>
      <c r="J29" s="357"/>
      <c r="K29" s="357"/>
      <c r="L29" s="357"/>
      <c r="M29" s="357"/>
      <c r="N29" s="357"/>
      <c r="O29" s="357"/>
      <c r="P29" s="357"/>
      <c r="Q29" s="569"/>
      <c r="R29" s="570">
        <v>64192</v>
      </c>
      <c r="S29" s="454"/>
      <c r="T29" s="454"/>
      <c r="U29" s="454"/>
      <c r="V29" s="454"/>
      <c r="W29" s="454"/>
      <c r="X29" s="454"/>
      <c r="Y29" s="583"/>
      <c r="Z29" s="603">
        <v>0.5</v>
      </c>
      <c r="AA29" s="603"/>
      <c r="AB29" s="603"/>
      <c r="AC29" s="603"/>
      <c r="AD29" s="604" t="s">
        <v>195</v>
      </c>
      <c r="AE29" s="604"/>
      <c r="AF29" s="604"/>
      <c r="AG29" s="604"/>
      <c r="AH29" s="604"/>
      <c r="AI29" s="604"/>
      <c r="AJ29" s="604"/>
      <c r="AK29" s="604"/>
      <c r="AL29" s="573" t="s">
        <v>195</v>
      </c>
      <c r="AM29" s="317"/>
      <c r="AN29" s="317"/>
      <c r="AO29" s="605"/>
      <c r="AP29" s="548"/>
      <c r="AQ29" s="549"/>
      <c r="AR29" s="549"/>
      <c r="AS29" s="549"/>
      <c r="AT29" s="549"/>
      <c r="AU29" s="549"/>
      <c r="AV29" s="549"/>
      <c r="AW29" s="549"/>
      <c r="AX29" s="549"/>
      <c r="AY29" s="549"/>
      <c r="AZ29" s="549"/>
      <c r="BA29" s="549"/>
      <c r="BB29" s="549"/>
      <c r="BC29" s="549"/>
      <c r="BD29" s="549"/>
      <c r="BE29" s="549"/>
      <c r="BF29" s="550"/>
      <c r="BG29" s="570"/>
      <c r="BH29" s="454"/>
      <c r="BI29" s="454"/>
      <c r="BJ29" s="454"/>
      <c r="BK29" s="454"/>
      <c r="BL29" s="454"/>
      <c r="BM29" s="454"/>
      <c r="BN29" s="583"/>
      <c r="BO29" s="603"/>
      <c r="BP29" s="603"/>
      <c r="BQ29" s="603"/>
      <c r="BR29" s="603"/>
      <c r="BS29" s="604"/>
      <c r="BT29" s="604"/>
      <c r="BU29" s="604"/>
      <c r="BV29" s="604"/>
      <c r="BW29" s="604"/>
      <c r="BX29" s="604"/>
      <c r="BY29" s="604"/>
      <c r="BZ29" s="604"/>
      <c r="CA29" s="604"/>
      <c r="CB29" s="626"/>
      <c r="CD29" s="348" t="s">
        <v>171</v>
      </c>
      <c r="CE29" s="350"/>
      <c r="CF29" s="568" t="s">
        <v>22</v>
      </c>
      <c r="CG29" s="357"/>
      <c r="CH29" s="357"/>
      <c r="CI29" s="357"/>
      <c r="CJ29" s="357"/>
      <c r="CK29" s="357"/>
      <c r="CL29" s="357"/>
      <c r="CM29" s="357"/>
      <c r="CN29" s="357"/>
      <c r="CO29" s="357"/>
      <c r="CP29" s="357"/>
      <c r="CQ29" s="569"/>
      <c r="CR29" s="570">
        <v>877844</v>
      </c>
      <c r="CS29" s="571"/>
      <c r="CT29" s="571"/>
      <c r="CU29" s="571"/>
      <c r="CV29" s="571"/>
      <c r="CW29" s="571"/>
      <c r="CX29" s="571"/>
      <c r="CY29" s="572"/>
      <c r="CZ29" s="573">
        <v>6.7</v>
      </c>
      <c r="DA29" s="574"/>
      <c r="DB29" s="574"/>
      <c r="DC29" s="575"/>
      <c r="DD29" s="576">
        <v>877844</v>
      </c>
      <c r="DE29" s="571"/>
      <c r="DF29" s="571"/>
      <c r="DG29" s="571"/>
      <c r="DH29" s="571"/>
      <c r="DI29" s="571"/>
      <c r="DJ29" s="571"/>
      <c r="DK29" s="572"/>
      <c r="DL29" s="576">
        <v>877844</v>
      </c>
      <c r="DM29" s="571"/>
      <c r="DN29" s="571"/>
      <c r="DO29" s="571"/>
      <c r="DP29" s="571"/>
      <c r="DQ29" s="571"/>
      <c r="DR29" s="571"/>
      <c r="DS29" s="571"/>
      <c r="DT29" s="571"/>
      <c r="DU29" s="571"/>
      <c r="DV29" s="572"/>
      <c r="DW29" s="573">
        <v>10.5</v>
      </c>
      <c r="DX29" s="574"/>
      <c r="DY29" s="574"/>
      <c r="DZ29" s="574"/>
      <c r="EA29" s="574"/>
      <c r="EB29" s="574"/>
      <c r="EC29" s="602"/>
    </row>
    <row r="30" spans="2:133" ht="11.25" customHeight="1" x14ac:dyDescent="0.2">
      <c r="B30" s="568" t="s">
        <v>341</v>
      </c>
      <c r="C30" s="357"/>
      <c r="D30" s="357"/>
      <c r="E30" s="357"/>
      <c r="F30" s="357"/>
      <c r="G30" s="357"/>
      <c r="H30" s="357"/>
      <c r="I30" s="357"/>
      <c r="J30" s="357"/>
      <c r="K30" s="357"/>
      <c r="L30" s="357"/>
      <c r="M30" s="357"/>
      <c r="N30" s="357"/>
      <c r="O30" s="357"/>
      <c r="P30" s="357"/>
      <c r="Q30" s="569"/>
      <c r="R30" s="570">
        <v>2218886</v>
      </c>
      <c r="S30" s="454"/>
      <c r="T30" s="454"/>
      <c r="U30" s="454"/>
      <c r="V30" s="454"/>
      <c r="W30" s="454"/>
      <c r="X30" s="454"/>
      <c r="Y30" s="583"/>
      <c r="Z30" s="603">
        <v>16.100000000000001</v>
      </c>
      <c r="AA30" s="603"/>
      <c r="AB30" s="603"/>
      <c r="AC30" s="603"/>
      <c r="AD30" s="604" t="s">
        <v>195</v>
      </c>
      <c r="AE30" s="604"/>
      <c r="AF30" s="604"/>
      <c r="AG30" s="604"/>
      <c r="AH30" s="604"/>
      <c r="AI30" s="604"/>
      <c r="AJ30" s="604"/>
      <c r="AK30" s="604"/>
      <c r="AL30" s="573" t="s">
        <v>195</v>
      </c>
      <c r="AM30" s="317"/>
      <c r="AN30" s="317"/>
      <c r="AO30" s="605"/>
      <c r="AP30" s="483" t="s">
        <v>314</v>
      </c>
      <c r="AQ30" s="484"/>
      <c r="AR30" s="484"/>
      <c r="AS30" s="484"/>
      <c r="AT30" s="484"/>
      <c r="AU30" s="484"/>
      <c r="AV30" s="484"/>
      <c r="AW30" s="484"/>
      <c r="AX30" s="484"/>
      <c r="AY30" s="484"/>
      <c r="AZ30" s="484"/>
      <c r="BA30" s="484"/>
      <c r="BB30" s="484"/>
      <c r="BC30" s="484"/>
      <c r="BD30" s="484"/>
      <c r="BE30" s="484"/>
      <c r="BF30" s="526"/>
      <c r="BG30" s="483" t="s">
        <v>183</v>
      </c>
      <c r="BH30" s="624"/>
      <c r="BI30" s="624"/>
      <c r="BJ30" s="624"/>
      <c r="BK30" s="624"/>
      <c r="BL30" s="624"/>
      <c r="BM30" s="624"/>
      <c r="BN30" s="624"/>
      <c r="BO30" s="624"/>
      <c r="BP30" s="624"/>
      <c r="BQ30" s="625"/>
      <c r="BR30" s="483" t="s">
        <v>392</v>
      </c>
      <c r="BS30" s="624"/>
      <c r="BT30" s="624"/>
      <c r="BU30" s="624"/>
      <c r="BV30" s="624"/>
      <c r="BW30" s="624"/>
      <c r="BX30" s="624"/>
      <c r="BY30" s="624"/>
      <c r="BZ30" s="624"/>
      <c r="CA30" s="624"/>
      <c r="CB30" s="625"/>
      <c r="CD30" s="351"/>
      <c r="CE30" s="353"/>
      <c r="CF30" s="568" t="s">
        <v>393</v>
      </c>
      <c r="CG30" s="357"/>
      <c r="CH30" s="357"/>
      <c r="CI30" s="357"/>
      <c r="CJ30" s="357"/>
      <c r="CK30" s="357"/>
      <c r="CL30" s="357"/>
      <c r="CM30" s="357"/>
      <c r="CN30" s="357"/>
      <c r="CO30" s="357"/>
      <c r="CP30" s="357"/>
      <c r="CQ30" s="569"/>
      <c r="CR30" s="570">
        <v>843962</v>
      </c>
      <c r="CS30" s="454"/>
      <c r="CT30" s="454"/>
      <c r="CU30" s="454"/>
      <c r="CV30" s="454"/>
      <c r="CW30" s="454"/>
      <c r="CX30" s="454"/>
      <c r="CY30" s="583"/>
      <c r="CZ30" s="573">
        <v>6.4</v>
      </c>
      <c r="DA30" s="574"/>
      <c r="DB30" s="574"/>
      <c r="DC30" s="575"/>
      <c r="DD30" s="576">
        <v>843962</v>
      </c>
      <c r="DE30" s="454"/>
      <c r="DF30" s="454"/>
      <c r="DG30" s="454"/>
      <c r="DH30" s="454"/>
      <c r="DI30" s="454"/>
      <c r="DJ30" s="454"/>
      <c r="DK30" s="583"/>
      <c r="DL30" s="576">
        <v>843962</v>
      </c>
      <c r="DM30" s="454"/>
      <c r="DN30" s="454"/>
      <c r="DO30" s="454"/>
      <c r="DP30" s="454"/>
      <c r="DQ30" s="454"/>
      <c r="DR30" s="454"/>
      <c r="DS30" s="454"/>
      <c r="DT30" s="454"/>
      <c r="DU30" s="454"/>
      <c r="DV30" s="583"/>
      <c r="DW30" s="573">
        <v>10</v>
      </c>
      <c r="DX30" s="574"/>
      <c r="DY30" s="574"/>
      <c r="DZ30" s="574"/>
      <c r="EA30" s="574"/>
      <c r="EB30" s="574"/>
      <c r="EC30" s="602"/>
    </row>
    <row r="31" spans="2:133" ht="11.25" customHeight="1" x14ac:dyDescent="0.2">
      <c r="B31" s="620" t="s">
        <v>54</v>
      </c>
      <c r="C31" s="621"/>
      <c r="D31" s="621"/>
      <c r="E31" s="621"/>
      <c r="F31" s="621"/>
      <c r="G31" s="621"/>
      <c r="H31" s="621"/>
      <c r="I31" s="621"/>
      <c r="J31" s="621"/>
      <c r="K31" s="621"/>
      <c r="L31" s="621"/>
      <c r="M31" s="621"/>
      <c r="N31" s="621"/>
      <c r="O31" s="621"/>
      <c r="P31" s="621"/>
      <c r="Q31" s="622"/>
      <c r="R31" s="570" t="s">
        <v>195</v>
      </c>
      <c r="S31" s="454"/>
      <c r="T31" s="454"/>
      <c r="U31" s="454"/>
      <c r="V31" s="454"/>
      <c r="W31" s="454"/>
      <c r="X31" s="454"/>
      <c r="Y31" s="583"/>
      <c r="Z31" s="603" t="s">
        <v>195</v>
      </c>
      <c r="AA31" s="603"/>
      <c r="AB31" s="603"/>
      <c r="AC31" s="603"/>
      <c r="AD31" s="604" t="s">
        <v>195</v>
      </c>
      <c r="AE31" s="604"/>
      <c r="AF31" s="604"/>
      <c r="AG31" s="604"/>
      <c r="AH31" s="604"/>
      <c r="AI31" s="604"/>
      <c r="AJ31" s="604"/>
      <c r="AK31" s="604"/>
      <c r="AL31" s="573" t="s">
        <v>195</v>
      </c>
      <c r="AM31" s="317"/>
      <c r="AN31" s="317"/>
      <c r="AO31" s="605"/>
      <c r="AP31" s="340" t="s">
        <v>9</v>
      </c>
      <c r="AQ31" s="341"/>
      <c r="AR31" s="341"/>
      <c r="AS31" s="341"/>
      <c r="AT31" s="565" t="s">
        <v>394</v>
      </c>
      <c r="AU31" s="42"/>
      <c r="AV31" s="42"/>
      <c r="AW31" s="42"/>
      <c r="AX31" s="612" t="s">
        <v>271</v>
      </c>
      <c r="AY31" s="613"/>
      <c r="AZ31" s="613"/>
      <c r="BA31" s="613"/>
      <c r="BB31" s="613"/>
      <c r="BC31" s="613"/>
      <c r="BD31" s="613"/>
      <c r="BE31" s="613"/>
      <c r="BF31" s="614"/>
      <c r="BG31" s="623">
        <v>99.6</v>
      </c>
      <c r="BH31" s="617"/>
      <c r="BI31" s="617"/>
      <c r="BJ31" s="617"/>
      <c r="BK31" s="617"/>
      <c r="BL31" s="617"/>
      <c r="BM31" s="616">
        <v>98.9</v>
      </c>
      <c r="BN31" s="617"/>
      <c r="BO31" s="617"/>
      <c r="BP31" s="617"/>
      <c r="BQ31" s="618"/>
      <c r="BR31" s="623">
        <v>99.5</v>
      </c>
      <c r="BS31" s="617"/>
      <c r="BT31" s="617"/>
      <c r="BU31" s="617"/>
      <c r="BV31" s="617"/>
      <c r="BW31" s="617"/>
      <c r="BX31" s="616">
        <v>98.8</v>
      </c>
      <c r="BY31" s="617"/>
      <c r="BZ31" s="617"/>
      <c r="CA31" s="617"/>
      <c r="CB31" s="618"/>
      <c r="CD31" s="351"/>
      <c r="CE31" s="353"/>
      <c r="CF31" s="568" t="s">
        <v>313</v>
      </c>
      <c r="CG31" s="357"/>
      <c r="CH31" s="357"/>
      <c r="CI31" s="357"/>
      <c r="CJ31" s="357"/>
      <c r="CK31" s="357"/>
      <c r="CL31" s="357"/>
      <c r="CM31" s="357"/>
      <c r="CN31" s="357"/>
      <c r="CO31" s="357"/>
      <c r="CP31" s="357"/>
      <c r="CQ31" s="569"/>
      <c r="CR31" s="570">
        <v>33882</v>
      </c>
      <c r="CS31" s="571"/>
      <c r="CT31" s="571"/>
      <c r="CU31" s="571"/>
      <c r="CV31" s="571"/>
      <c r="CW31" s="571"/>
      <c r="CX31" s="571"/>
      <c r="CY31" s="572"/>
      <c r="CZ31" s="573">
        <v>0.3</v>
      </c>
      <c r="DA31" s="574"/>
      <c r="DB31" s="574"/>
      <c r="DC31" s="575"/>
      <c r="DD31" s="576">
        <v>33882</v>
      </c>
      <c r="DE31" s="571"/>
      <c r="DF31" s="571"/>
      <c r="DG31" s="571"/>
      <c r="DH31" s="571"/>
      <c r="DI31" s="571"/>
      <c r="DJ31" s="571"/>
      <c r="DK31" s="572"/>
      <c r="DL31" s="576">
        <v>33882</v>
      </c>
      <c r="DM31" s="571"/>
      <c r="DN31" s="571"/>
      <c r="DO31" s="571"/>
      <c r="DP31" s="571"/>
      <c r="DQ31" s="571"/>
      <c r="DR31" s="571"/>
      <c r="DS31" s="571"/>
      <c r="DT31" s="571"/>
      <c r="DU31" s="571"/>
      <c r="DV31" s="572"/>
      <c r="DW31" s="573">
        <v>0.4</v>
      </c>
      <c r="DX31" s="574"/>
      <c r="DY31" s="574"/>
      <c r="DZ31" s="574"/>
      <c r="EA31" s="574"/>
      <c r="EB31" s="574"/>
      <c r="EC31" s="602"/>
    </row>
    <row r="32" spans="2:133" ht="11.25" customHeight="1" x14ac:dyDescent="0.2">
      <c r="B32" s="568" t="s">
        <v>395</v>
      </c>
      <c r="C32" s="357"/>
      <c r="D32" s="357"/>
      <c r="E32" s="357"/>
      <c r="F32" s="357"/>
      <c r="G32" s="357"/>
      <c r="H32" s="357"/>
      <c r="I32" s="357"/>
      <c r="J32" s="357"/>
      <c r="K32" s="357"/>
      <c r="L32" s="357"/>
      <c r="M32" s="357"/>
      <c r="N32" s="357"/>
      <c r="O32" s="357"/>
      <c r="P32" s="357"/>
      <c r="Q32" s="569"/>
      <c r="R32" s="570">
        <v>1023211</v>
      </c>
      <c r="S32" s="454"/>
      <c r="T32" s="454"/>
      <c r="U32" s="454"/>
      <c r="V32" s="454"/>
      <c r="W32" s="454"/>
      <c r="X32" s="454"/>
      <c r="Y32" s="583"/>
      <c r="Z32" s="603">
        <v>7.4</v>
      </c>
      <c r="AA32" s="603"/>
      <c r="AB32" s="603"/>
      <c r="AC32" s="603"/>
      <c r="AD32" s="604" t="s">
        <v>195</v>
      </c>
      <c r="AE32" s="604"/>
      <c r="AF32" s="604"/>
      <c r="AG32" s="604"/>
      <c r="AH32" s="604"/>
      <c r="AI32" s="604"/>
      <c r="AJ32" s="604"/>
      <c r="AK32" s="604"/>
      <c r="AL32" s="573" t="s">
        <v>195</v>
      </c>
      <c r="AM32" s="317"/>
      <c r="AN32" s="317"/>
      <c r="AO32" s="605"/>
      <c r="AP32" s="564"/>
      <c r="AQ32" s="406"/>
      <c r="AR32" s="406"/>
      <c r="AS32" s="406"/>
      <c r="AT32" s="566"/>
      <c r="AU32" s="1" t="s">
        <v>246</v>
      </c>
      <c r="AX32" s="568" t="s">
        <v>373</v>
      </c>
      <c r="AY32" s="357"/>
      <c r="AZ32" s="357"/>
      <c r="BA32" s="357"/>
      <c r="BB32" s="357"/>
      <c r="BC32" s="357"/>
      <c r="BD32" s="357"/>
      <c r="BE32" s="357"/>
      <c r="BF32" s="569"/>
      <c r="BG32" s="619">
        <v>99.3</v>
      </c>
      <c r="BH32" s="571"/>
      <c r="BI32" s="571"/>
      <c r="BJ32" s="571"/>
      <c r="BK32" s="571"/>
      <c r="BL32" s="571"/>
      <c r="BM32" s="317">
        <v>98.4</v>
      </c>
      <c r="BN32" s="571"/>
      <c r="BO32" s="571"/>
      <c r="BP32" s="571"/>
      <c r="BQ32" s="600"/>
      <c r="BR32" s="619">
        <v>99.3</v>
      </c>
      <c r="BS32" s="571"/>
      <c r="BT32" s="571"/>
      <c r="BU32" s="571"/>
      <c r="BV32" s="571"/>
      <c r="BW32" s="571"/>
      <c r="BX32" s="317">
        <v>98.4</v>
      </c>
      <c r="BY32" s="571"/>
      <c r="BZ32" s="571"/>
      <c r="CA32" s="571"/>
      <c r="CB32" s="600"/>
      <c r="CD32" s="354"/>
      <c r="CE32" s="356"/>
      <c r="CF32" s="568" t="s">
        <v>397</v>
      </c>
      <c r="CG32" s="357"/>
      <c r="CH32" s="357"/>
      <c r="CI32" s="357"/>
      <c r="CJ32" s="357"/>
      <c r="CK32" s="357"/>
      <c r="CL32" s="357"/>
      <c r="CM32" s="357"/>
      <c r="CN32" s="357"/>
      <c r="CO32" s="357"/>
      <c r="CP32" s="357"/>
      <c r="CQ32" s="569"/>
      <c r="CR32" s="570" t="s">
        <v>195</v>
      </c>
      <c r="CS32" s="454"/>
      <c r="CT32" s="454"/>
      <c r="CU32" s="454"/>
      <c r="CV32" s="454"/>
      <c r="CW32" s="454"/>
      <c r="CX32" s="454"/>
      <c r="CY32" s="583"/>
      <c r="CZ32" s="573" t="s">
        <v>195</v>
      </c>
      <c r="DA32" s="574"/>
      <c r="DB32" s="574"/>
      <c r="DC32" s="575"/>
      <c r="DD32" s="576" t="s">
        <v>195</v>
      </c>
      <c r="DE32" s="454"/>
      <c r="DF32" s="454"/>
      <c r="DG32" s="454"/>
      <c r="DH32" s="454"/>
      <c r="DI32" s="454"/>
      <c r="DJ32" s="454"/>
      <c r="DK32" s="583"/>
      <c r="DL32" s="576" t="s">
        <v>195</v>
      </c>
      <c r="DM32" s="454"/>
      <c r="DN32" s="454"/>
      <c r="DO32" s="454"/>
      <c r="DP32" s="454"/>
      <c r="DQ32" s="454"/>
      <c r="DR32" s="454"/>
      <c r="DS32" s="454"/>
      <c r="DT32" s="454"/>
      <c r="DU32" s="454"/>
      <c r="DV32" s="583"/>
      <c r="DW32" s="573" t="s">
        <v>195</v>
      </c>
      <c r="DX32" s="574"/>
      <c r="DY32" s="574"/>
      <c r="DZ32" s="574"/>
      <c r="EA32" s="574"/>
      <c r="EB32" s="574"/>
      <c r="EC32" s="602"/>
    </row>
    <row r="33" spans="2:133" ht="11.25" customHeight="1" x14ac:dyDescent="0.2">
      <c r="B33" s="568" t="s">
        <v>232</v>
      </c>
      <c r="C33" s="357"/>
      <c r="D33" s="357"/>
      <c r="E33" s="357"/>
      <c r="F33" s="357"/>
      <c r="G33" s="357"/>
      <c r="H33" s="357"/>
      <c r="I33" s="357"/>
      <c r="J33" s="357"/>
      <c r="K33" s="357"/>
      <c r="L33" s="357"/>
      <c r="M33" s="357"/>
      <c r="N33" s="357"/>
      <c r="O33" s="357"/>
      <c r="P33" s="357"/>
      <c r="Q33" s="569"/>
      <c r="R33" s="570">
        <v>6809</v>
      </c>
      <c r="S33" s="454"/>
      <c r="T33" s="454"/>
      <c r="U33" s="454"/>
      <c r="V33" s="454"/>
      <c r="W33" s="454"/>
      <c r="X33" s="454"/>
      <c r="Y33" s="583"/>
      <c r="Z33" s="603">
        <v>0</v>
      </c>
      <c r="AA33" s="603"/>
      <c r="AB33" s="603"/>
      <c r="AC33" s="603"/>
      <c r="AD33" s="604">
        <v>2381</v>
      </c>
      <c r="AE33" s="604"/>
      <c r="AF33" s="604"/>
      <c r="AG33" s="604"/>
      <c r="AH33" s="604"/>
      <c r="AI33" s="604"/>
      <c r="AJ33" s="604"/>
      <c r="AK33" s="604"/>
      <c r="AL33" s="573">
        <v>0</v>
      </c>
      <c r="AM33" s="317"/>
      <c r="AN33" s="317"/>
      <c r="AO33" s="605"/>
      <c r="AP33" s="343"/>
      <c r="AQ33" s="344"/>
      <c r="AR33" s="344"/>
      <c r="AS33" s="344"/>
      <c r="AT33" s="567"/>
      <c r="AU33" s="43"/>
      <c r="AV33" s="43"/>
      <c r="AW33" s="43"/>
      <c r="AX33" s="548" t="s">
        <v>156</v>
      </c>
      <c r="AY33" s="549"/>
      <c r="AZ33" s="549"/>
      <c r="BA33" s="549"/>
      <c r="BB33" s="549"/>
      <c r="BC33" s="549"/>
      <c r="BD33" s="549"/>
      <c r="BE33" s="549"/>
      <c r="BF33" s="550"/>
      <c r="BG33" s="615">
        <v>99.8</v>
      </c>
      <c r="BH33" s="552"/>
      <c r="BI33" s="552"/>
      <c r="BJ33" s="552"/>
      <c r="BK33" s="552"/>
      <c r="BL33" s="552"/>
      <c r="BM33" s="596">
        <v>99.4</v>
      </c>
      <c r="BN33" s="552"/>
      <c r="BO33" s="552"/>
      <c r="BP33" s="552"/>
      <c r="BQ33" s="591"/>
      <c r="BR33" s="615">
        <v>99.6</v>
      </c>
      <c r="BS33" s="552"/>
      <c r="BT33" s="552"/>
      <c r="BU33" s="552"/>
      <c r="BV33" s="552"/>
      <c r="BW33" s="552"/>
      <c r="BX33" s="596">
        <v>99.1</v>
      </c>
      <c r="BY33" s="552"/>
      <c r="BZ33" s="552"/>
      <c r="CA33" s="552"/>
      <c r="CB33" s="591"/>
      <c r="CD33" s="568" t="s">
        <v>398</v>
      </c>
      <c r="CE33" s="357"/>
      <c r="CF33" s="357"/>
      <c r="CG33" s="357"/>
      <c r="CH33" s="357"/>
      <c r="CI33" s="357"/>
      <c r="CJ33" s="357"/>
      <c r="CK33" s="357"/>
      <c r="CL33" s="357"/>
      <c r="CM33" s="357"/>
      <c r="CN33" s="357"/>
      <c r="CO33" s="357"/>
      <c r="CP33" s="357"/>
      <c r="CQ33" s="569"/>
      <c r="CR33" s="570">
        <v>5684725</v>
      </c>
      <c r="CS33" s="571"/>
      <c r="CT33" s="571"/>
      <c r="CU33" s="571"/>
      <c r="CV33" s="571"/>
      <c r="CW33" s="571"/>
      <c r="CX33" s="571"/>
      <c r="CY33" s="572"/>
      <c r="CZ33" s="573">
        <v>43.4</v>
      </c>
      <c r="DA33" s="574"/>
      <c r="DB33" s="574"/>
      <c r="DC33" s="575"/>
      <c r="DD33" s="576">
        <v>4711420</v>
      </c>
      <c r="DE33" s="571"/>
      <c r="DF33" s="571"/>
      <c r="DG33" s="571"/>
      <c r="DH33" s="571"/>
      <c r="DI33" s="571"/>
      <c r="DJ33" s="571"/>
      <c r="DK33" s="572"/>
      <c r="DL33" s="576">
        <v>4136162</v>
      </c>
      <c r="DM33" s="571"/>
      <c r="DN33" s="571"/>
      <c r="DO33" s="571"/>
      <c r="DP33" s="571"/>
      <c r="DQ33" s="571"/>
      <c r="DR33" s="571"/>
      <c r="DS33" s="571"/>
      <c r="DT33" s="571"/>
      <c r="DU33" s="571"/>
      <c r="DV33" s="572"/>
      <c r="DW33" s="573">
        <v>49.2</v>
      </c>
      <c r="DX33" s="574"/>
      <c r="DY33" s="574"/>
      <c r="DZ33" s="574"/>
      <c r="EA33" s="574"/>
      <c r="EB33" s="574"/>
      <c r="EC33" s="602"/>
    </row>
    <row r="34" spans="2:133" ht="11.25" customHeight="1" x14ac:dyDescent="0.2">
      <c r="B34" s="568" t="s">
        <v>143</v>
      </c>
      <c r="C34" s="357"/>
      <c r="D34" s="357"/>
      <c r="E34" s="357"/>
      <c r="F34" s="357"/>
      <c r="G34" s="357"/>
      <c r="H34" s="357"/>
      <c r="I34" s="357"/>
      <c r="J34" s="357"/>
      <c r="K34" s="357"/>
      <c r="L34" s="357"/>
      <c r="M34" s="357"/>
      <c r="N34" s="357"/>
      <c r="O34" s="357"/>
      <c r="P34" s="357"/>
      <c r="Q34" s="569"/>
      <c r="R34" s="570">
        <v>151768</v>
      </c>
      <c r="S34" s="454"/>
      <c r="T34" s="454"/>
      <c r="U34" s="454"/>
      <c r="V34" s="454"/>
      <c r="W34" s="454"/>
      <c r="X34" s="454"/>
      <c r="Y34" s="583"/>
      <c r="Z34" s="603">
        <v>1.1000000000000001</v>
      </c>
      <c r="AA34" s="603"/>
      <c r="AB34" s="603"/>
      <c r="AC34" s="603"/>
      <c r="AD34" s="604" t="s">
        <v>195</v>
      </c>
      <c r="AE34" s="604"/>
      <c r="AF34" s="604"/>
      <c r="AG34" s="604"/>
      <c r="AH34" s="604"/>
      <c r="AI34" s="604"/>
      <c r="AJ34" s="604"/>
      <c r="AK34" s="604"/>
      <c r="AL34" s="573" t="s">
        <v>195</v>
      </c>
      <c r="AM34" s="317"/>
      <c r="AN34" s="317"/>
      <c r="AO34" s="605"/>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401</v>
      </c>
      <c r="CE34" s="357"/>
      <c r="CF34" s="357"/>
      <c r="CG34" s="357"/>
      <c r="CH34" s="357"/>
      <c r="CI34" s="357"/>
      <c r="CJ34" s="357"/>
      <c r="CK34" s="357"/>
      <c r="CL34" s="357"/>
      <c r="CM34" s="357"/>
      <c r="CN34" s="357"/>
      <c r="CO34" s="357"/>
      <c r="CP34" s="357"/>
      <c r="CQ34" s="569"/>
      <c r="CR34" s="570">
        <v>2674130</v>
      </c>
      <c r="CS34" s="454"/>
      <c r="CT34" s="454"/>
      <c r="CU34" s="454"/>
      <c r="CV34" s="454"/>
      <c r="CW34" s="454"/>
      <c r="CX34" s="454"/>
      <c r="CY34" s="583"/>
      <c r="CZ34" s="573">
        <v>20.399999999999999</v>
      </c>
      <c r="DA34" s="574"/>
      <c r="DB34" s="574"/>
      <c r="DC34" s="575"/>
      <c r="DD34" s="576">
        <v>2183417</v>
      </c>
      <c r="DE34" s="454"/>
      <c r="DF34" s="454"/>
      <c r="DG34" s="454"/>
      <c r="DH34" s="454"/>
      <c r="DI34" s="454"/>
      <c r="DJ34" s="454"/>
      <c r="DK34" s="583"/>
      <c r="DL34" s="576">
        <v>2113984</v>
      </c>
      <c r="DM34" s="454"/>
      <c r="DN34" s="454"/>
      <c r="DO34" s="454"/>
      <c r="DP34" s="454"/>
      <c r="DQ34" s="454"/>
      <c r="DR34" s="454"/>
      <c r="DS34" s="454"/>
      <c r="DT34" s="454"/>
      <c r="DU34" s="454"/>
      <c r="DV34" s="583"/>
      <c r="DW34" s="573">
        <v>25.2</v>
      </c>
      <c r="DX34" s="574"/>
      <c r="DY34" s="574"/>
      <c r="DZ34" s="574"/>
      <c r="EA34" s="574"/>
      <c r="EB34" s="574"/>
      <c r="EC34" s="602"/>
    </row>
    <row r="35" spans="2:133" ht="11.25" customHeight="1" x14ac:dyDescent="0.2">
      <c r="B35" s="568" t="s">
        <v>403</v>
      </c>
      <c r="C35" s="357"/>
      <c r="D35" s="357"/>
      <c r="E35" s="357"/>
      <c r="F35" s="357"/>
      <c r="G35" s="357"/>
      <c r="H35" s="357"/>
      <c r="I35" s="357"/>
      <c r="J35" s="357"/>
      <c r="K35" s="357"/>
      <c r="L35" s="357"/>
      <c r="M35" s="357"/>
      <c r="N35" s="357"/>
      <c r="O35" s="357"/>
      <c r="P35" s="357"/>
      <c r="Q35" s="569"/>
      <c r="R35" s="570">
        <v>504139</v>
      </c>
      <c r="S35" s="454"/>
      <c r="T35" s="454"/>
      <c r="U35" s="454"/>
      <c r="V35" s="454"/>
      <c r="W35" s="454"/>
      <c r="X35" s="454"/>
      <c r="Y35" s="583"/>
      <c r="Z35" s="603">
        <v>3.7</v>
      </c>
      <c r="AA35" s="603"/>
      <c r="AB35" s="603"/>
      <c r="AC35" s="603"/>
      <c r="AD35" s="604" t="s">
        <v>195</v>
      </c>
      <c r="AE35" s="604"/>
      <c r="AF35" s="604"/>
      <c r="AG35" s="604"/>
      <c r="AH35" s="604"/>
      <c r="AI35" s="604"/>
      <c r="AJ35" s="604"/>
      <c r="AK35" s="604"/>
      <c r="AL35" s="573" t="s">
        <v>195</v>
      </c>
      <c r="AM35" s="317"/>
      <c r="AN35" s="317"/>
      <c r="AO35" s="605"/>
      <c r="AP35" s="16"/>
      <c r="AQ35" s="483" t="s">
        <v>404</v>
      </c>
      <c r="AR35" s="484"/>
      <c r="AS35" s="484"/>
      <c r="AT35" s="484"/>
      <c r="AU35" s="484"/>
      <c r="AV35" s="484"/>
      <c r="AW35" s="484"/>
      <c r="AX35" s="484"/>
      <c r="AY35" s="484"/>
      <c r="AZ35" s="484"/>
      <c r="BA35" s="484"/>
      <c r="BB35" s="484"/>
      <c r="BC35" s="484"/>
      <c r="BD35" s="484"/>
      <c r="BE35" s="484"/>
      <c r="BF35" s="526"/>
      <c r="BG35" s="483" t="s">
        <v>203</v>
      </c>
      <c r="BH35" s="484"/>
      <c r="BI35" s="484"/>
      <c r="BJ35" s="484"/>
      <c r="BK35" s="484"/>
      <c r="BL35" s="484"/>
      <c r="BM35" s="484"/>
      <c r="BN35" s="484"/>
      <c r="BO35" s="484"/>
      <c r="BP35" s="484"/>
      <c r="BQ35" s="484"/>
      <c r="BR35" s="484"/>
      <c r="BS35" s="484"/>
      <c r="BT35" s="484"/>
      <c r="BU35" s="484"/>
      <c r="BV35" s="484"/>
      <c r="BW35" s="484"/>
      <c r="BX35" s="484"/>
      <c r="BY35" s="484"/>
      <c r="BZ35" s="484"/>
      <c r="CA35" s="484"/>
      <c r="CB35" s="526"/>
      <c r="CD35" s="568" t="s">
        <v>405</v>
      </c>
      <c r="CE35" s="357"/>
      <c r="CF35" s="357"/>
      <c r="CG35" s="357"/>
      <c r="CH35" s="357"/>
      <c r="CI35" s="357"/>
      <c r="CJ35" s="357"/>
      <c r="CK35" s="357"/>
      <c r="CL35" s="357"/>
      <c r="CM35" s="357"/>
      <c r="CN35" s="357"/>
      <c r="CO35" s="357"/>
      <c r="CP35" s="357"/>
      <c r="CQ35" s="569"/>
      <c r="CR35" s="570">
        <v>151429</v>
      </c>
      <c r="CS35" s="571"/>
      <c r="CT35" s="571"/>
      <c r="CU35" s="571"/>
      <c r="CV35" s="571"/>
      <c r="CW35" s="571"/>
      <c r="CX35" s="571"/>
      <c r="CY35" s="572"/>
      <c r="CZ35" s="573">
        <v>1.2</v>
      </c>
      <c r="DA35" s="574"/>
      <c r="DB35" s="574"/>
      <c r="DC35" s="575"/>
      <c r="DD35" s="576">
        <v>79008</v>
      </c>
      <c r="DE35" s="571"/>
      <c r="DF35" s="571"/>
      <c r="DG35" s="571"/>
      <c r="DH35" s="571"/>
      <c r="DI35" s="571"/>
      <c r="DJ35" s="571"/>
      <c r="DK35" s="572"/>
      <c r="DL35" s="576">
        <v>79008</v>
      </c>
      <c r="DM35" s="571"/>
      <c r="DN35" s="571"/>
      <c r="DO35" s="571"/>
      <c r="DP35" s="571"/>
      <c r="DQ35" s="571"/>
      <c r="DR35" s="571"/>
      <c r="DS35" s="571"/>
      <c r="DT35" s="571"/>
      <c r="DU35" s="571"/>
      <c r="DV35" s="572"/>
      <c r="DW35" s="573">
        <v>0.9</v>
      </c>
      <c r="DX35" s="574"/>
      <c r="DY35" s="574"/>
      <c r="DZ35" s="574"/>
      <c r="EA35" s="574"/>
      <c r="EB35" s="574"/>
      <c r="EC35" s="602"/>
    </row>
    <row r="36" spans="2:133" ht="11.25" customHeight="1" x14ac:dyDescent="0.2">
      <c r="B36" s="568" t="s">
        <v>374</v>
      </c>
      <c r="C36" s="357"/>
      <c r="D36" s="357"/>
      <c r="E36" s="357"/>
      <c r="F36" s="357"/>
      <c r="G36" s="357"/>
      <c r="H36" s="357"/>
      <c r="I36" s="357"/>
      <c r="J36" s="357"/>
      <c r="K36" s="357"/>
      <c r="L36" s="357"/>
      <c r="M36" s="357"/>
      <c r="N36" s="357"/>
      <c r="O36" s="357"/>
      <c r="P36" s="357"/>
      <c r="Q36" s="569"/>
      <c r="R36" s="570">
        <v>366826</v>
      </c>
      <c r="S36" s="454"/>
      <c r="T36" s="454"/>
      <c r="U36" s="454"/>
      <c r="V36" s="454"/>
      <c r="W36" s="454"/>
      <c r="X36" s="454"/>
      <c r="Y36" s="583"/>
      <c r="Z36" s="603">
        <v>2.7</v>
      </c>
      <c r="AA36" s="603"/>
      <c r="AB36" s="603"/>
      <c r="AC36" s="603"/>
      <c r="AD36" s="604" t="s">
        <v>195</v>
      </c>
      <c r="AE36" s="604"/>
      <c r="AF36" s="604"/>
      <c r="AG36" s="604"/>
      <c r="AH36" s="604"/>
      <c r="AI36" s="604"/>
      <c r="AJ36" s="604"/>
      <c r="AK36" s="604"/>
      <c r="AL36" s="573" t="s">
        <v>195</v>
      </c>
      <c r="AM36" s="317"/>
      <c r="AN36" s="317"/>
      <c r="AO36" s="605"/>
      <c r="AP36" s="16"/>
      <c r="AQ36" s="606" t="s">
        <v>390</v>
      </c>
      <c r="AR36" s="607"/>
      <c r="AS36" s="607"/>
      <c r="AT36" s="607"/>
      <c r="AU36" s="607"/>
      <c r="AV36" s="607"/>
      <c r="AW36" s="607"/>
      <c r="AX36" s="607"/>
      <c r="AY36" s="608"/>
      <c r="AZ36" s="609">
        <v>1536256</v>
      </c>
      <c r="BA36" s="610"/>
      <c r="BB36" s="610"/>
      <c r="BC36" s="610"/>
      <c r="BD36" s="610"/>
      <c r="BE36" s="610"/>
      <c r="BF36" s="611"/>
      <c r="BG36" s="612" t="s">
        <v>408</v>
      </c>
      <c r="BH36" s="613"/>
      <c r="BI36" s="613"/>
      <c r="BJ36" s="613"/>
      <c r="BK36" s="613"/>
      <c r="BL36" s="613"/>
      <c r="BM36" s="613"/>
      <c r="BN36" s="613"/>
      <c r="BO36" s="613"/>
      <c r="BP36" s="613"/>
      <c r="BQ36" s="613"/>
      <c r="BR36" s="613"/>
      <c r="BS36" s="613"/>
      <c r="BT36" s="613"/>
      <c r="BU36" s="614"/>
      <c r="BV36" s="609">
        <v>61497</v>
      </c>
      <c r="BW36" s="610"/>
      <c r="BX36" s="610"/>
      <c r="BY36" s="610"/>
      <c r="BZ36" s="610"/>
      <c r="CA36" s="610"/>
      <c r="CB36" s="611"/>
      <c r="CD36" s="568" t="s">
        <v>30</v>
      </c>
      <c r="CE36" s="357"/>
      <c r="CF36" s="357"/>
      <c r="CG36" s="357"/>
      <c r="CH36" s="357"/>
      <c r="CI36" s="357"/>
      <c r="CJ36" s="357"/>
      <c r="CK36" s="357"/>
      <c r="CL36" s="357"/>
      <c r="CM36" s="357"/>
      <c r="CN36" s="357"/>
      <c r="CO36" s="357"/>
      <c r="CP36" s="357"/>
      <c r="CQ36" s="569"/>
      <c r="CR36" s="570">
        <v>1616081</v>
      </c>
      <c r="CS36" s="454"/>
      <c r="CT36" s="454"/>
      <c r="CU36" s="454"/>
      <c r="CV36" s="454"/>
      <c r="CW36" s="454"/>
      <c r="CX36" s="454"/>
      <c r="CY36" s="583"/>
      <c r="CZ36" s="573">
        <v>12.3</v>
      </c>
      <c r="DA36" s="574"/>
      <c r="DB36" s="574"/>
      <c r="DC36" s="575"/>
      <c r="DD36" s="576">
        <v>1441624</v>
      </c>
      <c r="DE36" s="454"/>
      <c r="DF36" s="454"/>
      <c r="DG36" s="454"/>
      <c r="DH36" s="454"/>
      <c r="DI36" s="454"/>
      <c r="DJ36" s="454"/>
      <c r="DK36" s="583"/>
      <c r="DL36" s="576">
        <v>1113740</v>
      </c>
      <c r="DM36" s="454"/>
      <c r="DN36" s="454"/>
      <c r="DO36" s="454"/>
      <c r="DP36" s="454"/>
      <c r="DQ36" s="454"/>
      <c r="DR36" s="454"/>
      <c r="DS36" s="454"/>
      <c r="DT36" s="454"/>
      <c r="DU36" s="454"/>
      <c r="DV36" s="583"/>
      <c r="DW36" s="573">
        <v>13.3</v>
      </c>
      <c r="DX36" s="574"/>
      <c r="DY36" s="574"/>
      <c r="DZ36" s="574"/>
      <c r="EA36" s="574"/>
      <c r="EB36" s="574"/>
      <c r="EC36" s="602"/>
    </row>
    <row r="37" spans="2:133" ht="11.25" customHeight="1" x14ac:dyDescent="0.2">
      <c r="B37" s="568" t="s">
        <v>399</v>
      </c>
      <c r="C37" s="357"/>
      <c r="D37" s="357"/>
      <c r="E37" s="357"/>
      <c r="F37" s="357"/>
      <c r="G37" s="357"/>
      <c r="H37" s="357"/>
      <c r="I37" s="357"/>
      <c r="J37" s="357"/>
      <c r="K37" s="357"/>
      <c r="L37" s="357"/>
      <c r="M37" s="357"/>
      <c r="N37" s="357"/>
      <c r="O37" s="357"/>
      <c r="P37" s="357"/>
      <c r="Q37" s="569"/>
      <c r="R37" s="570">
        <v>404736</v>
      </c>
      <c r="S37" s="454"/>
      <c r="T37" s="454"/>
      <c r="U37" s="454"/>
      <c r="V37" s="454"/>
      <c r="W37" s="454"/>
      <c r="X37" s="454"/>
      <c r="Y37" s="583"/>
      <c r="Z37" s="603">
        <v>2.9</v>
      </c>
      <c r="AA37" s="603"/>
      <c r="AB37" s="603"/>
      <c r="AC37" s="603"/>
      <c r="AD37" s="604">
        <v>1057</v>
      </c>
      <c r="AE37" s="604"/>
      <c r="AF37" s="604"/>
      <c r="AG37" s="604"/>
      <c r="AH37" s="604"/>
      <c r="AI37" s="604"/>
      <c r="AJ37" s="604"/>
      <c r="AK37" s="604"/>
      <c r="AL37" s="573">
        <v>0</v>
      </c>
      <c r="AM37" s="317"/>
      <c r="AN37" s="317"/>
      <c r="AO37" s="605"/>
      <c r="AQ37" s="598" t="s">
        <v>409</v>
      </c>
      <c r="AR37" s="415"/>
      <c r="AS37" s="415"/>
      <c r="AT37" s="415"/>
      <c r="AU37" s="415"/>
      <c r="AV37" s="415"/>
      <c r="AW37" s="415"/>
      <c r="AX37" s="415"/>
      <c r="AY37" s="599"/>
      <c r="AZ37" s="570">
        <v>369000</v>
      </c>
      <c r="BA37" s="454"/>
      <c r="BB37" s="454"/>
      <c r="BC37" s="454"/>
      <c r="BD37" s="571"/>
      <c r="BE37" s="571"/>
      <c r="BF37" s="600"/>
      <c r="BG37" s="568" t="s">
        <v>411</v>
      </c>
      <c r="BH37" s="357"/>
      <c r="BI37" s="357"/>
      <c r="BJ37" s="357"/>
      <c r="BK37" s="357"/>
      <c r="BL37" s="357"/>
      <c r="BM37" s="357"/>
      <c r="BN37" s="357"/>
      <c r="BO37" s="357"/>
      <c r="BP37" s="357"/>
      <c r="BQ37" s="357"/>
      <c r="BR37" s="357"/>
      <c r="BS37" s="357"/>
      <c r="BT37" s="357"/>
      <c r="BU37" s="569"/>
      <c r="BV37" s="570">
        <v>41582</v>
      </c>
      <c r="BW37" s="454"/>
      <c r="BX37" s="454"/>
      <c r="BY37" s="454"/>
      <c r="BZ37" s="454"/>
      <c r="CA37" s="454"/>
      <c r="CB37" s="601"/>
      <c r="CD37" s="568" t="s">
        <v>155</v>
      </c>
      <c r="CE37" s="357"/>
      <c r="CF37" s="357"/>
      <c r="CG37" s="357"/>
      <c r="CH37" s="357"/>
      <c r="CI37" s="357"/>
      <c r="CJ37" s="357"/>
      <c r="CK37" s="357"/>
      <c r="CL37" s="357"/>
      <c r="CM37" s="357"/>
      <c r="CN37" s="357"/>
      <c r="CO37" s="357"/>
      <c r="CP37" s="357"/>
      <c r="CQ37" s="569"/>
      <c r="CR37" s="570">
        <v>5599</v>
      </c>
      <c r="CS37" s="571"/>
      <c r="CT37" s="571"/>
      <c r="CU37" s="571"/>
      <c r="CV37" s="571"/>
      <c r="CW37" s="571"/>
      <c r="CX37" s="571"/>
      <c r="CY37" s="572"/>
      <c r="CZ37" s="573">
        <v>0</v>
      </c>
      <c r="DA37" s="574"/>
      <c r="DB37" s="574"/>
      <c r="DC37" s="575"/>
      <c r="DD37" s="576">
        <v>5599</v>
      </c>
      <c r="DE37" s="571"/>
      <c r="DF37" s="571"/>
      <c r="DG37" s="571"/>
      <c r="DH37" s="571"/>
      <c r="DI37" s="571"/>
      <c r="DJ37" s="571"/>
      <c r="DK37" s="572"/>
      <c r="DL37" s="576">
        <v>5599</v>
      </c>
      <c r="DM37" s="571"/>
      <c r="DN37" s="571"/>
      <c r="DO37" s="571"/>
      <c r="DP37" s="571"/>
      <c r="DQ37" s="571"/>
      <c r="DR37" s="571"/>
      <c r="DS37" s="571"/>
      <c r="DT37" s="571"/>
      <c r="DU37" s="571"/>
      <c r="DV37" s="572"/>
      <c r="DW37" s="573">
        <v>0.1</v>
      </c>
      <c r="DX37" s="574"/>
      <c r="DY37" s="574"/>
      <c r="DZ37" s="574"/>
      <c r="EA37" s="574"/>
      <c r="EB37" s="574"/>
      <c r="EC37" s="602"/>
    </row>
    <row r="38" spans="2:133" ht="11.25" customHeight="1" x14ac:dyDescent="0.2">
      <c r="B38" s="568" t="s">
        <v>412</v>
      </c>
      <c r="C38" s="357"/>
      <c r="D38" s="357"/>
      <c r="E38" s="357"/>
      <c r="F38" s="357"/>
      <c r="G38" s="357"/>
      <c r="H38" s="357"/>
      <c r="I38" s="357"/>
      <c r="J38" s="357"/>
      <c r="K38" s="357"/>
      <c r="L38" s="357"/>
      <c r="M38" s="357"/>
      <c r="N38" s="357"/>
      <c r="O38" s="357"/>
      <c r="P38" s="357"/>
      <c r="Q38" s="569"/>
      <c r="R38" s="570">
        <v>302274</v>
      </c>
      <c r="S38" s="454"/>
      <c r="T38" s="454"/>
      <c r="U38" s="454"/>
      <c r="V38" s="454"/>
      <c r="W38" s="454"/>
      <c r="X38" s="454"/>
      <c r="Y38" s="583"/>
      <c r="Z38" s="603">
        <v>2.2000000000000002</v>
      </c>
      <c r="AA38" s="603"/>
      <c r="AB38" s="603"/>
      <c r="AC38" s="603"/>
      <c r="AD38" s="604" t="s">
        <v>195</v>
      </c>
      <c r="AE38" s="604"/>
      <c r="AF38" s="604"/>
      <c r="AG38" s="604"/>
      <c r="AH38" s="604"/>
      <c r="AI38" s="604"/>
      <c r="AJ38" s="604"/>
      <c r="AK38" s="604"/>
      <c r="AL38" s="573" t="s">
        <v>195</v>
      </c>
      <c r="AM38" s="317"/>
      <c r="AN38" s="317"/>
      <c r="AO38" s="605"/>
      <c r="AQ38" s="598" t="s">
        <v>224</v>
      </c>
      <c r="AR38" s="415"/>
      <c r="AS38" s="415"/>
      <c r="AT38" s="415"/>
      <c r="AU38" s="415"/>
      <c r="AV38" s="415"/>
      <c r="AW38" s="415"/>
      <c r="AX38" s="415"/>
      <c r="AY38" s="599"/>
      <c r="AZ38" s="570">
        <v>79397</v>
      </c>
      <c r="BA38" s="454"/>
      <c r="BB38" s="454"/>
      <c r="BC38" s="454"/>
      <c r="BD38" s="571"/>
      <c r="BE38" s="571"/>
      <c r="BF38" s="600"/>
      <c r="BG38" s="568" t="s">
        <v>413</v>
      </c>
      <c r="BH38" s="357"/>
      <c r="BI38" s="357"/>
      <c r="BJ38" s="357"/>
      <c r="BK38" s="357"/>
      <c r="BL38" s="357"/>
      <c r="BM38" s="357"/>
      <c r="BN38" s="357"/>
      <c r="BO38" s="357"/>
      <c r="BP38" s="357"/>
      <c r="BQ38" s="357"/>
      <c r="BR38" s="357"/>
      <c r="BS38" s="357"/>
      <c r="BT38" s="357"/>
      <c r="BU38" s="569"/>
      <c r="BV38" s="570">
        <v>4324</v>
      </c>
      <c r="BW38" s="454"/>
      <c r="BX38" s="454"/>
      <c r="BY38" s="454"/>
      <c r="BZ38" s="454"/>
      <c r="CA38" s="454"/>
      <c r="CB38" s="601"/>
      <c r="CD38" s="568" t="s">
        <v>414</v>
      </c>
      <c r="CE38" s="357"/>
      <c r="CF38" s="357"/>
      <c r="CG38" s="357"/>
      <c r="CH38" s="357"/>
      <c r="CI38" s="357"/>
      <c r="CJ38" s="357"/>
      <c r="CK38" s="357"/>
      <c r="CL38" s="357"/>
      <c r="CM38" s="357"/>
      <c r="CN38" s="357"/>
      <c r="CO38" s="357"/>
      <c r="CP38" s="357"/>
      <c r="CQ38" s="569"/>
      <c r="CR38" s="570">
        <v>1087859</v>
      </c>
      <c r="CS38" s="454"/>
      <c r="CT38" s="454"/>
      <c r="CU38" s="454"/>
      <c r="CV38" s="454"/>
      <c r="CW38" s="454"/>
      <c r="CX38" s="454"/>
      <c r="CY38" s="583"/>
      <c r="CZ38" s="573">
        <v>8.3000000000000007</v>
      </c>
      <c r="DA38" s="574"/>
      <c r="DB38" s="574"/>
      <c r="DC38" s="575"/>
      <c r="DD38" s="576">
        <v>865281</v>
      </c>
      <c r="DE38" s="454"/>
      <c r="DF38" s="454"/>
      <c r="DG38" s="454"/>
      <c r="DH38" s="454"/>
      <c r="DI38" s="454"/>
      <c r="DJ38" s="454"/>
      <c r="DK38" s="583"/>
      <c r="DL38" s="576">
        <v>829430</v>
      </c>
      <c r="DM38" s="454"/>
      <c r="DN38" s="454"/>
      <c r="DO38" s="454"/>
      <c r="DP38" s="454"/>
      <c r="DQ38" s="454"/>
      <c r="DR38" s="454"/>
      <c r="DS38" s="454"/>
      <c r="DT38" s="454"/>
      <c r="DU38" s="454"/>
      <c r="DV38" s="583"/>
      <c r="DW38" s="573">
        <v>9.9</v>
      </c>
      <c r="DX38" s="574"/>
      <c r="DY38" s="574"/>
      <c r="DZ38" s="574"/>
      <c r="EA38" s="574"/>
      <c r="EB38" s="574"/>
      <c r="EC38" s="602"/>
    </row>
    <row r="39" spans="2:133" ht="11.25" customHeight="1" x14ac:dyDescent="0.2">
      <c r="B39" s="568" t="s">
        <v>415</v>
      </c>
      <c r="C39" s="357"/>
      <c r="D39" s="357"/>
      <c r="E39" s="357"/>
      <c r="F39" s="357"/>
      <c r="G39" s="357"/>
      <c r="H39" s="357"/>
      <c r="I39" s="357"/>
      <c r="J39" s="357"/>
      <c r="K39" s="357"/>
      <c r="L39" s="357"/>
      <c r="M39" s="357"/>
      <c r="N39" s="357"/>
      <c r="O39" s="357"/>
      <c r="P39" s="357"/>
      <c r="Q39" s="569"/>
      <c r="R39" s="570" t="s">
        <v>195</v>
      </c>
      <c r="S39" s="454"/>
      <c r="T39" s="454"/>
      <c r="U39" s="454"/>
      <c r="V39" s="454"/>
      <c r="W39" s="454"/>
      <c r="X39" s="454"/>
      <c r="Y39" s="583"/>
      <c r="Z39" s="603" t="s">
        <v>195</v>
      </c>
      <c r="AA39" s="603"/>
      <c r="AB39" s="603"/>
      <c r="AC39" s="603"/>
      <c r="AD39" s="604" t="s">
        <v>195</v>
      </c>
      <c r="AE39" s="604"/>
      <c r="AF39" s="604"/>
      <c r="AG39" s="604"/>
      <c r="AH39" s="604"/>
      <c r="AI39" s="604"/>
      <c r="AJ39" s="604"/>
      <c r="AK39" s="604"/>
      <c r="AL39" s="573" t="s">
        <v>195</v>
      </c>
      <c r="AM39" s="317"/>
      <c r="AN39" s="317"/>
      <c r="AO39" s="605"/>
      <c r="AQ39" s="598" t="s">
        <v>416</v>
      </c>
      <c r="AR39" s="415"/>
      <c r="AS39" s="415"/>
      <c r="AT39" s="415"/>
      <c r="AU39" s="415"/>
      <c r="AV39" s="415"/>
      <c r="AW39" s="415"/>
      <c r="AX39" s="415"/>
      <c r="AY39" s="599"/>
      <c r="AZ39" s="570" t="s">
        <v>195</v>
      </c>
      <c r="BA39" s="454"/>
      <c r="BB39" s="454"/>
      <c r="BC39" s="454"/>
      <c r="BD39" s="571"/>
      <c r="BE39" s="571"/>
      <c r="BF39" s="600"/>
      <c r="BG39" s="568" t="s">
        <v>336</v>
      </c>
      <c r="BH39" s="357"/>
      <c r="BI39" s="357"/>
      <c r="BJ39" s="357"/>
      <c r="BK39" s="357"/>
      <c r="BL39" s="357"/>
      <c r="BM39" s="357"/>
      <c r="BN39" s="357"/>
      <c r="BO39" s="357"/>
      <c r="BP39" s="357"/>
      <c r="BQ39" s="357"/>
      <c r="BR39" s="357"/>
      <c r="BS39" s="357"/>
      <c r="BT39" s="357"/>
      <c r="BU39" s="569"/>
      <c r="BV39" s="570">
        <v>6524</v>
      </c>
      <c r="BW39" s="454"/>
      <c r="BX39" s="454"/>
      <c r="BY39" s="454"/>
      <c r="BZ39" s="454"/>
      <c r="CA39" s="454"/>
      <c r="CB39" s="601"/>
      <c r="CD39" s="568" t="s">
        <v>420</v>
      </c>
      <c r="CE39" s="357"/>
      <c r="CF39" s="357"/>
      <c r="CG39" s="357"/>
      <c r="CH39" s="357"/>
      <c r="CI39" s="357"/>
      <c r="CJ39" s="357"/>
      <c r="CK39" s="357"/>
      <c r="CL39" s="357"/>
      <c r="CM39" s="357"/>
      <c r="CN39" s="357"/>
      <c r="CO39" s="357"/>
      <c r="CP39" s="357"/>
      <c r="CQ39" s="569"/>
      <c r="CR39" s="570">
        <v>155226</v>
      </c>
      <c r="CS39" s="571"/>
      <c r="CT39" s="571"/>
      <c r="CU39" s="571"/>
      <c r="CV39" s="571"/>
      <c r="CW39" s="571"/>
      <c r="CX39" s="571"/>
      <c r="CY39" s="572"/>
      <c r="CZ39" s="573">
        <v>1.2</v>
      </c>
      <c r="DA39" s="574"/>
      <c r="DB39" s="574"/>
      <c r="DC39" s="575"/>
      <c r="DD39" s="576">
        <v>142090</v>
      </c>
      <c r="DE39" s="571"/>
      <c r="DF39" s="571"/>
      <c r="DG39" s="571"/>
      <c r="DH39" s="571"/>
      <c r="DI39" s="571"/>
      <c r="DJ39" s="571"/>
      <c r="DK39" s="572"/>
      <c r="DL39" s="576" t="s">
        <v>195</v>
      </c>
      <c r="DM39" s="571"/>
      <c r="DN39" s="571"/>
      <c r="DO39" s="571"/>
      <c r="DP39" s="571"/>
      <c r="DQ39" s="571"/>
      <c r="DR39" s="571"/>
      <c r="DS39" s="571"/>
      <c r="DT39" s="571"/>
      <c r="DU39" s="571"/>
      <c r="DV39" s="572"/>
      <c r="DW39" s="573" t="s">
        <v>195</v>
      </c>
      <c r="DX39" s="574"/>
      <c r="DY39" s="574"/>
      <c r="DZ39" s="574"/>
      <c r="EA39" s="574"/>
      <c r="EB39" s="574"/>
      <c r="EC39" s="602"/>
    </row>
    <row r="40" spans="2:133" ht="11.25" customHeight="1" x14ac:dyDescent="0.2">
      <c r="B40" s="568" t="s">
        <v>421</v>
      </c>
      <c r="C40" s="357"/>
      <c r="D40" s="357"/>
      <c r="E40" s="357"/>
      <c r="F40" s="357"/>
      <c r="G40" s="357"/>
      <c r="H40" s="357"/>
      <c r="I40" s="357"/>
      <c r="J40" s="357"/>
      <c r="K40" s="357"/>
      <c r="L40" s="357"/>
      <c r="M40" s="357"/>
      <c r="N40" s="357"/>
      <c r="O40" s="357"/>
      <c r="P40" s="357"/>
      <c r="Q40" s="569"/>
      <c r="R40" s="570">
        <v>43574</v>
      </c>
      <c r="S40" s="454"/>
      <c r="T40" s="454"/>
      <c r="U40" s="454"/>
      <c r="V40" s="454"/>
      <c r="W40" s="454"/>
      <c r="X40" s="454"/>
      <c r="Y40" s="583"/>
      <c r="Z40" s="603">
        <v>0.3</v>
      </c>
      <c r="AA40" s="603"/>
      <c r="AB40" s="603"/>
      <c r="AC40" s="603"/>
      <c r="AD40" s="604" t="s">
        <v>195</v>
      </c>
      <c r="AE40" s="604"/>
      <c r="AF40" s="604"/>
      <c r="AG40" s="604"/>
      <c r="AH40" s="604"/>
      <c r="AI40" s="604"/>
      <c r="AJ40" s="604"/>
      <c r="AK40" s="604"/>
      <c r="AL40" s="573" t="s">
        <v>195</v>
      </c>
      <c r="AM40" s="317"/>
      <c r="AN40" s="317"/>
      <c r="AO40" s="605"/>
      <c r="AQ40" s="598" t="s">
        <v>423</v>
      </c>
      <c r="AR40" s="415"/>
      <c r="AS40" s="415"/>
      <c r="AT40" s="415"/>
      <c r="AU40" s="415"/>
      <c r="AV40" s="415"/>
      <c r="AW40" s="415"/>
      <c r="AX40" s="415"/>
      <c r="AY40" s="599"/>
      <c r="AZ40" s="570" t="s">
        <v>195</v>
      </c>
      <c r="BA40" s="454"/>
      <c r="BB40" s="454"/>
      <c r="BC40" s="454"/>
      <c r="BD40" s="571"/>
      <c r="BE40" s="571"/>
      <c r="BF40" s="600"/>
      <c r="BG40" s="564" t="s">
        <v>425</v>
      </c>
      <c r="BH40" s="406"/>
      <c r="BI40" s="406"/>
      <c r="BJ40" s="406"/>
      <c r="BK40" s="406"/>
      <c r="BL40" s="7"/>
      <c r="BM40" s="357" t="s">
        <v>426</v>
      </c>
      <c r="BN40" s="357"/>
      <c r="BO40" s="357"/>
      <c r="BP40" s="357"/>
      <c r="BQ40" s="357"/>
      <c r="BR40" s="357"/>
      <c r="BS40" s="357"/>
      <c r="BT40" s="357"/>
      <c r="BU40" s="569"/>
      <c r="BV40" s="570">
        <v>111</v>
      </c>
      <c r="BW40" s="454"/>
      <c r="BX40" s="454"/>
      <c r="BY40" s="454"/>
      <c r="BZ40" s="454"/>
      <c r="CA40" s="454"/>
      <c r="CB40" s="601"/>
      <c r="CD40" s="568" t="s">
        <v>368</v>
      </c>
      <c r="CE40" s="357"/>
      <c r="CF40" s="357"/>
      <c r="CG40" s="357"/>
      <c r="CH40" s="357"/>
      <c r="CI40" s="357"/>
      <c r="CJ40" s="357"/>
      <c r="CK40" s="357"/>
      <c r="CL40" s="357"/>
      <c r="CM40" s="357"/>
      <c r="CN40" s="357"/>
      <c r="CO40" s="357"/>
      <c r="CP40" s="357"/>
      <c r="CQ40" s="569"/>
      <c r="CR40" s="570" t="s">
        <v>195</v>
      </c>
      <c r="CS40" s="454"/>
      <c r="CT40" s="454"/>
      <c r="CU40" s="454"/>
      <c r="CV40" s="454"/>
      <c r="CW40" s="454"/>
      <c r="CX40" s="454"/>
      <c r="CY40" s="583"/>
      <c r="CZ40" s="573" t="s">
        <v>195</v>
      </c>
      <c r="DA40" s="574"/>
      <c r="DB40" s="574"/>
      <c r="DC40" s="575"/>
      <c r="DD40" s="576" t="s">
        <v>195</v>
      </c>
      <c r="DE40" s="454"/>
      <c r="DF40" s="454"/>
      <c r="DG40" s="454"/>
      <c r="DH40" s="454"/>
      <c r="DI40" s="454"/>
      <c r="DJ40" s="454"/>
      <c r="DK40" s="583"/>
      <c r="DL40" s="576" t="s">
        <v>195</v>
      </c>
      <c r="DM40" s="454"/>
      <c r="DN40" s="454"/>
      <c r="DO40" s="454"/>
      <c r="DP40" s="454"/>
      <c r="DQ40" s="454"/>
      <c r="DR40" s="454"/>
      <c r="DS40" s="454"/>
      <c r="DT40" s="454"/>
      <c r="DU40" s="454"/>
      <c r="DV40" s="583"/>
      <c r="DW40" s="573" t="s">
        <v>195</v>
      </c>
      <c r="DX40" s="574"/>
      <c r="DY40" s="574"/>
      <c r="DZ40" s="574"/>
      <c r="EA40" s="574"/>
      <c r="EB40" s="574"/>
      <c r="EC40" s="602"/>
    </row>
    <row r="41" spans="2:133" ht="11.25" customHeight="1" x14ac:dyDescent="0.2">
      <c r="B41" s="548" t="s">
        <v>422</v>
      </c>
      <c r="C41" s="549"/>
      <c r="D41" s="549"/>
      <c r="E41" s="549"/>
      <c r="F41" s="549"/>
      <c r="G41" s="549"/>
      <c r="H41" s="549"/>
      <c r="I41" s="549"/>
      <c r="J41" s="549"/>
      <c r="K41" s="549"/>
      <c r="L41" s="549"/>
      <c r="M41" s="549"/>
      <c r="N41" s="549"/>
      <c r="O41" s="549"/>
      <c r="P41" s="549"/>
      <c r="Q41" s="550"/>
      <c r="R41" s="551">
        <v>13771216</v>
      </c>
      <c r="S41" s="590"/>
      <c r="T41" s="590"/>
      <c r="U41" s="590"/>
      <c r="V41" s="590"/>
      <c r="W41" s="590"/>
      <c r="X41" s="590"/>
      <c r="Y41" s="593"/>
      <c r="Z41" s="594">
        <v>100</v>
      </c>
      <c r="AA41" s="594"/>
      <c r="AB41" s="594"/>
      <c r="AC41" s="594"/>
      <c r="AD41" s="595">
        <v>8356805</v>
      </c>
      <c r="AE41" s="595"/>
      <c r="AF41" s="595"/>
      <c r="AG41" s="595"/>
      <c r="AH41" s="595"/>
      <c r="AI41" s="595"/>
      <c r="AJ41" s="595"/>
      <c r="AK41" s="595"/>
      <c r="AL41" s="554">
        <v>100</v>
      </c>
      <c r="AM41" s="596"/>
      <c r="AN41" s="596"/>
      <c r="AO41" s="597"/>
      <c r="AQ41" s="598" t="s">
        <v>427</v>
      </c>
      <c r="AR41" s="415"/>
      <c r="AS41" s="415"/>
      <c r="AT41" s="415"/>
      <c r="AU41" s="415"/>
      <c r="AV41" s="415"/>
      <c r="AW41" s="415"/>
      <c r="AX41" s="415"/>
      <c r="AY41" s="599"/>
      <c r="AZ41" s="570">
        <v>261189</v>
      </c>
      <c r="BA41" s="454"/>
      <c r="BB41" s="454"/>
      <c r="BC41" s="454"/>
      <c r="BD41" s="571"/>
      <c r="BE41" s="571"/>
      <c r="BF41" s="600"/>
      <c r="BG41" s="564"/>
      <c r="BH41" s="406"/>
      <c r="BI41" s="406"/>
      <c r="BJ41" s="406"/>
      <c r="BK41" s="406"/>
      <c r="BL41" s="7"/>
      <c r="BM41" s="357" t="s">
        <v>341</v>
      </c>
      <c r="BN41" s="357"/>
      <c r="BO41" s="357"/>
      <c r="BP41" s="357"/>
      <c r="BQ41" s="357"/>
      <c r="BR41" s="357"/>
      <c r="BS41" s="357"/>
      <c r="BT41" s="357"/>
      <c r="BU41" s="569"/>
      <c r="BV41" s="570" t="s">
        <v>195</v>
      </c>
      <c r="BW41" s="454"/>
      <c r="BX41" s="454"/>
      <c r="BY41" s="454"/>
      <c r="BZ41" s="454"/>
      <c r="CA41" s="454"/>
      <c r="CB41" s="601"/>
      <c r="CD41" s="568" t="s">
        <v>282</v>
      </c>
      <c r="CE41" s="357"/>
      <c r="CF41" s="357"/>
      <c r="CG41" s="357"/>
      <c r="CH41" s="357"/>
      <c r="CI41" s="357"/>
      <c r="CJ41" s="357"/>
      <c r="CK41" s="357"/>
      <c r="CL41" s="357"/>
      <c r="CM41" s="357"/>
      <c r="CN41" s="357"/>
      <c r="CO41" s="357"/>
      <c r="CP41" s="357"/>
      <c r="CQ41" s="569"/>
      <c r="CR41" s="570" t="s">
        <v>195</v>
      </c>
      <c r="CS41" s="571"/>
      <c r="CT41" s="571"/>
      <c r="CU41" s="571"/>
      <c r="CV41" s="571"/>
      <c r="CW41" s="571"/>
      <c r="CX41" s="571"/>
      <c r="CY41" s="572"/>
      <c r="CZ41" s="573" t="s">
        <v>195</v>
      </c>
      <c r="DA41" s="574"/>
      <c r="DB41" s="574"/>
      <c r="DC41" s="575"/>
      <c r="DD41" s="576" t="s">
        <v>195</v>
      </c>
      <c r="DE41" s="571"/>
      <c r="DF41" s="571"/>
      <c r="DG41" s="571"/>
      <c r="DH41" s="571"/>
      <c r="DI41" s="571"/>
      <c r="DJ41" s="571"/>
      <c r="DK41" s="572"/>
      <c r="DL41" s="577"/>
      <c r="DM41" s="578"/>
      <c r="DN41" s="578"/>
      <c r="DO41" s="578"/>
      <c r="DP41" s="578"/>
      <c r="DQ41" s="578"/>
      <c r="DR41" s="578"/>
      <c r="DS41" s="578"/>
      <c r="DT41" s="578"/>
      <c r="DU41" s="578"/>
      <c r="DV41" s="579"/>
      <c r="DW41" s="580"/>
      <c r="DX41" s="581"/>
      <c r="DY41" s="581"/>
      <c r="DZ41" s="581"/>
      <c r="EA41" s="581"/>
      <c r="EB41" s="581"/>
      <c r="EC41" s="582"/>
    </row>
    <row r="42" spans="2:133" ht="11.25" customHeight="1" x14ac:dyDescent="0.2">
      <c r="AQ42" s="587" t="s">
        <v>428</v>
      </c>
      <c r="AR42" s="588"/>
      <c r="AS42" s="588"/>
      <c r="AT42" s="588"/>
      <c r="AU42" s="588"/>
      <c r="AV42" s="588"/>
      <c r="AW42" s="588"/>
      <c r="AX42" s="588"/>
      <c r="AY42" s="589"/>
      <c r="AZ42" s="551">
        <v>826670</v>
      </c>
      <c r="BA42" s="590"/>
      <c r="BB42" s="590"/>
      <c r="BC42" s="590"/>
      <c r="BD42" s="552"/>
      <c r="BE42" s="552"/>
      <c r="BF42" s="591"/>
      <c r="BG42" s="343"/>
      <c r="BH42" s="344"/>
      <c r="BI42" s="344"/>
      <c r="BJ42" s="344"/>
      <c r="BK42" s="344"/>
      <c r="BL42" s="20"/>
      <c r="BM42" s="549" t="s">
        <v>429</v>
      </c>
      <c r="BN42" s="549"/>
      <c r="BO42" s="549"/>
      <c r="BP42" s="549"/>
      <c r="BQ42" s="549"/>
      <c r="BR42" s="549"/>
      <c r="BS42" s="549"/>
      <c r="BT42" s="549"/>
      <c r="BU42" s="550"/>
      <c r="BV42" s="551">
        <v>348</v>
      </c>
      <c r="BW42" s="590"/>
      <c r="BX42" s="590"/>
      <c r="BY42" s="590"/>
      <c r="BZ42" s="590"/>
      <c r="CA42" s="590"/>
      <c r="CB42" s="592"/>
      <c r="CD42" s="568" t="s">
        <v>275</v>
      </c>
      <c r="CE42" s="357"/>
      <c r="CF42" s="357"/>
      <c r="CG42" s="357"/>
      <c r="CH42" s="357"/>
      <c r="CI42" s="357"/>
      <c r="CJ42" s="357"/>
      <c r="CK42" s="357"/>
      <c r="CL42" s="357"/>
      <c r="CM42" s="357"/>
      <c r="CN42" s="357"/>
      <c r="CO42" s="357"/>
      <c r="CP42" s="357"/>
      <c r="CQ42" s="569"/>
      <c r="CR42" s="570">
        <v>888745</v>
      </c>
      <c r="CS42" s="571"/>
      <c r="CT42" s="571"/>
      <c r="CU42" s="571"/>
      <c r="CV42" s="571"/>
      <c r="CW42" s="571"/>
      <c r="CX42" s="571"/>
      <c r="CY42" s="572"/>
      <c r="CZ42" s="573">
        <v>6.8</v>
      </c>
      <c r="DA42" s="574"/>
      <c r="DB42" s="574"/>
      <c r="DC42" s="575"/>
      <c r="DD42" s="576">
        <v>422412</v>
      </c>
      <c r="DE42" s="571"/>
      <c r="DF42" s="571"/>
      <c r="DG42" s="571"/>
      <c r="DH42" s="571"/>
      <c r="DI42" s="571"/>
      <c r="DJ42" s="571"/>
      <c r="DK42" s="572"/>
      <c r="DL42" s="577"/>
      <c r="DM42" s="578"/>
      <c r="DN42" s="578"/>
      <c r="DO42" s="578"/>
      <c r="DP42" s="578"/>
      <c r="DQ42" s="578"/>
      <c r="DR42" s="578"/>
      <c r="DS42" s="578"/>
      <c r="DT42" s="578"/>
      <c r="DU42" s="578"/>
      <c r="DV42" s="579"/>
      <c r="DW42" s="580"/>
      <c r="DX42" s="581"/>
      <c r="DY42" s="581"/>
      <c r="DZ42" s="581"/>
      <c r="EA42" s="581"/>
      <c r="EB42" s="581"/>
      <c r="EC42" s="582"/>
    </row>
    <row r="43" spans="2:133" ht="11.25" customHeight="1" x14ac:dyDescent="0.2">
      <c r="B43" s="1" t="s">
        <v>51</v>
      </c>
      <c r="CD43" s="568" t="s">
        <v>83</v>
      </c>
      <c r="CE43" s="357"/>
      <c r="CF43" s="357"/>
      <c r="CG43" s="357"/>
      <c r="CH43" s="357"/>
      <c r="CI43" s="357"/>
      <c r="CJ43" s="357"/>
      <c r="CK43" s="357"/>
      <c r="CL43" s="357"/>
      <c r="CM43" s="357"/>
      <c r="CN43" s="357"/>
      <c r="CO43" s="357"/>
      <c r="CP43" s="357"/>
      <c r="CQ43" s="569"/>
      <c r="CR43" s="570">
        <v>68257</v>
      </c>
      <c r="CS43" s="571"/>
      <c r="CT43" s="571"/>
      <c r="CU43" s="571"/>
      <c r="CV43" s="571"/>
      <c r="CW43" s="571"/>
      <c r="CX43" s="571"/>
      <c r="CY43" s="572"/>
      <c r="CZ43" s="573">
        <v>0.5</v>
      </c>
      <c r="DA43" s="574"/>
      <c r="DB43" s="574"/>
      <c r="DC43" s="575"/>
      <c r="DD43" s="576">
        <v>68257</v>
      </c>
      <c r="DE43" s="571"/>
      <c r="DF43" s="571"/>
      <c r="DG43" s="571"/>
      <c r="DH43" s="571"/>
      <c r="DI43" s="571"/>
      <c r="DJ43" s="571"/>
      <c r="DK43" s="572"/>
      <c r="DL43" s="577"/>
      <c r="DM43" s="578"/>
      <c r="DN43" s="578"/>
      <c r="DO43" s="578"/>
      <c r="DP43" s="578"/>
      <c r="DQ43" s="578"/>
      <c r="DR43" s="578"/>
      <c r="DS43" s="578"/>
      <c r="DT43" s="578"/>
      <c r="DU43" s="578"/>
      <c r="DV43" s="579"/>
      <c r="DW43" s="580"/>
      <c r="DX43" s="581"/>
      <c r="DY43" s="581"/>
      <c r="DZ43" s="581"/>
      <c r="EA43" s="581"/>
      <c r="EB43" s="581"/>
      <c r="EC43" s="582"/>
    </row>
    <row r="44" spans="2:133" ht="11.25" customHeight="1" x14ac:dyDescent="0.2">
      <c r="B44" s="585" t="s">
        <v>407</v>
      </c>
      <c r="C44" s="585"/>
      <c r="D44" s="585"/>
      <c r="E44" s="585"/>
      <c r="F44" s="585"/>
      <c r="G44" s="585"/>
      <c r="H44" s="585"/>
      <c r="I44" s="585"/>
      <c r="J44" s="585"/>
      <c r="K44" s="585"/>
      <c r="L44" s="585"/>
      <c r="M44" s="585"/>
      <c r="N44" s="585"/>
      <c r="O44" s="585"/>
      <c r="P44" s="585"/>
      <c r="Q44" s="585"/>
      <c r="R44" s="585"/>
      <c r="S44" s="585"/>
      <c r="T44" s="585"/>
      <c r="U44" s="585"/>
      <c r="V44" s="585"/>
      <c r="W44" s="585"/>
      <c r="X44" s="585"/>
      <c r="Y44" s="585"/>
      <c r="Z44" s="585"/>
      <c r="AA44" s="585"/>
      <c r="AB44" s="585"/>
      <c r="AC44" s="585"/>
      <c r="AD44" s="585"/>
      <c r="AE44" s="585"/>
      <c r="AF44" s="585"/>
      <c r="AG44" s="585"/>
      <c r="AH44" s="585"/>
      <c r="AI44" s="585"/>
      <c r="AJ44" s="585"/>
      <c r="AK44" s="585"/>
      <c r="AL44" s="585"/>
      <c r="AM44" s="585"/>
      <c r="AN44" s="585"/>
      <c r="AO44" s="585"/>
      <c r="AP44" s="585"/>
      <c r="AQ44" s="585"/>
      <c r="AR44" s="585"/>
      <c r="AS44" s="585"/>
      <c r="AT44" s="585"/>
      <c r="AU44" s="585"/>
      <c r="AV44" s="585"/>
      <c r="AW44" s="585"/>
      <c r="AX44" s="585"/>
      <c r="AY44" s="585"/>
      <c r="AZ44" s="585"/>
      <c r="BA44" s="585"/>
      <c r="BB44" s="585"/>
      <c r="BC44" s="585"/>
      <c r="BD44" s="585"/>
      <c r="BE44" s="585"/>
      <c r="BF44" s="585"/>
      <c r="BG44" s="585"/>
      <c r="BH44" s="585"/>
      <c r="BI44" s="585"/>
      <c r="BJ44" s="585"/>
      <c r="BK44" s="585"/>
      <c r="BL44" s="585"/>
      <c r="BM44" s="585"/>
      <c r="BN44" s="585"/>
      <c r="BO44" s="585"/>
      <c r="BP44" s="585"/>
      <c r="BQ44" s="585"/>
      <c r="BR44" s="585"/>
      <c r="BS44" s="585"/>
      <c r="BT44" s="585"/>
      <c r="BU44" s="585"/>
      <c r="BV44" s="585"/>
      <c r="BW44" s="585"/>
      <c r="BX44" s="585"/>
      <c r="BY44" s="585"/>
      <c r="BZ44" s="585"/>
      <c r="CA44" s="585"/>
      <c r="CB44" s="585"/>
      <c r="CC44" s="586"/>
      <c r="CD44" s="348" t="s">
        <v>171</v>
      </c>
      <c r="CE44" s="350"/>
      <c r="CF44" s="568" t="s">
        <v>430</v>
      </c>
      <c r="CG44" s="357"/>
      <c r="CH44" s="357"/>
      <c r="CI44" s="357"/>
      <c r="CJ44" s="357"/>
      <c r="CK44" s="357"/>
      <c r="CL44" s="357"/>
      <c r="CM44" s="357"/>
      <c r="CN44" s="357"/>
      <c r="CO44" s="357"/>
      <c r="CP44" s="357"/>
      <c r="CQ44" s="569"/>
      <c r="CR44" s="570">
        <v>888745</v>
      </c>
      <c r="CS44" s="454"/>
      <c r="CT44" s="454"/>
      <c r="CU44" s="454"/>
      <c r="CV44" s="454"/>
      <c r="CW44" s="454"/>
      <c r="CX44" s="454"/>
      <c r="CY44" s="583"/>
      <c r="CZ44" s="573">
        <v>6.8</v>
      </c>
      <c r="DA44" s="317"/>
      <c r="DB44" s="317"/>
      <c r="DC44" s="584"/>
      <c r="DD44" s="576">
        <v>422412</v>
      </c>
      <c r="DE44" s="454"/>
      <c r="DF44" s="454"/>
      <c r="DG44" s="454"/>
      <c r="DH44" s="454"/>
      <c r="DI44" s="454"/>
      <c r="DJ44" s="454"/>
      <c r="DK44" s="583"/>
      <c r="DL44" s="577"/>
      <c r="DM44" s="578"/>
      <c r="DN44" s="578"/>
      <c r="DO44" s="578"/>
      <c r="DP44" s="578"/>
      <c r="DQ44" s="578"/>
      <c r="DR44" s="578"/>
      <c r="DS44" s="578"/>
      <c r="DT44" s="578"/>
      <c r="DU44" s="578"/>
      <c r="DV44" s="579"/>
      <c r="DW44" s="580"/>
      <c r="DX44" s="581"/>
      <c r="DY44" s="581"/>
      <c r="DZ44" s="581"/>
      <c r="EA44" s="581"/>
      <c r="EB44" s="581"/>
      <c r="EC44" s="582"/>
    </row>
    <row r="45" spans="2:133" ht="11.25" customHeight="1" x14ac:dyDescent="0.2">
      <c r="B45" s="585" t="s">
        <v>263</v>
      </c>
      <c r="C45" s="585"/>
      <c r="D45" s="585"/>
      <c r="E45" s="585"/>
      <c r="F45" s="585"/>
      <c r="G45" s="585"/>
      <c r="H45" s="585"/>
      <c r="I45" s="585"/>
      <c r="J45" s="585"/>
      <c r="K45" s="585"/>
      <c r="L45" s="585"/>
      <c r="M45" s="585"/>
      <c r="N45" s="585"/>
      <c r="O45" s="585"/>
      <c r="P45" s="585"/>
      <c r="Q45" s="585"/>
      <c r="R45" s="585"/>
      <c r="S45" s="585"/>
      <c r="T45" s="585"/>
      <c r="U45" s="585"/>
      <c r="V45" s="585"/>
      <c r="W45" s="585"/>
      <c r="X45" s="585"/>
      <c r="Y45" s="585"/>
      <c r="Z45" s="585"/>
      <c r="AA45" s="585"/>
      <c r="AB45" s="585"/>
      <c r="AC45" s="585"/>
      <c r="AD45" s="585"/>
      <c r="AE45" s="585"/>
      <c r="AF45" s="585"/>
      <c r="AG45" s="585"/>
      <c r="AH45" s="585"/>
      <c r="AI45" s="585"/>
      <c r="AJ45" s="585"/>
      <c r="AK45" s="585"/>
      <c r="AL45" s="585"/>
      <c r="AM45" s="585"/>
      <c r="AN45" s="585"/>
      <c r="AO45" s="585"/>
      <c r="AP45" s="585"/>
      <c r="AQ45" s="585"/>
      <c r="AR45" s="585"/>
      <c r="AS45" s="585"/>
      <c r="AT45" s="585"/>
      <c r="AU45" s="585"/>
      <c r="AV45" s="585"/>
      <c r="AW45" s="585"/>
      <c r="AX45" s="585"/>
      <c r="AY45" s="585"/>
      <c r="AZ45" s="585"/>
      <c r="BA45" s="585"/>
      <c r="BB45" s="585"/>
      <c r="BC45" s="585"/>
      <c r="BD45" s="585"/>
      <c r="BE45" s="585"/>
      <c r="BF45" s="585"/>
      <c r="BG45" s="585"/>
      <c r="BH45" s="585"/>
      <c r="BI45" s="585"/>
      <c r="BJ45" s="585"/>
      <c r="BK45" s="585"/>
      <c r="BL45" s="585"/>
      <c r="BM45" s="585"/>
      <c r="BN45" s="585"/>
      <c r="BO45" s="585"/>
      <c r="BP45" s="585"/>
      <c r="BQ45" s="585"/>
      <c r="BR45" s="585"/>
      <c r="BS45" s="585"/>
      <c r="BT45" s="585"/>
      <c r="BU45" s="585"/>
      <c r="BV45" s="585"/>
      <c r="BW45" s="585"/>
      <c r="BX45" s="585"/>
      <c r="BY45" s="585"/>
      <c r="BZ45" s="585"/>
      <c r="CA45" s="585"/>
      <c r="CB45" s="585"/>
      <c r="CC45" s="586"/>
      <c r="CD45" s="351"/>
      <c r="CE45" s="353"/>
      <c r="CF45" s="568" t="s">
        <v>303</v>
      </c>
      <c r="CG45" s="357"/>
      <c r="CH45" s="357"/>
      <c r="CI45" s="357"/>
      <c r="CJ45" s="357"/>
      <c r="CK45" s="357"/>
      <c r="CL45" s="357"/>
      <c r="CM45" s="357"/>
      <c r="CN45" s="357"/>
      <c r="CO45" s="357"/>
      <c r="CP45" s="357"/>
      <c r="CQ45" s="569"/>
      <c r="CR45" s="570">
        <v>149931</v>
      </c>
      <c r="CS45" s="571"/>
      <c r="CT45" s="571"/>
      <c r="CU45" s="571"/>
      <c r="CV45" s="571"/>
      <c r="CW45" s="571"/>
      <c r="CX45" s="571"/>
      <c r="CY45" s="572"/>
      <c r="CZ45" s="573">
        <v>1.1000000000000001</v>
      </c>
      <c r="DA45" s="574"/>
      <c r="DB45" s="574"/>
      <c r="DC45" s="575"/>
      <c r="DD45" s="576">
        <v>32690</v>
      </c>
      <c r="DE45" s="571"/>
      <c r="DF45" s="571"/>
      <c r="DG45" s="571"/>
      <c r="DH45" s="571"/>
      <c r="DI45" s="571"/>
      <c r="DJ45" s="571"/>
      <c r="DK45" s="572"/>
      <c r="DL45" s="577"/>
      <c r="DM45" s="578"/>
      <c r="DN45" s="578"/>
      <c r="DO45" s="578"/>
      <c r="DP45" s="578"/>
      <c r="DQ45" s="578"/>
      <c r="DR45" s="578"/>
      <c r="DS45" s="578"/>
      <c r="DT45" s="578"/>
      <c r="DU45" s="578"/>
      <c r="DV45" s="579"/>
      <c r="DW45" s="580"/>
      <c r="DX45" s="581"/>
      <c r="DY45" s="581"/>
      <c r="DZ45" s="581"/>
      <c r="EA45" s="581"/>
      <c r="EB45" s="581"/>
      <c r="EC45" s="582"/>
    </row>
    <row r="46" spans="2:133" ht="11.25" customHeight="1" x14ac:dyDescent="0.2">
      <c r="B46" s="41"/>
      <c r="CD46" s="351"/>
      <c r="CE46" s="353"/>
      <c r="CF46" s="568" t="s">
        <v>431</v>
      </c>
      <c r="CG46" s="357"/>
      <c r="CH46" s="357"/>
      <c r="CI46" s="357"/>
      <c r="CJ46" s="357"/>
      <c r="CK46" s="357"/>
      <c r="CL46" s="357"/>
      <c r="CM46" s="357"/>
      <c r="CN46" s="357"/>
      <c r="CO46" s="357"/>
      <c r="CP46" s="357"/>
      <c r="CQ46" s="569"/>
      <c r="CR46" s="570">
        <v>676522</v>
      </c>
      <c r="CS46" s="454"/>
      <c r="CT46" s="454"/>
      <c r="CU46" s="454"/>
      <c r="CV46" s="454"/>
      <c r="CW46" s="454"/>
      <c r="CX46" s="454"/>
      <c r="CY46" s="583"/>
      <c r="CZ46" s="573">
        <v>5.2</v>
      </c>
      <c r="DA46" s="317"/>
      <c r="DB46" s="317"/>
      <c r="DC46" s="584"/>
      <c r="DD46" s="576">
        <v>360810</v>
      </c>
      <c r="DE46" s="454"/>
      <c r="DF46" s="454"/>
      <c r="DG46" s="454"/>
      <c r="DH46" s="454"/>
      <c r="DI46" s="454"/>
      <c r="DJ46" s="454"/>
      <c r="DK46" s="583"/>
      <c r="DL46" s="577"/>
      <c r="DM46" s="578"/>
      <c r="DN46" s="578"/>
      <c r="DO46" s="578"/>
      <c r="DP46" s="578"/>
      <c r="DQ46" s="578"/>
      <c r="DR46" s="578"/>
      <c r="DS46" s="578"/>
      <c r="DT46" s="578"/>
      <c r="DU46" s="578"/>
      <c r="DV46" s="579"/>
      <c r="DW46" s="580"/>
      <c r="DX46" s="581"/>
      <c r="DY46" s="581"/>
      <c r="DZ46" s="581"/>
      <c r="EA46" s="581"/>
      <c r="EB46" s="581"/>
      <c r="EC46" s="582"/>
    </row>
    <row r="47" spans="2:133" ht="11.25" customHeight="1" x14ac:dyDescent="0.2">
      <c r="B47" s="41"/>
      <c r="CD47" s="351"/>
      <c r="CE47" s="353"/>
      <c r="CF47" s="568" t="s">
        <v>433</v>
      </c>
      <c r="CG47" s="357"/>
      <c r="CH47" s="357"/>
      <c r="CI47" s="357"/>
      <c r="CJ47" s="357"/>
      <c r="CK47" s="357"/>
      <c r="CL47" s="357"/>
      <c r="CM47" s="357"/>
      <c r="CN47" s="357"/>
      <c r="CO47" s="357"/>
      <c r="CP47" s="357"/>
      <c r="CQ47" s="569"/>
      <c r="CR47" s="570" t="s">
        <v>195</v>
      </c>
      <c r="CS47" s="571"/>
      <c r="CT47" s="571"/>
      <c r="CU47" s="571"/>
      <c r="CV47" s="571"/>
      <c r="CW47" s="571"/>
      <c r="CX47" s="571"/>
      <c r="CY47" s="572"/>
      <c r="CZ47" s="573" t="s">
        <v>195</v>
      </c>
      <c r="DA47" s="574"/>
      <c r="DB47" s="574"/>
      <c r="DC47" s="575"/>
      <c r="DD47" s="576" t="s">
        <v>195</v>
      </c>
      <c r="DE47" s="571"/>
      <c r="DF47" s="571"/>
      <c r="DG47" s="571"/>
      <c r="DH47" s="571"/>
      <c r="DI47" s="571"/>
      <c r="DJ47" s="571"/>
      <c r="DK47" s="572"/>
      <c r="DL47" s="577"/>
      <c r="DM47" s="578"/>
      <c r="DN47" s="578"/>
      <c r="DO47" s="578"/>
      <c r="DP47" s="578"/>
      <c r="DQ47" s="578"/>
      <c r="DR47" s="578"/>
      <c r="DS47" s="578"/>
      <c r="DT47" s="578"/>
      <c r="DU47" s="578"/>
      <c r="DV47" s="579"/>
      <c r="DW47" s="580"/>
      <c r="DX47" s="581"/>
      <c r="DY47" s="581"/>
      <c r="DZ47" s="581"/>
      <c r="EA47" s="581"/>
      <c r="EB47" s="581"/>
      <c r="EC47" s="582"/>
    </row>
    <row r="48" spans="2:133" ht="11" x14ac:dyDescent="0.2">
      <c r="B48" s="41"/>
      <c r="CD48" s="354"/>
      <c r="CE48" s="356"/>
      <c r="CF48" s="568" t="s">
        <v>361</v>
      </c>
      <c r="CG48" s="357"/>
      <c r="CH48" s="357"/>
      <c r="CI48" s="357"/>
      <c r="CJ48" s="357"/>
      <c r="CK48" s="357"/>
      <c r="CL48" s="357"/>
      <c r="CM48" s="357"/>
      <c r="CN48" s="357"/>
      <c r="CO48" s="357"/>
      <c r="CP48" s="357"/>
      <c r="CQ48" s="569"/>
      <c r="CR48" s="570" t="s">
        <v>195</v>
      </c>
      <c r="CS48" s="454"/>
      <c r="CT48" s="454"/>
      <c r="CU48" s="454"/>
      <c r="CV48" s="454"/>
      <c r="CW48" s="454"/>
      <c r="CX48" s="454"/>
      <c r="CY48" s="583"/>
      <c r="CZ48" s="573" t="s">
        <v>195</v>
      </c>
      <c r="DA48" s="317"/>
      <c r="DB48" s="317"/>
      <c r="DC48" s="584"/>
      <c r="DD48" s="576" t="s">
        <v>195</v>
      </c>
      <c r="DE48" s="454"/>
      <c r="DF48" s="454"/>
      <c r="DG48" s="454"/>
      <c r="DH48" s="454"/>
      <c r="DI48" s="454"/>
      <c r="DJ48" s="454"/>
      <c r="DK48" s="583"/>
      <c r="DL48" s="577"/>
      <c r="DM48" s="578"/>
      <c r="DN48" s="578"/>
      <c r="DO48" s="578"/>
      <c r="DP48" s="578"/>
      <c r="DQ48" s="578"/>
      <c r="DR48" s="578"/>
      <c r="DS48" s="578"/>
      <c r="DT48" s="578"/>
      <c r="DU48" s="578"/>
      <c r="DV48" s="579"/>
      <c r="DW48" s="580"/>
      <c r="DX48" s="581"/>
      <c r="DY48" s="581"/>
      <c r="DZ48" s="581"/>
      <c r="EA48" s="581"/>
      <c r="EB48" s="581"/>
      <c r="EC48" s="582"/>
    </row>
    <row r="49" spans="2:133" ht="11.25" customHeight="1" x14ac:dyDescent="0.2">
      <c r="B49" s="41"/>
      <c r="CD49" s="548" t="s">
        <v>186</v>
      </c>
      <c r="CE49" s="549"/>
      <c r="CF49" s="549"/>
      <c r="CG49" s="549"/>
      <c r="CH49" s="549"/>
      <c r="CI49" s="549"/>
      <c r="CJ49" s="549"/>
      <c r="CK49" s="549"/>
      <c r="CL49" s="549"/>
      <c r="CM49" s="549"/>
      <c r="CN49" s="549"/>
      <c r="CO49" s="549"/>
      <c r="CP49" s="549"/>
      <c r="CQ49" s="550"/>
      <c r="CR49" s="551">
        <v>13101483</v>
      </c>
      <c r="CS49" s="552"/>
      <c r="CT49" s="552"/>
      <c r="CU49" s="552"/>
      <c r="CV49" s="552"/>
      <c r="CW49" s="552"/>
      <c r="CX49" s="552"/>
      <c r="CY49" s="553"/>
      <c r="CZ49" s="554">
        <v>100</v>
      </c>
      <c r="DA49" s="555"/>
      <c r="DB49" s="555"/>
      <c r="DC49" s="556"/>
      <c r="DD49" s="557">
        <v>9476462</v>
      </c>
      <c r="DE49" s="552"/>
      <c r="DF49" s="552"/>
      <c r="DG49" s="552"/>
      <c r="DH49" s="552"/>
      <c r="DI49" s="552"/>
      <c r="DJ49" s="552"/>
      <c r="DK49" s="553"/>
      <c r="DL49" s="558"/>
      <c r="DM49" s="559"/>
      <c r="DN49" s="559"/>
      <c r="DO49" s="559"/>
      <c r="DP49" s="559"/>
      <c r="DQ49" s="559"/>
      <c r="DR49" s="559"/>
      <c r="DS49" s="559"/>
      <c r="DT49" s="559"/>
      <c r="DU49" s="559"/>
      <c r="DV49" s="560"/>
      <c r="DW49" s="561"/>
      <c r="DX49" s="562"/>
      <c r="DY49" s="562"/>
      <c r="DZ49" s="562"/>
      <c r="EA49" s="562"/>
      <c r="EB49" s="562"/>
      <c r="EC49" s="563"/>
    </row>
  </sheetData>
  <sheetProtection algorithmName="SHA-512" hashValue="dCs6+xYrLXna93yWWg+F2CFySm6uAgn/Z/Kw0Nh6SeGGtZCn5XOd+/+25QW+g8y30Ce+tnDNy8ME6jisdtAqNQ==" saltValue="LhSVf51rfwqdWXhQeVVCu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77" bottom="0.39370078740157477" header="0.19685039370078738" footer="0.19685039370078738"/>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68" t="s">
        <v>293</v>
      </c>
      <c r="B2" s="968"/>
      <c r="C2" s="968"/>
      <c r="D2" s="968"/>
      <c r="E2" s="968"/>
      <c r="F2" s="968"/>
      <c r="G2" s="968"/>
      <c r="H2" s="968"/>
      <c r="I2" s="968"/>
      <c r="J2" s="968"/>
      <c r="K2" s="968"/>
      <c r="L2" s="968"/>
      <c r="M2" s="968"/>
      <c r="N2" s="968"/>
      <c r="O2" s="968"/>
      <c r="P2" s="968"/>
      <c r="Q2" s="968"/>
      <c r="R2" s="968"/>
      <c r="S2" s="968"/>
      <c r="T2" s="968"/>
      <c r="U2" s="968"/>
      <c r="V2" s="968"/>
      <c r="W2" s="968"/>
      <c r="X2" s="968"/>
      <c r="Y2" s="968"/>
      <c r="Z2" s="968"/>
      <c r="AA2" s="968"/>
      <c r="AB2" s="968"/>
      <c r="AC2" s="968"/>
      <c r="AD2" s="968"/>
      <c r="AE2" s="968"/>
      <c r="AF2" s="968"/>
      <c r="AG2" s="968"/>
      <c r="AH2" s="968"/>
      <c r="AI2" s="968"/>
      <c r="AJ2" s="968"/>
      <c r="AK2" s="968"/>
      <c r="AL2" s="968"/>
      <c r="AM2" s="968"/>
      <c r="AN2" s="968"/>
      <c r="AO2" s="968"/>
      <c r="AP2" s="968"/>
      <c r="AQ2" s="968"/>
      <c r="AR2" s="968"/>
      <c r="AS2" s="968"/>
      <c r="AT2" s="968"/>
      <c r="AU2" s="968"/>
      <c r="AV2" s="968"/>
      <c r="AW2" s="968"/>
      <c r="AX2" s="968"/>
      <c r="AY2" s="968"/>
      <c r="AZ2" s="968"/>
      <c r="BA2" s="968"/>
      <c r="BB2" s="968"/>
      <c r="BC2" s="968"/>
      <c r="BD2" s="968"/>
      <c r="BE2" s="968"/>
      <c r="BF2" s="968"/>
      <c r="BG2" s="968"/>
      <c r="BH2" s="968"/>
      <c r="BI2" s="968"/>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69" t="s">
        <v>302</v>
      </c>
      <c r="DK2" s="970"/>
      <c r="DL2" s="970"/>
      <c r="DM2" s="970"/>
      <c r="DN2" s="970"/>
      <c r="DO2" s="971"/>
      <c r="DP2" s="50"/>
      <c r="DQ2" s="969" t="s">
        <v>304</v>
      </c>
      <c r="DR2" s="970"/>
      <c r="DS2" s="970"/>
      <c r="DT2" s="970"/>
      <c r="DU2" s="970"/>
      <c r="DV2" s="970"/>
      <c r="DW2" s="970"/>
      <c r="DX2" s="970"/>
      <c r="DY2" s="970"/>
      <c r="DZ2" s="971"/>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59" t="s">
        <v>434</v>
      </c>
      <c r="B4" s="959"/>
      <c r="C4" s="959"/>
      <c r="D4" s="959"/>
      <c r="E4" s="959"/>
      <c r="F4" s="959"/>
      <c r="G4" s="959"/>
      <c r="H4" s="959"/>
      <c r="I4" s="959"/>
      <c r="J4" s="959"/>
      <c r="K4" s="959"/>
      <c r="L4" s="959"/>
      <c r="M4" s="959"/>
      <c r="N4" s="959"/>
      <c r="O4" s="959"/>
      <c r="P4" s="959"/>
      <c r="Q4" s="959"/>
      <c r="R4" s="959"/>
      <c r="S4" s="959"/>
      <c r="T4" s="959"/>
      <c r="U4" s="959"/>
      <c r="V4" s="959"/>
      <c r="W4" s="959"/>
      <c r="X4" s="959"/>
      <c r="Y4" s="959"/>
      <c r="Z4" s="959"/>
      <c r="AA4" s="959"/>
      <c r="AB4" s="959"/>
      <c r="AC4" s="959"/>
      <c r="AD4" s="959"/>
      <c r="AE4" s="959"/>
      <c r="AF4" s="959"/>
      <c r="AG4" s="959"/>
      <c r="AH4" s="959"/>
      <c r="AI4" s="959"/>
      <c r="AJ4" s="959"/>
      <c r="AK4" s="959"/>
      <c r="AL4" s="959"/>
      <c r="AM4" s="959"/>
      <c r="AN4" s="959"/>
      <c r="AO4" s="959"/>
      <c r="AP4" s="959"/>
      <c r="AQ4" s="959"/>
      <c r="AR4" s="959"/>
      <c r="AS4" s="959"/>
      <c r="AT4" s="959"/>
      <c r="AU4" s="959"/>
      <c r="AV4" s="959"/>
      <c r="AW4" s="959"/>
      <c r="AX4" s="959"/>
      <c r="AY4" s="959"/>
      <c r="AZ4" s="56"/>
      <c r="BA4" s="56"/>
      <c r="BB4" s="56"/>
      <c r="BC4" s="56"/>
      <c r="BD4" s="56"/>
      <c r="BE4" s="67"/>
      <c r="BF4" s="67"/>
      <c r="BG4" s="67"/>
      <c r="BH4" s="67"/>
      <c r="BI4" s="67"/>
      <c r="BJ4" s="67"/>
      <c r="BK4" s="67"/>
      <c r="BL4" s="67"/>
      <c r="BM4" s="67"/>
      <c r="BN4" s="67"/>
      <c r="BO4" s="67"/>
      <c r="BP4" s="67"/>
      <c r="BQ4" s="741" t="s">
        <v>435</v>
      </c>
      <c r="BR4" s="741"/>
      <c r="BS4" s="741"/>
      <c r="BT4" s="741"/>
      <c r="BU4" s="741"/>
      <c r="BV4" s="741"/>
      <c r="BW4" s="741"/>
      <c r="BX4" s="741"/>
      <c r="BY4" s="741"/>
      <c r="BZ4" s="741"/>
      <c r="CA4" s="741"/>
      <c r="CB4" s="741"/>
      <c r="CC4" s="741"/>
      <c r="CD4" s="741"/>
      <c r="CE4" s="741"/>
      <c r="CF4" s="741"/>
      <c r="CG4" s="741"/>
      <c r="CH4" s="741"/>
      <c r="CI4" s="741"/>
      <c r="CJ4" s="741"/>
      <c r="CK4" s="741"/>
      <c r="CL4" s="741"/>
      <c r="CM4" s="741"/>
      <c r="CN4" s="741"/>
      <c r="CO4" s="741"/>
      <c r="CP4" s="741"/>
      <c r="CQ4" s="741"/>
      <c r="CR4" s="741"/>
      <c r="CS4" s="741"/>
      <c r="CT4" s="741"/>
      <c r="CU4" s="741"/>
      <c r="CV4" s="741"/>
      <c r="CW4" s="741"/>
      <c r="CX4" s="741"/>
      <c r="CY4" s="741"/>
      <c r="CZ4" s="741"/>
      <c r="DA4" s="741"/>
      <c r="DB4" s="741"/>
      <c r="DC4" s="741"/>
      <c r="DD4" s="741"/>
      <c r="DE4" s="741"/>
      <c r="DF4" s="741"/>
      <c r="DG4" s="741"/>
      <c r="DH4" s="741"/>
      <c r="DI4" s="741"/>
      <c r="DJ4" s="741"/>
      <c r="DK4" s="741"/>
      <c r="DL4" s="741"/>
      <c r="DM4" s="741"/>
      <c r="DN4" s="741"/>
      <c r="DO4" s="741"/>
      <c r="DP4" s="741"/>
      <c r="DQ4" s="741"/>
      <c r="DR4" s="741"/>
      <c r="DS4" s="741"/>
      <c r="DT4" s="741"/>
      <c r="DU4" s="741"/>
      <c r="DV4" s="741"/>
      <c r="DW4" s="741"/>
      <c r="DX4" s="741"/>
      <c r="DY4" s="741"/>
      <c r="DZ4" s="741"/>
      <c r="EA4" s="67"/>
    </row>
    <row r="5" spans="1:131" s="47" customFormat="1" ht="26.25" customHeight="1" x14ac:dyDescent="0.2">
      <c r="A5" s="657" t="s">
        <v>436</v>
      </c>
      <c r="B5" s="658"/>
      <c r="C5" s="658"/>
      <c r="D5" s="658"/>
      <c r="E5" s="658"/>
      <c r="F5" s="658"/>
      <c r="G5" s="658"/>
      <c r="H5" s="658"/>
      <c r="I5" s="658"/>
      <c r="J5" s="658"/>
      <c r="K5" s="658"/>
      <c r="L5" s="658"/>
      <c r="M5" s="658"/>
      <c r="N5" s="658"/>
      <c r="O5" s="658"/>
      <c r="P5" s="659"/>
      <c r="Q5" s="649" t="s">
        <v>174</v>
      </c>
      <c r="R5" s="650"/>
      <c r="S5" s="650"/>
      <c r="T5" s="650"/>
      <c r="U5" s="651"/>
      <c r="V5" s="649" t="s">
        <v>437</v>
      </c>
      <c r="W5" s="650"/>
      <c r="X5" s="650"/>
      <c r="Y5" s="650"/>
      <c r="Z5" s="651"/>
      <c r="AA5" s="649" t="s">
        <v>438</v>
      </c>
      <c r="AB5" s="650"/>
      <c r="AC5" s="650"/>
      <c r="AD5" s="650"/>
      <c r="AE5" s="650"/>
      <c r="AF5" s="691" t="s">
        <v>172</v>
      </c>
      <c r="AG5" s="650"/>
      <c r="AH5" s="650"/>
      <c r="AI5" s="650"/>
      <c r="AJ5" s="655"/>
      <c r="AK5" s="650" t="s">
        <v>439</v>
      </c>
      <c r="AL5" s="650"/>
      <c r="AM5" s="650"/>
      <c r="AN5" s="650"/>
      <c r="AO5" s="651"/>
      <c r="AP5" s="649" t="s">
        <v>440</v>
      </c>
      <c r="AQ5" s="650"/>
      <c r="AR5" s="650"/>
      <c r="AS5" s="650"/>
      <c r="AT5" s="651"/>
      <c r="AU5" s="649" t="s">
        <v>442</v>
      </c>
      <c r="AV5" s="650"/>
      <c r="AW5" s="650"/>
      <c r="AX5" s="650"/>
      <c r="AY5" s="655"/>
      <c r="AZ5" s="56"/>
      <c r="BA5" s="56"/>
      <c r="BB5" s="56"/>
      <c r="BC5" s="56"/>
      <c r="BD5" s="56"/>
      <c r="BE5" s="67"/>
      <c r="BF5" s="67"/>
      <c r="BG5" s="67"/>
      <c r="BH5" s="67"/>
      <c r="BI5" s="67"/>
      <c r="BJ5" s="67"/>
      <c r="BK5" s="67"/>
      <c r="BL5" s="67"/>
      <c r="BM5" s="67"/>
      <c r="BN5" s="67"/>
      <c r="BO5" s="67"/>
      <c r="BP5" s="67"/>
      <c r="BQ5" s="657" t="s">
        <v>444</v>
      </c>
      <c r="BR5" s="658"/>
      <c r="BS5" s="658"/>
      <c r="BT5" s="658"/>
      <c r="BU5" s="658"/>
      <c r="BV5" s="658"/>
      <c r="BW5" s="658"/>
      <c r="BX5" s="658"/>
      <c r="BY5" s="658"/>
      <c r="BZ5" s="658"/>
      <c r="CA5" s="658"/>
      <c r="CB5" s="658"/>
      <c r="CC5" s="658"/>
      <c r="CD5" s="658"/>
      <c r="CE5" s="658"/>
      <c r="CF5" s="658"/>
      <c r="CG5" s="659"/>
      <c r="CH5" s="649" t="s">
        <v>366</v>
      </c>
      <c r="CI5" s="650"/>
      <c r="CJ5" s="650"/>
      <c r="CK5" s="650"/>
      <c r="CL5" s="651"/>
      <c r="CM5" s="649" t="s">
        <v>320</v>
      </c>
      <c r="CN5" s="650"/>
      <c r="CO5" s="650"/>
      <c r="CP5" s="650"/>
      <c r="CQ5" s="651"/>
      <c r="CR5" s="649" t="s">
        <v>241</v>
      </c>
      <c r="CS5" s="650"/>
      <c r="CT5" s="650"/>
      <c r="CU5" s="650"/>
      <c r="CV5" s="651"/>
      <c r="CW5" s="649" t="s">
        <v>52</v>
      </c>
      <c r="CX5" s="650"/>
      <c r="CY5" s="650"/>
      <c r="CZ5" s="650"/>
      <c r="DA5" s="651"/>
      <c r="DB5" s="649" t="s">
        <v>446</v>
      </c>
      <c r="DC5" s="650"/>
      <c r="DD5" s="650"/>
      <c r="DE5" s="650"/>
      <c r="DF5" s="651"/>
      <c r="DG5" s="981" t="s">
        <v>239</v>
      </c>
      <c r="DH5" s="982"/>
      <c r="DI5" s="982"/>
      <c r="DJ5" s="982"/>
      <c r="DK5" s="983"/>
      <c r="DL5" s="981" t="s">
        <v>448</v>
      </c>
      <c r="DM5" s="982"/>
      <c r="DN5" s="982"/>
      <c r="DO5" s="982"/>
      <c r="DP5" s="983"/>
      <c r="DQ5" s="649" t="s">
        <v>450</v>
      </c>
      <c r="DR5" s="650"/>
      <c r="DS5" s="650"/>
      <c r="DT5" s="650"/>
      <c r="DU5" s="651"/>
      <c r="DV5" s="649" t="s">
        <v>442</v>
      </c>
      <c r="DW5" s="650"/>
      <c r="DX5" s="650"/>
      <c r="DY5" s="650"/>
      <c r="DZ5" s="655"/>
      <c r="EA5" s="67"/>
    </row>
    <row r="6" spans="1:131" s="47" customFormat="1" ht="26.25" customHeight="1" x14ac:dyDescent="0.2">
      <c r="A6" s="660"/>
      <c r="B6" s="661"/>
      <c r="C6" s="661"/>
      <c r="D6" s="661"/>
      <c r="E6" s="661"/>
      <c r="F6" s="661"/>
      <c r="G6" s="661"/>
      <c r="H6" s="661"/>
      <c r="I6" s="661"/>
      <c r="J6" s="661"/>
      <c r="K6" s="661"/>
      <c r="L6" s="661"/>
      <c r="M6" s="661"/>
      <c r="N6" s="661"/>
      <c r="O6" s="661"/>
      <c r="P6" s="662"/>
      <c r="Q6" s="652"/>
      <c r="R6" s="653"/>
      <c r="S6" s="653"/>
      <c r="T6" s="653"/>
      <c r="U6" s="654"/>
      <c r="V6" s="652"/>
      <c r="W6" s="653"/>
      <c r="X6" s="653"/>
      <c r="Y6" s="653"/>
      <c r="Z6" s="654"/>
      <c r="AA6" s="652"/>
      <c r="AB6" s="653"/>
      <c r="AC6" s="653"/>
      <c r="AD6" s="653"/>
      <c r="AE6" s="653"/>
      <c r="AF6" s="692"/>
      <c r="AG6" s="653"/>
      <c r="AH6" s="653"/>
      <c r="AI6" s="653"/>
      <c r="AJ6" s="656"/>
      <c r="AK6" s="653"/>
      <c r="AL6" s="653"/>
      <c r="AM6" s="653"/>
      <c r="AN6" s="653"/>
      <c r="AO6" s="654"/>
      <c r="AP6" s="652"/>
      <c r="AQ6" s="653"/>
      <c r="AR6" s="653"/>
      <c r="AS6" s="653"/>
      <c r="AT6" s="654"/>
      <c r="AU6" s="652"/>
      <c r="AV6" s="653"/>
      <c r="AW6" s="653"/>
      <c r="AX6" s="653"/>
      <c r="AY6" s="656"/>
      <c r="AZ6" s="56"/>
      <c r="BA6" s="56"/>
      <c r="BB6" s="56"/>
      <c r="BC6" s="56"/>
      <c r="BD6" s="56"/>
      <c r="BE6" s="67"/>
      <c r="BF6" s="67"/>
      <c r="BG6" s="67"/>
      <c r="BH6" s="67"/>
      <c r="BI6" s="67"/>
      <c r="BJ6" s="67"/>
      <c r="BK6" s="67"/>
      <c r="BL6" s="67"/>
      <c r="BM6" s="67"/>
      <c r="BN6" s="67"/>
      <c r="BO6" s="67"/>
      <c r="BP6" s="67"/>
      <c r="BQ6" s="660"/>
      <c r="BR6" s="661"/>
      <c r="BS6" s="661"/>
      <c r="BT6" s="661"/>
      <c r="BU6" s="661"/>
      <c r="BV6" s="661"/>
      <c r="BW6" s="661"/>
      <c r="BX6" s="661"/>
      <c r="BY6" s="661"/>
      <c r="BZ6" s="661"/>
      <c r="CA6" s="661"/>
      <c r="CB6" s="661"/>
      <c r="CC6" s="661"/>
      <c r="CD6" s="661"/>
      <c r="CE6" s="661"/>
      <c r="CF6" s="661"/>
      <c r="CG6" s="662"/>
      <c r="CH6" s="652"/>
      <c r="CI6" s="653"/>
      <c r="CJ6" s="653"/>
      <c r="CK6" s="653"/>
      <c r="CL6" s="654"/>
      <c r="CM6" s="652"/>
      <c r="CN6" s="653"/>
      <c r="CO6" s="653"/>
      <c r="CP6" s="653"/>
      <c r="CQ6" s="654"/>
      <c r="CR6" s="652"/>
      <c r="CS6" s="653"/>
      <c r="CT6" s="653"/>
      <c r="CU6" s="653"/>
      <c r="CV6" s="654"/>
      <c r="CW6" s="652"/>
      <c r="CX6" s="653"/>
      <c r="CY6" s="653"/>
      <c r="CZ6" s="653"/>
      <c r="DA6" s="654"/>
      <c r="DB6" s="652"/>
      <c r="DC6" s="653"/>
      <c r="DD6" s="653"/>
      <c r="DE6" s="653"/>
      <c r="DF6" s="654"/>
      <c r="DG6" s="984"/>
      <c r="DH6" s="985"/>
      <c r="DI6" s="985"/>
      <c r="DJ6" s="985"/>
      <c r="DK6" s="986"/>
      <c r="DL6" s="984"/>
      <c r="DM6" s="985"/>
      <c r="DN6" s="985"/>
      <c r="DO6" s="985"/>
      <c r="DP6" s="986"/>
      <c r="DQ6" s="652"/>
      <c r="DR6" s="653"/>
      <c r="DS6" s="653"/>
      <c r="DT6" s="653"/>
      <c r="DU6" s="654"/>
      <c r="DV6" s="652"/>
      <c r="DW6" s="653"/>
      <c r="DX6" s="653"/>
      <c r="DY6" s="653"/>
      <c r="DZ6" s="656"/>
      <c r="EA6" s="67"/>
    </row>
    <row r="7" spans="1:131" s="47" customFormat="1" ht="26.25" customHeight="1" x14ac:dyDescent="0.2">
      <c r="A7" s="51">
        <v>1</v>
      </c>
      <c r="B7" s="922" t="s">
        <v>451</v>
      </c>
      <c r="C7" s="923"/>
      <c r="D7" s="923"/>
      <c r="E7" s="923"/>
      <c r="F7" s="923"/>
      <c r="G7" s="923"/>
      <c r="H7" s="923"/>
      <c r="I7" s="923"/>
      <c r="J7" s="923"/>
      <c r="K7" s="923"/>
      <c r="L7" s="923"/>
      <c r="M7" s="923"/>
      <c r="N7" s="923"/>
      <c r="O7" s="923"/>
      <c r="P7" s="924"/>
      <c r="Q7" s="925">
        <v>13771</v>
      </c>
      <c r="R7" s="926"/>
      <c r="S7" s="926"/>
      <c r="T7" s="926"/>
      <c r="U7" s="926"/>
      <c r="V7" s="926">
        <v>13101</v>
      </c>
      <c r="W7" s="926"/>
      <c r="X7" s="926"/>
      <c r="Y7" s="926"/>
      <c r="Z7" s="926"/>
      <c r="AA7" s="926">
        <v>670</v>
      </c>
      <c r="AB7" s="926"/>
      <c r="AC7" s="926"/>
      <c r="AD7" s="926"/>
      <c r="AE7" s="972"/>
      <c r="AF7" s="973">
        <v>653</v>
      </c>
      <c r="AG7" s="974"/>
      <c r="AH7" s="974"/>
      <c r="AI7" s="974"/>
      <c r="AJ7" s="975"/>
      <c r="AK7" s="976">
        <v>504</v>
      </c>
      <c r="AL7" s="926"/>
      <c r="AM7" s="926"/>
      <c r="AN7" s="926"/>
      <c r="AO7" s="926"/>
      <c r="AP7" s="926">
        <v>8530</v>
      </c>
      <c r="AQ7" s="926"/>
      <c r="AR7" s="926"/>
      <c r="AS7" s="926"/>
      <c r="AT7" s="926"/>
      <c r="AU7" s="927"/>
      <c r="AV7" s="927"/>
      <c r="AW7" s="927"/>
      <c r="AX7" s="927"/>
      <c r="AY7" s="928"/>
      <c r="AZ7" s="56"/>
      <c r="BA7" s="56"/>
      <c r="BB7" s="56"/>
      <c r="BC7" s="56"/>
      <c r="BD7" s="56"/>
      <c r="BE7" s="67"/>
      <c r="BF7" s="67"/>
      <c r="BG7" s="67"/>
      <c r="BH7" s="67"/>
      <c r="BI7" s="67"/>
      <c r="BJ7" s="67"/>
      <c r="BK7" s="67"/>
      <c r="BL7" s="67"/>
      <c r="BM7" s="67"/>
      <c r="BN7" s="67"/>
      <c r="BO7" s="67"/>
      <c r="BP7" s="67"/>
      <c r="BQ7" s="51">
        <v>1</v>
      </c>
      <c r="BR7" s="71"/>
      <c r="BS7" s="922" t="s">
        <v>530</v>
      </c>
      <c r="BT7" s="923"/>
      <c r="BU7" s="923"/>
      <c r="BV7" s="923"/>
      <c r="BW7" s="923"/>
      <c r="BX7" s="923"/>
      <c r="BY7" s="923"/>
      <c r="BZ7" s="923"/>
      <c r="CA7" s="923"/>
      <c r="CB7" s="923"/>
      <c r="CC7" s="923"/>
      <c r="CD7" s="923"/>
      <c r="CE7" s="923"/>
      <c r="CF7" s="923"/>
      <c r="CG7" s="924"/>
      <c r="CH7" s="977">
        <v>0</v>
      </c>
      <c r="CI7" s="978"/>
      <c r="CJ7" s="978"/>
      <c r="CK7" s="978"/>
      <c r="CL7" s="979"/>
      <c r="CM7" s="977">
        <v>204</v>
      </c>
      <c r="CN7" s="978"/>
      <c r="CO7" s="978"/>
      <c r="CP7" s="978"/>
      <c r="CQ7" s="979"/>
      <c r="CR7" s="977">
        <v>180</v>
      </c>
      <c r="CS7" s="978"/>
      <c r="CT7" s="978"/>
      <c r="CU7" s="978"/>
      <c r="CV7" s="979"/>
      <c r="CW7" s="977">
        <v>8</v>
      </c>
      <c r="CX7" s="978"/>
      <c r="CY7" s="978"/>
      <c r="CZ7" s="978"/>
      <c r="DA7" s="979"/>
      <c r="DB7" s="977" t="s">
        <v>188</v>
      </c>
      <c r="DC7" s="978"/>
      <c r="DD7" s="978"/>
      <c r="DE7" s="978"/>
      <c r="DF7" s="979"/>
      <c r="DG7" s="977" t="s">
        <v>188</v>
      </c>
      <c r="DH7" s="978"/>
      <c r="DI7" s="978"/>
      <c r="DJ7" s="978"/>
      <c r="DK7" s="979"/>
      <c r="DL7" s="977" t="s">
        <v>188</v>
      </c>
      <c r="DM7" s="978"/>
      <c r="DN7" s="978"/>
      <c r="DO7" s="978"/>
      <c r="DP7" s="979"/>
      <c r="DQ7" s="977" t="s">
        <v>188</v>
      </c>
      <c r="DR7" s="978"/>
      <c r="DS7" s="978"/>
      <c r="DT7" s="978"/>
      <c r="DU7" s="979"/>
      <c r="DV7" s="922"/>
      <c r="DW7" s="923"/>
      <c r="DX7" s="923"/>
      <c r="DY7" s="923"/>
      <c r="DZ7" s="980"/>
      <c r="EA7" s="67"/>
    </row>
    <row r="8" spans="1:131" s="47" customFormat="1" ht="26.25" customHeight="1" x14ac:dyDescent="0.2">
      <c r="A8" s="52">
        <v>2</v>
      </c>
      <c r="B8" s="911"/>
      <c r="C8" s="912"/>
      <c r="D8" s="912"/>
      <c r="E8" s="912"/>
      <c r="F8" s="912"/>
      <c r="G8" s="912"/>
      <c r="H8" s="912"/>
      <c r="I8" s="912"/>
      <c r="J8" s="912"/>
      <c r="K8" s="912"/>
      <c r="L8" s="912"/>
      <c r="M8" s="912"/>
      <c r="N8" s="912"/>
      <c r="O8" s="912"/>
      <c r="P8" s="913"/>
      <c r="Q8" s="914"/>
      <c r="R8" s="915"/>
      <c r="S8" s="915"/>
      <c r="T8" s="915"/>
      <c r="U8" s="915"/>
      <c r="V8" s="915"/>
      <c r="W8" s="915"/>
      <c r="X8" s="915"/>
      <c r="Y8" s="915"/>
      <c r="Z8" s="915"/>
      <c r="AA8" s="915"/>
      <c r="AB8" s="915"/>
      <c r="AC8" s="915"/>
      <c r="AD8" s="915"/>
      <c r="AE8" s="921"/>
      <c r="AF8" s="941"/>
      <c r="AG8" s="919"/>
      <c r="AH8" s="919"/>
      <c r="AI8" s="919"/>
      <c r="AJ8" s="942"/>
      <c r="AK8" s="920"/>
      <c r="AL8" s="915"/>
      <c r="AM8" s="915"/>
      <c r="AN8" s="915"/>
      <c r="AO8" s="915"/>
      <c r="AP8" s="915"/>
      <c r="AQ8" s="915"/>
      <c r="AR8" s="915"/>
      <c r="AS8" s="915"/>
      <c r="AT8" s="915"/>
      <c r="AU8" s="916"/>
      <c r="AV8" s="916"/>
      <c r="AW8" s="916"/>
      <c r="AX8" s="916"/>
      <c r="AY8" s="917"/>
      <c r="AZ8" s="56"/>
      <c r="BA8" s="56"/>
      <c r="BB8" s="56"/>
      <c r="BC8" s="56"/>
      <c r="BD8" s="56"/>
      <c r="BE8" s="67"/>
      <c r="BF8" s="67"/>
      <c r="BG8" s="67"/>
      <c r="BH8" s="67"/>
      <c r="BI8" s="67"/>
      <c r="BJ8" s="67"/>
      <c r="BK8" s="67"/>
      <c r="BL8" s="67"/>
      <c r="BM8" s="67"/>
      <c r="BN8" s="67"/>
      <c r="BO8" s="67"/>
      <c r="BP8" s="67"/>
      <c r="BQ8" s="52">
        <v>2</v>
      </c>
      <c r="BR8" s="72"/>
      <c r="BS8" s="911" t="s">
        <v>0</v>
      </c>
      <c r="BT8" s="912"/>
      <c r="BU8" s="912"/>
      <c r="BV8" s="912"/>
      <c r="BW8" s="912"/>
      <c r="BX8" s="912"/>
      <c r="BY8" s="912"/>
      <c r="BZ8" s="912"/>
      <c r="CA8" s="912"/>
      <c r="CB8" s="912"/>
      <c r="CC8" s="912"/>
      <c r="CD8" s="912"/>
      <c r="CE8" s="912"/>
      <c r="CF8" s="912"/>
      <c r="CG8" s="913"/>
      <c r="CH8" s="918">
        <v>2</v>
      </c>
      <c r="CI8" s="919"/>
      <c r="CJ8" s="919"/>
      <c r="CK8" s="919"/>
      <c r="CL8" s="929"/>
      <c r="CM8" s="918">
        <v>50</v>
      </c>
      <c r="CN8" s="919"/>
      <c r="CO8" s="919"/>
      <c r="CP8" s="919"/>
      <c r="CQ8" s="929"/>
      <c r="CR8" s="918">
        <v>50</v>
      </c>
      <c r="CS8" s="919"/>
      <c r="CT8" s="919"/>
      <c r="CU8" s="919"/>
      <c r="CV8" s="929"/>
      <c r="CW8" s="918">
        <v>50</v>
      </c>
      <c r="CX8" s="919"/>
      <c r="CY8" s="919"/>
      <c r="CZ8" s="919"/>
      <c r="DA8" s="929"/>
      <c r="DB8" s="918" t="s">
        <v>188</v>
      </c>
      <c r="DC8" s="919"/>
      <c r="DD8" s="919"/>
      <c r="DE8" s="919"/>
      <c r="DF8" s="929"/>
      <c r="DG8" s="918" t="s">
        <v>188</v>
      </c>
      <c r="DH8" s="919"/>
      <c r="DI8" s="919"/>
      <c r="DJ8" s="919"/>
      <c r="DK8" s="929"/>
      <c r="DL8" s="918" t="s">
        <v>188</v>
      </c>
      <c r="DM8" s="919"/>
      <c r="DN8" s="919"/>
      <c r="DO8" s="919"/>
      <c r="DP8" s="929"/>
      <c r="DQ8" s="918" t="s">
        <v>188</v>
      </c>
      <c r="DR8" s="919"/>
      <c r="DS8" s="919"/>
      <c r="DT8" s="919"/>
      <c r="DU8" s="929"/>
      <c r="DV8" s="911"/>
      <c r="DW8" s="912"/>
      <c r="DX8" s="912"/>
      <c r="DY8" s="912"/>
      <c r="DZ8" s="930"/>
      <c r="EA8" s="67"/>
    </row>
    <row r="9" spans="1:131" s="47" customFormat="1" ht="26.25" customHeight="1" x14ac:dyDescent="0.2">
      <c r="A9" s="52">
        <v>3</v>
      </c>
      <c r="B9" s="911"/>
      <c r="C9" s="912"/>
      <c r="D9" s="912"/>
      <c r="E9" s="912"/>
      <c r="F9" s="912"/>
      <c r="G9" s="912"/>
      <c r="H9" s="912"/>
      <c r="I9" s="912"/>
      <c r="J9" s="912"/>
      <c r="K9" s="912"/>
      <c r="L9" s="912"/>
      <c r="M9" s="912"/>
      <c r="N9" s="912"/>
      <c r="O9" s="912"/>
      <c r="P9" s="913"/>
      <c r="Q9" s="914"/>
      <c r="R9" s="915"/>
      <c r="S9" s="915"/>
      <c r="T9" s="915"/>
      <c r="U9" s="915"/>
      <c r="V9" s="915"/>
      <c r="W9" s="915"/>
      <c r="X9" s="915"/>
      <c r="Y9" s="915"/>
      <c r="Z9" s="915"/>
      <c r="AA9" s="915"/>
      <c r="AB9" s="915"/>
      <c r="AC9" s="915"/>
      <c r="AD9" s="915"/>
      <c r="AE9" s="921"/>
      <c r="AF9" s="941"/>
      <c r="AG9" s="919"/>
      <c r="AH9" s="919"/>
      <c r="AI9" s="919"/>
      <c r="AJ9" s="942"/>
      <c r="AK9" s="920"/>
      <c r="AL9" s="915"/>
      <c r="AM9" s="915"/>
      <c r="AN9" s="915"/>
      <c r="AO9" s="915"/>
      <c r="AP9" s="915"/>
      <c r="AQ9" s="915"/>
      <c r="AR9" s="915"/>
      <c r="AS9" s="915"/>
      <c r="AT9" s="915"/>
      <c r="AU9" s="916"/>
      <c r="AV9" s="916"/>
      <c r="AW9" s="916"/>
      <c r="AX9" s="916"/>
      <c r="AY9" s="917"/>
      <c r="AZ9" s="56"/>
      <c r="BA9" s="56"/>
      <c r="BB9" s="56"/>
      <c r="BC9" s="56"/>
      <c r="BD9" s="56"/>
      <c r="BE9" s="67"/>
      <c r="BF9" s="67"/>
      <c r="BG9" s="67"/>
      <c r="BH9" s="67"/>
      <c r="BI9" s="67"/>
      <c r="BJ9" s="67"/>
      <c r="BK9" s="67"/>
      <c r="BL9" s="67"/>
      <c r="BM9" s="67"/>
      <c r="BN9" s="67"/>
      <c r="BO9" s="67"/>
      <c r="BP9" s="67"/>
      <c r="BQ9" s="52">
        <v>3</v>
      </c>
      <c r="BR9" s="72" t="s">
        <v>166</v>
      </c>
      <c r="BS9" s="911" t="s">
        <v>531</v>
      </c>
      <c r="BT9" s="912"/>
      <c r="BU9" s="912"/>
      <c r="BV9" s="912"/>
      <c r="BW9" s="912"/>
      <c r="BX9" s="912"/>
      <c r="BY9" s="912"/>
      <c r="BZ9" s="912"/>
      <c r="CA9" s="912"/>
      <c r="CB9" s="912"/>
      <c r="CC9" s="912"/>
      <c r="CD9" s="912"/>
      <c r="CE9" s="912"/>
      <c r="CF9" s="912"/>
      <c r="CG9" s="913"/>
      <c r="CH9" s="918">
        <v>0</v>
      </c>
      <c r="CI9" s="919"/>
      <c r="CJ9" s="919"/>
      <c r="CK9" s="919"/>
      <c r="CL9" s="929"/>
      <c r="CM9" s="918">
        <v>98</v>
      </c>
      <c r="CN9" s="919"/>
      <c r="CO9" s="919"/>
      <c r="CP9" s="919"/>
      <c r="CQ9" s="929"/>
      <c r="CR9" s="918">
        <v>5</v>
      </c>
      <c r="CS9" s="919"/>
      <c r="CT9" s="919"/>
      <c r="CU9" s="919"/>
      <c r="CV9" s="929"/>
      <c r="CW9" s="918" t="s">
        <v>188</v>
      </c>
      <c r="CX9" s="919"/>
      <c r="CY9" s="919"/>
      <c r="CZ9" s="919"/>
      <c r="DA9" s="929"/>
      <c r="DB9" s="918" t="s">
        <v>188</v>
      </c>
      <c r="DC9" s="919"/>
      <c r="DD9" s="919"/>
      <c r="DE9" s="919"/>
      <c r="DF9" s="929"/>
      <c r="DG9" s="918" t="s">
        <v>529</v>
      </c>
      <c r="DH9" s="919"/>
      <c r="DI9" s="919"/>
      <c r="DJ9" s="919"/>
      <c r="DK9" s="929"/>
      <c r="DL9" s="918" t="s">
        <v>529</v>
      </c>
      <c r="DM9" s="919"/>
      <c r="DN9" s="919"/>
      <c r="DO9" s="919"/>
      <c r="DP9" s="929"/>
      <c r="DQ9" s="918" t="s">
        <v>529</v>
      </c>
      <c r="DR9" s="919"/>
      <c r="DS9" s="919"/>
      <c r="DT9" s="919"/>
      <c r="DU9" s="929"/>
      <c r="DV9" s="911"/>
      <c r="DW9" s="912"/>
      <c r="DX9" s="912"/>
      <c r="DY9" s="912"/>
      <c r="DZ9" s="930"/>
      <c r="EA9" s="67"/>
    </row>
    <row r="10" spans="1:131" s="47" customFormat="1" ht="26.25" customHeight="1" x14ac:dyDescent="0.2">
      <c r="A10" s="52">
        <v>4</v>
      </c>
      <c r="B10" s="911"/>
      <c r="C10" s="912"/>
      <c r="D10" s="912"/>
      <c r="E10" s="912"/>
      <c r="F10" s="912"/>
      <c r="G10" s="912"/>
      <c r="H10" s="912"/>
      <c r="I10" s="912"/>
      <c r="J10" s="912"/>
      <c r="K10" s="912"/>
      <c r="L10" s="912"/>
      <c r="M10" s="912"/>
      <c r="N10" s="912"/>
      <c r="O10" s="912"/>
      <c r="P10" s="913"/>
      <c r="Q10" s="914"/>
      <c r="R10" s="915"/>
      <c r="S10" s="915"/>
      <c r="T10" s="915"/>
      <c r="U10" s="915"/>
      <c r="V10" s="915"/>
      <c r="W10" s="915"/>
      <c r="X10" s="915"/>
      <c r="Y10" s="915"/>
      <c r="Z10" s="915"/>
      <c r="AA10" s="915"/>
      <c r="AB10" s="915"/>
      <c r="AC10" s="915"/>
      <c r="AD10" s="915"/>
      <c r="AE10" s="921"/>
      <c r="AF10" s="941"/>
      <c r="AG10" s="919"/>
      <c r="AH10" s="919"/>
      <c r="AI10" s="919"/>
      <c r="AJ10" s="942"/>
      <c r="AK10" s="920"/>
      <c r="AL10" s="915"/>
      <c r="AM10" s="915"/>
      <c r="AN10" s="915"/>
      <c r="AO10" s="915"/>
      <c r="AP10" s="915"/>
      <c r="AQ10" s="915"/>
      <c r="AR10" s="915"/>
      <c r="AS10" s="915"/>
      <c r="AT10" s="915"/>
      <c r="AU10" s="916"/>
      <c r="AV10" s="916"/>
      <c r="AW10" s="916"/>
      <c r="AX10" s="916"/>
      <c r="AY10" s="917"/>
      <c r="AZ10" s="56"/>
      <c r="BA10" s="56"/>
      <c r="BB10" s="56"/>
      <c r="BC10" s="56"/>
      <c r="BD10" s="56"/>
      <c r="BE10" s="67"/>
      <c r="BF10" s="67"/>
      <c r="BG10" s="67"/>
      <c r="BH10" s="67"/>
      <c r="BI10" s="67"/>
      <c r="BJ10" s="67"/>
      <c r="BK10" s="67"/>
      <c r="BL10" s="67"/>
      <c r="BM10" s="67"/>
      <c r="BN10" s="67"/>
      <c r="BO10" s="67"/>
      <c r="BP10" s="67"/>
      <c r="BQ10" s="52">
        <v>4</v>
      </c>
      <c r="BR10" s="72"/>
      <c r="BS10" s="911"/>
      <c r="BT10" s="912"/>
      <c r="BU10" s="912"/>
      <c r="BV10" s="912"/>
      <c r="BW10" s="912"/>
      <c r="BX10" s="912"/>
      <c r="BY10" s="912"/>
      <c r="BZ10" s="912"/>
      <c r="CA10" s="912"/>
      <c r="CB10" s="912"/>
      <c r="CC10" s="912"/>
      <c r="CD10" s="912"/>
      <c r="CE10" s="912"/>
      <c r="CF10" s="912"/>
      <c r="CG10" s="913"/>
      <c r="CH10" s="918"/>
      <c r="CI10" s="919"/>
      <c r="CJ10" s="919"/>
      <c r="CK10" s="919"/>
      <c r="CL10" s="929"/>
      <c r="CM10" s="918"/>
      <c r="CN10" s="919"/>
      <c r="CO10" s="919"/>
      <c r="CP10" s="919"/>
      <c r="CQ10" s="929"/>
      <c r="CR10" s="918"/>
      <c r="CS10" s="919"/>
      <c r="CT10" s="919"/>
      <c r="CU10" s="919"/>
      <c r="CV10" s="929"/>
      <c r="CW10" s="918"/>
      <c r="CX10" s="919"/>
      <c r="CY10" s="919"/>
      <c r="CZ10" s="919"/>
      <c r="DA10" s="929"/>
      <c r="DB10" s="918"/>
      <c r="DC10" s="919"/>
      <c r="DD10" s="919"/>
      <c r="DE10" s="919"/>
      <c r="DF10" s="929"/>
      <c r="DG10" s="918"/>
      <c r="DH10" s="919"/>
      <c r="DI10" s="919"/>
      <c r="DJ10" s="919"/>
      <c r="DK10" s="929"/>
      <c r="DL10" s="918"/>
      <c r="DM10" s="919"/>
      <c r="DN10" s="919"/>
      <c r="DO10" s="919"/>
      <c r="DP10" s="929"/>
      <c r="DQ10" s="918"/>
      <c r="DR10" s="919"/>
      <c r="DS10" s="919"/>
      <c r="DT10" s="919"/>
      <c r="DU10" s="929"/>
      <c r="DV10" s="911"/>
      <c r="DW10" s="912"/>
      <c r="DX10" s="912"/>
      <c r="DY10" s="912"/>
      <c r="DZ10" s="930"/>
      <c r="EA10" s="67"/>
    </row>
    <row r="11" spans="1:131" s="47" customFormat="1" ht="26.25" customHeight="1" x14ac:dyDescent="0.2">
      <c r="A11" s="52">
        <v>5</v>
      </c>
      <c r="B11" s="911"/>
      <c r="C11" s="912"/>
      <c r="D11" s="912"/>
      <c r="E11" s="912"/>
      <c r="F11" s="912"/>
      <c r="G11" s="912"/>
      <c r="H11" s="912"/>
      <c r="I11" s="912"/>
      <c r="J11" s="912"/>
      <c r="K11" s="912"/>
      <c r="L11" s="912"/>
      <c r="M11" s="912"/>
      <c r="N11" s="912"/>
      <c r="O11" s="912"/>
      <c r="P11" s="913"/>
      <c r="Q11" s="914"/>
      <c r="R11" s="915"/>
      <c r="S11" s="915"/>
      <c r="T11" s="915"/>
      <c r="U11" s="915"/>
      <c r="V11" s="915"/>
      <c r="W11" s="915"/>
      <c r="X11" s="915"/>
      <c r="Y11" s="915"/>
      <c r="Z11" s="915"/>
      <c r="AA11" s="915"/>
      <c r="AB11" s="915"/>
      <c r="AC11" s="915"/>
      <c r="AD11" s="915"/>
      <c r="AE11" s="921"/>
      <c r="AF11" s="941"/>
      <c r="AG11" s="919"/>
      <c r="AH11" s="919"/>
      <c r="AI11" s="919"/>
      <c r="AJ11" s="942"/>
      <c r="AK11" s="920"/>
      <c r="AL11" s="915"/>
      <c r="AM11" s="915"/>
      <c r="AN11" s="915"/>
      <c r="AO11" s="915"/>
      <c r="AP11" s="915"/>
      <c r="AQ11" s="915"/>
      <c r="AR11" s="915"/>
      <c r="AS11" s="915"/>
      <c r="AT11" s="915"/>
      <c r="AU11" s="916"/>
      <c r="AV11" s="916"/>
      <c r="AW11" s="916"/>
      <c r="AX11" s="916"/>
      <c r="AY11" s="917"/>
      <c r="AZ11" s="56"/>
      <c r="BA11" s="56"/>
      <c r="BB11" s="56"/>
      <c r="BC11" s="56"/>
      <c r="BD11" s="56"/>
      <c r="BE11" s="67"/>
      <c r="BF11" s="67"/>
      <c r="BG11" s="67"/>
      <c r="BH11" s="67"/>
      <c r="BI11" s="67"/>
      <c r="BJ11" s="67"/>
      <c r="BK11" s="67"/>
      <c r="BL11" s="67"/>
      <c r="BM11" s="67"/>
      <c r="BN11" s="67"/>
      <c r="BO11" s="67"/>
      <c r="BP11" s="67"/>
      <c r="BQ11" s="52">
        <v>5</v>
      </c>
      <c r="BR11" s="72"/>
      <c r="BS11" s="911"/>
      <c r="BT11" s="912"/>
      <c r="BU11" s="912"/>
      <c r="BV11" s="912"/>
      <c r="BW11" s="912"/>
      <c r="BX11" s="912"/>
      <c r="BY11" s="912"/>
      <c r="BZ11" s="912"/>
      <c r="CA11" s="912"/>
      <c r="CB11" s="912"/>
      <c r="CC11" s="912"/>
      <c r="CD11" s="912"/>
      <c r="CE11" s="912"/>
      <c r="CF11" s="912"/>
      <c r="CG11" s="913"/>
      <c r="CH11" s="918"/>
      <c r="CI11" s="919"/>
      <c r="CJ11" s="919"/>
      <c r="CK11" s="919"/>
      <c r="CL11" s="929"/>
      <c r="CM11" s="918"/>
      <c r="CN11" s="919"/>
      <c r="CO11" s="919"/>
      <c r="CP11" s="919"/>
      <c r="CQ11" s="929"/>
      <c r="CR11" s="918"/>
      <c r="CS11" s="919"/>
      <c r="CT11" s="919"/>
      <c r="CU11" s="919"/>
      <c r="CV11" s="929"/>
      <c r="CW11" s="918"/>
      <c r="CX11" s="919"/>
      <c r="CY11" s="919"/>
      <c r="CZ11" s="919"/>
      <c r="DA11" s="929"/>
      <c r="DB11" s="918"/>
      <c r="DC11" s="919"/>
      <c r="DD11" s="919"/>
      <c r="DE11" s="919"/>
      <c r="DF11" s="929"/>
      <c r="DG11" s="918"/>
      <c r="DH11" s="919"/>
      <c r="DI11" s="919"/>
      <c r="DJ11" s="919"/>
      <c r="DK11" s="929"/>
      <c r="DL11" s="918"/>
      <c r="DM11" s="919"/>
      <c r="DN11" s="919"/>
      <c r="DO11" s="919"/>
      <c r="DP11" s="929"/>
      <c r="DQ11" s="918"/>
      <c r="DR11" s="919"/>
      <c r="DS11" s="919"/>
      <c r="DT11" s="919"/>
      <c r="DU11" s="929"/>
      <c r="DV11" s="911"/>
      <c r="DW11" s="912"/>
      <c r="DX11" s="912"/>
      <c r="DY11" s="912"/>
      <c r="DZ11" s="930"/>
      <c r="EA11" s="67"/>
    </row>
    <row r="12" spans="1:131" s="47" customFormat="1" ht="26.25" customHeight="1" x14ac:dyDescent="0.2">
      <c r="A12" s="52">
        <v>6</v>
      </c>
      <c r="B12" s="911"/>
      <c r="C12" s="912"/>
      <c r="D12" s="912"/>
      <c r="E12" s="912"/>
      <c r="F12" s="912"/>
      <c r="G12" s="912"/>
      <c r="H12" s="912"/>
      <c r="I12" s="912"/>
      <c r="J12" s="912"/>
      <c r="K12" s="912"/>
      <c r="L12" s="912"/>
      <c r="M12" s="912"/>
      <c r="N12" s="912"/>
      <c r="O12" s="912"/>
      <c r="P12" s="913"/>
      <c r="Q12" s="914"/>
      <c r="R12" s="915"/>
      <c r="S12" s="915"/>
      <c r="T12" s="915"/>
      <c r="U12" s="915"/>
      <c r="V12" s="915"/>
      <c r="W12" s="915"/>
      <c r="X12" s="915"/>
      <c r="Y12" s="915"/>
      <c r="Z12" s="915"/>
      <c r="AA12" s="915"/>
      <c r="AB12" s="915"/>
      <c r="AC12" s="915"/>
      <c r="AD12" s="915"/>
      <c r="AE12" s="921"/>
      <c r="AF12" s="941"/>
      <c r="AG12" s="919"/>
      <c r="AH12" s="919"/>
      <c r="AI12" s="919"/>
      <c r="AJ12" s="942"/>
      <c r="AK12" s="920"/>
      <c r="AL12" s="915"/>
      <c r="AM12" s="915"/>
      <c r="AN12" s="915"/>
      <c r="AO12" s="915"/>
      <c r="AP12" s="915"/>
      <c r="AQ12" s="915"/>
      <c r="AR12" s="915"/>
      <c r="AS12" s="915"/>
      <c r="AT12" s="915"/>
      <c r="AU12" s="916"/>
      <c r="AV12" s="916"/>
      <c r="AW12" s="916"/>
      <c r="AX12" s="916"/>
      <c r="AY12" s="917"/>
      <c r="AZ12" s="56"/>
      <c r="BA12" s="56"/>
      <c r="BB12" s="56"/>
      <c r="BC12" s="56"/>
      <c r="BD12" s="56"/>
      <c r="BE12" s="67"/>
      <c r="BF12" s="67"/>
      <c r="BG12" s="67"/>
      <c r="BH12" s="67"/>
      <c r="BI12" s="67"/>
      <c r="BJ12" s="67"/>
      <c r="BK12" s="67"/>
      <c r="BL12" s="67"/>
      <c r="BM12" s="67"/>
      <c r="BN12" s="67"/>
      <c r="BO12" s="67"/>
      <c r="BP12" s="67"/>
      <c r="BQ12" s="52">
        <v>6</v>
      </c>
      <c r="BR12" s="72"/>
      <c r="BS12" s="911"/>
      <c r="BT12" s="912"/>
      <c r="BU12" s="912"/>
      <c r="BV12" s="912"/>
      <c r="BW12" s="912"/>
      <c r="BX12" s="912"/>
      <c r="BY12" s="912"/>
      <c r="BZ12" s="912"/>
      <c r="CA12" s="912"/>
      <c r="CB12" s="912"/>
      <c r="CC12" s="912"/>
      <c r="CD12" s="912"/>
      <c r="CE12" s="912"/>
      <c r="CF12" s="912"/>
      <c r="CG12" s="913"/>
      <c r="CH12" s="918"/>
      <c r="CI12" s="919"/>
      <c r="CJ12" s="919"/>
      <c r="CK12" s="919"/>
      <c r="CL12" s="929"/>
      <c r="CM12" s="918"/>
      <c r="CN12" s="919"/>
      <c r="CO12" s="919"/>
      <c r="CP12" s="919"/>
      <c r="CQ12" s="929"/>
      <c r="CR12" s="918"/>
      <c r="CS12" s="919"/>
      <c r="CT12" s="919"/>
      <c r="CU12" s="919"/>
      <c r="CV12" s="929"/>
      <c r="CW12" s="918"/>
      <c r="CX12" s="919"/>
      <c r="CY12" s="919"/>
      <c r="CZ12" s="919"/>
      <c r="DA12" s="929"/>
      <c r="DB12" s="918"/>
      <c r="DC12" s="919"/>
      <c r="DD12" s="919"/>
      <c r="DE12" s="919"/>
      <c r="DF12" s="929"/>
      <c r="DG12" s="918"/>
      <c r="DH12" s="919"/>
      <c r="DI12" s="919"/>
      <c r="DJ12" s="919"/>
      <c r="DK12" s="929"/>
      <c r="DL12" s="918"/>
      <c r="DM12" s="919"/>
      <c r="DN12" s="919"/>
      <c r="DO12" s="919"/>
      <c r="DP12" s="929"/>
      <c r="DQ12" s="918"/>
      <c r="DR12" s="919"/>
      <c r="DS12" s="919"/>
      <c r="DT12" s="919"/>
      <c r="DU12" s="929"/>
      <c r="DV12" s="911"/>
      <c r="DW12" s="912"/>
      <c r="DX12" s="912"/>
      <c r="DY12" s="912"/>
      <c r="DZ12" s="930"/>
      <c r="EA12" s="67"/>
    </row>
    <row r="13" spans="1:131" s="47" customFormat="1" ht="26.25" customHeight="1" x14ac:dyDescent="0.2">
      <c r="A13" s="52">
        <v>7</v>
      </c>
      <c r="B13" s="911"/>
      <c r="C13" s="912"/>
      <c r="D13" s="912"/>
      <c r="E13" s="912"/>
      <c r="F13" s="912"/>
      <c r="G13" s="912"/>
      <c r="H13" s="912"/>
      <c r="I13" s="912"/>
      <c r="J13" s="912"/>
      <c r="K13" s="912"/>
      <c r="L13" s="912"/>
      <c r="M13" s="912"/>
      <c r="N13" s="912"/>
      <c r="O13" s="912"/>
      <c r="P13" s="913"/>
      <c r="Q13" s="914"/>
      <c r="R13" s="915"/>
      <c r="S13" s="915"/>
      <c r="T13" s="915"/>
      <c r="U13" s="915"/>
      <c r="V13" s="915"/>
      <c r="W13" s="915"/>
      <c r="X13" s="915"/>
      <c r="Y13" s="915"/>
      <c r="Z13" s="915"/>
      <c r="AA13" s="915"/>
      <c r="AB13" s="915"/>
      <c r="AC13" s="915"/>
      <c r="AD13" s="915"/>
      <c r="AE13" s="921"/>
      <c r="AF13" s="941"/>
      <c r="AG13" s="919"/>
      <c r="AH13" s="919"/>
      <c r="AI13" s="919"/>
      <c r="AJ13" s="942"/>
      <c r="AK13" s="920"/>
      <c r="AL13" s="915"/>
      <c r="AM13" s="915"/>
      <c r="AN13" s="915"/>
      <c r="AO13" s="915"/>
      <c r="AP13" s="915"/>
      <c r="AQ13" s="915"/>
      <c r="AR13" s="915"/>
      <c r="AS13" s="915"/>
      <c r="AT13" s="915"/>
      <c r="AU13" s="916"/>
      <c r="AV13" s="916"/>
      <c r="AW13" s="916"/>
      <c r="AX13" s="916"/>
      <c r="AY13" s="917"/>
      <c r="AZ13" s="56"/>
      <c r="BA13" s="56"/>
      <c r="BB13" s="56"/>
      <c r="BC13" s="56"/>
      <c r="BD13" s="56"/>
      <c r="BE13" s="67"/>
      <c r="BF13" s="67"/>
      <c r="BG13" s="67"/>
      <c r="BH13" s="67"/>
      <c r="BI13" s="67"/>
      <c r="BJ13" s="67"/>
      <c r="BK13" s="67"/>
      <c r="BL13" s="67"/>
      <c r="BM13" s="67"/>
      <c r="BN13" s="67"/>
      <c r="BO13" s="67"/>
      <c r="BP13" s="67"/>
      <c r="BQ13" s="52">
        <v>7</v>
      </c>
      <c r="BR13" s="72"/>
      <c r="BS13" s="911"/>
      <c r="BT13" s="912"/>
      <c r="BU13" s="912"/>
      <c r="BV13" s="912"/>
      <c r="BW13" s="912"/>
      <c r="BX13" s="912"/>
      <c r="BY13" s="912"/>
      <c r="BZ13" s="912"/>
      <c r="CA13" s="912"/>
      <c r="CB13" s="912"/>
      <c r="CC13" s="912"/>
      <c r="CD13" s="912"/>
      <c r="CE13" s="912"/>
      <c r="CF13" s="912"/>
      <c r="CG13" s="913"/>
      <c r="CH13" s="918"/>
      <c r="CI13" s="919"/>
      <c r="CJ13" s="919"/>
      <c r="CK13" s="919"/>
      <c r="CL13" s="929"/>
      <c r="CM13" s="918"/>
      <c r="CN13" s="919"/>
      <c r="CO13" s="919"/>
      <c r="CP13" s="919"/>
      <c r="CQ13" s="929"/>
      <c r="CR13" s="918"/>
      <c r="CS13" s="919"/>
      <c r="CT13" s="919"/>
      <c r="CU13" s="919"/>
      <c r="CV13" s="929"/>
      <c r="CW13" s="918"/>
      <c r="CX13" s="919"/>
      <c r="CY13" s="919"/>
      <c r="CZ13" s="919"/>
      <c r="DA13" s="929"/>
      <c r="DB13" s="918"/>
      <c r="DC13" s="919"/>
      <c r="DD13" s="919"/>
      <c r="DE13" s="919"/>
      <c r="DF13" s="929"/>
      <c r="DG13" s="918"/>
      <c r="DH13" s="919"/>
      <c r="DI13" s="919"/>
      <c r="DJ13" s="919"/>
      <c r="DK13" s="929"/>
      <c r="DL13" s="918"/>
      <c r="DM13" s="919"/>
      <c r="DN13" s="919"/>
      <c r="DO13" s="919"/>
      <c r="DP13" s="929"/>
      <c r="DQ13" s="918"/>
      <c r="DR13" s="919"/>
      <c r="DS13" s="919"/>
      <c r="DT13" s="919"/>
      <c r="DU13" s="929"/>
      <c r="DV13" s="911"/>
      <c r="DW13" s="912"/>
      <c r="DX13" s="912"/>
      <c r="DY13" s="912"/>
      <c r="DZ13" s="930"/>
      <c r="EA13" s="67"/>
    </row>
    <row r="14" spans="1:131" s="47" customFormat="1" ht="26.25" customHeight="1" x14ac:dyDescent="0.2">
      <c r="A14" s="52">
        <v>8</v>
      </c>
      <c r="B14" s="911"/>
      <c r="C14" s="912"/>
      <c r="D14" s="912"/>
      <c r="E14" s="912"/>
      <c r="F14" s="912"/>
      <c r="G14" s="912"/>
      <c r="H14" s="912"/>
      <c r="I14" s="912"/>
      <c r="J14" s="912"/>
      <c r="K14" s="912"/>
      <c r="L14" s="912"/>
      <c r="M14" s="912"/>
      <c r="N14" s="912"/>
      <c r="O14" s="912"/>
      <c r="P14" s="913"/>
      <c r="Q14" s="914"/>
      <c r="R14" s="915"/>
      <c r="S14" s="915"/>
      <c r="T14" s="915"/>
      <c r="U14" s="915"/>
      <c r="V14" s="915"/>
      <c r="W14" s="915"/>
      <c r="X14" s="915"/>
      <c r="Y14" s="915"/>
      <c r="Z14" s="915"/>
      <c r="AA14" s="915"/>
      <c r="AB14" s="915"/>
      <c r="AC14" s="915"/>
      <c r="AD14" s="915"/>
      <c r="AE14" s="921"/>
      <c r="AF14" s="941"/>
      <c r="AG14" s="919"/>
      <c r="AH14" s="919"/>
      <c r="AI14" s="919"/>
      <c r="AJ14" s="942"/>
      <c r="AK14" s="920"/>
      <c r="AL14" s="915"/>
      <c r="AM14" s="915"/>
      <c r="AN14" s="915"/>
      <c r="AO14" s="915"/>
      <c r="AP14" s="915"/>
      <c r="AQ14" s="915"/>
      <c r="AR14" s="915"/>
      <c r="AS14" s="915"/>
      <c r="AT14" s="915"/>
      <c r="AU14" s="916"/>
      <c r="AV14" s="916"/>
      <c r="AW14" s="916"/>
      <c r="AX14" s="916"/>
      <c r="AY14" s="917"/>
      <c r="AZ14" s="56"/>
      <c r="BA14" s="56"/>
      <c r="BB14" s="56"/>
      <c r="BC14" s="56"/>
      <c r="BD14" s="56"/>
      <c r="BE14" s="67"/>
      <c r="BF14" s="67"/>
      <c r="BG14" s="67"/>
      <c r="BH14" s="67"/>
      <c r="BI14" s="67"/>
      <c r="BJ14" s="67"/>
      <c r="BK14" s="67"/>
      <c r="BL14" s="67"/>
      <c r="BM14" s="67"/>
      <c r="BN14" s="67"/>
      <c r="BO14" s="67"/>
      <c r="BP14" s="67"/>
      <c r="BQ14" s="52">
        <v>8</v>
      </c>
      <c r="BR14" s="72"/>
      <c r="BS14" s="911"/>
      <c r="BT14" s="912"/>
      <c r="BU14" s="912"/>
      <c r="BV14" s="912"/>
      <c r="BW14" s="912"/>
      <c r="BX14" s="912"/>
      <c r="BY14" s="912"/>
      <c r="BZ14" s="912"/>
      <c r="CA14" s="912"/>
      <c r="CB14" s="912"/>
      <c r="CC14" s="912"/>
      <c r="CD14" s="912"/>
      <c r="CE14" s="912"/>
      <c r="CF14" s="912"/>
      <c r="CG14" s="913"/>
      <c r="CH14" s="918"/>
      <c r="CI14" s="919"/>
      <c r="CJ14" s="919"/>
      <c r="CK14" s="919"/>
      <c r="CL14" s="929"/>
      <c r="CM14" s="918"/>
      <c r="CN14" s="919"/>
      <c r="CO14" s="919"/>
      <c r="CP14" s="919"/>
      <c r="CQ14" s="929"/>
      <c r="CR14" s="918"/>
      <c r="CS14" s="919"/>
      <c r="CT14" s="919"/>
      <c r="CU14" s="919"/>
      <c r="CV14" s="929"/>
      <c r="CW14" s="918"/>
      <c r="CX14" s="919"/>
      <c r="CY14" s="919"/>
      <c r="CZ14" s="919"/>
      <c r="DA14" s="929"/>
      <c r="DB14" s="918"/>
      <c r="DC14" s="919"/>
      <c r="DD14" s="919"/>
      <c r="DE14" s="919"/>
      <c r="DF14" s="929"/>
      <c r="DG14" s="918"/>
      <c r="DH14" s="919"/>
      <c r="DI14" s="919"/>
      <c r="DJ14" s="919"/>
      <c r="DK14" s="929"/>
      <c r="DL14" s="918"/>
      <c r="DM14" s="919"/>
      <c r="DN14" s="919"/>
      <c r="DO14" s="919"/>
      <c r="DP14" s="929"/>
      <c r="DQ14" s="918"/>
      <c r="DR14" s="919"/>
      <c r="DS14" s="919"/>
      <c r="DT14" s="919"/>
      <c r="DU14" s="929"/>
      <c r="DV14" s="911"/>
      <c r="DW14" s="912"/>
      <c r="DX14" s="912"/>
      <c r="DY14" s="912"/>
      <c r="DZ14" s="930"/>
      <c r="EA14" s="67"/>
    </row>
    <row r="15" spans="1:131" s="47" customFormat="1" ht="26.25" customHeight="1" x14ac:dyDescent="0.2">
      <c r="A15" s="52">
        <v>9</v>
      </c>
      <c r="B15" s="911"/>
      <c r="C15" s="912"/>
      <c r="D15" s="912"/>
      <c r="E15" s="912"/>
      <c r="F15" s="912"/>
      <c r="G15" s="912"/>
      <c r="H15" s="912"/>
      <c r="I15" s="912"/>
      <c r="J15" s="912"/>
      <c r="K15" s="912"/>
      <c r="L15" s="912"/>
      <c r="M15" s="912"/>
      <c r="N15" s="912"/>
      <c r="O15" s="912"/>
      <c r="P15" s="913"/>
      <c r="Q15" s="914"/>
      <c r="R15" s="915"/>
      <c r="S15" s="915"/>
      <c r="T15" s="915"/>
      <c r="U15" s="915"/>
      <c r="V15" s="915"/>
      <c r="W15" s="915"/>
      <c r="X15" s="915"/>
      <c r="Y15" s="915"/>
      <c r="Z15" s="915"/>
      <c r="AA15" s="915"/>
      <c r="AB15" s="915"/>
      <c r="AC15" s="915"/>
      <c r="AD15" s="915"/>
      <c r="AE15" s="921"/>
      <c r="AF15" s="941"/>
      <c r="AG15" s="919"/>
      <c r="AH15" s="919"/>
      <c r="AI15" s="919"/>
      <c r="AJ15" s="942"/>
      <c r="AK15" s="920"/>
      <c r="AL15" s="915"/>
      <c r="AM15" s="915"/>
      <c r="AN15" s="915"/>
      <c r="AO15" s="915"/>
      <c r="AP15" s="915"/>
      <c r="AQ15" s="915"/>
      <c r="AR15" s="915"/>
      <c r="AS15" s="915"/>
      <c r="AT15" s="915"/>
      <c r="AU15" s="916"/>
      <c r="AV15" s="916"/>
      <c r="AW15" s="916"/>
      <c r="AX15" s="916"/>
      <c r="AY15" s="917"/>
      <c r="AZ15" s="56"/>
      <c r="BA15" s="56"/>
      <c r="BB15" s="56"/>
      <c r="BC15" s="56"/>
      <c r="BD15" s="56"/>
      <c r="BE15" s="67"/>
      <c r="BF15" s="67"/>
      <c r="BG15" s="67"/>
      <c r="BH15" s="67"/>
      <c r="BI15" s="67"/>
      <c r="BJ15" s="67"/>
      <c r="BK15" s="67"/>
      <c r="BL15" s="67"/>
      <c r="BM15" s="67"/>
      <c r="BN15" s="67"/>
      <c r="BO15" s="67"/>
      <c r="BP15" s="67"/>
      <c r="BQ15" s="52">
        <v>9</v>
      </c>
      <c r="BR15" s="72"/>
      <c r="BS15" s="911"/>
      <c r="BT15" s="912"/>
      <c r="BU15" s="912"/>
      <c r="BV15" s="912"/>
      <c r="BW15" s="912"/>
      <c r="BX15" s="912"/>
      <c r="BY15" s="912"/>
      <c r="BZ15" s="912"/>
      <c r="CA15" s="912"/>
      <c r="CB15" s="912"/>
      <c r="CC15" s="912"/>
      <c r="CD15" s="912"/>
      <c r="CE15" s="912"/>
      <c r="CF15" s="912"/>
      <c r="CG15" s="913"/>
      <c r="CH15" s="918"/>
      <c r="CI15" s="919"/>
      <c r="CJ15" s="919"/>
      <c r="CK15" s="919"/>
      <c r="CL15" s="929"/>
      <c r="CM15" s="918"/>
      <c r="CN15" s="919"/>
      <c r="CO15" s="919"/>
      <c r="CP15" s="919"/>
      <c r="CQ15" s="929"/>
      <c r="CR15" s="918"/>
      <c r="CS15" s="919"/>
      <c r="CT15" s="919"/>
      <c r="CU15" s="919"/>
      <c r="CV15" s="929"/>
      <c r="CW15" s="918"/>
      <c r="CX15" s="919"/>
      <c r="CY15" s="919"/>
      <c r="CZ15" s="919"/>
      <c r="DA15" s="929"/>
      <c r="DB15" s="918"/>
      <c r="DC15" s="919"/>
      <c r="DD15" s="919"/>
      <c r="DE15" s="919"/>
      <c r="DF15" s="929"/>
      <c r="DG15" s="918"/>
      <c r="DH15" s="919"/>
      <c r="DI15" s="919"/>
      <c r="DJ15" s="919"/>
      <c r="DK15" s="929"/>
      <c r="DL15" s="918"/>
      <c r="DM15" s="919"/>
      <c r="DN15" s="919"/>
      <c r="DO15" s="919"/>
      <c r="DP15" s="929"/>
      <c r="DQ15" s="918"/>
      <c r="DR15" s="919"/>
      <c r="DS15" s="919"/>
      <c r="DT15" s="919"/>
      <c r="DU15" s="929"/>
      <c r="DV15" s="911"/>
      <c r="DW15" s="912"/>
      <c r="DX15" s="912"/>
      <c r="DY15" s="912"/>
      <c r="DZ15" s="930"/>
      <c r="EA15" s="67"/>
    </row>
    <row r="16" spans="1:131" s="47" customFormat="1" ht="26.25" customHeight="1" x14ac:dyDescent="0.2">
      <c r="A16" s="52">
        <v>10</v>
      </c>
      <c r="B16" s="911"/>
      <c r="C16" s="912"/>
      <c r="D16" s="912"/>
      <c r="E16" s="912"/>
      <c r="F16" s="912"/>
      <c r="G16" s="912"/>
      <c r="H16" s="912"/>
      <c r="I16" s="912"/>
      <c r="J16" s="912"/>
      <c r="K16" s="912"/>
      <c r="L16" s="912"/>
      <c r="M16" s="912"/>
      <c r="N16" s="912"/>
      <c r="O16" s="912"/>
      <c r="P16" s="913"/>
      <c r="Q16" s="914"/>
      <c r="R16" s="915"/>
      <c r="S16" s="915"/>
      <c r="T16" s="915"/>
      <c r="U16" s="915"/>
      <c r="V16" s="915"/>
      <c r="W16" s="915"/>
      <c r="X16" s="915"/>
      <c r="Y16" s="915"/>
      <c r="Z16" s="915"/>
      <c r="AA16" s="915"/>
      <c r="AB16" s="915"/>
      <c r="AC16" s="915"/>
      <c r="AD16" s="915"/>
      <c r="AE16" s="921"/>
      <c r="AF16" s="941"/>
      <c r="AG16" s="919"/>
      <c r="AH16" s="919"/>
      <c r="AI16" s="919"/>
      <c r="AJ16" s="942"/>
      <c r="AK16" s="920"/>
      <c r="AL16" s="915"/>
      <c r="AM16" s="915"/>
      <c r="AN16" s="915"/>
      <c r="AO16" s="915"/>
      <c r="AP16" s="915"/>
      <c r="AQ16" s="915"/>
      <c r="AR16" s="915"/>
      <c r="AS16" s="915"/>
      <c r="AT16" s="915"/>
      <c r="AU16" s="916"/>
      <c r="AV16" s="916"/>
      <c r="AW16" s="916"/>
      <c r="AX16" s="916"/>
      <c r="AY16" s="917"/>
      <c r="AZ16" s="56"/>
      <c r="BA16" s="56"/>
      <c r="BB16" s="56"/>
      <c r="BC16" s="56"/>
      <c r="BD16" s="56"/>
      <c r="BE16" s="67"/>
      <c r="BF16" s="67"/>
      <c r="BG16" s="67"/>
      <c r="BH16" s="67"/>
      <c r="BI16" s="67"/>
      <c r="BJ16" s="67"/>
      <c r="BK16" s="67"/>
      <c r="BL16" s="67"/>
      <c r="BM16" s="67"/>
      <c r="BN16" s="67"/>
      <c r="BO16" s="67"/>
      <c r="BP16" s="67"/>
      <c r="BQ16" s="52">
        <v>10</v>
      </c>
      <c r="BR16" s="72"/>
      <c r="BS16" s="911"/>
      <c r="BT16" s="912"/>
      <c r="BU16" s="912"/>
      <c r="BV16" s="912"/>
      <c r="BW16" s="912"/>
      <c r="BX16" s="912"/>
      <c r="BY16" s="912"/>
      <c r="BZ16" s="912"/>
      <c r="CA16" s="912"/>
      <c r="CB16" s="912"/>
      <c r="CC16" s="912"/>
      <c r="CD16" s="912"/>
      <c r="CE16" s="912"/>
      <c r="CF16" s="912"/>
      <c r="CG16" s="913"/>
      <c r="CH16" s="918"/>
      <c r="CI16" s="919"/>
      <c r="CJ16" s="919"/>
      <c r="CK16" s="919"/>
      <c r="CL16" s="929"/>
      <c r="CM16" s="918"/>
      <c r="CN16" s="919"/>
      <c r="CO16" s="919"/>
      <c r="CP16" s="919"/>
      <c r="CQ16" s="929"/>
      <c r="CR16" s="918"/>
      <c r="CS16" s="919"/>
      <c r="CT16" s="919"/>
      <c r="CU16" s="919"/>
      <c r="CV16" s="929"/>
      <c r="CW16" s="918"/>
      <c r="CX16" s="919"/>
      <c r="CY16" s="919"/>
      <c r="CZ16" s="919"/>
      <c r="DA16" s="929"/>
      <c r="DB16" s="918"/>
      <c r="DC16" s="919"/>
      <c r="DD16" s="919"/>
      <c r="DE16" s="919"/>
      <c r="DF16" s="929"/>
      <c r="DG16" s="918"/>
      <c r="DH16" s="919"/>
      <c r="DI16" s="919"/>
      <c r="DJ16" s="919"/>
      <c r="DK16" s="929"/>
      <c r="DL16" s="918"/>
      <c r="DM16" s="919"/>
      <c r="DN16" s="919"/>
      <c r="DO16" s="919"/>
      <c r="DP16" s="929"/>
      <c r="DQ16" s="918"/>
      <c r="DR16" s="919"/>
      <c r="DS16" s="919"/>
      <c r="DT16" s="919"/>
      <c r="DU16" s="929"/>
      <c r="DV16" s="911"/>
      <c r="DW16" s="912"/>
      <c r="DX16" s="912"/>
      <c r="DY16" s="912"/>
      <c r="DZ16" s="930"/>
      <c r="EA16" s="67"/>
    </row>
    <row r="17" spans="1:131" s="47" customFormat="1" ht="26.25" customHeight="1" x14ac:dyDescent="0.2">
      <c r="A17" s="52">
        <v>11</v>
      </c>
      <c r="B17" s="911"/>
      <c r="C17" s="912"/>
      <c r="D17" s="912"/>
      <c r="E17" s="912"/>
      <c r="F17" s="912"/>
      <c r="G17" s="912"/>
      <c r="H17" s="912"/>
      <c r="I17" s="912"/>
      <c r="J17" s="912"/>
      <c r="K17" s="912"/>
      <c r="L17" s="912"/>
      <c r="M17" s="912"/>
      <c r="N17" s="912"/>
      <c r="O17" s="912"/>
      <c r="P17" s="913"/>
      <c r="Q17" s="914"/>
      <c r="R17" s="915"/>
      <c r="S17" s="915"/>
      <c r="T17" s="915"/>
      <c r="U17" s="915"/>
      <c r="V17" s="915"/>
      <c r="W17" s="915"/>
      <c r="X17" s="915"/>
      <c r="Y17" s="915"/>
      <c r="Z17" s="915"/>
      <c r="AA17" s="915"/>
      <c r="AB17" s="915"/>
      <c r="AC17" s="915"/>
      <c r="AD17" s="915"/>
      <c r="AE17" s="921"/>
      <c r="AF17" s="941"/>
      <c r="AG17" s="919"/>
      <c r="AH17" s="919"/>
      <c r="AI17" s="919"/>
      <c r="AJ17" s="942"/>
      <c r="AK17" s="920"/>
      <c r="AL17" s="915"/>
      <c r="AM17" s="915"/>
      <c r="AN17" s="915"/>
      <c r="AO17" s="915"/>
      <c r="AP17" s="915"/>
      <c r="AQ17" s="915"/>
      <c r="AR17" s="915"/>
      <c r="AS17" s="915"/>
      <c r="AT17" s="915"/>
      <c r="AU17" s="916"/>
      <c r="AV17" s="916"/>
      <c r="AW17" s="916"/>
      <c r="AX17" s="916"/>
      <c r="AY17" s="917"/>
      <c r="AZ17" s="56"/>
      <c r="BA17" s="56"/>
      <c r="BB17" s="56"/>
      <c r="BC17" s="56"/>
      <c r="BD17" s="56"/>
      <c r="BE17" s="67"/>
      <c r="BF17" s="67"/>
      <c r="BG17" s="67"/>
      <c r="BH17" s="67"/>
      <c r="BI17" s="67"/>
      <c r="BJ17" s="67"/>
      <c r="BK17" s="67"/>
      <c r="BL17" s="67"/>
      <c r="BM17" s="67"/>
      <c r="BN17" s="67"/>
      <c r="BO17" s="67"/>
      <c r="BP17" s="67"/>
      <c r="BQ17" s="52">
        <v>11</v>
      </c>
      <c r="BR17" s="72"/>
      <c r="BS17" s="911"/>
      <c r="BT17" s="912"/>
      <c r="BU17" s="912"/>
      <c r="BV17" s="912"/>
      <c r="BW17" s="912"/>
      <c r="BX17" s="912"/>
      <c r="BY17" s="912"/>
      <c r="BZ17" s="912"/>
      <c r="CA17" s="912"/>
      <c r="CB17" s="912"/>
      <c r="CC17" s="912"/>
      <c r="CD17" s="912"/>
      <c r="CE17" s="912"/>
      <c r="CF17" s="912"/>
      <c r="CG17" s="913"/>
      <c r="CH17" s="918"/>
      <c r="CI17" s="919"/>
      <c r="CJ17" s="919"/>
      <c r="CK17" s="919"/>
      <c r="CL17" s="929"/>
      <c r="CM17" s="918"/>
      <c r="CN17" s="919"/>
      <c r="CO17" s="919"/>
      <c r="CP17" s="919"/>
      <c r="CQ17" s="929"/>
      <c r="CR17" s="918"/>
      <c r="CS17" s="919"/>
      <c r="CT17" s="919"/>
      <c r="CU17" s="919"/>
      <c r="CV17" s="929"/>
      <c r="CW17" s="918"/>
      <c r="CX17" s="919"/>
      <c r="CY17" s="919"/>
      <c r="CZ17" s="919"/>
      <c r="DA17" s="929"/>
      <c r="DB17" s="918"/>
      <c r="DC17" s="919"/>
      <c r="DD17" s="919"/>
      <c r="DE17" s="919"/>
      <c r="DF17" s="929"/>
      <c r="DG17" s="918"/>
      <c r="DH17" s="919"/>
      <c r="DI17" s="919"/>
      <c r="DJ17" s="919"/>
      <c r="DK17" s="929"/>
      <c r="DL17" s="918"/>
      <c r="DM17" s="919"/>
      <c r="DN17" s="919"/>
      <c r="DO17" s="919"/>
      <c r="DP17" s="929"/>
      <c r="DQ17" s="918"/>
      <c r="DR17" s="919"/>
      <c r="DS17" s="919"/>
      <c r="DT17" s="919"/>
      <c r="DU17" s="929"/>
      <c r="DV17" s="911"/>
      <c r="DW17" s="912"/>
      <c r="DX17" s="912"/>
      <c r="DY17" s="912"/>
      <c r="DZ17" s="930"/>
      <c r="EA17" s="67"/>
    </row>
    <row r="18" spans="1:131" s="47" customFormat="1" ht="26.25" customHeight="1" x14ac:dyDescent="0.2">
      <c r="A18" s="52">
        <v>12</v>
      </c>
      <c r="B18" s="911"/>
      <c r="C18" s="912"/>
      <c r="D18" s="912"/>
      <c r="E18" s="912"/>
      <c r="F18" s="912"/>
      <c r="G18" s="912"/>
      <c r="H18" s="912"/>
      <c r="I18" s="912"/>
      <c r="J18" s="912"/>
      <c r="K18" s="912"/>
      <c r="L18" s="912"/>
      <c r="M18" s="912"/>
      <c r="N18" s="912"/>
      <c r="O18" s="912"/>
      <c r="P18" s="913"/>
      <c r="Q18" s="914"/>
      <c r="R18" s="915"/>
      <c r="S18" s="915"/>
      <c r="T18" s="915"/>
      <c r="U18" s="915"/>
      <c r="V18" s="915"/>
      <c r="W18" s="915"/>
      <c r="X18" s="915"/>
      <c r="Y18" s="915"/>
      <c r="Z18" s="915"/>
      <c r="AA18" s="915"/>
      <c r="AB18" s="915"/>
      <c r="AC18" s="915"/>
      <c r="AD18" s="915"/>
      <c r="AE18" s="921"/>
      <c r="AF18" s="941"/>
      <c r="AG18" s="919"/>
      <c r="AH18" s="919"/>
      <c r="AI18" s="919"/>
      <c r="AJ18" s="942"/>
      <c r="AK18" s="920"/>
      <c r="AL18" s="915"/>
      <c r="AM18" s="915"/>
      <c r="AN18" s="915"/>
      <c r="AO18" s="915"/>
      <c r="AP18" s="915"/>
      <c r="AQ18" s="915"/>
      <c r="AR18" s="915"/>
      <c r="AS18" s="915"/>
      <c r="AT18" s="915"/>
      <c r="AU18" s="916"/>
      <c r="AV18" s="916"/>
      <c r="AW18" s="916"/>
      <c r="AX18" s="916"/>
      <c r="AY18" s="917"/>
      <c r="AZ18" s="56"/>
      <c r="BA18" s="56"/>
      <c r="BB18" s="56"/>
      <c r="BC18" s="56"/>
      <c r="BD18" s="56"/>
      <c r="BE18" s="67"/>
      <c r="BF18" s="67"/>
      <c r="BG18" s="67"/>
      <c r="BH18" s="67"/>
      <c r="BI18" s="67"/>
      <c r="BJ18" s="67"/>
      <c r="BK18" s="67"/>
      <c r="BL18" s="67"/>
      <c r="BM18" s="67"/>
      <c r="BN18" s="67"/>
      <c r="BO18" s="67"/>
      <c r="BP18" s="67"/>
      <c r="BQ18" s="52">
        <v>12</v>
      </c>
      <c r="BR18" s="72"/>
      <c r="BS18" s="911"/>
      <c r="BT18" s="912"/>
      <c r="BU18" s="912"/>
      <c r="BV18" s="912"/>
      <c r="BW18" s="912"/>
      <c r="BX18" s="912"/>
      <c r="BY18" s="912"/>
      <c r="BZ18" s="912"/>
      <c r="CA18" s="912"/>
      <c r="CB18" s="912"/>
      <c r="CC18" s="912"/>
      <c r="CD18" s="912"/>
      <c r="CE18" s="912"/>
      <c r="CF18" s="912"/>
      <c r="CG18" s="913"/>
      <c r="CH18" s="918"/>
      <c r="CI18" s="919"/>
      <c r="CJ18" s="919"/>
      <c r="CK18" s="919"/>
      <c r="CL18" s="929"/>
      <c r="CM18" s="918"/>
      <c r="CN18" s="919"/>
      <c r="CO18" s="919"/>
      <c r="CP18" s="919"/>
      <c r="CQ18" s="929"/>
      <c r="CR18" s="918"/>
      <c r="CS18" s="919"/>
      <c r="CT18" s="919"/>
      <c r="CU18" s="919"/>
      <c r="CV18" s="929"/>
      <c r="CW18" s="918"/>
      <c r="CX18" s="919"/>
      <c r="CY18" s="919"/>
      <c r="CZ18" s="919"/>
      <c r="DA18" s="929"/>
      <c r="DB18" s="918"/>
      <c r="DC18" s="919"/>
      <c r="DD18" s="919"/>
      <c r="DE18" s="919"/>
      <c r="DF18" s="929"/>
      <c r="DG18" s="918"/>
      <c r="DH18" s="919"/>
      <c r="DI18" s="919"/>
      <c r="DJ18" s="919"/>
      <c r="DK18" s="929"/>
      <c r="DL18" s="918"/>
      <c r="DM18" s="919"/>
      <c r="DN18" s="919"/>
      <c r="DO18" s="919"/>
      <c r="DP18" s="929"/>
      <c r="DQ18" s="918"/>
      <c r="DR18" s="919"/>
      <c r="DS18" s="919"/>
      <c r="DT18" s="919"/>
      <c r="DU18" s="929"/>
      <c r="DV18" s="911"/>
      <c r="DW18" s="912"/>
      <c r="DX18" s="912"/>
      <c r="DY18" s="912"/>
      <c r="DZ18" s="930"/>
      <c r="EA18" s="67"/>
    </row>
    <row r="19" spans="1:131" s="47" customFormat="1" ht="26.25" customHeight="1" x14ac:dyDescent="0.2">
      <c r="A19" s="52">
        <v>13</v>
      </c>
      <c r="B19" s="911"/>
      <c r="C19" s="912"/>
      <c r="D19" s="912"/>
      <c r="E19" s="912"/>
      <c r="F19" s="912"/>
      <c r="G19" s="912"/>
      <c r="H19" s="912"/>
      <c r="I19" s="912"/>
      <c r="J19" s="912"/>
      <c r="K19" s="912"/>
      <c r="L19" s="912"/>
      <c r="M19" s="912"/>
      <c r="N19" s="912"/>
      <c r="O19" s="912"/>
      <c r="P19" s="913"/>
      <c r="Q19" s="914"/>
      <c r="R19" s="915"/>
      <c r="S19" s="915"/>
      <c r="T19" s="915"/>
      <c r="U19" s="915"/>
      <c r="V19" s="915"/>
      <c r="W19" s="915"/>
      <c r="X19" s="915"/>
      <c r="Y19" s="915"/>
      <c r="Z19" s="915"/>
      <c r="AA19" s="915"/>
      <c r="AB19" s="915"/>
      <c r="AC19" s="915"/>
      <c r="AD19" s="915"/>
      <c r="AE19" s="921"/>
      <c r="AF19" s="941"/>
      <c r="AG19" s="919"/>
      <c r="AH19" s="919"/>
      <c r="AI19" s="919"/>
      <c r="AJ19" s="942"/>
      <c r="AK19" s="920"/>
      <c r="AL19" s="915"/>
      <c r="AM19" s="915"/>
      <c r="AN19" s="915"/>
      <c r="AO19" s="915"/>
      <c r="AP19" s="915"/>
      <c r="AQ19" s="915"/>
      <c r="AR19" s="915"/>
      <c r="AS19" s="915"/>
      <c r="AT19" s="915"/>
      <c r="AU19" s="916"/>
      <c r="AV19" s="916"/>
      <c r="AW19" s="916"/>
      <c r="AX19" s="916"/>
      <c r="AY19" s="917"/>
      <c r="AZ19" s="56"/>
      <c r="BA19" s="56"/>
      <c r="BB19" s="56"/>
      <c r="BC19" s="56"/>
      <c r="BD19" s="56"/>
      <c r="BE19" s="67"/>
      <c r="BF19" s="67"/>
      <c r="BG19" s="67"/>
      <c r="BH19" s="67"/>
      <c r="BI19" s="67"/>
      <c r="BJ19" s="67"/>
      <c r="BK19" s="67"/>
      <c r="BL19" s="67"/>
      <c r="BM19" s="67"/>
      <c r="BN19" s="67"/>
      <c r="BO19" s="67"/>
      <c r="BP19" s="67"/>
      <c r="BQ19" s="52">
        <v>13</v>
      </c>
      <c r="BR19" s="72"/>
      <c r="BS19" s="911"/>
      <c r="BT19" s="912"/>
      <c r="BU19" s="912"/>
      <c r="BV19" s="912"/>
      <c r="BW19" s="912"/>
      <c r="BX19" s="912"/>
      <c r="BY19" s="912"/>
      <c r="BZ19" s="912"/>
      <c r="CA19" s="912"/>
      <c r="CB19" s="912"/>
      <c r="CC19" s="912"/>
      <c r="CD19" s="912"/>
      <c r="CE19" s="912"/>
      <c r="CF19" s="912"/>
      <c r="CG19" s="913"/>
      <c r="CH19" s="918"/>
      <c r="CI19" s="919"/>
      <c r="CJ19" s="919"/>
      <c r="CK19" s="919"/>
      <c r="CL19" s="929"/>
      <c r="CM19" s="918"/>
      <c r="CN19" s="919"/>
      <c r="CO19" s="919"/>
      <c r="CP19" s="919"/>
      <c r="CQ19" s="929"/>
      <c r="CR19" s="918"/>
      <c r="CS19" s="919"/>
      <c r="CT19" s="919"/>
      <c r="CU19" s="919"/>
      <c r="CV19" s="929"/>
      <c r="CW19" s="918"/>
      <c r="CX19" s="919"/>
      <c r="CY19" s="919"/>
      <c r="CZ19" s="919"/>
      <c r="DA19" s="929"/>
      <c r="DB19" s="918"/>
      <c r="DC19" s="919"/>
      <c r="DD19" s="919"/>
      <c r="DE19" s="919"/>
      <c r="DF19" s="929"/>
      <c r="DG19" s="918"/>
      <c r="DH19" s="919"/>
      <c r="DI19" s="919"/>
      <c r="DJ19" s="919"/>
      <c r="DK19" s="929"/>
      <c r="DL19" s="918"/>
      <c r="DM19" s="919"/>
      <c r="DN19" s="919"/>
      <c r="DO19" s="919"/>
      <c r="DP19" s="929"/>
      <c r="DQ19" s="918"/>
      <c r="DR19" s="919"/>
      <c r="DS19" s="919"/>
      <c r="DT19" s="919"/>
      <c r="DU19" s="929"/>
      <c r="DV19" s="911"/>
      <c r="DW19" s="912"/>
      <c r="DX19" s="912"/>
      <c r="DY19" s="912"/>
      <c r="DZ19" s="930"/>
      <c r="EA19" s="67"/>
    </row>
    <row r="20" spans="1:131" s="47" customFormat="1" ht="26.25" customHeight="1" x14ac:dyDescent="0.2">
      <c r="A20" s="52">
        <v>14</v>
      </c>
      <c r="B20" s="911"/>
      <c r="C20" s="912"/>
      <c r="D20" s="912"/>
      <c r="E20" s="912"/>
      <c r="F20" s="912"/>
      <c r="G20" s="912"/>
      <c r="H20" s="912"/>
      <c r="I20" s="912"/>
      <c r="J20" s="912"/>
      <c r="K20" s="912"/>
      <c r="L20" s="912"/>
      <c r="M20" s="912"/>
      <c r="N20" s="912"/>
      <c r="O20" s="912"/>
      <c r="P20" s="913"/>
      <c r="Q20" s="914"/>
      <c r="R20" s="915"/>
      <c r="S20" s="915"/>
      <c r="T20" s="915"/>
      <c r="U20" s="915"/>
      <c r="V20" s="915"/>
      <c r="W20" s="915"/>
      <c r="X20" s="915"/>
      <c r="Y20" s="915"/>
      <c r="Z20" s="915"/>
      <c r="AA20" s="915"/>
      <c r="AB20" s="915"/>
      <c r="AC20" s="915"/>
      <c r="AD20" s="915"/>
      <c r="AE20" s="921"/>
      <c r="AF20" s="941"/>
      <c r="AG20" s="919"/>
      <c r="AH20" s="919"/>
      <c r="AI20" s="919"/>
      <c r="AJ20" s="942"/>
      <c r="AK20" s="920"/>
      <c r="AL20" s="915"/>
      <c r="AM20" s="915"/>
      <c r="AN20" s="915"/>
      <c r="AO20" s="915"/>
      <c r="AP20" s="915"/>
      <c r="AQ20" s="915"/>
      <c r="AR20" s="915"/>
      <c r="AS20" s="915"/>
      <c r="AT20" s="915"/>
      <c r="AU20" s="916"/>
      <c r="AV20" s="916"/>
      <c r="AW20" s="916"/>
      <c r="AX20" s="916"/>
      <c r="AY20" s="917"/>
      <c r="AZ20" s="56"/>
      <c r="BA20" s="56"/>
      <c r="BB20" s="56"/>
      <c r="BC20" s="56"/>
      <c r="BD20" s="56"/>
      <c r="BE20" s="67"/>
      <c r="BF20" s="67"/>
      <c r="BG20" s="67"/>
      <c r="BH20" s="67"/>
      <c r="BI20" s="67"/>
      <c r="BJ20" s="67"/>
      <c r="BK20" s="67"/>
      <c r="BL20" s="67"/>
      <c r="BM20" s="67"/>
      <c r="BN20" s="67"/>
      <c r="BO20" s="67"/>
      <c r="BP20" s="67"/>
      <c r="BQ20" s="52">
        <v>14</v>
      </c>
      <c r="BR20" s="72"/>
      <c r="BS20" s="911"/>
      <c r="BT20" s="912"/>
      <c r="BU20" s="912"/>
      <c r="BV20" s="912"/>
      <c r="BW20" s="912"/>
      <c r="BX20" s="912"/>
      <c r="BY20" s="912"/>
      <c r="BZ20" s="912"/>
      <c r="CA20" s="912"/>
      <c r="CB20" s="912"/>
      <c r="CC20" s="912"/>
      <c r="CD20" s="912"/>
      <c r="CE20" s="912"/>
      <c r="CF20" s="912"/>
      <c r="CG20" s="913"/>
      <c r="CH20" s="918"/>
      <c r="CI20" s="919"/>
      <c r="CJ20" s="919"/>
      <c r="CK20" s="919"/>
      <c r="CL20" s="929"/>
      <c r="CM20" s="918"/>
      <c r="CN20" s="919"/>
      <c r="CO20" s="919"/>
      <c r="CP20" s="919"/>
      <c r="CQ20" s="929"/>
      <c r="CR20" s="918"/>
      <c r="CS20" s="919"/>
      <c r="CT20" s="919"/>
      <c r="CU20" s="919"/>
      <c r="CV20" s="929"/>
      <c r="CW20" s="918"/>
      <c r="CX20" s="919"/>
      <c r="CY20" s="919"/>
      <c r="CZ20" s="919"/>
      <c r="DA20" s="929"/>
      <c r="DB20" s="918"/>
      <c r="DC20" s="919"/>
      <c r="DD20" s="919"/>
      <c r="DE20" s="919"/>
      <c r="DF20" s="929"/>
      <c r="DG20" s="918"/>
      <c r="DH20" s="919"/>
      <c r="DI20" s="919"/>
      <c r="DJ20" s="919"/>
      <c r="DK20" s="929"/>
      <c r="DL20" s="918"/>
      <c r="DM20" s="919"/>
      <c r="DN20" s="919"/>
      <c r="DO20" s="919"/>
      <c r="DP20" s="929"/>
      <c r="DQ20" s="918"/>
      <c r="DR20" s="919"/>
      <c r="DS20" s="919"/>
      <c r="DT20" s="919"/>
      <c r="DU20" s="929"/>
      <c r="DV20" s="911"/>
      <c r="DW20" s="912"/>
      <c r="DX20" s="912"/>
      <c r="DY20" s="912"/>
      <c r="DZ20" s="930"/>
      <c r="EA20" s="67"/>
    </row>
    <row r="21" spans="1:131" s="47" customFormat="1" ht="26.25" customHeight="1" x14ac:dyDescent="0.2">
      <c r="A21" s="52">
        <v>15</v>
      </c>
      <c r="B21" s="911"/>
      <c r="C21" s="912"/>
      <c r="D21" s="912"/>
      <c r="E21" s="912"/>
      <c r="F21" s="912"/>
      <c r="G21" s="912"/>
      <c r="H21" s="912"/>
      <c r="I21" s="912"/>
      <c r="J21" s="912"/>
      <c r="K21" s="912"/>
      <c r="L21" s="912"/>
      <c r="M21" s="912"/>
      <c r="N21" s="912"/>
      <c r="O21" s="912"/>
      <c r="P21" s="913"/>
      <c r="Q21" s="914"/>
      <c r="R21" s="915"/>
      <c r="S21" s="915"/>
      <c r="T21" s="915"/>
      <c r="U21" s="915"/>
      <c r="V21" s="915"/>
      <c r="W21" s="915"/>
      <c r="X21" s="915"/>
      <c r="Y21" s="915"/>
      <c r="Z21" s="915"/>
      <c r="AA21" s="915"/>
      <c r="AB21" s="915"/>
      <c r="AC21" s="915"/>
      <c r="AD21" s="915"/>
      <c r="AE21" s="921"/>
      <c r="AF21" s="941"/>
      <c r="AG21" s="919"/>
      <c r="AH21" s="919"/>
      <c r="AI21" s="919"/>
      <c r="AJ21" s="942"/>
      <c r="AK21" s="920"/>
      <c r="AL21" s="915"/>
      <c r="AM21" s="915"/>
      <c r="AN21" s="915"/>
      <c r="AO21" s="915"/>
      <c r="AP21" s="915"/>
      <c r="AQ21" s="915"/>
      <c r="AR21" s="915"/>
      <c r="AS21" s="915"/>
      <c r="AT21" s="915"/>
      <c r="AU21" s="916"/>
      <c r="AV21" s="916"/>
      <c r="AW21" s="916"/>
      <c r="AX21" s="916"/>
      <c r="AY21" s="917"/>
      <c r="AZ21" s="56"/>
      <c r="BA21" s="56"/>
      <c r="BB21" s="56"/>
      <c r="BC21" s="56"/>
      <c r="BD21" s="56"/>
      <c r="BE21" s="67"/>
      <c r="BF21" s="67"/>
      <c r="BG21" s="67"/>
      <c r="BH21" s="67"/>
      <c r="BI21" s="67"/>
      <c r="BJ21" s="67"/>
      <c r="BK21" s="67"/>
      <c r="BL21" s="67"/>
      <c r="BM21" s="67"/>
      <c r="BN21" s="67"/>
      <c r="BO21" s="67"/>
      <c r="BP21" s="67"/>
      <c r="BQ21" s="52">
        <v>15</v>
      </c>
      <c r="BR21" s="72"/>
      <c r="BS21" s="911"/>
      <c r="BT21" s="912"/>
      <c r="BU21" s="912"/>
      <c r="BV21" s="912"/>
      <c r="BW21" s="912"/>
      <c r="BX21" s="912"/>
      <c r="BY21" s="912"/>
      <c r="BZ21" s="912"/>
      <c r="CA21" s="912"/>
      <c r="CB21" s="912"/>
      <c r="CC21" s="912"/>
      <c r="CD21" s="912"/>
      <c r="CE21" s="912"/>
      <c r="CF21" s="912"/>
      <c r="CG21" s="913"/>
      <c r="CH21" s="918"/>
      <c r="CI21" s="919"/>
      <c r="CJ21" s="919"/>
      <c r="CK21" s="919"/>
      <c r="CL21" s="929"/>
      <c r="CM21" s="918"/>
      <c r="CN21" s="919"/>
      <c r="CO21" s="919"/>
      <c r="CP21" s="919"/>
      <c r="CQ21" s="929"/>
      <c r="CR21" s="918"/>
      <c r="CS21" s="919"/>
      <c r="CT21" s="919"/>
      <c r="CU21" s="919"/>
      <c r="CV21" s="929"/>
      <c r="CW21" s="918"/>
      <c r="CX21" s="919"/>
      <c r="CY21" s="919"/>
      <c r="CZ21" s="919"/>
      <c r="DA21" s="929"/>
      <c r="DB21" s="918"/>
      <c r="DC21" s="919"/>
      <c r="DD21" s="919"/>
      <c r="DE21" s="919"/>
      <c r="DF21" s="929"/>
      <c r="DG21" s="918"/>
      <c r="DH21" s="919"/>
      <c r="DI21" s="919"/>
      <c r="DJ21" s="919"/>
      <c r="DK21" s="929"/>
      <c r="DL21" s="918"/>
      <c r="DM21" s="919"/>
      <c r="DN21" s="919"/>
      <c r="DO21" s="919"/>
      <c r="DP21" s="929"/>
      <c r="DQ21" s="918"/>
      <c r="DR21" s="919"/>
      <c r="DS21" s="919"/>
      <c r="DT21" s="919"/>
      <c r="DU21" s="929"/>
      <c r="DV21" s="911"/>
      <c r="DW21" s="912"/>
      <c r="DX21" s="912"/>
      <c r="DY21" s="912"/>
      <c r="DZ21" s="930"/>
      <c r="EA21" s="67"/>
    </row>
    <row r="22" spans="1:131" s="47" customFormat="1" ht="26.25" customHeight="1" x14ac:dyDescent="0.2">
      <c r="A22" s="52">
        <v>16</v>
      </c>
      <c r="B22" s="911"/>
      <c r="C22" s="912"/>
      <c r="D22" s="912"/>
      <c r="E22" s="912"/>
      <c r="F22" s="912"/>
      <c r="G22" s="912"/>
      <c r="H22" s="912"/>
      <c r="I22" s="912"/>
      <c r="J22" s="912"/>
      <c r="K22" s="912"/>
      <c r="L22" s="912"/>
      <c r="M22" s="912"/>
      <c r="N22" s="912"/>
      <c r="O22" s="912"/>
      <c r="P22" s="913"/>
      <c r="Q22" s="962"/>
      <c r="R22" s="963"/>
      <c r="S22" s="963"/>
      <c r="T22" s="963"/>
      <c r="U22" s="963"/>
      <c r="V22" s="963"/>
      <c r="W22" s="963"/>
      <c r="X22" s="963"/>
      <c r="Y22" s="963"/>
      <c r="Z22" s="963"/>
      <c r="AA22" s="963"/>
      <c r="AB22" s="963"/>
      <c r="AC22" s="963"/>
      <c r="AD22" s="963"/>
      <c r="AE22" s="964"/>
      <c r="AF22" s="941"/>
      <c r="AG22" s="919"/>
      <c r="AH22" s="919"/>
      <c r="AI22" s="919"/>
      <c r="AJ22" s="942"/>
      <c r="AK22" s="965"/>
      <c r="AL22" s="963"/>
      <c r="AM22" s="963"/>
      <c r="AN22" s="963"/>
      <c r="AO22" s="963"/>
      <c r="AP22" s="963"/>
      <c r="AQ22" s="963"/>
      <c r="AR22" s="963"/>
      <c r="AS22" s="963"/>
      <c r="AT22" s="963"/>
      <c r="AU22" s="966"/>
      <c r="AV22" s="966"/>
      <c r="AW22" s="966"/>
      <c r="AX22" s="966"/>
      <c r="AY22" s="967"/>
      <c r="AZ22" s="946" t="s">
        <v>453</v>
      </c>
      <c r="BA22" s="946"/>
      <c r="BB22" s="946"/>
      <c r="BC22" s="946"/>
      <c r="BD22" s="947"/>
      <c r="BE22" s="67"/>
      <c r="BF22" s="67"/>
      <c r="BG22" s="67"/>
      <c r="BH22" s="67"/>
      <c r="BI22" s="67"/>
      <c r="BJ22" s="67"/>
      <c r="BK22" s="67"/>
      <c r="BL22" s="67"/>
      <c r="BM22" s="67"/>
      <c r="BN22" s="67"/>
      <c r="BO22" s="67"/>
      <c r="BP22" s="67"/>
      <c r="BQ22" s="52">
        <v>16</v>
      </c>
      <c r="BR22" s="72"/>
      <c r="BS22" s="911"/>
      <c r="BT22" s="912"/>
      <c r="BU22" s="912"/>
      <c r="BV22" s="912"/>
      <c r="BW22" s="912"/>
      <c r="BX22" s="912"/>
      <c r="BY22" s="912"/>
      <c r="BZ22" s="912"/>
      <c r="CA22" s="912"/>
      <c r="CB22" s="912"/>
      <c r="CC22" s="912"/>
      <c r="CD22" s="912"/>
      <c r="CE22" s="912"/>
      <c r="CF22" s="912"/>
      <c r="CG22" s="913"/>
      <c r="CH22" s="918"/>
      <c r="CI22" s="919"/>
      <c r="CJ22" s="919"/>
      <c r="CK22" s="919"/>
      <c r="CL22" s="929"/>
      <c r="CM22" s="918"/>
      <c r="CN22" s="919"/>
      <c r="CO22" s="919"/>
      <c r="CP22" s="919"/>
      <c r="CQ22" s="929"/>
      <c r="CR22" s="918"/>
      <c r="CS22" s="919"/>
      <c r="CT22" s="919"/>
      <c r="CU22" s="919"/>
      <c r="CV22" s="929"/>
      <c r="CW22" s="918"/>
      <c r="CX22" s="919"/>
      <c r="CY22" s="919"/>
      <c r="CZ22" s="919"/>
      <c r="DA22" s="929"/>
      <c r="DB22" s="918"/>
      <c r="DC22" s="919"/>
      <c r="DD22" s="919"/>
      <c r="DE22" s="919"/>
      <c r="DF22" s="929"/>
      <c r="DG22" s="918"/>
      <c r="DH22" s="919"/>
      <c r="DI22" s="919"/>
      <c r="DJ22" s="919"/>
      <c r="DK22" s="929"/>
      <c r="DL22" s="918"/>
      <c r="DM22" s="919"/>
      <c r="DN22" s="919"/>
      <c r="DO22" s="919"/>
      <c r="DP22" s="929"/>
      <c r="DQ22" s="918"/>
      <c r="DR22" s="919"/>
      <c r="DS22" s="919"/>
      <c r="DT22" s="919"/>
      <c r="DU22" s="929"/>
      <c r="DV22" s="911"/>
      <c r="DW22" s="912"/>
      <c r="DX22" s="912"/>
      <c r="DY22" s="912"/>
      <c r="DZ22" s="930"/>
      <c r="EA22" s="67"/>
    </row>
    <row r="23" spans="1:131" s="47" customFormat="1" ht="26.25" customHeight="1" x14ac:dyDescent="0.2">
      <c r="A23" s="53" t="s">
        <v>248</v>
      </c>
      <c r="B23" s="889" t="s">
        <v>305</v>
      </c>
      <c r="C23" s="890"/>
      <c r="D23" s="890"/>
      <c r="E23" s="890"/>
      <c r="F23" s="890"/>
      <c r="G23" s="890"/>
      <c r="H23" s="890"/>
      <c r="I23" s="890"/>
      <c r="J23" s="890"/>
      <c r="K23" s="890"/>
      <c r="L23" s="890"/>
      <c r="M23" s="890"/>
      <c r="N23" s="890"/>
      <c r="O23" s="890"/>
      <c r="P23" s="891"/>
      <c r="Q23" s="960">
        <v>13771</v>
      </c>
      <c r="R23" s="901"/>
      <c r="S23" s="901"/>
      <c r="T23" s="901"/>
      <c r="U23" s="901"/>
      <c r="V23" s="901">
        <v>13101</v>
      </c>
      <c r="W23" s="901"/>
      <c r="X23" s="901"/>
      <c r="Y23" s="901"/>
      <c r="Z23" s="901"/>
      <c r="AA23" s="901">
        <v>670</v>
      </c>
      <c r="AB23" s="901"/>
      <c r="AC23" s="901"/>
      <c r="AD23" s="901"/>
      <c r="AE23" s="961"/>
      <c r="AF23" s="932">
        <v>653</v>
      </c>
      <c r="AG23" s="901"/>
      <c r="AH23" s="901"/>
      <c r="AI23" s="901"/>
      <c r="AJ23" s="933"/>
      <c r="AK23" s="934"/>
      <c r="AL23" s="900"/>
      <c r="AM23" s="900"/>
      <c r="AN23" s="900"/>
      <c r="AO23" s="900"/>
      <c r="AP23" s="901">
        <v>8530</v>
      </c>
      <c r="AQ23" s="901"/>
      <c r="AR23" s="901"/>
      <c r="AS23" s="901"/>
      <c r="AT23" s="901"/>
      <c r="AU23" s="902"/>
      <c r="AV23" s="902"/>
      <c r="AW23" s="902"/>
      <c r="AX23" s="902"/>
      <c r="AY23" s="903"/>
      <c r="AZ23" s="936" t="s">
        <v>195</v>
      </c>
      <c r="BA23" s="896"/>
      <c r="BB23" s="896"/>
      <c r="BC23" s="896"/>
      <c r="BD23" s="937"/>
      <c r="BE23" s="67"/>
      <c r="BF23" s="67"/>
      <c r="BG23" s="67"/>
      <c r="BH23" s="67"/>
      <c r="BI23" s="67"/>
      <c r="BJ23" s="67"/>
      <c r="BK23" s="67"/>
      <c r="BL23" s="67"/>
      <c r="BM23" s="67"/>
      <c r="BN23" s="67"/>
      <c r="BO23" s="67"/>
      <c r="BP23" s="67"/>
      <c r="BQ23" s="52">
        <v>17</v>
      </c>
      <c r="BR23" s="72"/>
      <c r="BS23" s="911"/>
      <c r="BT23" s="912"/>
      <c r="BU23" s="912"/>
      <c r="BV23" s="912"/>
      <c r="BW23" s="912"/>
      <c r="BX23" s="912"/>
      <c r="BY23" s="912"/>
      <c r="BZ23" s="912"/>
      <c r="CA23" s="912"/>
      <c r="CB23" s="912"/>
      <c r="CC23" s="912"/>
      <c r="CD23" s="912"/>
      <c r="CE23" s="912"/>
      <c r="CF23" s="912"/>
      <c r="CG23" s="913"/>
      <c r="CH23" s="918"/>
      <c r="CI23" s="919"/>
      <c r="CJ23" s="919"/>
      <c r="CK23" s="919"/>
      <c r="CL23" s="929"/>
      <c r="CM23" s="918"/>
      <c r="CN23" s="919"/>
      <c r="CO23" s="919"/>
      <c r="CP23" s="919"/>
      <c r="CQ23" s="929"/>
      <c r="CR23" s="918"/>
      <c r="CS23" s="919"/>
      <c r="CT23" s="919"/>
      <c r="CU23" s="919"/>
      <c r="CV23" s="929"/>
      <c r="CW23" s="918"/>
      <c r="CX23" s="919"/>
      <c r="CY23" s="919"/>
      <c r="CZ23" s="919"/>
      <c r="DA23" s="929"/>
      <c r="DB23" s="918"/>
      <c r="DC23" s="919"/>
      <c r="DD23" s="919"/>
      <c r="DE23" s="919"/>
      <c r="DF23" s="929"/>
      <c r="DG23" s="918"/>
      <c r="DH23" s="919"/>
      <c r="DI23" s="919"/>
      <c r="DJ23" s="919"/>
      <c r="DK23" s="929"/>
      <c r="DL23" s="918"/>
      <c r="DM23" s="919"/>
      <c r="DN23" s="919"/>
      <c r="DO23" s="919"/>
      <c r="DP23" s="929"/>
      <c r="DQ23" s="918"/>
      <c r="DR23" s="919"/>
      <c r="DS23" s="919"/>
      <c r="DT23" s="919"/>
      <c r="DU23" s="929"/>
      <c r="DV23" s="911"/>
      <c r="DW23" s="912"/>
      <c r="DX23" s="912"/>
      <c r="DY23" s="912"/>
      <c r="DZ23" s="930"/>
      <c r="EA23" s="67"/>
    </row>
    <row r="24" spans="1:131" s="47" customFormat="1" ht="26.25" customHeight="1" x14ac:dyDescent="0.2">
      <c r="A24" s="958" t="s">
        <v>387</v>
      </c>
      <c r="B24" s="958"/>
      <c r="C24" s="958"/>
      <c r="D24" s="958"/>
      <c r="E24" s="958"/>
      <c r="F24" s="958"/>
      <c r="G24" s="958"/>
      <c r="H24" s="958"/>
      <c r="I24" s="958"/>
      <c r="J24" s="958"/>
      <c r="K24" s="958"/>
      <c r="L24" s="958"/>
      <c r="M24" s="958"/>
      <c r="N24" s="958"/>
      <c r="O24" s="958"/>
      <c r="P24" s="958"/>
      <c r="Q24" s="958"/>
      <c r="R24" s="958"/>
      <c r="S24" s="958"/>
      <c r="T24" s="958"/>
      <c r="U24" s="958"/>
      <c r="V24" s="958"/>
      <c r="W24" s="958"/>
      <c r="X24" s="958"/>
      <c r="Y24" s="958"/>
      <c r="Z24" s="958"/>
      <c r="AA24" s="958"/>
      <c r="AB24" s="958"/>
      <c r="AC24" s="958"/>
      <c r="AD24" s="958"/>
      <c r="AE24" s="958"/>
      <c r="AF24" s="958"/>
      <c r="AG24" s="958"/>
      <c r="AH24" s="958"/>
      <c r="AI24" s="958"/>
      <c r="AJ24" s="958"/>
      <c r="AK24" s="958"/>
      <c r="AL24" s="958"/>
      <c r="AM24" s="958"/>
      <c r="AN24" s="958"/>
      <c r="AO24" s="958"/>
      <c r="AP24" s="958"/>
      <c r="AQ24" s="958"/>
      <c r="AR24" s="958"/>
      <c r="AS24" s="958"/>
      <c r="AT24" s="958"/>
      <c r="AU24" s="958"/>
      <c r="AV24" s="958"/>
      <c r="AW24" s="958"/>
      <c r="AX24" s="958"/>
      <c r="AY24" s="958"/>
      <c r="AZ24" s="56"/>
      <c r="BA24" s="56"/>
      <c r="BB24" s="56"/>
      <c r="BC24" s="56"/>
      <c r="BD24" s="56"/>
      <c r="BE24" s="67"/>
      <c r="BF24" s="67"/>
      <c r="BG24" s="67"/>
      <c r="BH24" s="67"/>
      <c r="BI24" s="67"/>
      <c r="BJ24" s="67"/>
      <c r="BK24" s="67"/>
      <c r="BL24" s="67"/>
      <c r="BM24" s="67"/>
      <c r="BN24" s="67"/>
      <c r="BO24" s="67"/>
      <c r="BP24" s="67"/>
      <c r="BQ24" s="52">
        <v>18</v>
      </c>
      <c r="BR24" s="72"/>
      <c r="BS24" s="911"/>
      <c r="BT24" s="912"/>
      <c r="BU24" s="912"/>
      <c r="BV24" s="912"/>
      <c r="BW24" s="912"/>
      <c r="BX24" s="912"/>
      <c r="BY24" s="912"/>
      <c r="BZ24" s="912"/>
      <c r="CA24" s="912"/>
      <c r="CB24" s="912"/>
      <c r="CC24" s="912"/>
      <c r="CD24" s="912"/>
      <c r="CE24" s="912"/>
      <c r="CF24" s="912"/>
      <c r="CG24" s="913"/>
      <c r="CH24" s="918"/>
      <c r="CI24" s="919"/>
      <c r="CJ24" s="919"/>
      <c r="CK24" s="919"/>
      <c r="CL24" s="929"/>
      <c r="CM24" s="918"/>
      <c r="CN24" s="919"/>
      <c r="CO24" s="919"/>
      <c r="CP24" s="919"/>
      <c r="CQ24" s="929"/>
      <c r="CR24" s="918"/>
      <c r="CS24" s="919"/>
      <c r="CT24" s="919"/>
      <c r="CU24" s="919"/>
      <c r="CV24" s="929"/>
      <c r="CW24" s="918"/>
      <c r="CX24" s="919"/>
      <c r="CY24" s="919"/>
      <c r="CZ24" s="919"/>
      <c r="DA24" s="929"/>
      <c r="DB24" s="918"/>
      <c r="DC24" s="919"/>
      <c r="DD24" s="919"/>
      <c r="DE24" s="919"/>
      <c r="DF24" s="929"/>
      <c r="DG24" s="918"/>
      <c r="DH24" s="919"/>
      <c r="DI24" s="919"/>
      <c r="DJ24" s="919"/>
      <c r="DK24" s="929"/>
      <c r="DL24" s="918"/>
      <c r="DM24" s="919"/>
      <c r="DN24" s="919"/>
      <c r="DO24" s="919"/>
      <c r="DP24" s="929"/>
      <c r="DQ24" s="918"/>
      <c r="DR24" s="919"/>
      <c r="DS24" s="919"/>
      <c r="DT24" s="919"/>
      <c r="DU24" s="929"/>
      <c r="DV24" s="911"/>
      <c r="DW24" s="912"/>
      <c r="DX24" s="912"/>
      <c r="DY24" s="912"/>
      <c r="DZ24" s="930"/>
      <c r="EA24" s="67"/>
    </row>
    <row r="25" spans="1:131" ht="26.25" customHeight="1" x14ac:dyDescent="0.2">
      <c r="A25" s="959" t="s">
        <v>417</v>
      </c>
      <c r="B25" s="959"/>
      <c r="C25" s="959"/>
      <c r="D25" s="959"/>
      <c r="E25" s="959"/>
      <c r="F25" s="959"/>
      <c r="G25" s="959"/>
      <c r="H25" s="959"/>
      <c r="I25" s="959"/>
      <c r="J25" s="959"/>
      <c r="K25" s="959"/>
      <c r="L25" s="959"/>
      <c r="M25" s="959"/>
      <c r="N25" s="959"/>
      <c r="O25" s="959"/>
      <c r="P25" s="959"/>
      <c r="Q25" s="959"/>
      <c r="R25" s="959"/>
      <c r="S25" s="959"/>
      <c r="T25" s="959"/>
      <c r="U25" s="959"/>
      <c r="V25" s="959"/>
      <c r="W25" s="959"/>
      <c r="X25" s="959"/>
      <c r="Y25" s="959"/>
      <c r="Z25" s="959"/>
      <c r="AA25" s="959"/>
      <c r="AB25" s="959"/>
      <c r="AC25" s="959"/>
      <c r="AD25" s="959"/>
      <c r="AE25" s="959"/>
      <c r="AF25" s="959"/>
      <c r="AG25" s="959"/>
      <c r="AH25" s="959"/>
      <c r="AI25" s="959"/>
      <c r="AJ25" s="959"/>
      <c r="AK25" s="959"/>
      <c r="AL25" s="959"/>
      <c r="AM25" s="959"/>
      <c r="AN25" s="959"/>
      <c r="AO25" s="959"/>
      <c r="AP25" s="959"/>
      <c r="AQ25" s="959"/>
      <c r="AR25" s="959"/>
      <c r="AS25" s="959"/>
      <c r="AT25" s="959"/>
      <c r="AU25" s="959"/>
      <c r="AV25" s="959"/>
      <c r="AW25" s="959"/>
      <c r="AX25" s="959"/>
      <c r="AY25" s="959"/>
      <c r="AZ25" s="959"/>
      <c r="BA25" s="959"/>
      <c r="BB25" s="959"/>
      <c r="BC25" s="959"/>
      <c r="BD25" s="959"/>
      <c r="BE25" s="959"/>
      <c r="BF25" s="959"/>
      <c r="BG25" s="959"/>
      <c r="BH25" s="959"/>
      <c r="BI25" s="959"/>
      <c r="BJ25" s="56"/>
      <c r="BK25" s="56"/>
      <c r="BL25" s="56"/>
      <c r="BM25" s="56"/>
      <c r="BN25" s="56"/>
      <c r="BO25" s="55"/>
      <c r="BP25" s="55"/>
      <c r="BQ25" s="52">
        <v>19</v>
      </c>
      <c r="BR25" s="72"/>
      <c r="BS25" s="911"/>
      <c r="BT25" s="912"/>
      <c r="BU25" s="912"/>
      <c r="BV25" s="912"/>
      <c r="BW25" s="912"/>
      <c r="BX25" s="912"/>
      <c r="BY25" s="912"/>
      <c r="BZ25" s="912"/>
      <c r="CA25" s="912"/>
      <c r="CB25" s="912"/>
      <c r="CC25" s="912"/>
      <c r="CD25" s="912"/>
      <c r="CE25" s="912"/>
      <c r="CF25" s="912"/>
      <c r="CG25" s="913"/>
      <c r="CH25" s="918"/>
      <c r="CI25" s="919"/>
      <c r="CJ25" s="919"/>
      <c r="CK25" s="919"/>
      <c r="CL25" s="929"/>
      <c r="CM25" s="918"/>
      <c r="CN25" s="919"/>
      <c r="CO25" s="919"/>
      <c r="CP25" s="919"/>
      <c r="CQ25" s="929"/>
      <c r="CR25" s="918"/>
      <c r="CS25" s="919"/>
      <c r="CT25" s="919"/>
      <c r="CU25" s="919"/>
      <c r="CV25" s="929"/>
      <c r="CW25" s="918"/>
      <c r="CX25" s="919"/>
      <c r="CY25" s="919"/>
      <c r="CZ25" s="919"/>
      <c r="DA25" s="929"/>
      <c r="DB25" s="918"/>
      <c r="DC25" s="919"/>
      <c r="DD25" s="919"/>
      <c r="DE25" s="919"/>
      <c r="DF25" s="929"/>
      <c r="DG25" s="918"/>
      <c r="DH25" s="919"/>
      <c r="DI25" s="919"/>
      <c r="DJ25" s="919"/>
      <c r="DK25" s="929"/>
      <c r="DL25" s="918"/>
      <c r="DM25" s="919"/>
      <c r="DN25" s="919"/>
      <c r="DO25" s="919"/>
      <c r="DP25" s="929"/>
      <c r="DQ25" s="918"/>
      <c r="DR25" s="919"/>
      <c r="DS25" s="919"/>
      <c r="DT25" s="919"/>
      <c r="DU25" s="929"/>
      <c r="DV25" s="911"/>
      <c r="DW25" s="912"/>
      <c r="DX25" s="912"/>
      <c r="DY25" s="912"/>
      <c r="DZ25" s="930"/>
      <c r="EA25" s="48"/>
    </row>
    <row r="26" spans="1:131" ht="26.25" customHeight="1" x14ac:dyDescent="0.2">
      <c r="A26" s="657" t="s">
        <v>436</v>
      </c>
      <c r="B26" s="658"/>
      <c r="C26" s="658"/>
      <c r="D26" s="658"/>
      <c r="E26" s="658"/>
      <c r="F26" s="658"/>
      <c r="G26" s="658"/>
      <c r="H26" s="658"/>
      <c r="I26" s="658"/>
      <c r="J26" s="658"/>
      <c r="K26" s="658"/>
      <c r="L26" s="658"/>
      <c r="M26" s="658"/>
      <c r="N26" s="658"/>
      <c r="O26" s="658"/>
      <c r="P26" s="659"/>
      <c r="Q26" s="649" t="s">
        <v>455</v>
      </c>
      <c r="R26" s="650"/>
      <c r="S26" s="650"/>
      <c r="T26" s="650"/>
      <c r="U26" s="651"/>
      <c r="V26" s="649" t="s">
        <v>456</v>
      </c>
      <c r="W26" s="650"/>
      <c r="X26" s="650"/>
      <c r="Y26" s="650"/>
      <c r="Z26" s="651"/>
      <c r="AA26" s="649" t="s">
        <v>457</v>
      </c>
      <c r="AB26" s="650"/>
      <c r="AC26" s="650"/>
      <c r="AD26" s="650"/>
      <c r="AE26" s="650"/>
      <c r="AF26" s="663" t="s">
        <v>244</v>
      </c>
      <c r="AG26" s="664"/>
      <c r="AH26" s="664"/>
      <c r="AI26" s="664"/>
      <c r="AJ26" s="665"/>
      <c r="AK26" s="650" t="s">
        <v>391</v>
      </c>
      <c r="AL26" s="650"/>
      <c r="AM26" s="650"/>
      <c r="AN26" s="650"/>
      <c r="AO26" s="651"/>
      <c r="AP26" s="649" t="s">
        <v>358</v>
      </c>
      <c r="AQ26" s="650"/>
      <c r="AR26" s="650"/>
      <c r="AS26" s="650"/>
      <c r="AT26" s="651"/>
      <c r="AU26" s="649" t="s">
        <v>458</v>
      </c>
      <c r="AV26" s="650"/>
      <c r="AW26" s="650"/>
      <c r="AX26" s="650"/>
      <c r="AY26" s="651"/>
      <c r="AZ26" s="649" t="s">
        <v>459</v>
      </c>
      <c r="BA26" s="650"/>
      <c r="BB26" s="650"/>
      <c r="BC26" s="650"/>
      <c r="BD26" s="651"/>
      <c r="BE26" s="649" t="s">
        <v>442</v>
      </c>
      <c r="BF26" s="650"/>
      <c r="BG26" s="650"/>
      <c r="BH26" s="650"/>
      <c r="BI26" s="655"/>
      <c r="BJ26" s="56"/>
      <c r="BK26" s="56"/>
      <c r="BL26" s="56"/>
      <c r="BM26" s="56"/>
      <c r="BN26" s="56"/>
      <c r="BO26" s="55"/>
      <c r="BP26" s="55"/>
      <c r="BQ26" s="52">
        <v>20</v>
      </c>
      <c r="BR26" s="72"/>
      <c r="BS26" s="911"/>
      <c r="BT26" s="912"/>
      <c r="BU26" s="912"/>
      <c r="BV26" s="912"/>
      <c r="BW26" s="912"/>
      <c r="BX26" s="912"/>
      <c r="BY26" s="912"/>
      <c r="BZ26" s="912"/>
      <c r="CA26" s="912"/>
      <c r="CB26" s="912"/>
      <c r="CC26" s="912"/>
      <c r="CD26" s="912"/>
      <c r="CE26" s="912"/>
      <c r="CF26" s="912"/>
      <c r="CG26" s="913"/>
      <c r="CH26" s="918"/>
      <c r="CI26" s="919"/>
      <c r="CJ26" s="919"/>
      <c r="CK26" s="919"/>
      <c r="CL26" s="929"/>
      <c r="CM26" s="918"/>
      <c r="CN26" s="919"/>
      <c r="CO26" s="919"/>
      <c r="CP26" s="919"/>
      <c r="CQ26" s="929"/>
      <c r="CR26" s="918"/>
      <c r="CS26" s="919"/>
      <c r="CT26" s="919"/>
      <c r="CU26" s="919"/>
      <c r="CV26" s="929"/>
      <c r="CW26" s="918"/>
      <c r="CX26" s="919"/>
      <c r="CY26" s="919"/>
      <c r="CZ26" s="919"/>
      <c r="DA26" s="929"/>
      <c r="DB26" s="918"/>
      <c r="DC26" s="919"/>
      <c r="DD26" s="919"/>
      <c r="DE26" s="919"/>
      <c r="DF26" s="929"/>
      <c r="DG26" s="918"/>
      <c r="DH26" s="919"/>
      <c r="DI26" s="919"/>
      <c r="DJ26" s="919"/>
      <c r="DK26" s="929"/>
      <c r="DL26" s="918"/>
      <c r="DM26" s="919"/>
      <c r="DN26" s="919"/>
      <c r="DO26" s="919"/>
      <c r="DP26" s="929"/>
      <c r="DQ26" s="918"/>
      <c r="DR26" s="919"/>
      <c r="DS26" s="919"/>
      <c r="DT26" s="919"/>
      <c r="DU26" s="929"/>
      <c r="DV26" s="911"/>
      <c r="DW26" s="912"/>
      <c r="DX26" s="912"/>
      <c r="DY26" s="912"/>
      <c r="DZ26" s="930"/>
      <c r="EA26" s="48"/>
    </row>
    <row r="27" spans="1:131" ht="26.25" customHeight="1" x14ac:dyDescent="0.2">
      <c r="A27" s="660"/>
      <c r="B27" s="661"/>
      <c r="C27" s="661"/>
      <c r="D27" s="661"/>
      <c r="E27" s="661"/>
      <c r="F27" s="661"/>
      <c r="G27" s="661"/>
      <c r="H27" s="661"/>
      <c r="I27" s="661"/>
      <c r="J27" s="661"/>
      <c r="K27" s="661"/>
      <c r="L27" s="661"/>
      <c r="M27" s="661"/>
      <c r="N27" s="661"/>
      <c r="O27" s="661"/>
      <c r="P27" s="662"/>
      <c r="Q27" s="652"/>
      <c r="R27" s="653"/>
      <c r="S27" s="653"/>
      <c r="T27" s="653"/>
      <c r="U27" s="654"/>
      <c r="V27" s="652"/>
      <c r="W27" s="653"/>
      <c r="X27" s="653"/>
      <c r="Y27" s="653"/>
      <c r="Z27" s="654"/>
      <c r="AA27" s="652"/>
      <c r="AB27" s="653"/>
      <c r="AC27" s="653"/>
      <c r="AD27" s="653"/>
      <c r="AE27" s="653"/>
      <c r="AF27" s="666"/>
      <c r="AG27" s="667"/>
      <c r="AH27" s="667"/>
      <c r="AI27" s="667"/>
      <c r="AJ27" s="668"/>
      <c r="AK27" s="653"/>
      <c r="AL27" s="653"/>
      <c r="AM27" s="653"/>
      <c r="AN27" s="653"/>
      <c r="AO27" s="654"/>
      <c r="AP27" s="652"/>
      <c r="AQ27" s="653"/>
      <c r="AR27" s="653"/>
      <c r="AS27" s="653"/>
      <c r="AT27" s="654"/>
      <c r="AU27" s="652"/>
      <c r="AV27" s="653"/>
      <c r="AW27" s="653"/>
      <c r="AX27" s="653"/>
      <c r="AY27" s="654"/>
      <c r="AZ27" s="652"/>
      <c r="BA27" s="653"/>
      <c r="BB27" s="653"/>
      <c r="BC27" s="653"/>
      <c r="BD27" s="654"/>
      <c r="BE27" s="652"/>
      <c r="BF27" s="653"/>
      <c r="BG27" s="653"/>
      <c r="BH27" s="653"/>
      <c r="BI27" s="656"/>
      <c r="BJ27" s="56"/>
      <c r="BK27" s="56"/>
      <c r="BL27" s="56"/>
      <c r="BM27" s="56"/>
      <c r="BN27" s="56"/>
      <c r="BO27" s="55"/>
      <c r="BP27" s="55"/>
      <c r="BQ27" s="52">
        <v>21</v>
      </c>
      <c r="BR27" s="72"/>
      <c r="BS27" s="911"/>
      <c r="BT27" s="912"/>
      <c r="BU27" s="912"/>
      <c r="BV27" s="912"/>
      <c r="BW27" s="912"/>
      <c r="BX27" s="912"/>
      <c r="BY27" s="912"/>
      <c r="BZ27" s="912"/>
      <c r="CA27" s="912"/>
      <c r="CB27" s="912"/>
      <c r="CC27" s="912"/>
      <c r="CD27" s="912"/>
      <c r="CE27" s="912"/>
      <c r="CF27" s="912"/>
      <c r="CG27" s="913"/>
      <c r="CH27" s="918"/>
      <c r="CI27" s="919"/>
      <c r="CJ27" s="919"/>
      <c r="CK27" s="919"/>
      <c r="CL27" s="929"/>
      <c r="CM27" s="918"/>
      <c r="CN27" s="919"/>
      <c r="CO27" s="919"/>
      <c r="CP27" s="919"/>
      <c r="CQ27" s="929"/>
      <c r="CR27" s="918"/>
      <c r="CS27" s="919"/>
      <c r="CT27" s="919"/>
      <c r="CU27" s="919"/>
      <c r="CV27" s="929"/>
      <c r="CW27" s="918"/>
      <c r="CX27" s="919"/>
      <c r="CY27" s="919"/>
      <c r="CZ27" s="919"/>
      <c r="DA27" s="929"/>
      <c r="DB27" s="918"/>
      <c r="DC27" s="919"/>
      <c r="DD27" s="919"/>
      <c r="DE27" s="919"/>
      <c r="DF27" s="929"/>
      <c r="DG27" s="918"/>
      <c r="DH27" s="919"/>
      <c r="DI27" s="919"/>
      <c r="DJ27" s="919"/>
      <c r="DK27" s="929"/>
      <c r="DL27" s="918"/>
      <c r="DM27" s="919"/>
      <c r="DN27" s="919"/>
      <c r="DO27" s="919"/>
      <c r="DP27" s="929"/>
      <c r="DQ27" s="918"/>
      <c r="DR27" s="919"/>
      <c r="DS27" s="919"/>
      <c r="DT27" s="919"/>
      <c r="DU27" s="929"/>
      <c r="DV27" s="911"/>
      <c r="DW27" s="912"/>
      <c r="DX27" s="912"/>
      <c r="DY27" s="912"/>
      <c r="DZ27" s="930"/>
      <c r="EA27" s="48"/>
    </row>
    <row r="28" spans="1:131" ht="26.25" customHeight="1" x14ac:dyDescent="0.2">
      <c r="A28" s="54">
        <v>1</v>
      </c>
      <c r="B28" s="922" t="s">
        <v>460</v>
      </c>
      <c r="C28" s="923"/>
      <c r="D28" s="923"/>
      <c r="E28" s="923"/>
      <c r="F28" s="923"/>
      <c r="G28" s="923"/>
      <c r="H28" s="923"/>
      <c r="I28" s="923"/>
      <c r="J28" s="923"/>
      <c r="K28" s="923"/>
      <c r="L28" s="923"/>
      <c r="M28" s="923"/>
      <c r="N28" s="923"/>
      <c r="O28" s="923"/>
      <c r="P28" s="924"/>
      <c r="Q28" s="949">
        <v>3384</v>
      </c>
      <c r="R28" s="950"/>
      <c r="S28" s="950"/>
      <c r="T28" s="950"/>
      <c r="U28" s="950"/>
      <c r="V28" s="950">
        <v>3322</v>
      </c>
      <c r="W28" s="950"/>
      <c r="X28" s="950"/>
      <c r="Y28" s="950"/>
      <c r="Z28" s="950"/>
      <c r="AA28" s="950">
        <v>61</v>
      </c>
      <c r="AB28" s="950"/>
      <c r="AC28" s="950"/>
      <c r="AD28" s="950"/>
      <c r="AE28" s="951"/>
      <c r="AF28" s="952">
        <v>61</v>
      </c>
      <c r="AG28" s="950"/>
      <c r="AH28" s="950"/>
      <c r="AI28" s="950"/>
      <c r="AJ28" s="953"/>
      <c r="AK28" s="954">
        <v>226</v>
      </c>
      <c r="AL28" s="950"/>
      <c r="AM28" s="950"/>
      <c r="AN28" s="950"/>
      <c r="AO28" s="950"/>
      <c r="AP28" s="950" t="s">
        <v>188</v>
      </c>
      <c r="AQ28" s="950"/>
      <c r="AR28" s="950"/>
      <c r="AS28" s="950"/>
      <c r="AT28" s="950"/>
      <c r="AU28" s="950" t="s">
        <v>188</v>
      </c>
      <c r="AV28" s="950"/>
      <c r="AW28" s="950"/>
      <c r="AX28" s="950"/>
      <c r="AY28" s="950"/>
      <c r="AZ28" s="955" t="s">
        <v>529</v>
      </c>
      <c r="BA28" s="955"/>
      <c r="BB28" s="955"/>
      <c r="BC28" s="955"/>
      <c r="BD28" s="955"/>
      <c r="BE28" s="956"/>
      <c r="BF28" s="956"/>
      <c r="BG28" s="956"/>
      <c r="BH28" s="956"/>
      <c r="BI28" s="957"/>
      <c r="BJ28" s="56"/>
      <c r="BK28" s="56"/>
      <c r="BL28" s="56"/>
      <c r="BM28" s="56"/>
      <c r="BN28" s="56"/>
      <c r="BO28" s="55"/>
      <c r="BP28" s="55"/>
      <c r="BQ28" s="52">
        <v>22</v>
      </c>
      <c r="BR28" s="72"/>
      <c r="BS28" s="911"/>
      <c r="BT28" s="912"/>
      <c r="BU28" s="912"/>
      <c r="BV28" s="912"/>
      <c r="BW28" s="912"/>
      <c r="BX28" s="912"/>
      <c r="BY28" s="912"/>
      <c r="BZ28" s="912"/>
      <c r="CA28" s="912"/>
      <c r="CB28" s="912"/>
      <c r="CC28" s="912"/>
      <c r="CD28" s="912"/>
      <c r="CE28" s="912"/>
      <c r="CF28" s="912"/>
      <c r="CG28" s="913"/>
      <c r="CH28" s="918"/>
      <c r="CI28" s="919"/>
      <c r="CJ28" s="919"/>
      <c r="CK28" s="919"/>
      <c r="CL28" s="929"/>
      <c r="CM28" s="918"/>
      <c r="CN28" s="919"/>
      <c r="CO28" s="919"/>
      <c r="CP28" s="919"/>
      <c r="CQ28" s="929"/>
      <c r="CR28" s="918"/>
      <c r="CS28" s="919"/>
      <c r="CT28" s="919"/>
      <c r="CU28" s="919"/>
      <c r="CV28" s="929"/>
      <c r="CW28" s="918"/>
      <c r="CX28" s="919"/>
      <c r="CY28" s="919"/>
      <c r="CZ28" s="919"/>
      <c r="DA28" s="929"/>
      <c r="DB28" s="918"/>
      <c r="DC28" s="919"/>
      <c r="DD28" s="919"/>
      <c r="DE28" s="919"/>
      <c r="DF28" s="929"/>
      <c r="DG28" s="918"/>
      <c r="DH28" s="919"/>
      <c r="DI28" s="919"/>
      <c r="DJ28" s="919"/>
      <c r="DK28" s="929"/>
      <c r="DL28" s="918"/>
      <c r="DM28" s="919"/>
      <c r="DN28" s="919"/>
      <c r="DO28" s="919"/>
      <c r="DP28" s="929"/>
      <c r="DQ28" s="918"/>
      <c r="DR28" s="919"/>
      <c r="DS28" s="919"/>
      <c r="DT28" s="919"/>
      <c r="DU28" s="929"/>
      <c r="DV28" s="911"/>
      <c r="DW28" s="912"/>
      <c r="DX28" s="912"/>
      <c r="DY28" s="912"/>
      <c r="DZ28" s="930"/>
      <c r="EA28" s="48"/>
    </row>
    <row r="29" spans="1:131" ht="26.25" customHeight="1" x14ac:dyDescent="0.2">
      <c r="A29" s="54">
        <v>2</v>
      </c>
      <c r="B29" s="911" t="s">
        <v>26</v>
      </c>
      <c r="C29" s="912"/>
      <c r="D29" s="912"/>
      <c r="E29" s="912"/>
      <c r="F29" s="912"/>
      <c r="G29" s="912"/>
      <c r="H29" s="912"/>
      <c r="I29" s="912"/>
      <c r="J29" s="912"/>
      <c r="K29" s="912"/>
      <c r="L29" s="912"/>
      <c r="M29" s="912"/>
      <c r="N29" s="912"/>
      <c r="O29" s="912"/>
      <c r="P29" s="913"/>
      <c r="Q29" s="914">
        <v>2964</v>
      </c>
      <c r="R29" s="915"/>
      <c r="S29" s="915"/>
      <c r="T29" s="915"/>
      <c r="U29" s="915"/>
      <c r="V29" s="915">
        <v>2577</v>
      </c>
      <c r="W29" s="915"/>
      <c r="X29" s="915"/>
      <c r="Y29" s="915"/>
      <c r="Z29" s="915"/>
      <c r="AA29" s="915">
        <v>387</v>
      </c>
      <c r="AB29" s="915"/>
      <c r="AC29" s="915"/>
      <c r="AD29" s="915"/>
      <c r="AE29" s="921"/>
      <c r="AF29" s="941">
        <v>387</v>
      </c>
      <c r="AG29" s="919"/>
      <c r="AH29" s="919"/>
      <c r="AI29" s="919"/>
      <c r="AJ29" s="942"/>
      <c r="AK29" s="920">
        <v>361</v>
      </c>
      <c r="AL29" s="915"/>
      <c r="AM29" s="915"/>
      <c r="AN29" s="915"/>
      <c r="AO29" s="915"/>
      <c r="AP29" s="915" t="s">
        <v>188</v>
      </c>
      <c r="AQ29" s="915"/>
      <c r="AR29" s="915"/>
      <c r="AS29" s="915"/>
      <c r="AT29" s="915"/>
      <c r="AU29" s="915" t="s">
        <v>188</v>
      </c>
      <c r="AV29" s="915"/>
      <c r="AW29" s="915"/>
      <c r="AX29" s="915"/>
      <c r="AY29" s="915"/>
      <c r="AZ29" s="948" t="s">
        <v>529</v>
      </c>
      <c r="BA29" s="948"/>
      <c r="BB29" s="948"/>
      <c r="BC29" s="948"/>
      <c r="BD29" s="948"/>
      <c r="BE29" s="916"/>
      <c r="BF29" s="916"/>
      <c r="BG29" s="916"/>
      <c r="BH29" s="916"/>
      <c r="BI29" s="917"/>
      <c r="BJ29" s="56"/>
      <c r="BK29" s="56"/>
      <c r="BL29" s="56"/>
      <c r="BM29" s="56"/>
      <c r="BN29" s="56"/>
      <c r="BO29" s="55"/>
      <c r="BP29" s="55"/>
      <c r="BQ29" s="52">
        <v>23</v>
      </c>
      <c r="BR29" s="72"/>
      <c r="BS29" s="911"/>
      <c r="BT29" s="912"/>
      <c r="BU29" s="912"/>
      <c r="BV29" s="912"/>
      <c r="BW29" s="912"/>
      <c r="BX29" s="912"/>
      <c r="BY29" s="912"/>
      <c r="BZ29" s="912"/>
      <c r="CA29" s="912"/>
      <c r="CB29" s="912"/>
      <c r="CC29" s="912"/>
      <c r="CD29" s="912"/>
      <c r="CE29" s="912"/>
      <c r="CF29" s="912"/>
      <c r="CG29" s="913"/>
      <c r="CH29" s="918"/>
      <c r="CI29" s="919"/>
      <c r="CJ29" s="919"/>
      <c r="CK29" s="919"/>
      <c r="CL29" s="929"/>
      <c r="CM29" s="918"/>
      <c r="CN29" s="919"/>
      <c r="CO29" s="919"/>
      <c r="CP29" s="919"/>
      <c r="CQ29" s="929"/>
      <c r="CR29" s="918"/>
      <c r="CS29" s="919"/>
      <c r="CT29" s="919"/>
      <c r="CU29" s="919"/>
      <c r="CV29" s="929"/>
      <c r="CW29" s="918"/>
      <c r="CX29" s="919"/>
      <c r="CY29" s="919"/>
      <c r="CZ29" s="919"/>
      <c r="DA29" s="929"/>
      <c r="DB29" s="918"/>
      <c r="DC29" s="919"/>
      <c r="DD29" s="919"/>
      <c r="DE29" s="919"/>
      <c r="DF29" s="929"/>
      <c r="DG29" s="918"/>
      <c r="DH29" s="919"/>
      <c r="DI29" s="919"/>
      <c r="DJ29" s="919"/>
      <c r="DK29" s="929"/>
      <c r="DL29" s="918"/>
      <c r="DM29" s="919"/>
      <c r="DN29" s="919"/>
      <c r="DO29" s="919"/>
      <c r="DP29" s="929"/>
      <c r="DQ29" s="918"/>
      <c r="DR29" s="919"/>
      <c r="DS29" s="919"/>
      <c r="DT29" s="919"/>
      <c r="DU29" s="929"/>
      <c r="DV29" s="911"/>
      <c r="DW29" s="912"/>
      <c r="DX29" s="912"/>
      <c r="DY29" s="912"/>
      <c r="DZ29" s="930"/>
      <c r="EA29" s="48"/>
    </row>
    <row r="30" spans="1:131" ht="26.25" customHeight="1" x14ac:dyDescent="0.2">
      <c r="A30" s="54">
        <v>3</v>
      </c>
      <c r="B30" s="911" t="s">
        <v>219</v>
      </c>
      <c r="C30" s="912"/>
      <c r="D30" s="912"/>
      <c r="E30" s="912"/>
      <c r="F30" s="912"/>
      <c r="G30" s="912"/>
      <c r="H30" s="912"/>
      <c r="I30" s="912"/>
      <c r="J30" s="912"/>
      <c r="K30" s="912"/>
      <c r="L30" s="912"/>
      <c r="M30" s="912"/>
      <c r="N30" s="912"/>
      <c r="O30" s="912"/>
      <c r="P30" s="913"/>
      <c r="Q30" s="914">
        <v>505</v>
      </c>
      <c r="R30" s="915"/>
      <c r="S30" s="915"/>
      <c r="T30" s="915"/>
      <c r="U30" s="915"/>
      <c r="V30" s="915">
        <v>502</v>
      </c>
      <c r="W30" s="915"/>
      <c r="X30" s="915"/>
      <c r="Y30" s="915"/>
      <c r="Z30" s="915"/>
      <c r="AA30" s="915">
        <v>3</v>
      </c>
      <c r="AB30" s="915"/>
      <c r="AC30" s="915"/>
      <c r="AD30" s="915"/>
      <c r="AE30" s="921"/>
      <c r="AF30" s="941">
        <v>3</v>
      </c>
      <c r="AG30" s="919"/>
      <c r="AH30" s="919"/>
      <c r="AI30" s="919"/>
      <c r="AJ30" s="942"/>
      <c r="AK30" s="920">
        <v>97</v>
      </c>
      <c r="AL30" s="915"/>
      <c r="AM30" s="915"/>
      <c r="AN30" s="915"/>
      <c r="AO30" s="915"/>
      <c r="AP30" s="915" t="s">
        <v>188</v>
      </c>
      <c r="AQ30" s="915"/>
      <c r="AR30" s="915"/>
      <c r="AS30" s="915"/>
      <c r="AT30" s="915"/>
      <c r="AU30" s="915" t="s">
        <v>188</v>
      </c>
      <c r="AV30" s="915"/>
      <c r="AW30" s="915"/>
      <c r="AX30" s="915"/>
      <c r="AY30" s="915"/>
      <c r="AZ30" s="948" t="s">
        <v>529</v>
      </c>
      <c r="BA30" s="948"/>
      <c r="BB30" s="948"/>
      <c r="BC30" s="948"/>
      <c r="BD30" s="948"/>
      <c r="BE30" s="916"/>
      <c r="BF30" s="916"/>
      <c r="BG30" s="916"/>
      <c r="BH30" s="916"/>
      <c r="BI30" s="917"/>
      <c r="BJ30" s="56"/>
      <c r="BK30" s="56"/>
      <c r="BL30" s="56"/>
      <c r="BM30" s="56"/>
      <c r="BN30" s="56"/>
      <c r="BO30" s="55"/>
      <c r="BP30" s="55"/>
      <c r="BQ30" s="52">
        <v>24</v>
      </c>
      <c r="BR30" s="72"/>
      <c r="BS30" s="911"/>
      <c r="BT30" s="912"/>
      <c r="BU30" s="912"/>
      <c r="BV30" s="912"/>
      <c r="BW30" s="912"/>
      <c r="BX30" s="912"/>
      <c r="BY30" s="912"/>
      <c r="BZ30" s="912"/>
      <c r="CA30" s="912"/>
      <c r="CB30" s="912"/>
      <c r="CC30" s="912"/>
      <c r="CD30" s="912"/>
      <c r="CE30" s="912"/>
      <c r="CF30" s="912"/>
      <c r="CG30" s="913"/>
      <c r="CH30" s="918"/>
      <c r="CI30" s="919"/>
      <c r="CJ30" s="919"/>
      <c r="CK30" s="919"/>
      <c r="CL30" s="929"/>
      <c r="CM30" s="918"/>
      <c r="CN30" s="919"/>
      <c r="CO30" s="919"/>
      <c r="CP30" s="919"/>
      <c r="CQ30" s="929"/>
      <c r="CR30" s="918"/>
      <c r="CS30" s="919"/>
      <c r="CT30" s="919"/>
      <c r="CU30" s="919"/>
      <c r="CV30" s="929"/>
      <c r="CW30" s="918"/>
      <c r="CX30" s="919"/>
      <c r="CY30" s="919"/>
      <c r="CZ30" s="919"/>
      <c r="DA30" s="929"/>
      <c r="DB30" s="918"/>
      <c r="DC30" s="919"/>
      <c r="DD30" s="919"/>
      <c r="DE30" s="919"/>
      <c r="DF30" s="929"/>
      <c r="DG30" s="918"/>
      <c r="DH30" s="919"/>
      <c r="DI30" s="919"/>
      <c r="DJ30" s="919"/>
      <c r="DK30" s="929"/>
      <c r="DL30" s="918"/>
      <c r="DM30" s="919"/>
      <c r="DN30" s="919"/>
      <c r="DO30" s="919"/>
      <c r="DP30" s="929"/>
      <c r="DQ30" s="918"/>
      <c r="DR30" s="919"/>
      <c r="DS30" s="919"/>
      <c r="DT30" s="919"/>
      <c r="DU30" s="929"/>
      <c r="DV30" s="911"/>
      <c r="DW30" s="912"/>
      <c r="DX30" s="912"/>
      <c r="DY30" s="912"/>
      <c r="DZ30" s="930"/>
      <c r="EA30" s="48"/>
    </row>
    <row r="31" spans="1:131" ht="26.25" customHeight="1" x14ac:dyDescent="0.2">
      <c r="A31" s="54">
        <v>4</v>
      </c>
      <c r="B31" s="911" t="s">
        <v>443</v>
      </c>
      <c r="C31" s="912"/>
      <c r="D31" s="912"/>
      <c r="E31" s="912"/>
      <c r="F31" s="912"/>
      <c r="G31" s="912"/>
      <c r="H31" s="912"/>
      <c r="I31" s="912"/>
      <c r="J31" s="912"/>
      <c r="K31" s="912"/>
      <c r="L31" s="912"/>
      <c r="M31" s="912"/>
      <c r="N31" s="912"/>
      <c r="O31" s="912"/>
      <c r="P31" s="913"/>
      <c r="Q31" s="914">
        <v>3</v>
      </c>
      <c r="R31" s="915"/>
      <c r="S31" s="915"/>
      <c r="T31" s="915"/>
      <c r="U31" s="915"/>
      <c r="V31" s="915">
        <v>3</v>
      </c>
      <c r="W31" s="915"/>
      <c r="X31" s="915"/>
      <c r="Y31" s="915"/>
      <c r="Z31" s="915"/>
      <c r="AA31" s="915" t="s">
        <v>188</v>
      </c>
      <c r="AB31" s="915"/>
      <c r="AC31" s="915"/>
      <c r="AD31" s="915"/>
      <c r="AE31" s="921"/>
      <c r="AF31" s="941" t="s">
        <v>195</v>
      </c>
      <c r="AG31" s="919"/>
      <c r="AH31" s="919"/>
      <c r="AI31" s="919"/>
      <c r="AJ31" s="942"/>
      <c r="AK31" s="920">
        <v>1</v>
      </c>
      <c r="AL31" s="915"/>
      <c r="AM31" s="915"/>
      <c r="AN31" s="915"/>
      <c r="AO31" s="915"/>
      <c r="AP31" s="915" t="s">
        <v>188</v>
      </c>
      <c r="AQ31" s="915"/>
      <c r="AR31" s="915"/>
      <c r="AS31" s="915"/>
      <c r="AT31" s="915"/>
      <c r="AU31" s="915" t="s">
        <v>188</v>
      </c>
      <c r="AV31" s="915"/>
      <c r="AW31" s="915"/>
      <c r="AX31" s="915"/>
      <c r="AY31" s="915"/>
      <c r="AZ31" s="948" t="s">
        <v>529</v>
      </c>
      <c r="BA31" s="948"/>
      <c r="BB31" s="948"/>
      <c r="BC31" s="948"/>
      <c r="BD31" s="948"/>
      <c r="BE31" s="916"/>
      <c r="BF31" s="916"/>
      <c r="BG31" s="916"/>
      <c r="BH31" s="916"/>
      <c r="BI31" s="917"/>
      <c r="BJ31" s="56"/>
      <c r="BK31" s="56"/>
      <c r="BL31" s="56"/>
      <c r="BM31" s="56"/>
      <c r="BN31" s="56"/>
      <c r="BO31" s="55"/>
      <c r="BP31" s="55"/>
      <c r="BQ31" s="52">
        <v>25</v>
      </c>
      <c r="BR31" s="72"/>
      <c r="BS31" s="911"/>
      <c r="BT31" s="912"/>
      <c r="BU31" s="912"/>
      <c r="BV31" s="912"/>
      <c r="BW31" s="912"/>
      <c r="BX31" s="912"/>
      <c r="BY31" s="912"/>
      <c r="BZ31" s="912"/>
      <c r="CA31" s="912"/>
      <c r="CB31" s="912"/>
      <c r="CC31" s="912"/>
      <c r="CD31" s="912"/>
      <c r="CE31" s="912"/>
      <c r="CF31" s="912"/>
      <c r="CG31" s="913"/>
      <c r="CH31" s="918"/>
      <c r="CI31" s="919"/>
      <c r="CJ31" s="919"/>
      <c r="CK31" s="919"/>
      <c r="CL31" s="929"/>
      <c r="CM31" s="918"/>
      <c r="CN31" s="919"/>
      <c r="CO31" s="919"/>
      <c r="CP31" s="919"/>
      <c r="CQ31" s="929"/>
      <c r="CR31" s="918"/>
      <c r="CS31" s="919"/>
      <c r="CT31" s="919"/>
      <c r="CU31" s="919"/>
      <c r="CV31" s="929"/>
      <c r="CW31" s="918"/>
      <c r="CX31" s="919"/>
      <c r="CY31" s="919"/>
      <c r="CZ31" s="919"/>
      <c r="DA31" s="929"/>
      <c r="DB31" s="918"/>
      <c r="DC31" s="919"/>
      <c r="DD31" s="919"/>
      <c r="DE31" s="919"/>
      <c r="DF31" s="929"/>
      <c r="DG31" s="918"/>
      <c r="DH31" s="919"/>
      <c r="DI31" s="919"/>
      <c r="DJ31" s="919"/>
      <c r="DK31" s="929"/>
      <c r="DL31" s="918"/>
      <c r="DM31" s="919"/>
      <c r="DN31" s="919"/>
      <c r="DO31" s="919"/>
      <c r="DP31" s="929"/>
      <c r="DQ31" s="918"/>
      <c r="DR31" s="919"/>
      <c r="DS31" s="919"/>
      <c r="DT31" s="919"/>
      <c r="DU31" s="929"/>
      <c r="DV31" s="911"/>
      <c r="DW31" s="912"/>
      <c r="DX31" s="912"/>
      <c r="DY31" s="912"/>
      <c r="DZ31" s="930"/>
      <c r="EA31" s="48"/>
    </row>
    <row r="32" spans="1:131" ht="26.25" customHeight="1" x14ac:dyDescent="0.2">
      <c r="A32" s="54">
        <v>5</v>
      </c>
      <c r="B32" s="911" t="s">
        <v>461</v>
      </c>
      <c r="C32" s="912"/>
      <c r="D32" s="912"/>
      <c r="E32" s="912"/>
      <c r="F32" s="912"/>
      <c r="G32" s="912"/>
      <c r="H32" s="912"/>
      <c r="I32" s="912"/>
      <c r="J32" s="912"/>
      <c r="K32" s="912"/>
      <c r="L32" s="912"/>
      <c r="M32" s="912"/>
      <c r="N32" s="912"/>
      <c r="O32" s="912"/>
      <c r="P32" s="913"/>
      <c r="Q32" s="914">
        <v>527</v>
      </c>
      <c r="R32" s="915"/>
      <c r="S32" s="915"/>
      <c r="T32" s="915"/>
      <c r="U32" s="915"/>
      <c r="V32" s="915">
        <v>450</v>
      </c>
      <c r="W32" s="915"/>
      <c r="X32" s="915"/>
      <c r="Y32" s="915"/>
      <c r="Z32" s="915"/>
      <c r="AA32" s="915">
        <v>76</v>
      </c>
      <c r="AB32" s="915"/>
      <c r="AC32" s="915"/>
      <c r="AD32" s="915"/>
      <c r="AE32" s="921"/>
      <c r="AF32" s="941">
        <v>859</v>
      </c>
      <c r="AG32" s="919"/>
      <c r="AH32" s="919"/>
      <c r="AI32" s="919"/>
      <c r="AJ32" s="942"/>
      <c r="AK32" s="920">
        <v>79</v>
      </c>
      <c r="AL32" s="915"/>
      <c r="AM32" s="915"/>
      <c r="AN32" s="915"/>
      <c r="AO32" s="915"/>
      <c r="AP32" s="915">
        <v>2133</v>
      </c>
      <c r="AQ32" s="915"/>
      <c r="AR32" s="915"/>
      <c r="AS32" s="915"/>
      <c r="AT32" s="915"/>
      <c r="AU32" s="915">
        <v>45</v>
      </c>
      <c r="AV32" s="915"/>
      <c r="AW32" s="915"/>
      <c r="AX32" s="915"/>
      <c r="AY32" s="915"/>
      <c r="AZ32" s="948" t="s">
        <v>529</v>
      </c>
      <c r="BA32" s="948"/>
      <c r="BB32" s="948"/>
      <c r="BC32" s="948"/>
      <c r="BD32" s="948"/>
      <c r="BE32" s="916" t="s">
        <v>462</v>
      </c>
      <c r="BF32" s="916"/>
      <c r="BG32" s="916"/>
      <c r="BH32" s="916"/>
      <c r="BI32" s="917"/>
      <c r="BJ32" s="56"/>
      <c r="BK32" s="56"/>
      <c r="BL32" s="56"/>
      <c r="BM32" s="56"/>
      <c r="BN32" s="56"/>
      <c r="BO32" s="55"/>
      <c r="BP32" s="55"/>
      <c r="BQ32" s="52">
        <v>26</v>
      </c>
      <c r="BR32" s="72"/>
      <c r="BS32" s="911"/>
      <c r="BT32" s="912"/>
      <c r="BU32" s="912"/>
      <c r="BV32" s="912"/>
      <c r="BW32" s="912"/>
      <c r="BX32" s="912"/>
      <c r="BY32" s="912"/>
      <c r="BZ32" s="912"/>
      <c r="CA32" s="912"/>
      <c r="CB32" s="912"/>
      <c r="CC32" s="912"/>
      <c r="CD32" s="912"/>
      <c r="CE32" s="912"/>
      <c r="CF32" s="912"/>
      <c r="CG32" s="913"/>
      <c r="CH32" s="918"/>
      <c r="CI32" s="919"/>
      <c r="CJ32" s="919"/>
      <c r="CK32" s="919"/>
      <c r="CL32" s="929"/>
      <c r="CM32" s="918"/>
      <c r="CN32" s="919"/>
      <c r="CO32" s="919"/>
      <c r="CP32" s="919"/>
      <c r="CQ32" s="929"/>
      <c r="CR32" s="918"/>
      <c r="CS32" s="919"/>
      <c r="CT32" s="919"/>
      <c r="CU32" s="919"/>
      <c r="CV32" s="929"/>
      <c r="CW32" s="918"/>
      <c r="CX32" s="919"/>
      <c r="CY32" s="919"/>
      <c r="CZ32" s="919"/>
      <c r="DA32" s="929"/>
      <c r="DB32" s="918"/>
      <c r="DC32" s="919"/>
      <c r="DD32" s="919"/>
      <c r="DE32" s="919"/>
      <c r="DF32" s="929"/>
      <c r="DG32" s="918"/>
      <c r="DH32" s="919"/>
      <c r="DI32" s="919"/>
      <c r="DJ32" s="919"/>
      <c r="DK32" s="929"/>
      <c r="DL32" s="918"/>
      <c r="DM32" s="919"/>
      <c r="DN32" s="919"/>
      <c r="DO32" s="919"/>
      <c r="DP32" s="929"/>
      <c r="DQ32" s="918"/>
      <c r="DR32" s="919"/>
      <c r="DS32" s="919"/>
      <c r="DT32" s="919"/>
      <c r="DU32" s="929"/>
      <c r="DV32" s="911"/>
      <c r="DW32" s="912"/>
      <c r="DX32" s="912"/>
      <c r="DY32" s="912"/>
      <c r="DZ32" s="930"/>
      <c r="EA32" s="48"/>
    </row>
    <row r="33" spans="1:131" ht="26.25" customHeight="1" x14ac:dyDescent="0.2">
      <c r="A33" s="54">
        <v>6</v>
      </c>
      <c r="B33" s="911" t="s">
        <v>351</v>
      </c>
      <c r="C33" s="912"/>
      <c r="D33" s="912"/>
      <c r="E33" s="912"/>
      <c r="F33" s="912"/>
      <c r="G33" s="912"/>
      <c r="H33" s="912"/>
      <c r="I33" s="912"/>
      <c r="J33" s="912"/>
      <c r="K33" s="912"/>
      <c r="L33" s="912"/>
      <c r="M33" s="912"/>
      <c r="N33" s="912"/>
      <c r="O33" s="912"/>
      <c r="P33" s="913"/>
      <c r="Q33" s="914">
        <v>794</v>
      </c>
      <c r="R33" s="915"/>
      <c r="S33" s="915"/>
      <c r="T33" s="915"/>
      <c r="U33" s="915"/>
      <c r="V33" s="915">
        <v>771</v>
      </c>
      <c r="W33" s="915"/>
      <c r="X33" s="915"/>
      <c r="Y33" s="915"/>
      <c r="Z33" s="915"/>
      <c r="AA33" s="915">
        <v>23</v>
      </c>
      <c r="AB33" s="915"/>
      <c r="AC33" s="915"/>
      <c r="AD33" s="915"/>
      <c r="AE33" s="921"/>
      <c r="AF33" s="941">
        <v>90</v>
      </c>
      <c r="AG33" s="919"/>
      <c r="AH33" s="919"/>
      <c r="AI33" s="919"/>
      <c r="AJ33" s="942"/>
      <c r="AK33" s="920">
        <v>369</v>
      </c>
      <c r="AL33" s="915"/>
      <c r="AM33" s="915"/>
      <c r="AN33" s="915"/>
      <c r="AO33" s="915"/>
      <c r="AP33" s="915">
        <v>7726</v>
      </c>
      <c r="AQ33" s="915"/>
      <c r="AR33" s="915"/>
      <c r="AS33" s="915"/>
      <c r="AT33" s="915"/>
      <c r="AU33" s="915">
        <v>4798</v>
      </c>
      <c r="AV33" s="915"/>
      <c r="AW33" s="915"/>
      <c r="AX33" s="915"/>
      <c r="AY33" s="915"/>
      <c r="AZ33" s="948" t="s">
        <v>529</v>
      </c>
      <c r="BA33" s="948"/>
      <c r="BB33" s="948"/>
      <c r="BC33" s="948"/>
      <c r="BD33" s="948"/>
      <c r="BE33" s="916" t="s">
        <v>462</v>
      </c>
      <c r="BF33" s="916"/>
      <c r="BG33" s="916"/>
      <c r="BH33" s="916"/>
      <c r="BI33" s="917"/>
      <c r="BJ33" s="56"/>
      <c r="BK33" s="56"/>
      <c r="BL33" s="56"/>
      <c r="BM33" s="56"/>
      <c r="BN33" s="56"/>
      <c r="BO33" s="55"/>
      <c r="BP33" s="55"/>
      <c r="BQ33" s="52">
        <v>27</v>
      </c>
      <c r="BR33" s="72"/>
      <c r="BS33" s="911"/>
      <c r="BT33" s="912"/>
      <c r="BU33" s="912"/>
      <c r="BV33" s="912"/>
      <c r="BW33" s="912"/>
      <c r="BX33" s="912"/>
      <c r="BY33" s="912"/>
      <c r="BZ33" s="912"/>
      <c r="CA33" s="912"/>
      <c r="CB33" s="912"/>
      <c r="CC33" s="912"/>
      <c r="CD33" s="912"/>
      <c r="CE33" s="912"/>
      <c r="CF33" s="912"/>
      <c r="CG33" s="913"/>
      <c r="CH33" s="918"/>
      <c r="CI33" s="919"/>
      <c r="CJ33" s="919"/>
      <c r="CK33" s="919"/>
      <c r="CL33" s="929"/>
      <c r="CM33" s="918"/>
      <c r="CN33" s="919"/>
      <c r="CO33" s="919"/>
      <c r="CP33" s="919"/>
      <c r="CQ33" s="929"/>
      <c r="CR33" s="918"/>
      <c r="CS33" s="919"/>
      <c r="CT33" s="919"/>
      <c r="CU33" s="919"/>
      <c r="CV33" s="929"/>
      <c r="CW33" s="918"/>
      <c r="CX33" s="919"/>
      <c r="CY33" s="919"/>
      <c r="CZ33" s="919"/>
      <c r="DA33" s="929"/>
      <c r="DB33" s="918"/>
      <c r="DC33" s="919"/>
      <c r="DD33" s="919"/>
      <c r="DE33" s="919"/>
      <c r="DF33" s="929"/>
      <c r="DG33" s="918"/>
      <c r="DH33" s="919"/>
      <c r="DI33" s="919"/>
      <c r="DJ33" s="919"/>
      <c r="DK33" s="929"/>
      <c r="DL33" s="918"/>
      <c r="DM33" s="919"/>
      <c r="DN33" s="919"/>
      <c r="DO33" s="919"/>
      <c r="DP33" s="929"/>
      <c r="DQ33" s="918"/>
      <c r="DR33" s="919"/>
      <c r="DS33" s="919"/>
      <c r="DT33" s="919"/>
      <c r="DU33" s="929"/>
      <c r="DV33" s="911"/>
      <c r="DW33" s="912"/>
      <c r="DX33" s="912"/>
      <c r="DY33" s="912"/>
      <c r="DZ33" s="930"/>
      <c r="EA33" s="48"/>
    </row>
    <row r="34" spans="1:131" ht="26.25" customHeight="1" x14ac:dyDescent="0.2">
      <c r="A34" s="54">
        <v>7</v>
      </c>
      <c r="B34" s="911"/>
      <c r="C34" s="912"/>
      <c r="D34" s="912"/>
      <c r="E34" s="912"/>
      <c r="F34" s="912"/>
      <c r="G34" s="912"/>
      <c r="H34" s="912"/>
      <c r="I34" s="912"/>
      <c r="J34" s="912"/>
      <c r="K34" s="912"/>
      <c r="L34" s="912"/>
      <c r="M34" s="912"/>
      <c r="N34" s="912"/>
      <c r="O34" s="912"/>
      <c r="P34" s="913"/>
      <c r="Q34" s="914"/>
      <c r="R34" s="915"/>
      <c r="S34" s="915"/>
      <c r="T34" s="915"/>
      <c r="U34" s="915"/>
      <c r="V34" s="915"/>
      <c r="W34" s="915"/>
      <c r="X34" s="915"/>
      <c r="Y34" s="915"/>
      <c r="Z34" s="915"/>
      <c r="AA34" s="915"/>
      <c r="AB34" s="915"/>
      <c r="AC34" s="915"/>
      <c r="AD34" s="915"/>
      <c r="AE34" s="921"/>
      <c r="AF34" s="941"/>
      <c r="AG34" s="919"/>
      <c r="AH34" s="919"/>
      <c r="AI34" s="919"/>
      <c r="AJ34" s="942"/>
      <c r="AK34" s="920"/>
      <c r="AL34" s="915"/>
      <c r="AM34" s="915"/>
      <c r="AN34" s="915"/>
      <c r="AO34" s="915"/>
      <c r="AP34" s="915"/>
      <c r="AQ34" s="915"/>
      <c r="AR34" s="915"/>
      <c r="AS34" s="915"/>
      <c r="AT34" s="915"/>
      <c r="AU34" s="915"/>
      <c r="AV34" s="915"/>
      <c r="AW34" s="915"/>
      <c r="AX34" s="915"/>
      <c r="AY34" s="915"/>
      <c r="AZ34" s="948"/>
      <c r="BA34" s="948"/>
      <c r="BB34" s="948"/>
      <c r="BC34" s="948"/>
      <c r="BD34" s="948"/>
      <c r="BE34" s="916"/>
      <c r="BF34" s="916"/>
      <c r="BG34" s="916"/>
      <c r="BH34" s="916"/>
      <c r="BI34" s="917"/>
      <c r="BJ34" s="56"/>
      <c r="BK34" s="56"/>
      <c r="BL34" s="56"/>
      <c r="BM34" s="56"/>
      <c r="BN34" s="56"/>
      <c r="BO34" s="55"/>
      <c r="BP34" s="55"/>
      <c r="BQ34" s="52">
        <v>28</v>
      </c>
      <c r="BR34" s="72"/>
      <c r="BS34" s="911"/>
      <c r="BT34" s="912"/>
      <c r="BU34" s="912"/>
      <c r="BV34" s="912"/>
      <c r="BW34" s="912"/>
      <c r="BX34" s="912"/>
      <c r="BY34" s="912"/>
      <c r="BZ34" s="912"/>
      <c r="CA34" s="912"/>
      <c r="CB34" s="912"/>
      <c r="CC34" s="912"/>
      <c r="CD34" s="912"/>
      <c r="CE34" s="912"/>
      <c r="CF34" s="912"/>
      <c r="CG34" s="913"/>
      <c r="CH34" s="918"/>
      <c r="CI34" s="919"/>
      <c r="CJ34" s="919"/>
      <c r="CK34" s="919"/>
      <c r="CL34" s="929"/>
      <c r="CM34" s="918"/>
      <c r="CN34" s="919"/>
      <c r="CO34" s="919"/>
      <c r="CP34" s="919"/>
      <c r="CQ34" s="929"/>
      <c r="CR34" s="918"/>
      <c r="CS34" s="919"/>
      <c r="CT34" s="919"/>
      <c r="CU34" s="919"/>
      <c r="CV34" s="929"/>
      <c r="CW34" s="918"/>
      <c r="CX34" s="919"/>
      <c r="CY34" s="919"/>
      <c r="CZ34" s="919"/>
      <c r="DA34" s="929"/>
      <c r="DB34" s="918"/>
      <c r="DC34" s="919"/>
      <c r="DD34" s="919"/>
      <c r="DE34" s="919"/>
      <c r="DF34" s="929"/>
      <c r="DG34" s="918"/>
      <c r="DH34" s="919"/>
      <c r="DI34" s="919"/>
      <c r="DJ34" s="919"/>
      <c r="DK34" s="929"/>
      <c r="DL34" s="918"/>
      <c r="DM34" s="919"/>
      <c r="DN34" s="919"/>
      <c r="DO34" s="919"/>
      <c r="DP34" s="929"/>
      <c r="DQ34" s="918"/>
      <c r="DR34" s="919"/>
      <c r="DS34" s="919"/>
      <c r="DT34" s="919"/>
      <c r="DU34" s="929"/>
      <c r="DV34" s="911"/>
      <c r="DW34" s="912"/>
      <c r="DX34" s="912"/>
      <c r="DY34" s="912"/>
      <c r="DZ34" s="930"/>
      <c r="EA34" s="48"/>
    </row>
    <row r="35" spans="1:131" ht="26.25" customHeight="1" x14ac:dyDescent="0.2">
      <c r="A35" s="54">
        <v>8</v>
      </c>
      <c r="B35" s="911"/>
      <c r="C35" s="912"/>
      <c r="D35" s="912"/>
      <c r="E35" s="912"/>
      <c r="F35" s="912"/>
      <c r="G35" s="912"/>
      <c r="H35" s="912"/>
      <c r="I35" s="912"/>
      <c r="J35" s="912"/>
      <c r="K35" s="912"/>
      <c r="L35" s="912"/>
      <c r="M35" s="912"/>
      <c r="N35" s="912"/>
      <c r="O35" s="912"/>
      <c r="P35" s="913"/>
      <c r="Q35" s="914"/>
      <c r="R35" s="915"/>
      <c r="S35" s="915"/>
      <c r="T35" s="915"/>
      <c r="U35" s="915"/>
      <c r="V35" s="915"/>
      <c r="W35" s="915"/>
      <c r="X35" s="915"/>
      <c r="Y35" s="915"/>
      <c r="Z35" s="915"/>
      <c r="AA35" s="915"/>
      <c r="AB35" s="915"/>
      <c r="AC35" s="915"/>
      <c r="AD35" s="915"/>
      <c r="AE35" s="921"/>
      <c r="AF35" s="941"/>
      <c r="AG35" s="919"/>
      <c r="AH35" s="919"/>
      <c r="AI35" s="919"/>
      <c r="AJ35" s="942"/>
      <c r="AK35" s="920"/>
      <c r="AL35" s="915"/>
      <c r="AM35" s="915"/>
      <c r="AN35" s="915"/>
      <c r="AO35" s="915"/>
      <c r="AP35" s="915"/>
      <c r="AQ35" s="915"/>
      <c r="AR35" s="915"/>
      <c r="AS35" s="915"/>
      <c r="AT35" s="915"/>
      <c r="AU35" s="915"/>
      <c r="AV35" s="915"/>
      <c r="AW35" s="915"/>
      <c r="AX35" s="915"/>
      <c r="AY35" s="915"/>
      <c r="AZ35" s="948"/>
      <c r="BA35" s="948"/>
      <c r="BB35" s="948"/>
      <c r="BC35" s="948"/>
      <c r="BD35" s="948"/>
      <c r="BE35" s="916"/>
      <c r="BF35" s="916"/>
      <c r="BG35" s="916"/>
      <c r="BH35" s="916"/>
      <c r="BI35" s="917"/>
      <c r="BJ35" s="56"/>
      <c r="BK35" s="56"/>
      <c r="BL35" s="56"/>
      <c r="BM35" s="56"/>
      <c r="BN35" s="56"/>
      <c r="BO35" s="55"/>
      <c r="BP35" s="55"/>
      <c r="BQ35" s="52">
        <v>29</v>
      </c>
      <c r="BR35" s="72"/>
      <c r="BS35" s="911"/>
      <c r="BT35" s="912"/>
      <c r="BU35" s="912"/>
      <c r="BV35" s="912"/>
      <c r="BW35" s="912"/>
      <c r="BX35" s="912"/>
      <c r="BY35" s="912"/>
      <c r="BZ35" s="912"/>
      <c r="CA35" s="912"/>
      <c r="CB35" s="912"/>
      <c r="CC35" s="912"/>
      <c r="CD35" s="912"/>
      <c r="CE35" s="912"/>
      <c r="CF35" s="912"/>
      <c r="CG35" s="913"/>
      <c r="CH35" s="918"/>
      <c r="CI35" s="919"/>
      <c r="CJ35" s="919"/>
      <c r="CK35" s="919"/>
      <c r="CL35" s="929"/>
      <c r="CM35" s="918"/>
      <c r="CN35" s="919"/>
      <c r="CO35" s="919"/>
      <c r="CP35" s="919"/>
      <c r="CQ35" s="929"/>
      <c r="CR35" s="918"/>
      <c r="CS35" s="919"/>
      <c r="CT35" s="919"/>
      <c r="CU35" s="919"/>
      <c r="CV35" s="929"/>
      <c r="CW35" s="918"/>
      <c r="CX35" s="919"/>
      <c r="CY35" s="919"/>
      <c r="CZ35" s="919"/>
      <c r="DA35" s="929"/>
      <c r="DB35" s="918"/>
      <c r="DC35" s="919"/>
      <c r="DD35" s="919"/>
      <c r="DE35" s="919"/>
      <c r="DF35" s="929"/>
      <c r="DG35" s="918"/>
      <c r="DH35" s="919"/>
      <c r="DI35" s="919"/>
      <c r="DJ35" s="919"/>
      <c r="DK35" s="929"/>
      <c r="DL35" s="918"/>
      <c r="DM35" s="919"/>
      <c r="DN35" s="919"/>
      <c r="DO35" s="919"/>
      <c r="DP35" s="929"/>
      <c r="DQ35" s="918"/>
      <c r="DR35" s="919"/>
      <c r="DS35" s="919"/>
      <c r="DT35" s="919"/>
      <c r="DU35" s="929"/>
      <c r="DV35" s="911"/>
      <c r="DW35" s="912"/>
      <c r="DX35" s="912"/>
      <c r="DY35" s="912"/>
      <c r="DZ35" s="930"/>
      <c r="EA35" s="48"/>
    </row>
    <row r="36" spans="1:131" ht="26.25" customHeight="1" x14ac:dyDescent="0.2">
      <c r="A36" s="54">
        <v>9</v>
      </c>
      <c r="B36" s="911"/>
      <c r="C36" s="912"/>
      <c r="D36" s="912"/>
      <c r="E36" s="912"/>
      <c r="F36" s="912"/>
      <c r="G36" s="912"/>
      <c r="H36" s="912"/>
      <c r="I36" s="912"/>
      <c r="J36" s="912"/>
      <c r="K36" s="912"/>
      <c r="L36" s="912"/>
      <c r="M36" s="912"/>
      <c r="N36" s="912"/>
      <c r="O36" s="912"/>
      <c r="P36" s="913"/>
      <c r="Q36" s="914"/>
      <c r="R36" s="915"/>
      <c r="S36" s="915"/>
      <c r="T36" s="915"/>
      <c r="U36" s="915"/>
      <c r="V36" s="915"/>
      <c r="W36" s="915"/>
      <c r="X36" s="915"/>
      <c r="Y36" s="915"/>
      <c r="Z36" s="915"/>
      <c r="AA36" s="915"/>
      <c r="AB36" s="915"/>
      <c r="AC36" s="915"/>
      <c r="AD36" s="915"/>
      <c r="AE36" s="921"/>
      <c r="AF36" s="941"/>
      <c r="AG36" s="919"/>
      <c r="AH36" s="919"/>
      <c r="AI36" s="919"/>
      <c r="AJ36" s="942"/>
      <c r="AK36" s="920"/>
      <c r="AL36" s="915"/>
      <c r="AM36" s="915"/>
      <c r="AN36" s="915"/>
      <c r="AO36" s="915"/>
      <c r="AP36" s="915"/>
      <c r="AQ36" s="915"/>
      <c r="AR36" s="915"/>
      <c r="AS36" s="915"/>
      <c r="AT36" s="915"/>
      <c r="AU36" s="915"/>
      <c r="AV36" s="915"/>
      <c r="AW36" s="915"/>
      <c r="AX36" s="915"/>
      <c r="AY36" s="915"/>
      <c r="AZ36" s="948"/>
      <c r="BA36" s="948"/>
      <c r="BB36" s="948"/>
      <c r="BC36" s="948"/>
      <c r="BD36" s="948"/>
      <c r="BE36" s="916"/>
      <c r="BF36" s="916"/>
      <c r="BG36" s="916"/>
      <c r="BH36" s="916"/>
      <c r="BI36" s="917"/>
      <c r="BJ36" s="56"/>
      <c r="BK36" s="56"/>
      <c r="BL36" s="56"/>
      <c r="BM36" s="56"/>
      <c r="BN36" s="56"/>
      <c r="BO36" s="55"/>
      <c r="BP36" s="55"/>
      <c r="BQ36" s="52">
        <v>30</v>
      </c>
      <c r="BR36" s="72"/>
      <c r="BS36" s="911"/>
      <c r="BT36" s="912"/>
      <c r="BU36" s="912"/>
      <c r="BV36" s="912"/>
      <c r="BW36" s="912"/>
      <c r="BX36" s="912"/>
      <c r="BY36" s="912"/>
      <c r="BZ36" s="912"/>
      <c r="CA36" s="912"/>
      <c r="CB36" s="912"/>
      <c r="CC36" s="912"/>
      <c r="CD36" s="912"/>
      <c r="CE36" s="912"/>
      <c r="CF36" s="912"/>
      <c r="CG36" s="913"/>
      <c r="CH36" s="918"/>
      <c r="CI36" s="919"/>
      <c r="CJ36" s="919"/>
      <c r="CK36" s="919"/>
      <c r="CL36" s="929"/>
      <c r="CM36" s="918"/>
      <c r="CN36" s="919"/>
      <c r="CO36" s="919"/>
      <c r="CP36" s="919"/>
      <c r="CQ36" s="929"/>
      <c r="CR36" s="918"/>
      <c r="CS36" s="919"/>
      <c r="CT36" s="919"/>
      <c r="CU36" s="919"/>
      <c r="CV36" s="929"/>
      <c r="CW36" s="918"/>
      <c r="CX36" s="919"/>
      <c r="CY36" s="919"/>
      <c r="CZ36" s="919"/>
      <c r="DA36" s="929"/>
      <c r="DB36" s="918"/>
      <c r="DC36" s="919"/>
      <c r="DD36" s="919"/>
      <c r="DE36" s="919"/>
      <c r="DF36" s="929"/>
      <c r="DG36" s="918"/>
      <c r="DH36" s="919"/>
      <c r="DI36" s="919"/>
      <c r="DJ36" s="919"/>
      <c r="DK36" s="929"/>
      <c r="DL36" s="918"/>
      <c r="DM36" s="919"/>
      <c r="DN36" s="919"/>
      <c r="DO36" s="919"/>
      <c r="DP36" s="929"/>
      <c r="DQ36" s="918"/>
      <c r="DR36" s="919"/>
      <c r="DS36" s="919"/>
      <c r="DT36" s="919"/>
      <c r="DU36" s="929"/>
      <c r="DV36" s="911"/>
      <c r="DW36" s="912"/>
      <c r="DX36" s="912"/>
      <c r="DY36" s="912"/>
      <c r="DZ36" s="930"/>
      <c r="EA36" s="48"/>
    </row>
    <row r="37" spans="1:131" ht="26.25" customHeight="1" x14ac:dyDescent="0.2">
      <c r="A37" s="54">
        <v>10</v>
      </c>
      <c r="B37" s="911"/>
      <c r="C37" s="912"/>
      <c r="D37" s="912"/>
      <c r="E37" s="912"/>
      <c r="F37" s="912"/>
      <c r="G37" s="912"/>
      <c r="H37" s="912"/>
      <c r="I37" s="912"/>
      <c r="J37" s="912"/>
      <c r="K37" s="912"/>
      <c r="L37" s="912"/>
      <c r="M37" s="912"/>
      <c r="N37" s="912"/>
      <c r="O37" s="912"/>
      <c r="P37" s="913"/>
      <c r="Q37" s="914"/>
      <c r="R37" s="915"/>
      <c r="S37" s="915"/>
      <c r="T37" s="915"/>
      <c r="U37" s="915"/>
      <c r="V37" s="915"/>
      <c r="W37" s="915"/>
      <c r="X37" s="915"/>
      <c r="Y37" s="915"/>
      <c r="Z37" s="915"/>
      <c r="AA37" s="915"/>
      <c r="AB37" s="915"/>
      <c r="AC37" s="915"/>
      <c r="AD37" s="915"/>
      <c r="AE37" s="921"/>
      <c r="AF37" s="941"/>
      <c r="AG37" s="919"/>
      <c r="AH37" s="919"/>
      <c r="AI37" s="919"/>
      <c r="AJ37" s="942"/>
      <c r="AK37" s="920"/>
      <c r="AL37" s="915"/>
      <c r="AM37" s="915"/>
      <c r="AN37" s="915"/>
      <c r="AO37" s="915"/>
      <c r="AP37" s="915"/>
      <c r="AQ37" s="915"/>
      <c r="AR37" s="915"/>
      <c r="AS37" s="915"/>
      <c r="AT37" s="915"/>
      <c r="AU37" s="915"/>
      <c r="AV37" s="915"/>
      <c r="AW37" s="915"/>
      <c r="AX37" s="915"/>
      <c r="AY37" s="915"/>
      <c r="AZ37" s="948"/>
      <c r="BA37" s="948"/>
      <c r="BB37" s="948"/>
      <c r="BC37" s="948"/>
      <c r="BD37" s="948"/>
      <c r="BE37" s="916"/>
      <c r="BF37" s="916"/>
      <c r="BG37" s="916"/>
      <c r="BH37" s="916"/>
      <c r="BI37" s="917"/>
      <c r="BJ37" s="56"/>
      <c r="BK37" s="56"/>
      <c r="BL37" s="56"/>
      <c r="BM37" s="56"/>
      <c r="BN37" s="56"/>
      <c r="BO37" s="55"/>
      <c r="BP37" s="55"/>
      <c r="BQ37" s="52">
        <v>31</v>
      </c>
      <c r="BR37" s="72"/>
      <c r="BS37" s="911"/>
      <c r="BT37" s="912"/>
      <c r="BU37" s="912"/>
      <c r="BV37" s="912"/>
      <c r="BW37" s="912"/>
      <c r="BX37" s="912"/>
      <c r="BY37" s="912"/>
      <c r="BZ37" s="912"/>
      <c r="CA37" s="912"/>
      <c r="CB37" s="912"/>
      <c r="CC37" s="912"/>
      <c r="CD37" s="912"/>
      <c r="CE37" s="912"/>
      <c r="CF37" s="912"/>
      <c r="CG37" s="913"/>
      <c r="CH37" s="918"/>
      <c r="CI37" s="919"/>
      <c r="CJ37" s="919"/>
      <c r="CK37" s="919"/>
      <c r="CL37" s="929"/>
      <c r="CM37" s="918"/>
      <c r="CN37" s="919"/>
      <c r="CO37" s="919"/>
      <c r="CP37" s="919"/>
      <c r="CQ37" s="929"/>
      <c r="CR37" s="918"/>
      <c r="CS37" s="919"/>
      <c r="CT37" s="919"/>
      <c r="CU37" s="919"/>
      <c r="CV37" s="929"/>
      <c r="CW37" s="918"/>
      <c r="CX37" s="919"/>
      <c r="CY37" s="919"/>
      <c r="CZ37" s="919"/>
      <c r="DA37" s="929"/>
      <c r="DB37" s="918"/>
      <c r="DC37" s="919"/>
      <c r="DD37" s="919"/>
      <c r="DE37" s="919"/>
      <c r="DF37" s="929"/>
      <c r="DG37" s="918"/>
      <c r="DH37" s="919"/>
      <c r="DI37" s="919"/>
      <c r="DJ37" s="919"/>
      <c r="DK37" s="929"/>
      <c r="DL37" s="918"/>
      <c r="DM37" s="919"/>
      <c r="DN37" s="919"/>
      <c r="DO37" s="919"/>
      <c r="DP37" s="929"/>
      <c r="DQ37" s="918"/>
      <c r="DR37" s="919"/>
      <c r="DS37" s="919"/>
      <c r="DT37" s="919"/>
      <c r="DU37" s="929"/>
      <c r="DV37" s="911"/>
      <c r="DW37" s="912"/>
      <c r="DX37" s="912"/>
      <c r="DY37" s="912"/>
      <c r="DZ37" s="930"/>
      <c r="EA37" s="48"/>
    </row>
    <row r="38" spans="1:131" ht="26.25" customHeight="1" x14ac:dyDescent="0.2">
      <c r="A38" s="54">
        <v>11</v>
      </c>
      <c r="B38" s="911"/>
      <c r="C38" s="912"/>
      <c r="D38" s="912"/>
      <c r="E38" s="912"/>
      <c r="F38" s="912"/>
      <c r="G38" s="912"/>
      <c r="H38" s="912"/>
      <c r="I38" s="912"/>
      <c r="J38" s="912"/>
      <c r="K38" s="912"/>
      <c r="L38" s="912"/>
      <c r="M38" s="912"/>
      <c r="N38" s="912"/>
      <c r="O38" s="912"/>
      <c r="P38" s="913"/>
      <c r="Q38" s="914"/>
      <c r="R38" s="915"/>
      <c r="S38" s="915"/>
      <c r="T38" s="915"/>
      <c r="U38" s="915"/>
      <c r="V38" s="915"/>
      <c r="W38" s="915"/>
      <c r="X38" s="915"/>
      <c r="Y38" s="915"/>
      <c r="Z38" s="915"/>
      <c r="AA38" s="915"/>
      <c r="AB38" s="915"/>
      <c r="AC38" s="915"/>
      <c r="AD38" s="915"/>
      <c r="AE38" s="921"/>
      <c r="AF38" s="941"/>
      <c r="AG38" s="919"/>
      <c r="AH38" s="919"/>
      <c r="AI38" s="919"/>
      <c r="AJ38" s="942"/>
      <c r="AK38" s="920"/>
      <c r="AL38" s="915"/>
      <c r="AM38" s="915"/>
      <c r="AN38" s="915"/>
      <c r="AO38" s="915"/>
      <c r="AP38" s="915"/>
      <c r="AQ38" s="915"/>
      <c r="AR38" s="915"/>
      <c r="AS38" s="915"/>
      <c r="AT38" s="915"/>
      <c r="AU38" s="915"/>
      <c r="AV38" s="915"/>
      <c r="AW38" s="915"/>
      <c r="AX38" s="915"/>
      <c r="AY38" s="915"/>
      <c r="AZ38" s="948"/>
      <c r="BA38" s="948"/>
      <c r="BB38" s="948"/>
      <c r="BC38" s="948"/>
      <c r="BD38" s="948"/>
      <c r="BE38" s="916"/>
      <c r="BF38" s="916"/>
      <c r="BG38" s="916"/>
      <c r="BH38" s="916"/>
      <c r="BI38" s="917"/>
      <c r="BJ38" s="56"/>
      <c r="BK38" s="56"/>
      <c r="BL38" s="56"/>
      <c r="BM38" s="56"/>
      <c r="BN38" s="56"/>
      <c r="BO38" s="55"/>
      <c r="BP38" s="55"/>
      <c r="BQ38" s="52">
        <v>32</v>
      </c>
      <c r="BR38" s="72"/>
      <c r="BS38" s="911"/>
      <c r="BT38" s="912"/>
      <c r="BU38" s="912"/>
      <c r="BV38" s="912"/>
      <c r="BW38" s="912"/>
      <c r="BX38" s="912"/>
      <c r="BY38" s="912"/>
      <c r="BZ38" s="912"/>
      <c r="CA38" s="912"/>
      <c r="CB38" s="912"/>
      <c r="CC38" s="912"/>
      <c r="CD38" s="912"/>
      <c r="CE38" s="912"/>
      <c r="CF38" s="912"/>
      <c r="CG38" s="913"/>
      <c r="CH38" s="918"/>
      <c r="CI38" s="919"/>
      <c r="CJ38" s="919"/>
      <c r="CK38" s="919"/>
      <c r="CL38" s="929"/>
      <c r="CM38" s="918"/>
      <c r="CN38" s="919"/>
      <c r="CO38" s="919"/>
      <c r="CP38" s="919"/>
      <c r="CQ38" s="929"/>
      <c r="CR38" s="918"/>
      <c r="CS38" s="919"/>
      <c r="CT38" s="919"/>
      <c r="CU38" s="919"/>
      <c r="CV38" s="929"/>
      <c r="CW38" s="918"/>
      <c r="CX38" s="919"/>
      <c r="CY38" s="919"/>
      <c r="CZ38" s="919"/>
      <c r="DA38" s="929"/>
      <c r="DB38" s="918"/>
      <c r="DC38" s="919"/>
      <c r="DD38" s="919"/>
      <c r="DE38" s="919"/>
      <c r="DF38" s="929"/>
      <c r="DG38" s="918"/>
      <c r="DH38" s="919"/>
      <c r="DI38" s="919"/>
      <c r="DJ38" s="919"/>
      <c r="DK38" s="929"/>
      <c r="DL38" s="918"/>
      <c r="DM38" s="919"/>
      <c r="DN38" s="919"/>
      <c r="DO38" s="919"/>
      <c r="DP38" s="929"/>
      <c r="DQ38" s="918"/>
      <c r="DR38" s="919"/>
      <c r="DS38" s="919"/>
      <c r="DT38" s="919"/>
      <c r="DU38" s="929"/>
      <c r="DV38" s="911"/>
      <c r="DW38" s="912"/>
      <c r="DX38" s="912"/>
      <c r="DY38" s="912"/>
      <c r="DZ38" s="930"/>
      <c r="EA38" s="48"/>
    </row>
    <row r="39" spans="1:131" ht="26.25" customHeight="1" x14ac:dyDescent="0.2">
      <c r="A39" s="54">
        <v>12</v>
      </c>
      <c r="B39" s="911"/>
      <c r="C39" s="912"/>
      <c r="D39" s="912"/>
      <c r="E39" s="912"/>
      <c r="F39" s="912"/>
      <c r="G39" s="912"/>
      <c r="H39" s="912"/>
      <c r="I39" s="912"/>
      <c r="J39" s="912"/>
      <c r="K39" s="912"/>
      <c r="L39" s="912"/>
      <c r="M39" s="912"/>
      <c r="N39" s="912"/>
      <c r="O39" s="912"/>
      <c r="P39" s="913"/>
      <c r="Q39" s="914"/>
      <c r="R39" s="915"/>
      <c r="S39" s="915"/>
      <c r="T39" s="915"/>
      <c r="U39" s="915"/>
      <c r="V39" s="915"/>
      <c r="W39" s="915"/>
      <c r="X39" s="915"/>
      <c r="Y39" s="915"/>
      <c r="Z39" s="915"/>
      <c r="AA39" s="915"/>
      <c r="AB39" s="915"/>
      <c r="AC39" s="915"/>
      <c r="AD39" s="915"/>
      <c r="AE39" s="921"/>
      <c r="AF39" s="941"/>
      <c r="AG39" s="919"/>
      <c r="AH39" s="919"/>
      <c r="AI39" s="919"/>
      <c r="AJ39" s="942"/>
      <c r="AK39" s="920"/>
      <c r="AL39" s="915"/>
      <c r="AM39" s="915"/>
      <c r="AN39" s="915"/>
      <c r="AO39" s="915"/>
      <c r="AP39" s="915"/>
      <c r="AQ39" s="915"/>
      <c r="AR39" s="915"/>
      <c r="AS39" s="915"/>
      <c r="AT39" s="915"/>
      <c r="AU39" s="915"/>
      <c r="AV39" s="915"/>
      <c r="AW39" s="915"/>
      <c r="AX39" s="915"/>
      <c r="AY39" s="915"/>
      <c r="AZ39" s="948"/>
      <c r="BA39" s="948"/>
      <c r="BB39" s="948"/>
      <c r="BC39" s="948"/>
      <c r="BD39" s="948"/>
      <c r="BE39" s="916"/>
      <c r="BF39" s="916"/>
      <c r="BG39" s="916"/>
      <c r="BH39" s="916"/>
      <c r="BI39" s="917"/>
      <c r="BJ39" s="56"/>
      <c r="BK39" s="56"/>
      <c r="BL39" s="56"/>
      <c r="BM39" s="56"/>
      <c r="BN39" s="56"/>
      <c r="BO39" s="55"/>
      <c r="BP39" s="55"/>
      <c r="BQ39" s="52">
        <v>33</v>
      </c>
      <c r="BR39" s="72"/>
      <c r="BS39" s="911"/>
      <c r="BT39" s="912"/>
      <c r="BU39" s="912"/>
      <c r="BV39" s="912"/>
      <c r="BW39" s="912"/>
      <c r="BX39" s="912"/>
      <c r="BY39" s="912"/>
      <c r="BZ39" s="912"/>
      <c r="CA39" s="912"/>
      <c r="CB39" s="912"/>
      <c r="CC39" s="912"/>
      <c r="CD39" s="912"/>
      <c r="CE39" s="912"/>
      <c r="CF39" s="912"/>
      <c r="CG39" s="913"/>
      <c r="CH39" s="918"/>
      <c r="CI39" s="919"/>
      <c r="CJ39" s="919"/>
      <c r="CK39" s="919"/>
      <c r="CL39" s="929"/>
      <c r="CM39" s="918"/>
      <c r="CN39" s="919"/>
      <c r="CO39" s="919"/>
      <c r="CP39" s="919"/>
      <c r="CQ39" s="929"/>
      <c r="CR39" s="918"/>
      <c r="CS39" s="919"/>
      <c r="CT39" s="919"/>
      <c r="CU39" s="919"/>
      <c r="CV39" s="929"/>
      <c r="CW39" s="918"/>
      <c r="CX39" s="919"/>
      <c r="CY39" s="919"/>
      <c r="CZ39" s="919"/>
      <c r="DA39" s="929"/>
      <c r="DB39" s="918"/>
      <c r="DC39" s="919"/>
      <c r="DD39" s="919"/>
      <c r="DE39" s="919"/>
      <c r="DF39" s="929"/>
      <c r="DG39" s="918"/>
      <c r="DH39" s="919"/>
      <c r="DI39" s="919"/>
      <c r="DJ39" s="919"/>
      <c r="DK39" s="929"/>
      <c r="DL39" s="918"/>
      <c r="DM39" s="919"/>
      <c r="DN39" s="919"/>
      <c r="DO39" s="919"/>
      <c r="DP39" s="929"/>
      <c r="DQ39" s="918"/>
      <c r="DR39" s="919"/>
      <c r="DS39" s="919"/>
      <c r="DT39" s="919"/>
      <c r="DU39" s="929"/>
      <c r="DV39" s="911"/>
      <c r="DW39" s="912"/>
      <c r="DX39" s="912"/>
      <c r="DY39" s="912"/>
      <c r="DZ39" s="930"/>
      <c r="EA39" s="48"/>
    </row>
    <row r="40" spans="1:131" ht="26.25" customHeight="1" x14ac:dyDescent="0.2">
      <c r="A40" s="52">
        <v>13</v>
      </c>
      <c r="B40" s="911"/>
      <c r="C40" s="912"/>
      <c r="D40" s="912"/>
      <c r="E40" s="912"/>
      <c r="F40" s="912"/>
      <c r="G40" s="912"/>
      <c r="H40" s="912"/>
      <c r="I40" s="912"/>
      <c r="J40" s="912"/>
      <c r="K40" s="912"/>
      <c r="L40" s="912"/>
      <c r="M40" s="912"/>
      <c r="N40" s="912"/>
      <c r="O40" s="912"/>
      <c r="P40" s="913"/>
      <c r="Q40" s="914"/>
      <c r="R40" s="915"/>
      <c r="S40" s="915"/>
      <c r="T40" s="915"/>
      <c r="U40" s="915"/>
      <c r="V40" s="915"/>
      <c r="W40" s="915"/>
      <c r="X40" s="915"/>
      <c r="Y40" s="915"/>
      <c r="Z40" s="915"/>
      <c r="AA40" s="915"/>
      <c r="AB40" s="915"/>
      <c r="AC40" s="915"/>
      <c r="AD40" s="915"/>
      <c r="AE40" s="921"/>
      <c r="AF40" s="941"/>
      <c r="AG40" s="919"/>
      <c r="AH40" s="919"/>
      <c r="AI40" s="919"/>
      <c r="AJ40" s="942"/>
      <c r="AK40" s="920"/>
      <c r="AL40" s="915"/>
      <c r="AM40" s="915"/>
      <c r="AN40" s="915"/>
      <c r="AO40" s="915"/>
      <c r="AP40" s="915"/>
      <c r="AQ40" s="915"/>
      <c r="AR40" s="915"/>
      <c r="AS40" s="915"/>
      <c r="AT40" s="915"/>
      <c r="AU40" s="915"/>
      <c r="AV40" s="915"/>
      <c r="AW40" s="915"/>
      <c r="AX40" s="915"/>
      <c r="AY40" s="915"/>
      <c r="AZ40" s="948"/>
      <c r="BA40" s="948"/>
      <c r="BB40" s="948"/>
      <c r="BC40" s="948"/>
      <c r="BD40" s="948"/>
      <c r="BE40" s="916"/>
      <c r="BF40" s="916"/>
      <c r="BG40" s="916"/>
      <c r="BH40" s="916"/>
      <c r="BI40" s="917"/>
      <c r="BJ40" s="56"/>
      <c r="BK40" s="56"/>
      <c r="BL40" s="56"/>
      <c r="BM40" s="56"/>
      <c r="BN40" s="56"/>
      <c r="BO40" s="55"/>
      <c r="BP40" s="55"/>
      <c r="BQ40" s="52">
        <v>34</v>
      </c>
      <c r="BR40" s="72"/>
      <c r="BS40" s="911"/>
      <c r="BT40" s="912"/>
      <c r="BU40" s="912"/>
      <c r="BV40" s="912"/>
      <c r="BW40" s="912"/>
      <c r="BX40" s="912"/>
      <c r="BY40" s="912"/>
      <c r="BZ40" s="912"/>
      <c r="CA40" s="912"/>
      <c r="CB40" s="912"/>
      <c r="CC40" s="912"/>
      <c r="CD40" s="912"/>
      <c r="CE40" s="912"/>
      <c r="CF40" s="912"/>
      <c r="CG40" s="913"/>
      <c r="CH40" s="918"/>
      <c r="CI40" s="919"/>
      <c r="CJ40" s="919"/>
      <c r="CK40" s="919"/>
      <c r="CL40" s="929"/>
      <c r="CM40" s="918"/>
      <c r="CN40" s="919"/>
      <c r="CO40" s="919"/>
      <c r="CP40" s="919"/>
      <c r="CQ40" s="929"/>
      <c r="CR40" s="918"/>
      <c r="CS40" s="919"/>
      <c r="CT40" s="919"/>
      <c r="CU40" s="919"/>
      <c r="CV40" s="929"/>
      <c r="CW40" s="918"/>
      <c r="CX40" s="919"/>
      <c r="CY40" s="919"/>
      <c r="CZ40" s="919"/>
      <c r="DA40" s="929"/>
      <c r="DB40" s="918"/>
      <c r="DC40" s="919"/>
      <c r="DD40" s="919"/>
      <c r="DE40" s="919"/>
      <c r="DF40" s="929"/>
      <c r="DG40" s="918"/>
      <c r="DH40" s="919"/>
      <c r="DI40" s="919"/>
      <c r="DJ40" s="919"/>
      <c r="DK40" s="929"/>
      <c r="DL40" s="918"/>
      <c r="DM40" s="919"/>
      <c r="DN40" s="919"/>
      <c r="DO40" s="919"/>
      <c r="DP40" s="929"/>
      <c r="DQ40" s="918"/>
      <c r="DR40" s="919"/>
      <c r="DS40" s="919"/>
      <c r="DT40" s="919"/>
      <c r="DU40" s="929"/>
      <c r="DV40" s="911"/>
      <c r="DW40" s="912"/>
      <c r="DX40" s="912"/>
      <c r="DY40" s="912"/>
      <c r="DZ40" s="930"/>
      <c r="EA40" s="48"/>
    </row>
    <row r="41" spans="1:131" ht="26.25" customHeight="1" x14ac:dyDescent="0.2">
      <c r="A41" s="52">
        <v>14</v>
      </c>
      <c r="B41" s="911"/>
      <c r="C41" s="912"/>
      <c r="D41" s="912"/>
      <c r="E41" s="912"/>
      <c r="F41" s="912"/>
      <c r="G41" s="912"/>
      <c r="H41" s="912"/>
      <c r="I41" s="912"/>
      <c r="J41" s="912"/>
      <c r="K41" s="912"/>
      <c r="L41" s="912"/>
      <c r="M41" s="912"/>
      <c r="N41" s="912"/>
      <c r="O41" s="912"/>
      <c r="P41" s="913"/>
      <c r="Q41" s="914"/>
      <c r="R41" s="915"/>
      <c r="S41" s="915"/>
      <c r="T41" s="915"/>
      <c r="U41" s="915"/>
      <c r="V41" s="915"/>
      <c r="W41" s="915"/>
      <c r="X41" s="915"/>
      <c r="Y41" s="915"/>
      <c r="Z41" s="915"/>
      <c r="AA41" s="915"/>
      <c r="AB41" s="915"/>
      <c r="AC41" s="915"/>
      <c r="AD41" s="915"/>
      <c r="AE41" s="921"/>
      <c r="AF41" s="941"/>
      <c r="AG41" s="919"/>
      <c r="AH41" s="919"/>
      <c r="AI41" s="919"/>
      <c r="AJ41" s="942"/>
      <c r="AK41" s="920"/>
      <c r="AL41" s="915"/>
      <c r="AM41" s="915"/>
      <c r="AN41" s="915"/>
      <c r="AO41" s="915"/>
      <c r="AP41" s="915"/>
      <c r="AQ41" s="915"/>
      <c r="AR41" s="915"/>
      <c r="AS41" s="915"/>
      <c r="AT41" s="915"/>
      <c r="AU41" s="915"/>
      <c r="AV41" s="915"/>
      <c r="AW41" s="915"/>
      <c r="AX41" s="915"/>
      <c r="AY41" s="915"/>
      <c r="AZ41" s="948"/>
      <c r="BA41" s="948"/>
      <c r="BB41" s="948"/>
      <c r="BC41" s="948"/>
      <c r="BD41" s="948"/>
      <c r="BE41" s="916"/>
      <c r="BF41" s="916"/>
      <c r="BG41" s="916"/>
      <c r="BH41" s="916"/>
      <c r="BI41" s="917"/>
      <c r="BJ41" s="56"/>
      <c r="BK41" s="56"/>
      <c r="BL41" s="56"/>
      <c r="BM41" s="56"/>
      <c r="BN41" s="56"/>
      <c r="BO41" s="55"/>
      <c r="BP41" s="55"/>
      <c r="BQ41" s="52">
        <v>35</v>
      </c>
      <c r="BR41" s="72"/>
      <c r="BS41" s="911"/>
      <c r="BT41" s="912"/>
      <c r="BU41" s="912"/>
      <c r="BV41" s="912"/>
      <c r="BW41" s="912"/>
      <c r="BX41" s="912"/>
      <c r="BY41" s="912"/>
      <c r="BZ41" s="912"/>
      <c r="CA41" s="912"/>
      <c r="CB41" s="912"/>
      <c r="CC41" s="912"/>
      <c r="CD41" s="912"/>
      <c r="CE41" s="912"/>
      <c r="CF41" s="912"/>
      <c r="CG41" s="913"/>
      <c r="CH41" s="918"/>
      <c r="CI41" s="919"/>
      <c r="CJ41" s="919"/>
      <c r="CK41" s="919"/>
      <c r="CL41" s="929"/>
      <c r="CM41" s="918"/>
      <c r="CN41" s="919"/>
      <c r="CO41" s="919"/>
      <c r="CP41" s="919"/>
      <c r="CQ41" s="929"/>
      <c r="CR41" s="918"/>
      <c r="CS41" s="919"/>
      <c r="CT41" s="919"/>
      <c r="CU41" s="919"/>
      <c r="CV41" s="929"/>
      <c r="CW41" s="918"/>
      <c r="CX41" s="919"/>
      <c r="CY41" s="919"/>
      <c r="CZ41" s="919"/>
      <c r="DA41" s="929"/>
      <c r="DB41" s="918"/>
      <c r="DC41" s="919"/>
      <c r="DD41" s="919"/>
      <c r="DE41" s="919"/>
      <c r="DF41" s="929"/>
      <c r="DG41" s="918"/>
      <c r="DH41" s="919"/>
      <c r="DI41" s="919"/>
      <c r="DJ41" s="919"/>
      <c r="DK41" s="929"/>
      <c r="DL41" s="918"/>
      <c r="DM41" s="919"/>
      <c r="DN41" s="919"/>
      <c r="DO41" s="919"/>
      <c r="DP41" s="929"/>
      <c r="DQ41" s="918"/>
      <c r="DR41" s="919"/>
      <c r="DS41" s="919"/>
      <c r="DT41" s="919"/>
      <c r="DU41" s="929"/>
      <c r="DV41" s="911"/>
      <c r="DW41" s="912"/>
      <c r="DX41" s="912"/>
      <c r="DY41" s="912"/>
      <c r="DZ41" s="930"/>
      <c r="EA41" s="48"/>
    </row>
    <row r="42" spans="1:131" ht="26.25" customHeight="1" x14ac:dyDescent="0.2">
      <c r="A42" s="52">
        <v>15</v>
      </c>
      <c r="B42" s="911"/>
      <c r="C42" s="912"/>
      <c r="D42" s="912"/>
      <c r="E42" s="912"/>
      <c r="F42" s="912"/>
      <c r="G42" s="912"/>
      <c r="H42" s="912"/>
      <c r="I42" s="912"/>
      <c r="J42" s="912"/>
      <c r="K42" s="912"/>
      <c r="L42" s="912"/>
      <c r="M42" s="912"/>
      <c r="N42" s="912"/>
      <c r="O42" s="912"/>
      <c r="P42" s="913"/>
      <c r="Q42" s="914"/>
      <c r="R42" s="915"/>
      <c r="S42" s="915"/>
      <c r="T42" s="915"/>
      <c r="U42" s="915"/>
      <c r="V42" s="915"/>
      <c r="W42" s="915"/>
      <c r="X42" s="915"/>
      <c r="Y42" s="915"/>
      <c r="Z42" s="915"/>
      <c r="AA42" s="915"/>
      <c r="AB42" s="915"/>
      <c r="AC42" s="915"/>
      <c r="AD42" s="915"/>
      <c r="AE42" s="921"/>
      <c r="AF42" s="941"/>
      <c r="AG42" s="919"/>
      <c r="AH42" s="919"/>
      <c r="AI42" s="919"/>
      <c r="AJ42" s="942"/>
      <c r="AK42" s="920"/>
      <c r="AL42" s="915"/>
      <c r="AM42" s="915"/>
      <c r="AN42" s="915"/>
      <c r="AO42" s="915"/>
      <c r="AP42" s="915"/>
      <c r="AQ42" s="915"/>
      <c r="AR42" s="915"/>
      <c r="AS42" s="915"/>
      <c r="AT42" s="915"/>
      <c r="AU42" s="915"/>
      <c r="AV42" s="915"/>
      <c r="AW42" s="915"/>
      <c r="AX42" s="915"/>
      <c r="AY42" s="915"/>
      <c r="AZ42" s="948"/>
      <c r="BA42" s="948"/>
      <c r="BB42" s="948"/>
      <c r="BC42" s="948"/>
      <c r="BD42" s="948"/>
      <c r="BE42" s="916"/>
      <c r="BF42" s="916"/>
      <c r="BG42" s="916"/>
      <c r="BH42" s="916"/>
      <c r="BI42" s="917"/>
      <c r="BJ42" s="56"/>
      <c r="BK42" s="56"/>
      <c r="BL42" s="56"/>
      <c r="BM42" s="56"/>
      <c r="BN42" s="56"/>
      <c r="BO42" s="55"/>
      <c r="BP42" s="55"/>
      <c r="BQ42" s="52">
        <v>36</v>
      </c>
      <c r="BR42" s="72"/>
      <c r="BS42" s="911"/>
      <c r="BT42" s="912"/>
      <c r="BU42" s="912"/>
      <c r="BV42" s="912"/>
      <c r="BW42" s="912"/>
      <c r="BX42" s="912"/>
      <c r="BY42" s="912"/>
      <c r="BZ42" s="912"/>
      <c r="CA42" s="912"/>
      <c r="CB42" s="912"/>
      <c r="CC42" s="912"/>
      <c r="CD42" s="912"/>
      <c r="CE42" s="912"/>
      <c r="CF42" s="912"/>
      <c r="CG42" s="913"/>
      <c r="CH42" s="918"/>
      <c r="CI42" s="919"/>
      <c r="CJ42" s="919"/>
      <c r="CK42" s="919"/>
      <c r="CL42" s="929"/>
      <c r="CM42" s="918"/>
      <c r="CN42" s="919"/>
      <c r="CO42" s="919"/>
      <c r="CP42" s="919"/>
      <c r="CQ42" s="929"/>
      <c r="CR42" s="918"/>
      <c r="CS42" s="919"/>
      <c r="CT42" s="919"/>
      <c r="CU42" s="919"/>
      <c r="CV42" s="929"/>
      <c r="CW42" s="918"/>
      <c r="CX42" s="919"/>
      <c r="CY42" s="919"/>
      <c r="CZ42" s="919"/>
      <c r="DA42" s="929"/>
      <c r="DB42" s="918"/>
      <c r="DC42" s="919"/>
      <c r="DD42" s="919"/>
      <c r="DE42" s="919"/>
      <c r="DF42" s="929"/>
      <c r="DG42" s="918"/>
      <c r="DH42" s="919"/>
      <c r="DI42" s="919"/>
      <c r="DJ42" s="919"/>
      <c r="DK42" s="929"/>
      <c r="DL42" s="918"/>
      <c r="DM42" s="919"/>
      <c r="DN42" s="919"/>
      <c r="DO42" s="919"/>
      <c r="DP42" s="929"/>
      <c r="DQ42" s="918"/>
      <c r="DR42" s="919"/>
      <c r="DS42" s="919"/>
      <c r="DT42" s="919"/>
      <c r="DU42" s="929"/>
      <c r="DV42" s="911"/>
      <c r="DW42" s="912"/>
      <c r="DX42" s="912"/>
      <c r="DY42" s="912"/>
      <c r="DZ42" s="930"/>
      <c r="EA42" s="48"/>
    </row>
    <row r="43" spans="1:131" ht="26.25" customHeight="1" x14ac:dyDescent="0.2">
      <c r="A43" s="52">
        <v>16</v>
      </c>
      <c r="B43" s="911"/>
      <c r="C43" s="912"/>
      <c r="D43" s="912"/>
      <c r="E43" s="912"/>
      <c r="F43" s="912"/>
      <c r="G43" s="912"/>
      <c r="H43" s="912"/>
      <c r="I43" s="912"/>
      <c r="J43" s="912"/>
      <c r="K43" s="912"/>
      <c r="L43" s="912"/>
      <c r="M43" s="912"/>
      <c r="N43" s="912"/>
      <c r="O43" s="912"/>
      <c r="P43" s="913"/>
      <c r="Q43" s="914"/>
      <c r="R43" s="915"/>
      <c r="S43" s="915"/>
      <c r="T43" s="915"/>
      <c r="U43" s="915"/>
      <c r="V43" s="915"/>
      <c r="W43" s="915"/>
      <c r="X43" s="915"/>
      <c r="Y43" s="915"/>
      <c r="Z43" s="915"/>
      <c r="AA43" s="915"/>
      <c r="AB43" s="915"/>
      <c r="AC43" s="915"/>
      <c r="AD43" s="915"/>
      <c r="AE43" s="921"/>
      <c r="AF43" s="941"/>
      <c r="AG43" s="919"/>
      <c r="AH43" s="919"/>
      <c r="AI43" s="919"/>
      <c r="AJ43" s="942"/>
      <c r="AK43" s="920"/>
      <c r="AL43" s="915"/>
      <c r="AM43" s="915"/>
      <c r="AN43" s="915"/>
      <c r="AO43" s="915"/>
      <c r="AP43" s="915"/>
      <c r="AQ43" s="915"/>
      <c r="AR43" s="915"/>
      <c r="AS43" s="915"/>
      <c r="AT43" s="915"/>
      <c r="AU43" s="915"/>
      <c r="AV43" s="915"/>
      <c r="AW43" s="915"/>
      <c r="AX43" s="915"/>
      <c r="AY43" s="915"/>
      <c r="AZ43" s="948"/>
      <c r="BA43" s="948"/>
      <c r="BB43" s="948"/>
      <c r="BC43" s="948"/>
      <c r="BD43" s="948"/>
      <c r="BE43" s="916"/>
      <c r="BF43" s="916"/>
      <c r="BG43" s="916"/>
      <c r="BH43" s="916"/>
      <c r="BI43" s="917"/>
      <c r="BJ43" s="56"/>
      <c r="BK43" s="56"/>
      <c r="BL43" s="56"/>
      <c r="BM43" s="56"/>
      <c r="BN43" s="56"/>
      <c r="BO43" s="55"/>
      <c r="BP43" s="55"/>
      <c r="BQ43" s="52">
        <v>37</v>
      </c>
      <c r="BR43" s="72"/>
      <c r="BS43" s="911"/>
      <c r="BT43" s="912"/>
      <c r="BU43" s="912"/>
      <c r="BV43" s="912"/>
      <c r="BW43" s="912"/>
      <c r="BX43" s="912"/>
      <c r="BY43" s="912"/>
      <c r="BZ43" s="912"/>
      <c r="CA43" s="912"/>
      <c r="CB43" s="912"/>
      <c r="CC43" s="912"/>
      <c r="CD43" s="912"/>
      <c r="CE43" s="912"/>
      <c r="CF43" s="912"/>
      <c r="CG43" s="913"/>
      <c r="CH43" s="918"/>
      <c r="CI43" s="919"/>
      <c r="CJ43" s="919"/>
      <c r="CK43" s="919"/>
      <c r="CL43" s="929"/>
      <c r="CM43" s="918"/>
      <c r="CN43" s="919"/>
      <c r="CO43" s="919"/>
      <c r="CP43" s="919"/>
      <c r="CQ43" s="929"/>
      <c r="CR43" s="918"/>
      <c r="CS43" s="919"/>
      <c r="CT43" s="919"/>
      <c r="CU43" s="919"/>
      <c r="CV43" s="929"/>
      <c r="CW43" s="918"/>
      <c r="CX43" s="919"/>
      <c r="CY43" s="919"/>
      <c r="CZ43" s="919"/>
      <c r="DA43" s="929"/>
      <c r="DB43" s="918"/>
      <c r="DC43" s="919"/>
      <c r="DD43" s="919"/>
      <c r="DE43" s="919"/>
      <c r="DF43" s="929"/>
      <c r="DG43" s="918"/>
      <c r="DH43" s="919"/>
      <c r="DI43" s="919"/>
      <c r="DJ43" s="919"/>
      <c r="DK43" s="929"/>
      <c r="DL43" s="918"/>
      <c r="DM43" s="919"/>
      <c r="DN43" s="919"/>
      <c r="DO43" s="919"/>
      <c r="DP43" s="929"/>
      <c r="DQ43" s="918"/>
      <c r="DR43" s="919"/>
      <c r="DS43" s="919"/>
      <c r="DT43" s="919"/>
      <c r="DU43" s="929"/>
      <c r="DV43" s="911"/>
      <c r="DW43" s="912"/>
      <c r="DX43" s="912"/>
      <c r="DY43" s="912"/>
      <c r="DZ43" s="930"/>
      <c r="EA43" s="48"/>
    </row>
    <row r="44" spans="1:131" ht="26.25" customHeight="1" x14ac:dyDescent="0.2">
      <c r="A44" s="52">
        <v>17</v>
      </c>
      <c r="B44" s="911"/>
      <c r="C44" s="912"/>
      <c r="D44" s="912"/>
      <c r="E44" s="912"/>
      <c r="F44" s="912"/>
      <c r="G44" s="912"/>
      <c r="H44" s="912"/>
      <c r="I44" s="912"/>
      <c r="J44" s="912"/>
      <c r="K44" s="912"/>
      <c r="L44" s="912"/>
      <c r="M44" s="912"/>
      <c r="N44" s="912"/>
      <c r="O44" s="912"/>
      <c r="P44" s="913"/>
      <c r="Q44" s="914"/>
      <c r="R44" s="915"/>
      <c r="S44" s="915"/>
      <c r="T44" s="915"/>
      <c r="U44" s="915"/>
      <c r="V44" s="915"/>
      <c r="W44" s="915"/>
      <c r="X44" s="915"/>
      <c r="Y44" s="915"/>
      <c r="Z44" s="915"/>
      <c r="AA44" s="915"/>
      <c r="AB44" s="915"/>
      <c r="AC44" s="915"/>
      <c r="AD44" s="915"/>
      <c r="AE44" s="921"/>
      <c r="AF44" s="941"/>
      <c r="AG44" s="919"/>
      <c r="AH44" s="919"/>
      <c r="AI44" s="919"/>
      <c r="AJ44" s="942"/>
      <c r="AK44" s="920"/>
      <c r="AL44" s="915"/>
      <c r="AM44" s="915"/>
      <c r="AN44" s="915"/>
      <c r="AO44" s="915"/>
      <c r="AP44" s="915"/>
      <c r="AQ44" s="915"/>
      <c r="AR44" s="915"/>
      <c r="AS44" s="915"/>
      <c r="AT44" s="915"/>
      <c r="AU44" s="915"/>
      <c r="AV44" s="915"/>
      <c r="AW44" s="915"/>
      <c r="AX44" s="915"/>
      <c r="AY44" s="915"/>
      <c r="AZ44" s="948"/>
      <c r="BA44" s="948"/>
      <c r="BB44" s="948"/>
      <c r="BC44" s="948"/>
      <c r="BD44" s="948"/>
      <c r="BE44" s="916"/>
      <c r="BF44" s="916"/>
      <c r="BG44" s="916"/>
      <c r="BH44" s="916"/>
      <c r="BI44" s="917"/>
      <c r="BJ44" s="56"/>
      <c r="BK44" s="56"/>
      <c r="BL44" s="56"/>
      <c r="BM44" s="56"/>
      <c r="BN44" s="56"/>
      <c r="BO44" s="55"/>
      <c r="BP44" s="55"/>
      <c r="BQ44" s="52">
        <v>38</v>
      </c>
      <c r="BR44" s="72"/>
      <c r="BS44" s="911"/>
      <c r="BT44" s="912"/>
      <c r="BU44" s="912"/>
      <c r="BV44" s="912"/>
      <c r="BW44" s="912"/>
      <c r="BX44" s="912"/>
      <c r="BY44" s="912"/>
      <c r="BZ44" s="912"/>
      <c r="CA44" s="912"/>
      <c r="CB44" s="912"/>
      <c r="CC44" s="912"/>
      <c r="CD44" s="912"/>
      <c r="CE44" s="912"/>
      <c r="CF44" s="912"/>
      <c r="CG44" s="913"/>
      <c r="CH44" s="918"/>
      <c r="CI44" s="919"/>
      <c r="CJ44" s="919"/>
      <c r="CK44" s="919"/>
      <c r="CL44" s="929"/>
      <c r="CM44" s="918"/>
      <c r="CN44" s="919"/>
      <c r="CO44" s="919"/>
      <c r="CP44" s="919"/>
      <c r="CQ44" s="929"/>
      <c r="CR44" s="918"/>
      <c r="CS44" s="919"/>
      <c r="CT44" s="919"/>
      <c r="CU44" s="919"/>
      <c r="CV44" s="929"/>
      <c r="CW44" s="918"/>
      <c r="CX44" s="919"/>
      <c r="CY44" s="919"/>
      <c r="CZ44" s="919"/>
      <c r="DA44" s="929"/>
      <c r="DB44" s="918"/>
      <c r="DC44" s="919"/>
      <c r="DD44" s="919"/>
      <c r="DE44" s="919"/>
      <c r="DF44" s="929"/>
      <c r="DG44" s="918"/>
      <c r="DH44" s="919"/>
      <c r="DI44" s="919"/>
      <c r="DJ44" s="919"/>
      <c r="DK44" s="929"/>
      <c r="DL44" s="918"/>
      <c r="DM44" s="919"/>
      <c r="DN44" s="919"/>
      <c r="DO44" s="919"/>
      <c r="DP44" s="929"/>
      <c r="DQ44" s="918"/>
      <c r="DR44" s="919"/>
      <c r="DS44" s="919"/>
      <c r="DT44" s="919"/>
      <c r="DU44" s="929"/>
      <c r="DV44" s="911"/>
      <c r="DW44" s="912"/>
      <c r="DX44" s="912"/>
      <c r="DY44" s="912"/>
      <c r="DZ44" s="930"/>
      <c r="EA44" s="48"/>
    </row>
    <row r="45" spans="1:131" ht="26.25" customHeight="1" x14ac:dyDescent="0.2">
      <c r="A45" s="52">
        <v>18</v>
      </c>
      <c r="B45" s="911"/>
      <c r="C45" s="912"/>
      <c r="D45" s="912"/>
      <c r="E45" s="912"/>
      <c r="F45" s="912"/>
      <c r="G45" s="912"/>
      <c r="H45" s="912"/>
      <c r="I45" s="912"/>
      <c r="J45" s="912"/>
      <c r="K45" s="912"/>
      <c r="L45" s="912"/>
      <c r="M45" s="912"/>
      <c r="N45" s="912"/>
      <c r="O45" s="912"/>
      <c r="P45" s="913"/>
      <c r="Q45" s="914"/>
      <c r="R45" s="915"/>
      <c r="S45" s="915"/>
      <c r="T45" s="915"/>
      <c r="U45" s="915"/>
      <c r="V45" s="915"/>
      <c r="W45" s="915"/>
      <c r="X45" s="915"/>
      <c r="Y45" s="915"/>
      <c r="Z45" s="915"/>
      <c r="AA45" s="915"/>
      <c r="AB45" s="915"/>
      <c r="AC45" s="915"/>
      <c r="AD45" s="915"/>
      <c r="AE45" s="921"/>
      <c r="AF45" s="941"/>
      <c r="AG45" s="919"/>
      <c r="AH45" s="919"/>
      <c r="AI45" s="919"/>
      <c r="AJ45" s="942"/>
      <c r="AK45" s="920"/>
      <c r="AL45" s="915"/>
      <c r="AM45" s="915"/>
      <c r="AN45" s="915"/>
      <c r="AO45" s="915"/>
      <c r="AP45" s="915"/>
      <c r="AQ45" s="915"/>
      <c r="AR45" s="915"/>
      <c r="AS45" s="915"/>
      <c r="AT45" s="915"/>
      <c r="AU45" s="915"/>
      <c r="AV45" s="915"/>
      <c r="AW45" s="915"/>
      <c r="AX45" s="915"/>
      <c r="AY45" s="915"/>
      <c r="AZ45" s="948"/>
      <c r="BA45" s="948"/>
      <c r="BB45" s="948"/>
      <c r="BC45" s="948"/>
      <c r="BD45" s="948"/>
      <c r="BE45" s="916"/>
      <c r="BF45" s="916"/>
      <c r="BG45" s="916"/>
      <c r="BH45" s="916"/>
      <c r="BI45" s="917"/>
      <c r="BJ45" s="56"/>
      <c r="BK45" s="56"/>
      <c r="BL45" s="56"/>
      <c r="BM45" s="56"/>
      <c r="BN45" s="56"/>
      <c r="BO45" s="55"/>
      <c r="BP45" s="55"/>
      <c r="BQ45" s="52">
        <v>39</v>
      </c>
      <c r="BR45" s="72"/>
      <c r="BS45" s="911"/>
      <c r="BT45" s="912"/>
      <c r="BU45" s="912"/>
      <c r="BV45" s="912"/>
      <c r="BW45" s="912"/>
      <c r="BX45" s="912"/>
      <c r="BY45" s="912"/>
      <c r="BZ45" s="912"/>
      <c r="CA45" s="912"/>
      <c r="CB45" s="912"/>
      <c r="CC45" s="912"/>
      <c r="CD45" s="912"/>
      <c r="CE45" s="912"/>
      <c r="CF45" s="912"/>
      <c r="CG45" s="913"/>
      <c r="CH45" s="918"/>
      <c r="CI45" s="919"/>
      <c r="CJ45" s="919"/>
      <c r="CK45" s="919"/>
      <c r="CL45" s="929"/>
      <c r="CM45" s="918"/>
      <c r="CN45" s="919"/>
      <c r="CO45" s="919"/>
      <c r="CP45" s="919"/>
      <c r="CQ45" s="929"/>
      <c r="CR45" s="918"/>
      <c r="CS45" s="919"/>
      <c r="CT45" s="919"/>
      <c r="CU45" s="919"/>
      <c r="CV45" s="929"/>
      <c r="CW45" s="918"/>
      <c r="CX45" s="919"/>
      <c r="CY45" s="919"/>
      <c r="CZ45" s="919"/>
      <c r="DA45" s="929"/>
      <c r="DB45" s="918"/>
      <c r="DC45" s="919"/>
      <c r="DD45" s="919"/>
      <c r="DE45" s="919"/>
      <c r="DF45" s="929"/>
      <c r="DG45" s="918"/>
      <c r="DH45" s="919"/>
      <c r="DI45" s="919"/>
      <c r="DJ45" s="919"/>
      <c r="DK45" s="929"/>
      <c r="DL45" s="918"/>
      <c r="DM45" s="919"/>
      <c r="DN45" s="919"/>
      <c r="DO45" s="919"/>
      <c r="DP45" s="929"/>
      <c r="DQ45" s="918"/>
      <c r="DR45" s="919"/>
      <c r="DS45" s="919"/>
      <c r="DT45" s="919"/>
      <c r="DU45" s="929"/>
      <c r="DV45" s="911"/>
      <c r="DW45" s="912"/>
      <c r="DX45" s="912"/>
      <c r="DY45" s="912"/>
      <c r="DZ45" s="930"/>
      <c r="EA45" s="48"/>
    </row>
    <row r="46" spans="1:131" ht="26.25" customHeight="1" x14ac:dyDescent="0.2">
      <c r="A46" s="52">
        <v>19</v>
      </c>
      <c r="B46" s="911"/>
      <c r="C46" s="912"/>
      <c r="D46" s="912"/>
      <c r="E46" s="912"/>
      <c r="F46" s="912"/>
      <c r="G46" s="912"/>
      <c r="H46" s="912"/>
      <c r="I46" s="912"/>
      <c r="J46" s="912"/>
      <c r="K46" s="912"/>
      <c r="L46" s="912"/>
      <c r="M46" s="912"/>
      <c r="N46" s="912"/>
      <c r="O46" s="912"/>
      <c r="P46" s="913"/>
      <c r="Q46" s="914"/>
      <c r="R46" s="915"/>
      <c r="S46" s="915"/>
      <c r="T46" s="915"/>
      <c r="U46" s="915"/>
      <c r="V46" s="915"/>
      <c r="W46" s="915"/>
      <c r="X46" s="915"/>
      <c r="Y46" s="915"/>
      <c r="Z46" s="915"/>
      <c r="AA46" s="915"/>
      <c r="AB46" s="915"/>
      <c r="AC46" s="915"/>
      <c r="AD46" s="915"/>
      <c r="AE46" s="921"/>
      <c r="AF46" s="941"/>
      <c r="AG46" s="919"/>
      <c r="AH46" s="919"/>
      <c r="AI46" s="919"/>
      <c r="AJ46" s="942"/>
      <c r="AK46" s="920"/>
      <c r="AL46" s="915"/>
      <c r="AM46" s="915"/>
      <c r="AN46" s="915"/>
      <c r="AO46" s="915"/>
      <c r="AP46" s="915"/>
      <c r="AQ46" s="915"/>
      <c r="AR46" s="915"/>
      <c r="AS46" s="915"/>
      <c r="AT46" s="915"/>
      <c r="AU46" s="915"/>
      <c r="AV46" s="915"/>
      <c r="AW46" s="915"/>
      <c r="AX46" s="915"/>
      <c r="AY46" s="915"/>
      <c r="AZ46" s="948"/>
      <c r="BA46" s="948"/>
      <c r="BB46" s="948"/>
      <c r="BC46" s="948"/>
      <c r="BD46" s="948"/>
      <c r="BE46" s="916"/>
      <c r="BF46" s="916"/>
      <c r="BG46" s="916"/>
      <c r="BH46" s="916"/>
      <c r="BI46" s="917"/>
      <c r="BJ46" s="56"/>
      <c r="BK46" s="56"/>
      <c r="BL46" s="56"/>
      <c r="BM46" s="56"/>
      <c r="BN46" s="56"/>
      <c r="BO46" s="55"/>
      <c r="BP46" s="55"/>
      <c r="BQ46" s="52">
        <v>40</v>
      </c>
      <c r="BR46" s="72"/>
      <c r="BS46" s="911"/>
      <c r="BT46" s="912"/>
      <c r="BU46" s="912"/>
      <c r="BV46" s="912"/>
      <c r="BW46" s="912"/>
      <c r="BX46" s="912"/>
      <c r="BY46" s="912"/>
      <c r="BZ46" s="912"/>
      <c r="CA46" s="912"/>
      <c r="CB46" s="912"/>
      <c r="CC46" s="912"/>
      <c r="CD46" s="912"/>
      <c r="CE46" s="912"/>
      <c r="CF46" s="912"/>
      <c r="CG46" s="913"/>
      <c r="CH46" s="918"/>
      <c r="CI46" s="919"/>
      <c r="CJ46" s="919"/>
      <c r="CK46" s="919"/>
      <c r="CL46" s="929"/>
      <c r="CM46" s="918"/>
      <c r="CN46" s="919"/>
      <c r="CO46" s="919"/>
      <c r="CP46" s="919"/>
      <c r="CQ46" s="929"/>
      <c r="CR46" s="918"/>
      <c r="CS46" s="919"/>
      <c r="CT46" s="919"/>
      <c r="CU46" s="919"/>
      <c r="CV46" s="929"/>
      <c r="CW46" s="918"/>
      <c r="CX46" s="919"/>
      <c r="CY46" s="919"/>
      <c r="CZ46" s="919"/>
      <c r="DA46" s="929"/>
      <c r="DB46" s="918"/>
      <c r="DC46" s="919"/>
      <c r="DD46" s="919"/>
      <c r="DE46" s="919"/>
      <c r="DF46" s="929"/>
      <c r="DG46" s="918"/>
      <c r="DH46" s="919"/>
      <c r="DI46" s="919"/>
      <c r="DJ46" s="919"/>
      <c r="DK46" s="929"/>
      <c r="DL46" s="918"/>
      <c r="DM46" s="919"/>
      <c r="DN46" s="919"/>
      <c r="DO46" s="919"/>
      <c r="DP46" s="929"/>
      <c r="DQ46" s="918"/>
      <c r="DR46" s="919"/>
      <c r="DS46" s="919"/>
      <c r="DT46" s="919"/>
      <c r="DU46" s="929"/>
      <c r="DV46" s="911"/>
      <c r="DW46" s="912"/>
      <c r="DX46" s="912"/>
      <c r="DY46" s="912"/>
      <c r="DZ46" s="930"/>
      <c r="EA46" s="48"/>
    </row>
    <row r="47" spans="1:131" ht="26.25" customHeight="1" x14ac:dyDescent="0.2">
      <c r="A47" s="52">
        <v>20</v>
      </c>
      <c r="B47" s="911"/>
      <c r="C47" s="912"/>
      <c r="D47" s="912"/>
      <c r="E47" s="912"/>
      <c r="F47" s="912"/>
      <c r="G47" s="912"/>
      <c r="H47" s="912"/>
      <c r="I47" s="912"/>
      <c r="J47" s="912"/>
      <c r="K47" s="912"/>
      <c r="L47" s="912"/>
      <c r="M47" s="912"/>
      <c r="N47" s="912"/>
      <c r="O47" s="912"/>
      <c r="P47" s="913"/>
      <c r="Q47" s="914"/>
      <c r="R47" s="915"/>
      <c r="S47" s="915"/>
      <c r="T47" s="915"/>
      <c r="U47" s="915"/>
      <c r="V47" s="915"/>
      <c r="W47" s="915"/>
      <c r="X47" s="915"/>
      <c r="Y47" s="915"/>
      <c r="Z47" s="915"/>
      <c r="AA47" s="915"/>
      <c r="AB47" s="915"/>
      <c r="AC47" s="915"/>
      <c r="AD47" s="915"/>
      <c r="AE47" s="921"/>
      <c r="AF47" s="941"/>
      <c r="AG47" s="919"/>
      <c r="AH47" s="919"/>
      <c r="AI47" s="919"/>
      <c r="AJ47" s="942"/>
      <c r="AK47" s="920"/>
      <c r="AL47" s="915"/>
      <c r="AM47" s="915"/>
      <c r="AN47" s="915"/>
      <c r="AO47" s="915"/>
      <c r="AP47" s="915"/>
      <c r="AQ47" s="915"/>
      <c r="AR47" s="915"/>
      <c r="AS47" s="915"/>
      <c r="AT47" s="915"/>
      <c r="AU47" s="915"/>
      <c r="AV47" s="915"/>
      <c r="AW47" s="915"/>
      <c r="AX47" s="915"/>
      <c r="AY47" s="915"/>
      <c r="AZ47" s="948"/>
      <c r="BA47" s="948"/>
      <c r="BB47" s="948"/>
      <c r="BC47" s="948"/>
      <c r="BD47" s="948"/>
      <c r="BE47" s="916"/>
      <c r="BF47" s="916"/>
      <c r="BG47" s="916"/>
      <c r="BH47" s="916"/>
      <c r="BI47" s="917"/>
      <c r="BJ47" s="56"/>
      <c r="BK47" s="56"/>
      <c r="BL47" s="56"/>
      <c r="BM47" s="56"/>
      <c r="BN47" s="56"/>
      <c r="BO47" s="55"/>
      <c r="BP47" s="55"/>
      <c r="BQ47" s="52">
        <v>41</v>
      </c>
      <c r="BR47" s="72"/>
      <c r="BS47" s="911"/>
      <c r="BT47" s="912"/>
      <c r="BU47" s="912"/>
      <c r="BV47" s="912"/>
      <c r="BW47" s="912"/>
      <c r="BX47" s="912"/>
      <c r="BY47" s="912"/>
      <c r="BZ47" s="912"/>
      <c r="CA47" s="912"/>
      <c r="CB47" s="912"/>
      <c r="CC47" s="912"/>
      <c r="CD47" s="912"/>
      <c r="CE47" s="912"/>
      <c r="CF47" s="912"/>
      <c r="CG47" s="913"/>
      <c r="CH47" s="918"/>
      <c r="CI47" s="919"/>
      <c r="CJ47" s="919"/>
      <c r="CK47" s="919"/>
      <c r="CL47" s="929"/>
      <c r="CM47" s="918"/>
      <c r="CN47" s="919"/>
      <c r="CO47" s="919"/>
      <c r="CP47" s="919"/>
      <c r="CQ47" s="929"/>
      <c r="CR47" s="918"/>
      <c r="CS47" s="919"/>
      <c r="CT47" s="919"/>
      <c r="CU47" s="919"/>
      <c r="CV47" s="929"/>
      <c r="CW47" s="918"/>
      <c r="CX47" s="919"/>
      <c r="CY47" s="919"/>
      <c r="CZ47" s="919"/>
      <c r="DA47" s="929"/>
      <c r="DB47" s="918"/>
      <c r="DC47" s="919"/>
      <c r="DD47" s="919"/>
      <c r="DE47" s="919"/>
      <c r="DF47" s="929"/>
      <c r="DG47" s="918"/>
      <c r="DH47" s="919"/>
      <c r="DI47" s="919"/>
      <c r="DJ47" s="919"/>
      <c r="DK47" s="929"/>
      <c r="DL47" s="918"/>
      <c r="DM47" s="919"/>
      <c r="DN47" s="919"/>
      <c r="DO47" s="919"/>
      <c r="DP47" s="929"/>
      <c r="DQ47" s="918"/>
      <c r="DR47" s="919"/>
      <c r="DS47" s="919"/>
      <c r="DT47" s="919"/>
      <c r="DU47" s="929"/>
      <c r="DV47" s="911"/>
      <c r="DW47" s="912"/>
      <c r="DX47" s="912"/>
      <c r="DY47" s="912"/>
      <c r="DZ47" s="930"/>
      <c r="EA47" s="48"/>
    </row>
    <row r="48" spans="1:131" ht="26.25" customHeight="1" x14ac:dyDescent="0.2">
      <c r="A48" s="52">
        <v>21</v>
      </c>
      <c r="B48" s="911"/>
      <c r="C48" s="912"/>
      <c r="D48" s="912"/>
      <c r="E48" s="912"/>
      <c r="F48" s="912"/>
      <c r="G48" s="912"/>
      <c r="H48" s="912"/>
      <c r="I48" s="912"/>
      <c r="J48" s="912"/>
      <c r="K48" s="912"/>
      <c r="L48" s="912"/>
      <c r="M48" s="912"/>
      <c r="N48" s="912"/>
      <c r="O48" s="912"/>
      <c r="P48" s="913"/>
      <c r="Q48" s="914"/>
      <c r="R48" s="915"/>
      <c r="S48" s="915"/>
      <c r="T48" s="915"/>
      <c r="U48" s="915"/>
      <c r="V48" s="915"/>
      <c r="W48" s="915"/>
      <c r="X48" s="915"/>
      <c r="Y48" s="915"/>
      <c r="Z48" s="915"/>
      <c r="AA48" s="915"/>
      <c r="AB48" s="915"/>
      <c r="AC48" s="915"/>
      <c r="AD48" s="915"/>
      <c r="AE48" s="921"/>
      <c r="AF48" s="941"/>
      <c r="AG48" s="919"/>
      <c r="AH48" s="919"/>
      <c r="AI48" s="919"/>
      <c r="AJ48" s="942"/>
      <c r="AK48" s="920"/>
      <c r="AL48" s="915"/>
      <c r="AM48" s="915"/>
      <c r="AN48" s="915"/>
      <c r="AO48" s="915"/>
      <c r="AP48" s="915"/>
      <c r="AQ48" s="915"/>
      <c r="AR48" s="915"/>
      <c r="AS48" s="915"/>
      <c r="AT48" s="915"/>
      <c r="AU48" s="915"/>
      <c r="AV48" s="915"/>
      <c r="AW48" s="915"/>
      <c r="AX48" s="915"/>
      <c r="AY48" s="915"/>
      <c r="AZ48" s="948"/>
      <c r="BA48" s="948"/>
      <c r="BB48" s="948"/>
      <c r="BC48" s="948"/>
      <c r="BD48" s="948"/>
      <c r="BE48" s="916"/>
      <c r="BF48" s="916"/>
      <c r="BG48" s="916"/>
      <c r="BH48" s="916"/>
      <c r="BI48" s="917"/>
      <c r="BJ48" s="56"/>
      <c r="BK48" s="56"/>
      <c r="BL48" s="56"/>
      <c r="BM48" s="56"/>
      <c r="BN48" s="56"/>
      <c r="BO48" s="55"/>
      <c r="BP48" s="55"/>
      <c r="BQ48" s="52">
        <v>42</v>
      </c>
      <c r="BR48" s="72"/>
      <c r="BS48" s="911"/>
      <c r="BT48" s="912"/>
      <c r="BU48" s="912"/>
      <c r="BV48" s="912"/>
      <c r="BW48" s="912"/>
      <c r="BX48" s="912"/>
      <c r="BY48" s="912"/>
      <c r="BZ48" s="912"/>
      <c r="CA48" s="912"/>
      <c r="CB48" s="912"/>
      <c r="CC48" s="912"/>
      <c r="CD48" s="912"/>
      <c r="CE48" s="912"/>
      <c r="CF48" s="912"/>
      <c r="CG48" s="913"/>
      <c r="CH48" s="918"/>
      <c r="CI48" s="919"/>
      <c r="CJ48" s="919"/>
      <c r="CK48" s="919"/>
      <c r="CL48" s="929"/>
      <c r="CM48" s="918"/>
      <c r="CN48" s="919"/>
      <c r="CO48" s="919"/>
      <c r="CP48" s="919"/>
      <c r="CQ48" s="929"/>
      <c r="CR48" s="918"/>
      <c r="CS48" s="919"/>
      <c r="CT48" s="919"/>
      <c r="CU48" s="919"/>
      <c r="CV48" s="929"/>
      <c r="CW48" s="918"/>
      <c r="CX48" s="919"/>
      <c r="CY48" s="919"/>
      <c r="CZ48" s="919"/>
      <c r="DA48" s="929"/>
      <c r="DB48" s="918"/>
      <c r="DC48" s="919"/>
      <c r="DD48" s="919"/>
      <c r="DE48" s="919"/>
      <c r="DF48" s="929"/>
      <c r="DG48" s="918"/>
      <c r="DH48" s="919"/>
      <c r="DI48" s="919"/>
      <c r="DJ48" s="919"/>
      <c r="DK48" s="929"/>
      <c r="DL48" s="918"/>
      <c r="DM48" s="919"/>
      <c r="DN48" s="919"/>
      <c r="DO48" s="919"/>
      <c r="DP48" s="929"/>
      <c r="DQ48" s="918"/>
      <c r="DR48" s="919"/>
      <c r="DS48" s="919"/>
      <c r="DT48" s="919"/>
      <c r="DU48" s="929"/>
      <c r="DV48" s="911"/>
      <c r="DW48" s="912"/>
      <c r="DX48" s="912"/>
      <c r="DY48" s="912"/>
      <c r="DZ48" s="930"/>
      <c r="EA48" s="48"/>
    </row>
    <row r="49" spans="1:131" ht="26.25" customHeight="1" x14ac:dyDescent="0.2">
      <c r="A49" s="52">
        <v>22</v>
      </c>
      <c r="B49" s="911"/>
      <c r="C49" s="912"/>
      <c r="D49" s="912"/>
      <c r="E49" s="912"/>
      <c r="F49" s="912"/>
      <c r="G49" s="912"/>
      <c r="H49" s="912"/>
      <c r="I49" s="912"/>
      <c r="J49" s="912"/>
      <c r="K49" s="912"/>
      <c r="L49" s="912"/>
      <c r="M49" s="912"/>
      <c r="N49" s="912"/>
      <c r="O49" s="912"/>
      <c r="P49" s="913"/>
      <c r="Q49" s="914"/>
      <c r="R49" s="915"/>
      <c r="S49" s="915"/>
      <c r="T49" s="915"/>
      <c r="U49" s="915"/>
      <c r="V49" s="915"/>
      <c r="W49" s="915"/>
      <c r="X49" s="915"/>
      <c r="Y49" s="915"/>
      <c r="Z49" s="915"/>
      <c r="AA49" s="915"/>
      <c r="AB49" s="915"/>
      <c r="AC49" s="915"/>
      <c r="AD49" s="915"/>
      <c r="AE49" s="921"/>
      <c r="AF49" s="941"/>
      <c r="AG49" s="919"/>
      <c r="AH49" s="919"/>
      <c r="AI49" s="919"/>
      <c r="AJ49" s="942"/>
      <c r="AK49" s="920"/>
      <c r="AL49" s="915"/>
      <c r="AM49" s="915"/>
      <c r="AN49" s="915"/>
      <c r="AO49" s="915"/>
      <c r="AP49" s="915"/>
      <c r="AQ49" s="915"/>
      <c r="AR49" s="915"/>
      <c r="AS49" s="915"/>
      <c r="AT49" s="915"/>
      <c r="AU49" s="915"/>
      <c r="AV49" s="915"/>
      <c r="AW49" s="915"/>
      <c r="AX49" s="915"/>
      <c r="AY49" s="915"/>
      <c r="AZ49" s="948"/>
      <c r="BA49" s="948"/>
      <c r="BB49" s="948"/>
      <c r="BC49" s="948"/>
      <c r="BD49" s="948"/>
      <c r="BE49" s="916"/>
      <c r="BF49" s="916"/>
      <c r="BG49" s="916"/>
      <c r="BH49" s="916"/>
      <c r="BI49" s="917"/>
      <c r="BJ49" s="56"/>
      <c r="BK49" s="56"/>
      <c r="BL49" s="56"/>
      <c r="BM49" s="56"/>
      <c r="BN49" s="56"/>
      <c r="BO49" s="55"/>
      <c r="BP49" s="55"/>
      <c r="BQ49" s="52">
        <v>43</v>
      </c>
      <c r="BR49" s="72"/>
      <c r="BS49" s="911"/>
      <c r="BT49" s="912"/>
      <c r="BU49" s="912"/>
      <c r="BV49" s="912"/>
      <c r="BW49" s="912"/>
      <c r="BX49" s="912"/>
      <c r="BY49" s="912"/>
      <c r="BZ49" s="912"/>
      <c r="CA49" s="912"/>
      <c r="CB49" s="912"/>
      <c r="CC49" s="912"/>
      <c r="CD49" s="912"/>
      <c r="CE49" s="912"/>
      <c r="CF49" s="912"/>
      <c r="CG49" s="913"/>
      <c r="CH49" s="918"/>
      <c r="CI49" s="919"/>
      <c r="CJ49" s="919"/>
      <c r="CK49" s="919"/>
      <c r="CL49" s="929"/>
      <c r="CM49" s="918"/>
      <c r="CN49" s="919"/>
      <c r="CO49" s="919"/>
      <c r="CP49" s="919"/>
      <c r="CQ49" s="929"/>
      <c r="CR49" s="918"/>
      <c r="CS49" s="919"/>
      <c r="CT49" s="919"/>
      <c r="CU49" s="919"/>
      <c r="CV49" s="929"/>
      <c r="CW49" s="918"/>
      <c r="CX49" s="919"/>
      <c r="CY49" s="919"/>
      <c r="CZ49" s="919"/>
      <c r="DA49" s="929"/>
      <c r="DB49" s="918"/>
      <c r="DC49" s="919"/>
      <c r="DD49" s="919"/>
      <c r="DE49" s="919"/>
      <c r="DF49" s="929"/>
      <c r="DG49" s="918"/>
      <c r="DH49" s="919"/>
      <c r="DI49" s="919"/>
      <c r="DJ49" s="919"/>
      <c r="DK49" s="929"/>
      <c r="DL49" s="918"/>
      <c r="DM49" s="919"/>
      <c r="DN49" s="919"/>
      <c r="DO49" s="919"/>
      <c r="DP49" s="929"/>
      <c r="DQ49" s="918"/>
      <c r="DR49" s="919"/>
      <c r="DS49" s="919"/>
      <c r="DT49" s="919"/>
      <c r="DU49" s="929"/>
      <c r="DV49" s="911"/>
      <c r="DW49" s="912"/>
      <c r="DX49" s="912"/>
      <c r="DY49" s="912"/>
      <c r="DZ49" s="930"/>
      <c r="EA49" s="48"/>
    </row>
    <row r="50" spans="1:131" ht="26.25" customHeight="1" x14ac:dyDescent="0.2">
      <c r="A50" s="52">
        <v>23</v>
      </c>
      <c r="B50" s="911"/>
      <c r="C50" s="912"/>
      <c r="D50" s="912"/>
      <c r="E50" s="912"/>
      <c r="F50" s="912"/>
      <c r="G50" s="912"/>
      <c r="H50" s="912"/>
      <c r="I50" s="912"/>
      <c r="J50" s="912"/>
      <c r="K50" s="912"/>
      <c r="L50" s="912"/>
      <c r="M50" s="912"/>
      <c r="N50" s="912"/>
      <c r="O50" s="912"/>
      <c r="P50" s="913"/>
      <c r="Q50" s="938"/>
      <c r="R50" s="939"/>
      <c r="S50" s="939"/>
      <c r="T50" s="939"/>
      <c r="U50" s="939"/>
      <c r="V50" s="939"/>
      <c r="W50" s="939"/>
      <c r="X50" s="939"/>
      <c r="Y50" s="939"/>
      <c r="Z50" s="939"/>
      <c r="AA50" s="939"/>
      <c r="AB50" s="939"/>
      <c r="AC50" s="939"/>
      <c r="AD50" s="939"/>
      <c r="AE50" s="940"/>
      <c r="AF50" s="941"/>
      <c r="AG50" s="919"/>
      <c r="AH50" s="919"/>
      <c r="AI50" s="919"/>
      <c r="AJ50" s="942"/>
      <c r="AK50" s="943"/>
      <c r="AL50" s="939"/>
      <c r="AM50" s="939"/>
      <c r="AN50" s="939"/>
      <c r="AO50" s="939"/>
      <c r="AP50" s="939"/>
      <c r="AQ50" s="939"/>
      <c r="AR50" s="939"/>
      <c r="AS50" s="939"/>
      <c r="AT50" s="939"/>
      <c r="AU50" s="939"/>
      <c r="AV50" s="939"/>
      <c r="AW50" s="939"/>
      <c r="AX50" s="939"/>
      <c r="AY50" s="939"/>
      <c r="AZ50" s="944"/>
      <c r="BA50" s="944"/>
      <c r="BB50" s="944"/>
      <c r="BC50" s="944"/>
      <c r="BD50" s="944"/>
      <c r="BE50" s="916"/>
      <c r="BF50" s="916"/>
      <c r="BG50" s="916"/>
      <c r="BH50" s="916"/>
      <c r="BI50" s="917"/>
      <c r="BJ50" s="56"/>
      <c r="BK50" s="56"/>
      <c r="BL50" s="56"/>
      <c r="BM50" s="56"/>
      <c r="BN50" s="56"/>
      <c r="BO50" s="55"/>
      <c r="BP50" s="55"/>
      <c r="BQ50" s="52">
        <v>44</v>
      </c>
      <c r="BR50" s="72"/>
      <c r="BS50" s="911"/>
      <c r="BT50" s="912"/>
      <c r="BU50" s="912"/>
      <c r="BV50" s="912"/>
      <c r="BW50" s="912"/>
      <c r="BX50" s="912"/>
      <c r="BY50" s="912"/>
      <c r="BZ50" s="912"/>
      <c r="CA50" s="912"/>
      <c r="CB50" s="912"/>
      <c r="CC50" s="912"/>
      <c r="CD50" s="912"/>
      <c r="CE50" s="912"/>
      <c r="CF50" s="912"/>
      <c r="CG50" s="913"/>
      <c r="CH50" s="918"/>
      <c r="CI50" s="919"/>
      <c r="CJ50" s="919"/>
      <c r="CK50" s="919"/>
      <c r="CL50" s="929"/>
      <c r="CM50" s="918"/>
      <c r="CN50" s="919"/>
      <c r="CO50" s="919"/>
      <c r="CP50" s="919"/>
      <c r="CQ50" s="929"/>
      <c r="CR50" s="918"/>
      <c r="CS50" s="919"/>
      <c r="CT50" s="919"/>
      <c r="CU50" s="919"/>
      <c r="CV50" s="929"/>
      <c r="CW50" s="918"/>
      <c r="CX50" s="919"/>
      <c r="CY50" s="919"/>
      <c r="CZ50" s="919"/>
      <c r="DA50" s="929"/>
      <c r="DB50" s="918"/>
      <c r="DC50" s="919"/>
      <c r="DD50" s="919"/>
      <c r="DE50" s="919"/>
      <c r="DF50" s="929"/>
      <c r="DG50" s="918"/>
      <c r="DH50" s="919"/>
      <c r="DI50" s="919"/>
      <c r="DJ50" s="919"/>
      <c r="DK50" s="929"/>
      <c r="DL50" s="918"/>
      <c r="DM50" s="919"/>
      <c r="DN50" s="919"/>
      <c r="DO50" s="919"/>
      <c r="DP50" s="929"/>
      <c r="DQ50" s="918"/>
      <c r="DR50" s="919"/>
      <c r="DS50" s="919"/>
      <c r="DT50" s="919"/>
      <c r="DU50" s="929"/>
      <c r="DV50" s="911"/>
      <c r="DW50" s="912"/>
      <c r="DX50" s="912"/>
      <c r="DY50" s="912"/>
      <c r="DZ50" s="930"/>
      <c r="EA50" s="48"/>
    </row>
    <row r="51" spans="1:131" ht="26.25" customHeight="1" x14ac:dyDescent="0.2">
      <c r="A51" s="52">
        <v>24</v>
      </c>
      <c r="B51" s="911"/>
      <c r="C51" s="912"/>
      <c r="D51" s="912"/>
      <c r="E51" s="912"/>
      <c r="F51" s="912"/>
      <c r="G51" s="912"/>
      <c r="H51" s="912"/>
      <c r="I51" s="912"/>
      <c r="J51" s="912"/>
      <c r="K51" s="912"/>
      <c r="L51" s="912"/>
      <c r="M51" s="912"/>
      <c r="N51" s="912"/>
      <c r="O51" s="912"/>
      <c r="P51" s="913"/>
      <c r="Q51" s="938"/>
      <c r="R51" s="939"/>
      <c r="S51" s="939"/>
      <c r="T51" s="939"/>
      <c r="U51" s="939"/>
      <c r="V51" s="939"/>
      <c r="W51" s="939"/>
      <c r="X51" s="939"/>
      <c r="Y51" s="939"/>
      <c r="Z51" s="939"/>
      <c r="AA51" s="939"/>
      <c r="AB51" s="939"/>
      <c r="AC51" s="939"/>
      <c r="AD51" s="939"/>
      <c r="AE51" s="940"/>
      <c r="AF51" s="941"/>
      <c r="AG51" s="919"/>
      <c r="AH51" s="919"/>
      <c r="AI51" s="919"/>
      <c r="AJ51" s="942"/>
      <c r="AK51" s="943"/>
      <c r="AL51" s="939"/>
      <c r="AM51" s="939"/>
      <c r="AN51" s="939"/>
      <c r="AO51" s="939"/>
      <c r="AP51" s="939"/>
      <c r="AQ51" s="939"/>
      <c r="AR51" s="939"/>
      <c r="AS51" s="939"/>
      <c r="AT51" s="939"/>
      <c r="AU51" s="939"/>
      <c r="AV51" s="939"/>
      <c r="AW51" s="939"/>
      <c r="AX51" s="939"/>
      <c r="AY51" s="939"/>
      <c r="AZ51" s="944"/>
      <c r="BA51" s="944"/>
      <c r="BB51" s="944"/>
      <c r="BC51" s="944"/>
      <c r="BD51" s="944"/>
      <c r="BE51" s="916"/>
      <c r="BF51" s="916"/>
      <c r="BG51" s="916"/>
      <c r="BH51" s="916"/>
      <c r="BI51" s="917"/>
      <c r="BJ51" s="56"/>
      <c r="BK51" s="56"/>
      <c r="BL51" s="56"/>
      <c r="BM51" s="56"/>
      <c r="BN51" s="56"/>
      <c r="BO51" s="55"/>
      <c r="BP51" s="55"/>
      <c r="BQ51" s="52">
        <v>45</v>
      </c>
      <c r="BR51" s="72"/>
      <c r="BS51" s="911"/>
      <c r="BT51" s="912"/>
      <c r="BU51" s="912"/>
      <c r="BV51" s="912"/>
      <c r="BW51" s="912"/>
      <c r="BX51" s="912"/>
      <c r="BY51" s="912"/>
      <c r="BZ51" s="912"/>
      <c r="CA51" s="912"/>
      <c r="CB51" s="912"/>
      <c r="CC51" s="912"/>
      <c r="CD51" s="912"/>
      <c r="CE51" s="912"/>
      <c r="CF51" s="912"/>
      <c r="CG51" s="913"/>
      <c r="CH51" s="918"/>
      <c r="CI51" s="919"/>
      <c r="CJ51" s="919"/>
      <c r="CK51" s="919"/>
      <c r="CL51" s="929"/>
      <c r="CM51" s="918"/>
      <c r="CN51" s="919"/>
      <c r="CO51" s="919"/>
      <c r="CP51" s="919"/>
      <c r="CQ51" s="929"/>
      <c r="CR51" s="918"/>
      <c r="CS51" s="919"/>
      <c r="CT51" s="919"/>
      <c r="CU51" s="919"/>
      <c r="CV51" s="929"/>
      <c r="CW51" s="918"/>
      <c r="CX51" s="919"/>
      <c r="CY51" s="919"/>
      <c r="CZ51" s="919"/>
      <c r="DA51" s="929"/>
      <c r="DB51" s="918"/>
      <c r="DC51" s="919"/>
      <c r="DD51" s="919"/>
      <c r="DE51" s="919"/>
      <c r="DF51" s="929"/>
      <c r="DG51" s="918"/>
      <c r="DH51" s="919"/>
      <c r="DI51" s="919"/>
      <c r="DJ51" s="919"/>
      <c r="DK51" s="929"/>
      <c r="DL51" s="918"/>
      <c r="DM51" s="919"/>
      <c r="DN51" s="919"/>
      <c r="DO51" s="919"/>
      <c r="DP51" s="929"/>
      <c r="DQ51" s="918"/>
      <c r="DR51" s="919"/>
      <c r="DS51" s="919"/>
      <c r="DT51" s="919"/>
      <c r="DU51" s="929"/>
      <c r="DV51" s="911"/>
      <c r="DW51" s="912"/>
      <c r="DX51" s="912"/>
      <c r="DY51" s="912"/>
      <c r="DZ51" s="930"/>
      <c r="EA51" s="48"/>
    </row>
    <row r="52" spans="1:131" ht="26.25" customHeight="1" x14ac:dyDescent="0.2">
      <c r="A52" s="52">
        <v>25</v>
      </c>
      <c r="B52" s="911"/>
      <c r="C52" s="912"/>
      <c r="D52" s="912"/>
      <c r="E52" s="912"/>
      <c r="F52" s="912"/>
      <c r="G52" s="912"/>
      <c r="H52" s="912"/>
      <c r="I52" s="912"/>
      <c r="J52" s="912"/>
      <c r="K52" s="912"/>
      <c r="L52" s="912"/>
      <c r="M52" s="912"/>
      <c r="N52" s="912"/>
      <c r="O52" s="912"/>
      <c r="P52" s="913"/>
      <c r="Q52" s="938"/>
      <c r="R52" s="939"/>
      <c r="S52" s="939"/>
      <c r="T52" s="939"/>
      <c r="U52" s="939"/>
      <c r="V52" s="939"/>
      <c r="W52" s="939"/>
      <c r="X52" s="939"/>
      <c r="Y52" s="939"/>
      <c r="Z52" s="939"/>
      <c r="AA52" s="939"/>
      <c r="AB52" s="939"/>
      <c r="AC52" s="939"/>
      <c r="AD52" s="939"/>
      <c r="AE52" s="940"/>
      <c r="AF52" s="941"/>
      <c r="AG52" s="919"/>
      <c r="AH52" s="919"/>
      <c r="AI52" s="919"/>
      <c r="AJ52" s="942"/>
      <c r="AK52" s="943"/>
      <c r="AL52" s="939"/>
      <c r="AM52" s="939"/>
      <c r="AN52" s="939"/>
      <c r="AO52" s="939"/>
      <c r="AP52" s="939"/>
      <c r="AQ52" s="939"/>
      <c r="AR52" s="939"/>
      <c r="AS52" s="939"/>
      <c r="AT52" s="939"/>
      <c r="AU52" s="939"/>
      <c r="AV52" s="939"/>
      <c r="AW52" s="939"/>
      <c r="AX52" s="939"/>
      <c r="AY52" s="939"/>
      <c r="AZ52" s="944"/>
      <c r="BA52" s="944"/>
      <c r="BB52" s="944"/>
      <c r="BC52" s="944"/>
      <c r="BD52" s="944"/>
      <c r="BE52" s="916"/>
      <c r="BF52" s="916"/>
      <c r="BG52" s="916"/>
      <c r="BH52" s="916"/>
      <c r="BI52" s="917"/>
      <c r="BJ52" s="56"/>
      <c r="BK52" s="56"/>
      <c r="BL52" s="56"/>
      <c r="BM52" s="56"/>
      <c r="BN52" s="56"/>
      <c r="BO52" s="55"/>
      <c r="BP52" s="55"/>
      <c r="BQ52" s="52">
        <v>46</v>
      </c>
      <c r="BR52" s="72"/>
      <c r="BS52" s="911"/>
      <c r="BT52" s="912"/>
      <c r="BU52" s="912"/>
      <c r="BV52" s="912"/>
      <c r="BW52" s="912"/>
      <c r="BX52" s="912"/>
      <c r="BY52" s="912"/>
      <c r="BZ52" s="912"/>
      <c r="CA52" s="912"/>
      <c r="CB52" s="912"/>
      <c r="CC52" s="912"/>
      <c r="CD52" s="912"/>
      <c r="CE52" s="912"/>
      <c r="CF52" s="912"/>
      <c r="CG52" s="913"/>
      <c r="CH52" s="918"/>
      <c r="CI52" s="919"/>
      <c r="CJ52" s="919"/>
      <c r="CK52" s="919"/>
      <c r="CL52" s="929"/>
      <c r="CM52" s="918"/>
      <c r="CN52" s="919"/>
      <c r="CO52" s="919"/>
      <c r="CP52" s="919"/>
      <c r="CQ52" s="929"/>
      <c r="CR52" s="918"/>
      <c r="CS52" s="919"/>
      <c r="CT52" s="919"/>
      <c r="CU52" s="919"/>
      <c r="CV52" s="929"/>
      <c r="CW52" s="918"/>
      <c r="CX52" s="919"/>
      <c r="CY52" s="919"/>
      <c r="CZ52" s="919"/>
      <c r="DA52" s="929"/>
      <c r="DB52" s="918"/>
      <c r="DC52" s="919"/>
      <c r="DD52" s="919"/>
      <c r="DE52" s="919"/>
      <c r="DF52" s="929"/>
      <c r="DG52" s="918"/>
      <c r="DH52" s="919"/>
      <c r="DI52" s="919"/>
      <c r="DJ52" s="919"/>
      <c r="DK52" s="929"/>
      <c r="DL52" s="918"/>
      <c r="DM52" s="919"/>
      <c r="DN52" s="919"/>
      <c r="DO52" s="919"/>
      <c r="DP52" s="929"/>
      <c r="DQ52" s="918"/>
      <c r="DR52" s="919"/>
      <c r="DS52" s="919"/>
      <c r="DT52" s="919"/>
      <c r="DU52" s="929"/>
      <c r="DV52" s="911"/>
      <c r="DW52" s="912"/>
      <c r="DX52" s="912"/>
      <c r="DY52" s="912"/>
      <c r="DZ52" s="930"/>
      <c r="EA52" s="48"/>
    </row>
    <row r="53" spans="1:131" ht="26.25" customHeight="1" x14ac:dyDescent="0.2">
      <c r="A53" s="52">
        <v>26</v>
      </c>
      <c r="B53" s="911"/>
      <c r="C53" s="912"/>
      <c r="D53" s="912"/>
      <c r="E53" s="912"/>
      <c r="F53" s="912"/>
      <c r="G53" s="912"/>
      <c r="H53" s="912"/>
      <c r="I53" s="912"/>
      <c r="J53" s="912"/>
      <c r="K53" s="912"/>
      <c r="L53" s="912"/>
      <c r="M53" s="912"/>
      <c r="N53" s="912"/>
      <c r="O53" s="912"/>
      <c r="P53" s="913"/>
      <c r="Q53" s="938"/>
      <c r="R53" s="939"/>
      <c r="S53" s="939"/>
      <c r="T53" s="939"/>
      <c r="U53" s="939"/>
      <c r="V53" s="939"/>
      <c r="W53" s="939"/>
      <c r="X53" s="939"/>
      <c r="Y53" s="939"/>
      <c r="Z53" s="939"/>
      <c r="AA53" s="939"/>
      <c r="AB53" s="939"/>
      <c r="AC53" s="939"/>
      <c r="AD53" s="939"/>
      <c r="AE53" s="940"/>
      <c r="AF53" s="941"/>
      <c r="AG53" s="919"/>
      <c r="AH53" s="919"/>
      <c r="AI53" s="919"/>
      <c r="AJ53" s="942"/>
      <c r="AK53" s="943"/>
      <c r="AL53" s="939"/>
      <c r="AM53" s="939"/>
      <c r="AN53" s="939"/>
      <c r="AO53" s="939"/>
      <c r="AP53" s="939"/>
      <c r="AQ53" s="939"/>
      <c r="AR53" s="939"/>
      <c r="AS53" s="939"/>
      <c r="AT53" s="939"/>
      <c r="AU53" s="939"/>
      <c r="AV53" s="939"/>
      <c r="AW53" s="939"/>
      <c r="AX53" s="939"/>
      <c r="AY53" s="939"/>
      <c r="AZ53" s="944"/>
      <c r="BA53" s="944"/>
      <c r="BB53" s="944"/>
      <c r="BC53" s="944"/>
      <c r="BD53" s="944"/>
      <c r="BE53" s="916"/>
      <c r="BF53" s="916"/>
      <c r="BG53" s="916"/>
      <c r="BH53" s="916"/>
      <c r="BI53" s="917"/>
      <c r="BJ53" s="56"/>
      <c r="BK53" s="56"/>
      <c r="BL53" s="56"/>
      <c r="BM53" s="56"/>
      <c r="BN53" s="56"/>
      <c r="BO53" s="55"/>
      <c r="BP53" s="55"/>
      <c r="BQ53" s="52">
        <v>47</v>
      </c>
      <c r="BR53" s="72"/>
      <c r="BS53" s="911"/>
      <c r="BT53" s="912"/>
      <c r="BU53" s="912"/>
      <c r="BV53" s="912"/>
      <c r="BW53" s="912"/>
      <c r="BX53" s="912"/>
      <c r="BY53" s="912"/>
      <c r="BZ53" s="912"/>
      <c r="CA53" s="912"/>
      <c r="CB53" s="912"/>
      <c r="CC53" s="912"/>
      <c r="CD53" s="912"/>
      <c r="CE53" s="912"/>
      <c r="CF53" s="912"/>
      <c r="CG53" s="913"/>
      <c r="CH53" s="918"/>
      <c r="CI53" s="919"/>
      <c r="CJ53" s="919"/>
      <c r="CK53" s="919"/>
      <c r="CL53" s="929"/>
      <c r="CM53" s="918"/>
      <c r="CN53" s="919"/>
      <c r="CO53" s="919"/>
      <c r="CP53" s="919"/>
      <c r="CQ53" s="929"/>
      <c r="CR53" s="918"/>
      <c r="CS53" s="919"/>
      <c r="CT53" s="919"/>
      <c r="CU53" s="919"/>
      <c r="CV53" s="929"/>
      <c r="CW53" s="918"/>
      <c r="CX53" s="919"/>
      <c r="CY53" s="919"/>
      <c r="CZ53" s="919"/>
      <c r="DA53" s="929"/>
      <c r="DB53" s="918"/>
      <c r="DC53" s="919"/>
      <c r="DD53" s="919"/>
      <c r="DE53" s="919"/>
      <c r="DF53" s="929"/>
      <c r="DG53" s="918"/>
      <c r="DH53" s="919"/>
      <c r="DI53" s="919"/>
      <c r="DJ53" s="919"/>
      <c r="DK53" s="929"/>
      <c r="DL53" s="918"/>
      <c r="DM53" s="919"/>
      <c r="DN53" s="919"/>
      <c r="DO53" s="919"/>
      <c r="DP53" s="929"/>
      <c r="DQ53" s="918"/>
      <c r="DR53" s="919"/>
      <c r="DS53" s="919"/>
      <c r="DT53" s="919"/>
      <c r="DU53" s="929"/>
      <c r="DV53" s="911"/>
      <c r="DW53" s="912"/>
      <c r="DX53" s="912"/>
      <c r="DY53" s="912"/>
      <c r="DZ53" s="930"/>
      <c r="EA53" s="48"/>
    </row>
    <row r="54" spans="1:131" ht="26.25" customHeight="1" x14ac:dyDescent="0.2">
      <c r="A54" s="52">
        <v>27</v>
      </c>
      <c r="B54" s="911"/>
      <c r="C54" s="912"/>
      <c r="D54" s="912"/>
      <c r="E54" s="912"/>
      <c r="F54" s="912"/>
      <c r="G54" s="912"/>
      <c r="H54" s="912"/>
      <c r="I54" s="912"/>
      <c r="J54" s="912"/>
      <c r="K54" s="912"/>
      <c r="L54" s="912"/>
      <c r="M54" s="912"/>
      <c r="N54" s="912"/>
      <c r="O54" s="912"/>
      <c r="P54" s="913"/>
      <c r="Q54" s="938"/>
      <c r="R54" s="939"/>
      <c r="S54" s="939"/>
      <c r="T54" s="939"/>
      <c r="U54" s="939"/>
      <c r="V54" s="939"/>
      <c r="W54" s="939"/>
      <c r="X54" s="939"/>
      <c r="Y54" s="939"/>
      <c r="Z54" s="939"/>
      <c r="AA54" s="939"/>
      <c r="AB54" s="939"/>
      <c r="AC54" s="939"/>
      <c r="AD54" s="939"/>
      <c r="AE54" s="940"/>
      <c r="AF54" s="941"/>
      <c r="AG54" s="919"/>
      <c r="AH54" s="919"/>
      <c r="AI54" s="919"/>
      <c r="AJ54" s="942"/>
      <c r="AK54" s="943"/>
      <c r="AL54" s="939"/>
      <c r="AM54" s="939"/>
      <c r="AN54" s="939"/>
      <c r="AO54" s="939"/>
      <c r="AP54" s="939"/>
      <c r="AQ54" s="939"/>
      <c r="AR54" s="939"/>
      <c r="AS54" s="939"/>
      <c r="AT54" s="939"/>
      <c r="AU54" s="939"/>
      <c r="AV54" s="939"/>
      <c r="AW54" s="939"/>
      <c r="AX54" s="939"/>
      <c r="AY54" s="939"/>
      <c r="AZ54" s="944"/>
      <c r="BA54" s="944"/>
      <c r="BB54" s="944"/>
      <c r="BC54" s="944"/>
      <c r="BD54" s="944"/>
      <c r="BE54" s="916"/>
      <c r="BF54" s="916"/>
      <c r="BG54" s="916"/>
      <c r="BH54" s="916"/>
      <c r="BI54" s="917"/>
      <c r="BJ54" s="56"/>
      <c r="BK54" s="56"/>
      <c r="BL54" s="56"/>
      <c r="BM54" s="56"/>
      <c r="BN54" s="56"/>
      <c r="BO54" s="55"/>
      <c r="BP54" s="55"/>
      <c r="BQ54" s="52">
        <v>48</v>
      </c>
      <c r="BR54" s="72"/>
      <c r="BS54" s="911"/>
      <c r="BT54" s="912"/>
      <c r="BU54" s="912"/>
      <c r="BV54" s="912"/>
      <c r="BW54" s="912"/>
      <c r="BX54" s="912"/>
      <c r="BY54" s="912"/>
      <c r="BZ54" s="912"/>
      <c r="CA54" s="912"/>
      <c r="CB54" s="912"/>
      <c r="CC54" s="912"/>
      <c r="CD54" s="912"/>
      <c r="CE54" s="912"/>
      <c r="CF54" s="912"/>
      <c r="CG54" s="913"/>
      <c r="CH54" s="918"/>
      <c r="CI54" s="919"/>
      <c r="CJ54" s="919"/>
      <c r="CK54" s="919"/>
      <c r="CL54" s="929"/>
      <c r="CM54" s="918"/>
      <c r="CN54" s="919"/>
      <c r="CO54" s="919"/>
      <c r="CP54" s="919"/>
      <c r="CQ54" s="929"/>
      <c r="CR54" s="918"/>
      <c r="CS54" s="919"/>
      <c r="CT54" s="919"/>
      <c r="CU54" s="919"/>
      <c r="CV54" s="929"/>
      <c r="CW54" s="918"/>
      <c r="CX54" s="919"/>
      <c r="CY54" s="919"/>
      <c r="CZ54" s="919"/>
      <c r="DA54" s="929"/>
      <c r="DB54" s="918"/>
      <c r="DC54" s="919"/>
      <c r="DD54" s="919"/>
      <c r="DE54" s="919"/>
      <c r="DF54" s="929"/>
      <c r="DG54" s="918"/>
      <c r="DH54" s="919"/>
      <c r="DI54" s="919"/>
      <c r="DJ54" s="919"/>
      <c r="DK54" s="929"/>
      <c r="DL54" s="918"/>
      <c r="DM54" s="919"/>
      <c r="DN54" s="919"/>
      <c r="DO54" s="919"/>
      <c r="DP54" s="929"/>
      <c r="DQ54" s="918"/>
      <c r="DR54" s="919"/>
      <c r="DS54" s="919"/>
      <c r="DT54" s="919"/>
      <c r="DU54" s="929"/>
      <c r="DV54" s="911"/>
      <c r="DW54" s="912"/>
      <c r="DX54" s="912"/>
      <c r="DY54" s="912"/>
      <c r="DZ54" s="930"/>
      <c r="EA54" s="48"/>
    </row>
    <row r="55" spans="1:131" ht="26.25" customHeight="1" x14ac:dyDescent="0.2">
      <c r="A55" s="52">
        <v>28</v>
      </c>
      <c r="B55" s="911"/>
      <c r="C55" s="912"/>
      <c r="D55" s="912"/>
      <c r="E55" s="912"/>
      <c r="F55" s="912"/>
      <c r="G55" s="912"/>
      <c r="H55" s="912"/>
      <c r="I55" s="912"/>
      <c r="J55" s="912"/>
      <c r="K55" s="912"/>
      <c r="L55" s="912"/>
      <c r="M55" s="912"/>
      <c r="N55" s="912"/>
      <c r="O55" s="912"/>
      <c r="P55" s="913"/>
      <c r="Q55" s="938"/>
      <c r="R55" s="939"/>
      <c r="S55" s="939"/>
      <c r="T55" s="939"/>
      <c r="U55" s="939"/>
      <c r="V55" s="939"/>
      <c r="W55" s="939"/>
      <c r="X55" s="939"/>
      <c r="Y55" s="939"/>
      <c r="Z55" s="939"/>
      <c r="AA55" s="939"/>
      <c r="AB55" s="939"/>
      <c r="AC55" s="939"/>
      <c r="AD55" s="939"/>
      <c r="AE55" s="940"/>
      <c r="AF55" s="941"/>
      <c r="AG55" s="919"/>
      <c r="AH55" s="919"/>
      <c r="AI55" s="919"/>
      <c r="AJ55" s="942"/>
      <c r="AK55" s="943"/>
      <c r="AL55" s="939"/>
      <c r="AM55" s="939"/>
      <c r="AN55" s="939"/>
      <c r="AO55" s="939"/>
      <c r="AP55" s="939"/>
      <c r="AQ55" s="939"/>
      <c r="AR55" s="939"/>
      <c r="AS55" s="939"/>
      <c r="AT55" s="939"/>
      <c r="AU55" s="939"/>
      <c r="AV55" s="939"/>
      <c r="AW55" s="939"/>
      <c r="AX55" s="939"/>
      <c r="AY55" s="939"/>
      <c r="AZ55" s="944"/>
      <c r="BA55" s="944"/>
      <c r="BB55" s="944"/>
      <c r="BC55" s="944"/>
      <c r="BD55" s="944"/>
      <c r="BE55" s="916"/>
      <c r="BF55" s="916"/>
      <c r="BG55" s="916"/>
      <c r="BH55" s="916"/>
      <c r="BI55" s="917"/>
      <c r="BJ55" s="56"/>
      <c r="BK55" s="56"/>
      <c r="BL55" s="56"/>
      <c r="BM55" s="56"/>
      <c r="BN55" s="56"/>
      <c r="BO55" s="55"/>
      <c r="BP55" s="55"/>
      <c r="BQ55" s="52">
        <v>49</v>
      </c>
      <c r="BR55" s="72"/>
      <c r="BS55" s="911"/>
      <c r="BT55" s="912"/>
      <c r="BU55" s="912"/>
      <c r="BV55" s="912"/>
      <c r="BW55" s="912"/>
      <c r="BX55" s="912"/>
      <c r="BY55" s="912"/>
      <c r="BZ55" s="912"/>
      <c r="CA55" s="912"/>
      <c r="CB55" s="912"/>
      <c r="CC55" s="912"/>
      <c r="CD55" s="912"/>
      <c r="CE55" s="912"/>
      <c r="CF55" s="912"/>
      <c r="CG55" s="913"/>
      <c r="CH55" s="918"/>
      <c r="CI55" s="919"/>
      <c r="CJ55" s="919"/>
      <c r="CK55" s="919"/>
      <c r="CL55" s="929"/>
      <c r="CM55" s="918"/>
      <c r="CN55" s="919"/>
      <c r="CO55" s="919"/>
      <c r="CP55" s="919"/>
      <c r="CQ55" s="929"/>
      <c r="CR55" s="918"/>
      <c r="CS55" s="919"/>
      <c r="CT55" s="919"/>
      <c r="CU55" s="919"/>
      <c r="CV55" s="929"/>
      <c r="CW55" s="918"/>
      <c r="CX55" s="919"/>
      <c r="CY55" s="919"/>
      <c r="CZ55" s="919"/>
      <c r="DA55" s="929"/>
      <c r="DB55" s="918"/>
      <c r="DC55" s="919"/>
      <c r="DD55" s="919"/>
      <c r="DE55" s="919"/>
      <c r="DF55" s="929"/>
      <c r="DG55" s="918"/>
      <c r="DH55" s="919"/>
      <c r="DI55" s="919"/>
      <c r="DJ55" s="919"/>
      <c r="DK55" s="929"/>
      <c r="DL55" s="918"/>
      <c r="DM55" s="919"/>
      <c r="DN55" s="919"/>
      <c r="DO55" s="919"/>
      <c r="DP55" s="929"/>
      <c r="DQ55" s="918"/>
      <c r="DR55" s="919"/>
      <c r="DS55" s="919"/>
      <c r="DT55" s="919"/>
      <c r="DU55" s="929"/>
      <c r="DV55" s="911"/>
      <c r="DW55" s="912"/>
      <c r="DX55" s="912"/>
      <c r="DY55" s="912"/>
      <c r="DZ55" s="930"/>
      <c r="EA55" s="48"/>
    </row>
    <row r="56" spans="1:131" ht="26.25" customHeight="1" x14ac:dyDescent="0.2">
      <c r="A56" s="52">
        <v>29</v>
      </c>
      <c r="B56" s="911"/>
      <c r="C56" s="912"/>
      <c r="D56" s="912"/>
      <c r="E56" s="912"/>
      <c r="F56" s="912"/>
      <c r="G56" s="912"/>
      <c r="H56" s="912"/>
      <c r="I56" s="912"/>
      <c r="J56" s="912"/>
      <c r="K56" s="912"/>
      <c r="L56" s="912"/>
      <c r="M56" s="912"/>
      <c r="N56" s="912"/>
      <c r="O56" s="912"/>
      <c r="P56" s="913"/>
      <c r="Q56" s="938"/>
      <c r="R56" s="939"/>
      <c r="S56" s="939"/>
      <c r="T56" s="939"/>
      <c r="U56" s="939"/>
      <c r="V56" s="939"/>
      <c r="W56" s="939"/>
      <c r="X56" s="939"/>
      <c r="Y56" s="939"/>
      <c r="Z56" s="939"/>
      <c r="AA56" s="939"/>
      <c r="AB56" s="939"/>
      <c r="AC56" s="939"/>
      <c r="AD56" s="939"/>
      <c r="AE56" s="940"/>
      <c r="AF56" s="941"/>
      <c r="AG56" s="919"/>
      <c r="AH56" s="919"/>
      <c r="AI56" s="919"/>
      <c r="AJ56" s="942"/>
      <c r="AK56" s="943"/>
      <c r="AL56" s="939"/>
      <c r="AM56" s="939"/>
      <c r="AN56" s="939"/>
      <c r="AO56" s="939"/>
      <c r="AP56" s="939"/>
      <c r="AQ56" s="939"/>
      <c r="AR56" s="939"/>
      <c r="AS56" s="939"/>
      <c r="AT56" s="939"/>
      <c r="AU56" s="939"/>
      <c r="AV56" s="939"/>
      <c r="AW56" s="939"/>
      <c r="AX56" s="939"/>
      <c r="AY56" s="939"/>
      <c r="AZ56" s="944"/>
      <c r="BA56" s="944"/>
      <c r="BB56" s="944"/>
      <c r="BC56" s="944"/>
      <c r="BD56" s="944"/>
      <c r="BE56" s="916"/>
      <c r="BF56" s="916"/>
      <c r="BG56" s="916"/>
      <c r="BH56" s="916"/>
      <c r="BI56" s="917"/>
      <c r="BJ56" s="56"/>
      <c r="BK56" s="56"/>
      <c r="BL56" s="56"/>
      <c r="BM56" s="56"/>
      <c r="BN56" s="56"/>
      <c r="BO56" s="55"/>
      <c r="BP56" s="55"/>
      <c r="BQ56" s="52">
        <v>50</v>
      </c>
      <c r="BR56" s="72"/>
      <c r="BS56" s="911"/>
      <c r="BT56" s="912"/>
      <c r="BU56" s="912"/>
      <c r="BV56" s="912"/>
      <c r="BW56" s="912"/>
      <c r="BX56" s="912"/>
      <c r="BY56" s="912"/>
      <c r="BZ56" s="912"/>
      <c r="CA56" s="912"/>
      <c r="CB56" s="912"/>
      <c r="CC56" s="912"/>
      <c r="CD56" s="912"/>
      <c r="CE56" s="912"/>
      <c r="CF56" s="912"/>
      <c r="CG56" s="913"/>
      <c r="CH56" s="918"/>
      <c r="CI56" s="919"/>
      <c r="CJ56" s="919"/>
      <c r="CK56" s="919"/>
      <c r="CL56" s="929"/>
      <c r="CM56" s="918"/>
      <c r="CN56" s="919"/>
      <c r="CO56" s="919"/>
      <c r="CP56" s="919"/>
      <c r="CQ56" s="929"/>
      <c r="CR56" s="918"/>
      <c r="CS56" s="919"/>
      <c r="CT56" s="919"/>
      <c r="CU56" s="919"/>
      <c r="CV56" s="929"/>
      <c r="CW56" s="918"/>
      <c r="CX56" s="919"/>
      <c r="CY56" s="919"/>
      <c r="CZ56" s="919"/>
      <c r="DA56" s="929"/>
      <c r="DB56" s="918"/>
      <c r="DC56" s="919"/>
      <c r="DD56" s="919"/>
      <c r="DE56" s="919"/>
      <c r="DF56" s="929"/>
      <c r="DG56" s="918"/>
      <c r="DH56" s="919"/>
      <c r="DI56" s="919"/>
      <c r="DJ56" s="919"/>
      <c r="DK56" s="929"/>
      <c r="DL56" s="918"/>
      <c r="DM56" s="919"/>
      <c r="DN56" s="919"/>
      <c r="DO56" s="919"/>
      <c r="DP56" s="929"/>
      <c r="DQ56" s="918"/>
      <c r="DR56" s="919"/>
      <c r="DS56" s="919"/>
      <c r="DT56" s="919"/>
      <c r="DU56" s="929"/>
      <c r="DV56" s="911"/>
      <c r="DW56" s="912"/>
      <c r="DX56" s="912"/>
      <c r="DY56" s="912"/>
      <c r="DZ56" s="930"/>
      <c r="EA56" s="48"/>
    </row>
    <row r="57" spans="1:131" ht="26.25" customHeight="1" x14ac:dyDescent="0.2">
      <c r="A57" s="52">
        <v>30</v>
      </c>
      <c r="B57" s="911"/>
      <c r="C57" s="912"/>
      <c r="D57" s="912"/>
      <c r="E57" s="912"/>
      <c r="F57" s="912"/>
      <c r="G57" s="912"/>
      <c r="H57" s="912"/>
      <c r="I57" s="912"/>
      <c r="J57" s="912"/>
      <c r="K57" s="912"/>
      <c r="L57" s="912"/>
      <c r="M57" s="912"/>
      <c r="N57" s="912"/>
      <c r="O57" s="912"/>
      <c r="P57" s="913"/>
      <c r="Q57" s="938"/>
      <c r="R57" s="939"/>
      <c r="S57" s="939"/>
      <c r="T57" s="939"/>
      <c r="U57" s="939"/>
      <c r="V57" s="939"/>
      <c r="W57" s="939"/>
      <c r="X57" s="939"/>
      <c r="Y57" s="939"/>
      <c r="Z57" s="939"/>
      <c r="AA57" s="939"/>
      <c r="AB57" s="939"/>
      <c r="AC57" s="939"/>
      <c r="AD57" s="939"/>
      <c r="AE57" s="940"/>
      <c r="AF57" s="941"/>
      <c r="AG57" s="919"/>
      <c r="AH57" s="919"/>
      <c r="AI57" s="919"/>
      <c r="AJ57" s="942"/>
      <c r="AK57" s="943"/>
      <c r="AL57" s="939"/>
      <c r="AM57" s="939"/>
      <c r="AN57" s="939"/>
      <c r="AO57" s="939"/>
      <c r="AP57" s="939"/>
      <c r="AQ57" s="939"/>
      <c r="AR57" s="939"/>
      <c r="AS57" s="939"/>
      <c r="AT57" s="939"/>
      <c r="AU57" s="939"/>
      <c r="AV57" s="939"/>
      <c r="AW57" s="939"/>
      <c r="AX57" s="939"/>
      <c r="AY57" s="939"/>
      <c r="AZ57" s="944"/>
      <c r="BA57" s="944"/>
      <c r="BB57" s="944"/>
      <c r="BC57" s="944"/>
      <c r="BD57" s="944"/>
      <c r="BE57" s="916"/>
      <c r="BF57" s="916"/>
      <c r="BG57" s="916"/>
      <c r="BH57" s="916"/>
      <c r="BI57" s="917"/>
      <c r="BJ57" s="56"/>
      <c r="BK57" s="56"/>
      <c r="BL57" s="56"/>
      <c r="BM57" s="56"/>
      <c r="BN57" s="56"/>
      <c r="BO57" s="55"/>
      <c r="BP57" s="55"/>
      <c r="BQ57" s="52">
        <v>51</v>
      </c>
      <c r="BR57" s="72"/>
      <c r="BS57" s="911"/>
      <c r="BT57" s="912"/>
      <c r="BU57" s="912"/>
      <c r="BV57" s="912"/>
      <c r="BW57" s="912"/>
      <c r="BX57" s="912"/>
      <c r="BY57" s="912"/>
      <c r="BZ57" s="912"/>
      <c r="CA57" s="912"/>
      <c r="CB57" s="912"/>
      <c r="CC57" s="912"/>
      <c r="CD57" s="912"/>
      <c r="CE57" s="912"/>
      <c r="CF57" s="912"/>
      <c r="CG57" s="913"/>
      <c r="CH57" s="918"/>
      <c r="CI57" s="919"/>
      <c r="CJ57" s="919"/>
      <c r="CK57" s="919"/>
      <c r="CL57" s="929"/>
      <c r="CM57" s="918"/>
      <c r="CN57" s="919"/>
      <c r="CO57" s="919"/>
      <c r="CP57" s="919"/>
      <c r="CQ57" s="929"/>
      <c r="CR57" s="918"/>
      <c r="CS57" s="919"/>
      <c r="CT57" s="919"/>
      <c r="CU57" s="919"/>
      <c r="CV57" s="929"/>
      <c r="CW57" s="918"/>
      <c r="CX57" s="919"/>
      <c r="CY57" s="919"/>
      <c r="CZ57" s="919"/>
      <c r="DA57" s="929"/>
      <c r="DB57" s="918"/>
      <c r="DC57" s="919"/>
      <c r="DD57" s="919"/>
      <c r="DE57" s="919"/>
      <c r="DF57" s="929"/>
      <c r="DG57" s="918"/>
      <c r="DH57" s="919"/>
      <c r="DI57" s="919"/>
      <c r="DJ57" s="919"/>
      <c r="DK57" s="929"/>
      <c r="DL57" s="918"/>
      <c r="DM57" s="919"/>
      <c r="DN57" s="919"/>
      <c r="DO57" s="919"/>
      <c r="DP57" s="929"/>
      <c r="DQ57" s="918"/>
      <c r="DR57" s="919"/>
      <c r="DS57" s="919"/>
      <c r="DT57" s="919"/>
      <c r="DU57" s="929"/>
      <c r="DV57" s="911"/>
      <c r="DW57" s="912"/>
      <c r="DX57" s="912"/>
      <c r="DY57" s="912"/>
      <c r="DZ57" s="930"/>
      <c r="EA57" s="48"/>
    </row>
    <row r="58" spans="1:131" ht="26.25" customHeight="1" x14ac:dyDescent="0.2">
      <c r="A58" s="52">
        <v>31</v>
      </c>
      <c r="B58" s="911"/>
      <c r="C58" s="912"/>
      <c r="D58" s="912"/>
      <c r="E58" s="912"/>
      <c r="F58" s="912"/>
      <c r="G58" s="912"/>
      <c r="H58" s="912"/>
      <c r="I58" s="912"/>
      <c r="J58" s="912"/>
      <c r="K58" s="912"/>
      <c r="L58" s="912"/>
      <c r="M58" s="912"/>
      <c r="N58" s="912"/>
      <c r="O58" s="912"/>
      <c r="P58" s="913"/>
      <c r="Q58" s="938"/>
      <c r="R58" s="939"/>
      <c r="S58" s="939"/>
      <c r="T58" s="939"/>
      <c r="U58" s="939"/>
      <c r="V58" s="939"/>
      <c r="W58" s="939"/>
      <c r="X58" s="939"/>
      <c r="Y58" s="939"/>
      <c r="Z58" s="939"/>
      <c r="AA58" s="939"/>
      <c r="AB58" s="939"/>
      <c r="AC58" s="939"/>
      <c r="AD58" s="939"/>
      <c r="AE58" s="940"/>
      <c r="AF58" s="941"/>
      <c r="AG58" s="919"/>
      <c r="AH58" s="919"/>
      <c r="AI58" s="919"/>
      <c r="AJ58" s="942"/>
      <c r="AK58" s="943"/>
      <c r="AL58" s="939"/>
      <c r="AM58" s="939"/>
      <c r="AN58" s="939"/>
      <c r="AO58" s="939"/>
      <c r="AP58" s="939"/>
      <c r="AQ58" s="939"/>
      <c r="AR58" s="939"/>
      <c r="AS58" s="939"/>
      <c r="AT58" s="939"/>
      <c r="AU58" s="939"/>
      <c r="AV58" s="939"/>
      <c r="AW58" s="939"/>
      <c r="AX58" s="939"/>
      <c r="AY58" s="939"/>
      <c r="AZ58" s="944"/>
      <c r="BA58" s="944"/>
      <c r="BB58" s="944"/>
      <c r="BC58" s="944"/>
      <c r="BD58" s="944"/>
      <c r="BE58" s="916"/>
      <c r="BF58" s="916"/>
      <c r="BG58" s="916"/>
      <c r="BH58" s="916"/>
      <c r="BI58" s="917"/>
      <c r="BJ58" s="56"/>
      <c r="BK58" s="56"/>
      <c r="BL58" s="56"/>
      <c r="BM58" s="56"/>
      <c r="BN58" s="56"/>
      <c r="BO58" s="55"/>
      <c r="BP58" s="55"/>
      <c r="BQ58" s="52">
        <v>52</v>
      </c>
      <c r="BR58" s="72"/>
      <c r="BS58" s="911"/>
      <c r="BT58" s="912"/>
      <c r="BU58" s="912"/>
      <c r="BV58" s="912"/>
      <c r="BW58" s="912"/>
      <c r="BX58" s="912"/>
      <c r="BY58" s="912"/>
      <c r="BZ58" s="912"/>
      <c r="CA58" s="912"/>
      <c r="CB58" s="912"/>
      <c r="CC58" s="912"/>
      <c r="CD58" s="912"/>
      <c r="CE58" s="912"/>
      <c r="CF58" s="912"/>
      <c r="CG58" s="913"/>
      <c r="CH58" s="918"/>
      <c r="CI58" s="919"/>
      <c r="CJ58" s="919"/>
      <c r="CK58" s="919"/>
      <c r="CL58" s="929"/>
      <c r="CM58" s="918"/>
      <c r="CN58" s="919"/>
      <c r="CO58" s="919"/>
      <c r="CP58" s="919"/>
      <c r="CQ58" s="929"/>
      <c r="CR58" s="918"/>
      <c r="CS58" s="919"/>
      <c r="CT58" s="919"/>
      <c r="CU58" s="919"/>
      <c r="CV58" s="929"/>
      <c r="CW58" s="918"/>
      <c r="CX58" s="919"/>
      <c r="CY58" s="919"/>
      <c r="CZ58" s="919"/>
      <c r="DA58" s="929"/>
      <c r="DB58" s="918"/>
      <c r="DC58" s="919"/>
      <c r="DD58" s="919"/>
      <c r="DE58" s="919"/>
      <c r="DF58" s="929"/>
      <c r="DG58" s="918"/>
      <c r="DH58" s="919"/>
      <c r="DI58" s="919"/>
      <c r="DJ58" s="919"/>
      <c r="DK58" s="929"/>
      <c r="DL58" s="918"/>
      <c r="DM58" s="919"/>
      <c r="DN58" s="919"/>
      <c r="DO58" s="919"/>
      <c r="DP58" s="929"/>
      <c r="DQ58" s="918"/>
      <c r="DR58" s="919"/>
      <c r="DS58" s="919"/>
      <c r="DT58" s="919"/>
      <c r="DU58" s="929"/>
      <c r="DV58" s="911"/>
      <c r="DW58" s="912"/>
      <c r="DX58" s="912"/>
      <c r="DY58" s="912"/>
      <c r="DZ58" s="930"/>
      <c r="EA58" s="48"/>
    </row>
    <row r="59" spans="1:131" ht="26.25" customHeight="1" x14ac:dyDescent="0.2">
      <c r="A59" s="52">
        <v>32</v>
      </c>
      <c r="B59" s="911"/>
      <c r="C59" s="912"/>
      <c r="D59" s="912"/>
      <c r="E59" s="912"/>
      <c r="F59" s="912"/>
      <c r="G59" s="912"/>
      <c r="H59" s="912"/>
      <c r="I59" s="912"/>
      <c r="J59" s="912"/>
      <c r="K59" s="912"/>
      <c r="L59" s="912"/>
      <c r="M59" s="912"/>
      <c r="N59" s="912"/>
      <c r="O59" s="912"/>
      <c r="P59" s="913"/>
      <c r="Q59" s="938"/>
      <c r="R59" s="939"/>
      <c r="S59" s="939"/>
      <c r="T59" s="939"/>
      <c r="U59" s="939"/>
      <c r="V59" s="939"/>
      <c r="W59" s="939"/>
      <c r="X59" s="939"/>
      <c r="Y59" s="939"/>
      <c r="Z59" s="939"/>
      <c r="AA59" s="939"/>
      <c r="AB59" s="939"/>
      <c r="AC59" s="939"/>
      <c r="AD59" s="939"/>
      <c r="AE59" s="940"/>
      <c r="AF59" s="941"/>
      <c r="AG59" s="919"/>
      <c r="AH59" s="919"/>
      <c r="AI59" s="919"/>
      <c r="AJ59" s="942"/>
      <c r="AK59" s="943"/>
      <c r="AL59" s="939"/>
      <c r="AM59" s="939"/>
      <c r="AN59" s="939"/>
      <c r="AO59" s="939"/>
      <c r="AP59" s="939"/>
      <c r="AQ59" s="939"/>
      <c r="AR59" s="939"/>
      <c r="AS59" s="939"/>
      <c r="AT59" s="939"/>
      <c r="AU59" s="939"/>
      <c r="AV59" s="939"/>
      <c r="AW59" s="939"/>
      <c r="AX59" s="939"/>
      <c r="AY59" s="939"/>
      <c r="AZ59" s="944"/>
      <c r="BA59" s="944"/>
      <c r="BB59" s="944"/>
      <c r="BC59" s="944"/>
      <c r="BD59" s="944"/>
      <c r="BE59" s="916"/>
      <c r="BF59" s="916"/>
      <c r="BG59" s="916"/>
      <c r="BH59" s="916"/>
      <c r="BI59" s="917"/>
      <c r="BJ59" s="56"/>
      <c r="BK59" s="56"/>
      <c r="BL59" s="56"/>
      <c r="BM59" s="56"/>
      <c r="BN59" s="56"/>
      <c r="BO59" s="55"/>
      <c r="BP59" s="55"/>
      <c r="BQ59" s="52">
        <v>53</v>
      </c>
      <c r="BR59" s="72"/>
      <c r="BS59" s="911"/>
      <c r="BT59" s="912"/>
      <c r="BU59" s="912"/>
      <c r="BV59" s="912"/>
      <c r="BW59" s="912"/>
      <c r="BX59" s="912"/>
      <c r="BY59" s="912"/>
      <c r="BZ59" s="912"/>
      <c r="CA59" s="912"/>
      <c r="CB59" s="912"/>
      <c r="CC59" s="912"/>
      <c r="CD59" s="912"/>
      <c r="CE59" s="912"/>
      <c r="CF59" s="912"/>
      <c r="CG59" s="913"/>
      <c r="CH59" s="918"/>
      <c r="CI59" s="919"/>
      <c r="CJ59" s="919"/>
      <c r="CK59" s="919"/>
      <c r="CL59" s="929"/>
      <c r="CM59" s="918"/>
      <c r="CN59" s="919"/>
      <c r="CO59" s="919"/>
      <c r="CP59" s="919"/>
      <c r="CQ59" s="929"/>
      <c r="CR59" s="918"/>
      <c r="CS59" s="919"/>
      <c r="CT59" s="919"/>
      <c r="CU59" s="919"/>
      <c r="CV59" s="929"/>
      <c r="CW59" s="918"/>
      <c r="CX59" s="919"/>
      <c r="CY59" s="919"/>
      <c r="CZ59" s="919"/>
      <c r="DA59" s="929"/>
      <c r="DB59" s="918"/>
      <c r="DC59" s="919"/>
      <c r="DD59" s="919"/>
      <c r="DE59" s="919"/>
      <c r="DF59" s="929"/>
      <c r="DG59" s="918"/>
      <c r="DH59" s="919"/>
      <c r="DI59" s="919"/>
      <c r="DJ59" s="919"/>
      <c r="DK59" s="929"/>
      <c r="DL59" s="918"/>
      <c r="DM59" s="919"/>
      <c r="DN59" s="919"/>
      <c r="DO59" s="919"/>
      <c r="DP59" s="929"/>
      <c r="DQ59" s="918"/>
      <c r="DR59" s="919"/>
      <c r="DS59" s="919"/>
      <c r="DT59" s="919"/>
      <c r="DU59" s="929"/>
      <c r="DV59" s="911"/>
      <c r="DW59" s="912"/>
      <c r="DX59" s="912"/>
      <c r="DY59" s="912"/>
      <c r="DZ59" s="930"/>
      <c r="EA59" s="48"/>
    </row>
    <row r="60" spans="1:131" ht="26.25" customHeight="1" x14ac:dyDescent="0.2">
      <c r="A60" s="52">
        <v>33</v>
      </c>
      <c r="B60" s="911"/>
      <c r="C60" s="912"/>
      <c r="D60" s="912"/>
      <c r="E60" s="912"/>
      <c r="F60" s="912"/>
      <c r="G60" s="912"/>
      <c r="H60" s="912"/>
      <c r="I60" s="912"/>
      <c r="J60" s="912"/>
      <c r="K60" s="912"/>
      <c r="L60" s="912"/>
      <c r="M60" s="912"/>
      <c r="N60" s="912"/>
      <c r="O60" s="912"/>
      <c r="P60" s="913"/>
      <c r="Q60" s="938"/>
      <c r="R60" s="939"/>
      <c r="S60" s="939"/>
      <c r="T60" s="939"/>
      <c r="U60" s="939"/>
      <c r="V60" s="939"/>
      <c r="W60" s="939"/>
      <c r="X60" s="939"/>
      <c r="Y60" s="939"/>
      <c r="Z60" s="939"/>
      <c r="AA60" s="939"/>
      <c r="AB60" s="939"/>
      <c r="AC60" s="939"/>
      <c r="AD60" s="939"/>
      <c r="AE60" s="940"/>
      <c r="AF60" s="941"/>
      <c r="AG60" s="919"/>
      <c r="AH60" s="919"/>
      <c r="AI60" s="919"/>
      <c r="AJ60" s="942"/>
      <c r="AK60" s="943"/>
      <c r="AL60" s="939"/>
      <c r="AM60" s="939"/>
      <c r="AN60" s="939"/>
      <c r="AO60" s="939"/>
      <c r="AP60" s="939"/>
      <c r="AQ60" s="939"/>
      <c r="AR60" s="939"/>
      <c r="AS60" s="939"/>
      <c r="AT60" s="939"/>
      <c r="AU60" s="939"/>
      <c r="AV60" s="939"/>
      <c r="AW60" s="939"/>
      <c r="AX60" s="939"/>
      <c r="AY60" s="939"/>
      <c r="AZ60" s="944"/>
      <c r="BA60" s="944"/>
      <c r="BB60" s="944"/>
      <c r="BC60" s="944"/>
      <c r="BD60" s="944"/>
      <c r="BE60" s="916"/>
      <c r="BF60" s="916"/>
      <c r="BG60" s="916"/>
      <c r="BH60" s="916"/>
      <c r="BI60" s="917"/>
      <c r="BJ60" s="56"/>
      <c r="BK60" s="56"/>
      <c r="BL60" s="56"/>
      <c r="BM60" s="56"/>
      <c r="BN60" s="56"/>
      <c r="BO60" s="55"/>
      <c r="BP60" s="55"/>
      <c r="BQ60" s="52">
        <v>54</v>
      </c>
      <c r="BR60" s="72"/>
      <c r="BS60" s="911"/>
      <c r="BT60" s="912"/>
      <c r="BU60" s="912"/>
      <c r="BV60" s="912"/>
      <c r="BW60" s="912"/>
      <c r="BX60" s="912"/>
      <c r="BY60" s="912"/>
      <c r="BZ60" s="912"/>
      <c r="CA60" s="912"/>
      <c r="CB60" s="912"/>
      <c r="CC60" s="912"/>
      <c r="CD60" s="912"/>
      <c r="CE60" s="912"/>
      <c r="CF60" s="912"/>
      <c r="CG60" s="913"/>
      <c r="CH60" s="918"/>
      <c r="CI60" s="919"/>
      <c r="CJ60" s="919"/>
      <c r="CK60" s="919"/>
      <c r="CL60" s="929"/>
      <c r="CM60" s="918"/>
      <c r="CN60" s="919"/>
      <c r="CO60" s="919"/>
      <c r="CP60" s="919"/>
      <c r="CQ60" s="929"/>
      <c r="CR60" s="918"/>
      <c r="CS60" s="919"/>
      <c r="CT60" s="919"/>
      <c r="CU60" s="919"/>
      <c r="CV60" s="929"/>
      <c r="CW60" s="918"/>
      <c r="CX60" s="919"/>
      <c r="CY60" s="919"/>
      <c r="CZ60" s="919"/>
      <c r="DA60" s="929"/>
      <c r="DB60" s="918"/>
      <c r="DC60" s="919"/>
      <c r="DD60" s="919"/>
      <c r="DE60" s="919"/>
      <c r="DF60" s="929"/>
      <c r="DG60" s="918"/>
      <c r="DH60" s="919"/>
      <c r="DI60" s="919"/>
      <c r="DJ60" s="919"/>
      <c r="DK60" s="929"/>
      <c r="DL60" s="918"/>
      <c r="DM60" s="919"/>
      <c r="DN60" s="919"/>
      <c r="DO60" s="919"/>
      <c r="DP60" s="929"/>
      <c r="DQ60" s="918"/>
      <c r="DR60" s="919"/>
      <c r="DS60" s="919"/>
      <c r="DT60" s="919"/>
      <c r="DU60" s="929"/>
      <c r="DV60" s="911"/>
      <c r="DW60" s="912"/>
      <c r="DX60" s="912"/>
      <c r="DY60" s="912"/>
      <c r="DZ60" s="930"/>
      <c r="EA60" s="48"/>
    </row>
    <row r="61" spans="1:131" ht="26.25" customHeight="1" x14ac:dyDescent="0.2">
      <c r="A61" s="52">
        <v>34</v>
      </c>
      <c r="B61" s="911"/>
      <c r="C61" s="912"/>
      <c r="D61" s="912"/>
      <c r="E61" s="912"/>
      <c r="F61" s="912"/>
      <c r="G61" s="912"/>
      <c r="H61" s="912"/>
      <c r="I61" s="912"/>
      <c r="J61" s="912"/>
      <c r="K61" s="912"/>
      <c r="L61" s="912"/>
      <c r="M61" s="912"/>
      <c r="N61" s="912"/>
      <c r="O61" s="912"/>
      <c r="P61" s="913"/>
      <c r="Q61" s="938"/>
      <c r="R61" s="939"/>
      <c r="S61" s="939"/>
      <c r="T61" s="939"/>
      <c r="U61" s="939"/>
      <c r="V61" s="939"/>
      <c r="W61" s="939"/>
      <c r="X61" s="939"/>
      <c r="Y61" s="939"/>
      <c r="Z61" s="939"/>
      <c r="AA61" s="939"/>
      <c r="AB61" s="939"/>
      <c r="AC61" s="939"/>
      <c r="AD61" s="939"/>
      <c r="AE61" s="940"/>
      <c r="AF61" s="941"/>
      <c r="AG61" s="919"/>
      <c r="AH61" s="919"/>
      <c r="AI61" s="919"/>
      <c r="AJ61" s="942"/>
      <c r="AK61" s="943"/>
      <c r="AL61" s="939"/>
      <c r="AM61" s="939"/>
      <c r="AN61" s="939"/>
      <c r="AO61" s="939"/>
      <c r="AP61" s="939"/>
      <c r="AQ61" s="939"/>
      <c r="AR61" s="939"/>
      <c r="AS61" s="939"/>
      <c r="AT61" s="939"/>
      <c r="AU61" s="939"/>
      <c r="AV61" s="939"/>
      <c r="AW61" s="939"/>
      <c r="AX61" s="939"/>
      <c r="AY61" s="939"/>
      <c r="AZ61" s="944"/>
      <c r="BA61" s="944"/>
      <c r="BB61" s="944"/>
      <c r="BC61" s="944"/>
      <c r="BD61" s="944"/>
      <c r="BE61" s="916"/>
      <c r="BF61" s="916"/>
      <c r="BG61" s="916"/>
      <c r="BH61" s="916"/>
      <c r="BI61" s="917"/>
      <c r="BJ61" s="56"/>
      <c r="BK61" s="56"/>
      <c r="BL61" s="56"/>
      <c r="BM61" s="56"/>
      <c r="BN61" s="56"/>
      <c r="BO61" s="55"/>
      <c r="BP61" s="55"/>
      <c r="BQ61" s="52">
        <v>55</v>
      </c>
      <c r="BR61" s="72"/>
      <c r="BS61" s="911"/>
      <c r="BT61" s="912"/>
      <c r="BU61" s="912"/>
      <c r="BV61" s="912"/>
      <c r="BW61" s="912"/>
      <c r="BX61" s="912"/>
      <c r="BY61" s="912"/>
      <c r="BZ61" s="912"/>
      <c r="CA61" s="912"/>
      <c r="CB61" s="912"/>
      <c r="CC61" s="912"/>
      <c r="CD61" s="912"/>
      <c r="CE61" s="912"/>
      <c r="CF61" s="912"/>
      <c r="CG61" s="913"/>
      <c r="CH61" s="918"/>
      <c r="CI61" s="919"/>
      <c r="CJ61" s="919"/>
      <c r="CK61" s="919"/>
      <c r="CL61" s="929"/>
      <c r="CM61" s="918"/>
      <c r="CN61" s="919"/>
      <c r="CO61" s="919"/>
      <c r="CP61" s="919"/>
      <c r="CQ61" s="929"/>
      <c r="CR61" s="918"/>
      <c r="CS61" s="919"/>
      <c r="CT61" s="919"/>
      <c r="CU61" s="919"/>
      <c r="CV61" s="929"/>
      <c r="CW61" s="918"/>
      <c r="CX61" s="919"/>
      <c r="CY61" s="919"/>
      <c r="CZ61" s="919"/>
      <c r="DA61" s="929"/>
      <c r="DB61" s="918"/>
      <c r="DC61" s="919"/>
      <c r="DD61" s="919"/>
      <c r="DE61" s="919"/>
      <c r="DF61" s="929"/>
      <c r="DG61" s="918"/>
      <c r="DH61" s="919"/>
      <c r="DI61" s="919"/>
      <c r="DJ61" s="919"/>
      <c r="DK61" s="929"/>
      <c r="DL61" s="918"/>
      <c r="DM61" s="919"/>
      <c r="DN61" s="919"/>
      <c r="DO61" s="919"/>
      <c r="DP61" s="929"/>
      <c r="DQ61" s="918"/>
      <c r="DR61" s="919"/>
      <c r="DS61" s="919"/>
      <c r="DT61" s="919"/>
      <c r="DU61" s="929"/>
      <c r="DV61" s="911"/>
      <c r="DW61" s="912"/>
      <c r="DX61" s="912"/>
      <c r="DY61" s="912"/>
      <c r="DZ61" s="930"/>
      <c r="EA61" s="48"/>
    </row>
    <row r="62" spans="1:131" ht="26.25" customHeight="1" x14ac:dyDescent="0.2">
      <c r="A62" s="52">
        <v>35</v>
      </c>
      <c r="B62" s="911"/>
      <c r="C62" s="912"/>
      <c r="D62" s="912"/>
      <c r="E62" s="912"/>
      <c r="F62" s="912"/>
      <c r="G62" s="912"/>
      <c r="H62" s="912"/>
      <c r="I62" s="912"/>
      <c r="J62" s="912"/>
      <c r="K62" s="912"/>
      <c r="L62" s="912"/>
      <c r="M62" s="912"/>
      <c r="N62" s="912"/>
      <c r="O62" s="912"/>
      <c r="P62" s="913"/>
      <c r="Q62" s="938"/>
      <c r="R62" s="939"/>
      <c r="S62" s="939"/>
      <c r="T62" s="939"/>
      <c r="U62" s="939"/>
      <c r="V62" s="939"/>
      <c r="W62" s="939"/>
      <c r="X62" s="939"/>
      <c r="Y62" s="939"/>
      <c r="Z62" s="939"/>
      <c r="AA62" s="939"/>
      <c r="AB62" s="939"/>
      <c r="AC62" s="939"/>
      <c r="AD62" s="939"/>
      <c r="AE62" s="940"/>
      <c r="AF62" s="941"/>
      <c r="AG62" s="919"/>
      <c r="AH62" s="919"/>
      <c r="AI62" s="919"/>
      <c r="AJ62" s="942"/>
      <c r="AK62" s="943"/>
      <c r="AL62" s="939"/>
      <c r="AM62" s="939"/>
      <c r="AN62" s="939"/>
      <c r="AO62" s="939"/>
      <c r="AP62" s="939"/>
      <c r="AQ62" s="939"/>
      <c r="AR62" s="939"/>
      <c r="AS62" s="939"/>
      <c r="AT62" s="939"/>
      <c r="AU62" s="939"/>
      <c r="AV62" s="939"/>
      <c r="AW62" s="939"/>
      <c r="AX62" s="939"/>
      <c r="AY62" s="939"/>
      <c r="AZ62" s="944"/>
      <c r="BA62" s="944"/>
      <c r="BB62" s="944"/>
      <c r="BC62" s="944"/>
      <c r="BD62" s="944"/>
      <c r="BE62" s="916"/>
      <c r="BF62" s="916"/>
      <c r="BG62" s="916"/>
      <c r="BH62" s="916"/>
      <c r="BI62" s="917"/>
      <c r="BJ62" s="945" t="s">
        <v>463</v>
      </c>
      <c r="BK62" s="946"/>
      <c r="BL62" s="946"/>
      <c r="BM62" s="946"/>
      <c r="BN62" s="947"/>
      <c r="BO62" s="55"/>
      <c r="BP62" s="55"/>
      <c r="BQ62" s="52">
        <v>56</v>
      </c>
      <c r="BR62" s="72"/>
      <c r="BS62" s="911"/>
      <c r="BT62" s="912"/>
      <c r="BU62" s="912"/>
      <c r="BV62" s="912"/>
      <c r="BW62" s="912"/>
      <c r="BX62" s="912"/>
      <c r="BY62" s="912"/>
      <c r="BZ62" s="912"/>
      <c r="CA62" s="912"/>
      <c r="CB62" s="912"/>
      <c r="CC62" s="912"/>
      <c r="CD62" s="912"/>
      <c r="CE62" s="912"/>
      <c r="CF62" s="912"/>
      <c r="CG62" s="913"/>
      <c r="CH62" s="918"/>
      <c r="CI62" s="919"/>
      <c r="CJ62" s="919"/>
      <c r="CK62" s="919"/>
      <c r="CL62" s="929"/>
      <c r="CM62" s="918"/>
      <c r="CN62" s="919"/>
      <c r="CO62" s="919"/>
      <c r="CP62" s="919"/>
      <c r="CQ62" s="929"/>
      <c r="CR62" s="918"/>
      <c r="CS62" s="919"/>
      <c r="CT62" s="919"/>
      <c r="CU62" s="919"/>
      <c r="CV62" s="929"/>
      <c r="CW62" s="918"/>
      <c r="CX62" s="919"/>
      <c r="CY62" s="919"/>
      <c r="CZ62" s="919"/>
      <c r="DA62" s="929"/>
      <c r="DB62" s="918"/>
      <c r="DC62" s="919"/>
      <c r="DD62" s="919"/>
      <c r="DE62" s="919"/>
      <c r="DF62" s="929"/>
      <c r="DG62" s="918"/>
      <c r="DH62" s="919"/>
      <c r="DI62" s="919"/>
      <c r="DJ62" s="919"/>
      <c r="DK62" s="929"/>
      <c r="DL62" s="918"/>
      <c r="DM62" s="919"/>
      <c r="DN62" s="919"/>
      <c r="DO62" s="919"/>
      <c r="DP62" s="929"/>
      <c r="DQ62" s="918"/>
      <c r="DR62" s="919"/>
      <c r="DS62" s="919"/>
      <c r="DT62" s="919"/>
      <c r="DU62" s="929"/>
      <c r="DV62" s="911"/>
      <c r="DW62" s="912"/>
      <c r="DX62" s="912"/>
      <c r="DY62" s="912"/>
      <c r="DZ62" s="930"/>
      <c r="EA62" s="48"/>
    </row>
    <row r="63" spans="1:131" ht="26.25" customHeight="1" x14ac:dyDescent="0.2">
      <c r="A63" s="53" t="s">
        <v>248</v>
      </c>
      <c r="B63" s="889" t="s">
        <v>377</v>
      </c>
      <c r="C63" s="890"/>
      <c r="D63" s="890"/>
      <c r="E63" s="890"/>
      <c r="F63" s="890"/>
      <c r="G63" s="890"/>
      <c r="H63" s="890"/>
      <c r="I63" s="890"/>
      <c r="J63" s="890"/>
      <c r="K63" s="890"/>
      <c r="L63" s="890"/>
      <c r="M63" s="890"/>
      <c r="N63" s="890"/>
      <c r="O63" s="890"/>
      <c r="P63" s="891"/>
      <c r="Q63" s="899"/>
      <c r="R63" s="900"/>
      <c r="S63" s="900"/>
      <c r="T63" s="900"/>
      <c r="U63" s="900"/>
      <c r="V63" s="900"/>
      <c r="W63" s="900"/>
      <c r="X63" s="900"/>
      <c r="Y63" s="900"/>
      <c r="Z63" s="900"/>
      <c r="AA63" s="900"/>
      <c r="AB63" s="900"/>
      <c r="AC63" s="900"/>
      <c r="AD63" s="900"/>
      <c r="AE63" s="931"/>
      <c r="AF63" s="932">
        <v>1401</v>
      </c>
      <c r="AG63" s="901"/>
      <c r="AH63" s="901"/>
      <c r="AI63" s="901"/>
      <c r="AJ63" s="933"/>
      <c r="AK63" s="934"/>
      <c r="AL63" s="900"/>
      <c r="AM63" s="900"/>
      <c r="AN63" s="900"/>
      <c r="AO63" s="900"/>
      <c r="AP63" s="901">
        <v>8959</v>
      </c>
      <c r="AQ63" s="901"/>
      <c r="AR63" s="901"/>
      <c r="AS63" s="901"/>
      <c r="AT63" s="901"/>
      <c r="AU63" s="901">
        <v>4843</v>
      </c>
      <c r="AV63" s="901"/>
      <c r="AW63" s="901"/>
      <c r="AX63" s="901"/>
      <c r="AY63" s="901"/>
      <c r="AZ63" s="935"/>
      <c r="BA63" s="935"/>
      <c r="BB63" s="935"/>
      <c r="BC63" s="935"/>
      <c r="BD63" s="935"/>
      <c r="BE63" s="902"/>
      <c r="BF63" s="902"/>
      <c r="BG63" s="902"/>
      <c r="BH63" s="902"/>
      <c r="BI63" s="903"/>
      <c r="BJ63" s="936" t="s">
        <v>195</v>
      </c>
      <c r="BK63" s="896"/>
      <c r="BL63" s="896"/>
      <c r="BM63" s="896"/>
      <c r="BN63" s="937"/>
      <c r="BO63" s="55"/>
      <c r="BP63" s="55"/>
      <c r="BQ63" s="52">
        <v>57</v>
      </c>
      <c r="BR63" s="72"/>
      <c r="BS63" s="911"/>
      <c r="BT63" s="912"/>
      <c r="BU63" s="912"/>
      <c r="BV63" s="912"/>
      <c r="BW63" s="912"/>
      <c r="BX63" s="912"/>
      <c r="BY63" s="912"/>
      <c r="BZ63" s="912"/>
      <c r="CA63" s="912"/>
      <c r="CB63" s="912"/>
      <c r="CC63" s="912"/>
      <c r="CD63" s="912"/>
      <c r="CE63" s="912"/>
      <c r="CF63" s="912"/>
      <c r="CG63" s="913"/>
      <c r="CH63" s="918"/>
      <c r="CI63" s="919"/>
      <c r="CJ63" s="919"/>
      <c r="CK63" s="919"/>
      <c r="CL63" s="929"/>
      <c r="CM63" s="918"/>
      <c r="CN63" s="919"/>
      <c r="CO63" s="919"/>
      <c r="CP63" s="919"/>
      <c r="CQ63" s="929"/>
      <c r="CR63" s="918"/>
      <c r="CS63" s="919"/>
      <c r="CT63" s="919"/>
      <c r="CU63" s="919"/>
      <c r="CV63" s="929"/>
      <c r="CW63" s="918"/>
      <c r="CX63" s="919"/>
      <c r="CY63" s="919"/>
      <c r="CZ63" s="919"/>
      <c r="DA63" s="929"/>
      <c r="DB63" s="918"/>
      <c r="DC63" s="919"/>
      <c r="DD63" s="919"/>
      <c r="DE63" s="919"/>
      <c r="DF63" s="929"/>
      <c r="DG63" s="918"/>
      <c r="DH63" s="919"/>
      <c r="DI63" s="919"/>
      <c r="DJ63" s="919"/>
      <c r="DK63" s="929"/>
      <c r="DL63" s="918"/>
      <c r="DM63" s="919"/>
      <c r="DN63" s="919"/>
      <c r="DO63" s="919"/>
      <c r="DP63" s="929"/>
      <c r="DQ63" s="918"/>
      <c r="DR63" s="919"/>
      <c r="DS63" s="919"/>
      <c r="DT63" s="919"/>
      <c r="DU63" s="929"/>
      <c r="DV63" s="911"/>
      <c r="DW63" s="912"/>
      <c r="DX63" s="912"/>
      <c r="DY63" s="912"/>
      <c r="DZ63" s="93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11"/>
      <c r="BT64" s="912"/>
      <c r="BU64" s="912"/>
      <c r="BV64" s="912"/>
      <c r="BW64" s="912"/>
      <c r="BX64" s="912"/>
      <c r="BY64" s="912"/>
      <c r="BZ64" s="912"/>
      <c r="CA64" s="912"/>
      <c r="CB64" s="912"/>
      <c r="CC64" s="912"/>
      <c r="CD64" s="912"/>
      <c r="CE64" s="912"/>
      <c r="CF64" s="912"/>
      <c r="CG64" s="913"/>
      <c r="CH64" s="918"/>
      <c r="CI64" s="919"/>
      <c r="CJ64" s="919"/>
      <c r="CK64" s="919"/>
      <c r="CL64" s="929"/>
      <c r="CM64" s="918"/>
      <c r="CN64" s="919"/>
      <c r="CO64" s="919"/>
      <c r="CP64" s="919"/>
      <c r="CQ64" s="929"/>
      <c r="CR64" s="918"/>
      <c r="CS64" s="919"/>
      <c r="CT64" s="919"/>
      <c r="CU64" s="919"/>
      <c r="CV64" s="929"/>
      <c r="CW64" s="918"/>
      <c r="CX64" s="919"/>
      <c r="CY64" s="919"/>
      <c r="CZ64" s="919"/>
      <c r="DA64" s="929"/>
      <c r="DB64" s="918"/>
      <c r="DC64" s="919"/>
      <c r="DD64" s="919"/>
      <c r="DE64" s="919"/>
      <c r="DF64" s="929"/>
      <c r="DG64" s="918"/>
      <c r="DH64" s="919"/>
      <c r="DI64" s="919"/>
      <c r="DJ64" s="919"/>
      <c r="DK64" s="929"/>
      <c r="DL64" s="918"/>
      <c r="DM64" s="919"/>
      <c r="DN64" s="919"/>
      <c r="DO64" s="919"/>
      <c r="DP64" s="929"/>
      <c r="DQ64" s="918"/>
      <c r="DR64" s="919"/>
      <c r="DS64" s="919"/>
      <c r="DT64" s="919"/>
      <c r="DU64" s="929"/>
      <c r="DV64" s="911"/>
      <c r="DW64" s="912"/>
      <c r="DX64" s="912"/>
      <c r="DY64" s="912"/>
      <c r="DZ64" s="930"/>
      <c r="EA64" s="48"/>
    </row>
    <row r="65" spans="1:131" ht="26.25" customHeight="1" x14ac:dyDescent="0.2">
      <c r="A65" s="56" t="s">
        <v>452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11"/>
      <c r="BT65" s="912"/>
      <c r="BU65" s="912"/>
      <c r="BV65" s="912"/>
      <c r="BW65" s="912"/>
      <c r="BX65" s="912"/>
      <c r="BY65" s="912"/>
      <c r="BZ65" s="912"/>
      <c r="CA65" s="912"/>
      <c r="CB65" s="912"/>
      <c r="CC65" s="912"/>
      <c r="CD65" s="912"/>
      <c r="CE65" s="912"/>
      <c r="CF65" s="912"/>
      <c r="CG65" s="913"/>
      <c r="CH65" s="918"/>
      <c r="CI65" s="919"/>
      <c r="CJ65" s="919"/>
      <c r="CK65" s="919"/>
      <c r="CL65" s="929"/>
      <c r="CM65" s="918"/>
      <c r="CN65" s="919"/>
      <c r="CO65" s="919"/>
      <c r="CP65" s="919"/>
      <c r="CQ65" s="929"/>
      <c r="CR65" s="918"/>
      <c r="CS65" s="919"/>
      <c r="CT65" s="919"/>
      <c r="CU65" s="919"/>
      <c r="CV65" s="929"/>
      <c r="CW65" s="918"/>
      <c r="CX65" s="919"/>
      <c r="CY65" s="919"/>
      <c r="CZ65" s="919"/>
      <c r="DA65" s="929"/>
      <c r="DB65" s="918"/>
      <c r="DC65" s="919"/>
      <c r="DD65" s="919"/>
      <c r="DE65" s="919"/>
      <c r="DF65" s="929"/>
      <c r="DG65" s="918"/>
      <c r="DH65" s="919"/>
      <c r="DI65" s="919"/>
      <c r="DJ65" s="919"/>
      <c r="DK65" s="929"/>
      <c r="DL65" s="918"/>
      <c r="DM65" s="919"/>
      <c r="DN65" s="919"/>
      <c r="DO65" s="919"/>
      <c r="DP65" s="929"/>
      <c r="DQ65" s="918"/>
      <c r="DR65" s="919"/>
      <c r="DS65" s="919"/>
      <c r="DT65" s="919"/>
      <c r="DU65" s="929"/>
      <c r="DV65" s="911"/>
      <c r="DW65" s="912"/>
      <c r="DX65" s="912"/>
      <c r="DY65" s="912"/>
      <c r="DZ65" s="930"/>
      <c r="EA65" s="48"/>
    </row>
    <row r="66" spans="1:131" ht="26.25" customHeight="1" x14ac:dyDescent="0.2">
      <c r="A66" s="657" t="s">
        <v>447</v>
      </c>
      <c r="B66" s="658"/>
      <c r="C66" s="658"/>
      <c r="D66" s="658"/>
      <c r="E66" s="658"/>
      <c r="F66" s="658"/>
      <c r="G66" s="658"/>
      <c r="H66" s="658"/>
      <c r="I66" s="658"/>
      <c r="J66" s="658"/>
      <c r="K66" s="658"/>
      <c r="L66" s="658"/>
      <c r="M66" s="658"/>
      <c r="N66" s="658"/>
      <c r="O66" s="658"/>
      <c r="P66" s="659"/>
      <c r="Q66" s="649" t="s">
        <v>455</v>
      </c>
      <c r="R66" s="650"/>
      <c r="S66" s="650"/>
      <c r="T66" s="650"/>
      <c r="U66" s="651"/>
      <c r="V66" s="649" t="s">
        <v>456</v>
      </c>
      <c r="W66" s="650"/>
      <c r="X66" s="650"/>
      <c r="Y66" s="650"/>
      <c r="Z66" s="651"/>
      <c r="AA66" s="649" t="s">
        <v>457</v>
      </c>
      <c r="AB66" s="650"/>
      <c r="AC66" s="650"/>
      <c r="AD66" s="650"/>
      <c r="AE66" s="651"/>
      <c r="AF66" s="669" t="s">
        <v>244</v>
      </c>
      <c r="AG66" s="664"/>
      <c r="AH66" s="664"/>
      <c r="AI66" s="664"/>
      <c r="AJ66" s="670"/>
      <c r="AK66" s="649" t="s">
        <v>391</v>
      </c>
      <c r="AL66" s="658"/>
      <c r="AM66" s="658"/>
      <c r="AN66" s="658"/>
      <c r="AO66" s="659"/>
      <c r="AP66" s="649" t="s">
        <v>358</v>
      </c>
      <c r="AQ66" s="650"/>
      <c r="AR66" s="650"/>
      <c r="AS66" s="650"/>
      <c r="AT66" s="651"/>
      <c r="AU66" s="649" t="s">
        <v>464</v>
      </c>
      <c r="AV66" s="650"/>
      <c r="AW66" s="650"/>
      <c r="AX66" s="650"/>
      <c r="AY66" s="651"/>
      <c r="AZ66" s="649" t="s">
        <v>442</v>
      </c>
      <c r="BA66" s="650"/>
      <c r="BB66" s="650"/>
      <c r="BC66" s="650"/>
      <c r="BD66" s="655"/>
      <c r="BE66" s="55"/>
      <c r="BF66" s="55"/>
      <c r="BG66" s="55"/>
      <c r="BH66" s="55"/>
      <c r="BI66" s="55"/>
      <c r="BJ66" s="55"/>
      <c r="BK66" s="55"/>
      <c r="BL66" s="55"/>
      <c r="BM66" s="55"/>
      <c r="BN66" s="55"/>
      <c r="BO66" s="55"/>
      <c r="BP66" s="55"/>
      <c r="BQ66" s="52">
        <v>60</v>
      </c>
      <c r="BR66" s="73"/>
      <c r="BS66" s="882"/>
      <c r="BT66" s="883"/>
      <c r="BU66" s="883"/>
      <c r="BV66" s="883"/>
      <c r="BW66" s="883"/>
      <c r="BX66" s="883"/>
      <c r="BY66" s="883"/>
      <c r="BZ66" s="883"/>
      <c r="CA66" s="883"/>
      <c r="CB66" s="883"/>
      <c r="CC66" s="883"/>
      <c r="CD66" s="883"/>
      <c r="CE66" s="883"/>
      <c r="CF66" s="883"/>
      <c r="CG66" s="884"/>
      <c r="CH66" s="885"/>
      <c r="CI66" s="886"/>
      <c r="CJ66" s="886"/>
      <c r="CK66" s="886"/>
      <c r="CL66" s="887"/>
      <c r="CM66" s="885"/>
      <c r="CN66" s="886"/>
      <c r="CO66" s="886"/>
      <c r="CP66" s="886"/>
      <c r="CQ66" s="887"/>
      <c r="CR66" s="885"/>
      <c r="CS66" s="886"/>
      <c r="CT66" s="886"/>
      <c r="CU66" s="886"/>
      <c r="CV66" s="887"/>
      <c r="CW66" s="885"/>
      <c r="CX66" s="886"/>
      <c r="CY66" s="886"/>
      <c r="CZ66" s="886"/>
      <c r="DA66" s="887"/>
      <c r="DB66" s="885"/>
      <c r="DC66" s="886"/>
      <c r="DD66" s="886"/>
      <c r="DE66" s="886"/>
      <c r="DF66" s="887"/>
      <c r="DG66" s="885"/>
      <c r="DH66" s="886"/>
      <c r="DI66" s="886"/>
      <c r="DJ66" s="886"/>
      <c r="DK66" s="887"/>
      <c r="DL66" s="885"/>
      <c r="DM66" s="886"/>
      <c r="DN66" s="886"/>
      <c r="DO66" s="886"/>
      <c r="DP66" s="887"/>
      <c r="DQ66" s="885"/>
      <c r="DR66" s="886"/>
      <c r="DS66" s="886"/>
      <c r="DT66" s="886"/>
      <c r="DU66" s="887"/>
      <c r="DV66" s="882"/>
      <c r="DW66" s="883"/>
      <c r="DX66" s="883"/>
      <c r="DY66" s="883"/>
      <c r="DZ66" s="888"/>
      <c r="EA66" s="48"/>
    </row>
    <row r="67" spans="1:131" ht="26.25" customHeight="1" x14ac:dyDescent="0.2">
      <c r="A67" s="660"/>
      <c r="B67" s="661"/>
      <c r="C67" s="661"/>
      <c r="D67" s="661"/>
      <c r="E67" s="661"/>
      <c r="F67" s="661"/>
      <c r="G67" s="661"/>
      <c r="H67" s="661"/>
      <c r="I67" s="661"/>
      <c r="J67" s="661"/>
      <c r="K67" s="661"/>
      <c r="L67" s="661"/>
      <c r="M67" s="661"/>
      <c r="N67" s="661"/>
      <c r="O67" s="661"/>
      <c r="P67" s="662"/>
      <c r="Q67" s="652"/>
      <c r="R67" s="653"/>
      <c r="S67" s="653"/>
      <c r="T67" s="653"/>
      <c r="U67" s="654"/>
      <c r="V67" s="652"/>
      <c r="W67" s="653"/>
      <c r="X67" s="653"/>
      <c r="Y67" s="653"/>
      <c r="Z67" s="654"/>
      <c r="AA67" s="652"/>
      <c r="AB67" s="653"/>
      <c r="AC67" s="653"/>
      <c r="AD67" s="653"/>
      <c r="AE67" s="654"/>
      <c r="AF67" s="671"/>
      <c r="AG67" s="667"/>
      <c r="AH67" s="667"/>
      <c r="AI67" s="667"/>
      <c r="AJ67" s="672"/>
      <c r="AK67" s="673"/>
      <c r="AL67" s="661"/>
      <c r="AM67" s="661"/>
      <c r="AN67" s="661"/>
      <c r="AO67" s="662"/>
      <c r="AP67" s="652"/>
      <c r="AQ67" s="653"/>
      <c r="AR67" s="653"/>
      <c r="AS67" s="653"/>
      <c r="AT67" s="654"/>
      <c r="AU67" s="652"/>
      <c r="AV67" s="653"/>
      <c r="AW67" s="653"/>
      <c r="AX67" s="653"/>
      <c r="AY67" s="654"/>
      <c r="AZ67" s="652"/>
      <c r="BA67" s="653"/>
      <c r="BB67" s="653"/>
      <c r="BC67" s="653"/>
      <c r="BD67" s="656"/>
      <c r="BE67" s="55"/>
      <c r="BF67" s="55"/>
      <c r="BG67" s="55"/>
      <c r="BH67" s="55"/>
      <c r="BI67" s="55"/>
      <c r="BJ67" s="55"/>
      <c r="BK67" s="55"/>
      <c r="BL67" s="55"/>
      <c r="BM67" s="55"/>
      <c r="BN67" s="55"/>
      <c r="BO67" s="55"/>
      <c r="BP67" s="55"/>
      <c r="BQ67" s="52">
        <v>61</v>
      </c>
      <c r="BR67" s="73"/>
      <c r="BS67" s="882"/>
      <c r="BT67" s="883"/>
      <c r="BU67" s="883"/>
      <c r="BV67" s="883"/>
      <c r="BW67" s="883"/>
      <c r="BX67" s="883"/>
      <c r="BY67" s="883"/>
      <c r="BZ67" s="883"/>
      <c r="CA67" s="883"/>
      <c r="CB67" s="883"/>
      <c r="CC67" s="883"/>
      <c r="CD67" s="883"/>
      <c r="CE67" s="883"/>
      <c r="CF67" s="883"/>
      <c r="CG67" s="884"/>
      <c r="CH67" s="885"/>
      <c r="CI67" s="886"/>
      <c r="CJ67" s="886"/>
      <c r="CK67" s="886"/>
      <c r="CL67" s="887"/>
      <c r="CM67" s="885"/>
      <c r="CN67" s="886"/>
      <c r="CO67" s="886"/>
      <c r="CP67" s="886"/>
      <c r="CQ67" s="887"/>
      <c r="CR67" s="885"/>
      <c r="CS67" s="886"/>
      <c r="CT67" s="886"/>
      <c r="CU67" s="886"/>
      <c r="CV67" s="887"/>
      <c r="CW67" s="885"/>
      <c r="CX67" s="886"/>
      <c r="CY67" s="886"/>
      <c r="CZ67" s="886"/>
      <c r="DA67" s="887"/>
      <c r="DB67" s="885"/>
      <c r="DC67" s="886"/>
      <c r="DD67" s="886"/>
      <c r="DE67" s="886"/>
      <c r="DF67" s="887"/>
      <c r="DG67" s="885"/>
      <c r="DH67" s="886"/>
      <c r="DI67" s="886"/>
      <c r="DJ67" s="886"/>
      <c r="DK67" s="887"/>
      <c r="DL67" s="885"/>
      <c r="DM67" s="886"/>
      <c r="DN67" s="886"/>
      <c r="DO67" s="886"/>
      <c r="DP67" s="887"/>
      <c r="DQ67" s="885"/>
      <c r="DR67" s="886"/>
      <c r="DS67" s="886"/>
      <c r="DT67" s="886"/>
      <c r="DU67" s="887"/>
      <c r="DV67" s="882"/>
      <c r="DW67" s="883"/>
      <c r="DX67" s="883"/>
      <c r="DY67" s="883"/>
      <c r="DZ67" s="888"/>
      <c r="EA67" s="48"/>
    </row>
    <row r="68" spans="1:131" ht="26.25" customHeight="1" x14ac:dyDescent="0.2">
      <c r="A68" s="51">
        <v>1</v>
      </c>
      <c r="B68" s="922" t="s">
        <v>371</v>
      </c>
      <c r="C68" s="923"/>
      <c r="D68" s="923"/>
      <c r="E68" s="923"/>
      <c r="F68" s="923"/>
      <c r="G68" s="923"/>
      <c r="H68" s="923"/>
      <c r="I68" s="923"/>
      <c r="J68" s="923"/>
      <c r="K68" s="923"/>
      <c r="L68" s="923"/>
      <c r="M68" s="923"/>
      <c r="N68" s="923"/>
      <c r="O68" s="923"/>
      <c r="P68" s="924"/>
      <c r="Q68" s="925">
        <v>103</v>
      </c>
      <c r="R68" s="926"/>
      <c r="S68" s="926"/>
      <c r="T68" s="926"/>
      <c r="U68" s="926"/>
      <c r="V68" s="926">
        <v>91</v>
      </c>
      <c r="W68" s="926"/>
      <c r="X68" s="926"/>
      <c r="Y68" s="926"/>
      <c r="Z68" s="926"/>
      <c r="AA68" s="926">
        <v>11</v>
      </c>
      <c r="AB68" s="926"/>
      <c r="AC68" s="926"/>
      <c r="AD68" s="926"/>
      <c r="AE68" s="926"/>
      <c r="AF68" s="926">
        <v>11</v>
      </c>
      <c r="AG68" s="926"/>
      <c r="AH68" s="926"/>
      <c r="AI68" s="926"/>
      <c r="AJ68" s="926"/>
      <c r="AK68" s="926" t="s">
        <v>188</v>
      </c>
      <c r="AL68" s="926"/>
      <c r="AM68" s="926"/>
      <c r="AN68" s="926"/>
      <c r="AO68" s="926"/>
      <c r="AP68" s="926" t="s">
        <v>188</v>
      </c>
      <c r="AQ68" s="926"/>
      <c r="AR68" s="926"/>
      <c r="AS68" s="926"/>
      <c r="AT68" s="926"/>
      <c r="AU68" s="926" t="s">
        <v>188</v>
      </c>
      <c r="AV68" s="926"/>
      <c r="AW68" s="926"/>
      <c r="AX68" s="926"/>
      <c r="AY68" s="926"/>
      <c r="AZ68" s="927"/>
      <c r="BA68" s="927"/>
      <c r="BB68" s="927"/>
      <c r="BC68" s="927"/>
      <c r="BD68" s="928"/>
      <c r="BE68" s="55"/>
      <c r="BF68" s="55"/>
      <c r="BG68" s="55"/>
      <c r="BH68" s="55"/>
      <c r="BI68" s="55"/>
      <c r="BJ68" s="55"/>
      <c r="BK68" s="55"/>
      <c r="BL68" s="55"/>
      <c r="BM68" s="55"/>
      <c r="BN68" s="55"/>
      <c r="BO68" s="55"/>
      <c r="BP68" s="55"/>
      <c r="BQ68" s="52">
        <v>62</v>
      </c>
      <c r="BR68" s="73"/>
      <c r="BS68" s="882"/>
      <c r="BT68" s="883"/>
      <c r="BU68" s="883"/>
      <c r="BV68" s="883"/>
      <c r="BW68" s="883"/>
      <c r="BX68" s="883"/>
      <c r="BY68" s="883"/>
      <c r="BZ68" s="883"/>
      <c r="CA68" s="883"/>
      <c r="CB68" s="883"/>
      <c r="CC68" s="883"/>
      <c r="CD68" s="883"/>
      <c r="CE68" s="883"/>
      <c r="CF68" s="883"/>
      <c r="CG68" s="884"/>
      <c r="CH68" s="885"/>
      <c r="CI68" s="886"/>
      <c r="CJ68" s="886"/>
      <c r="CK68" s="886"/>
      <c r="CL68" s="887"/>
      <c r="CM68" s="885"/>
      <c r="CN68" s="886"/>
      <c r="CO68" s="886"/>
      <c r="CP68" s="886"/>
      <c r="CQ68" s="887"/>
      <c r="CR68" s="885"/>
      <c r="CS68" s="886"/>
      <c r="CT68" s="886"/>
      <c r="CU68" s="886"/>
      <c r="CV68" s="887"/>
      <c r="CW68" s="885"/>
      <c r="CX68" s="886"/>
      <c r="CY68" s="886"/>
      <c r="CZ68" s="886"/>
      <c r="DA68" s="887"/>
      <c r="DB68" s="885"/>
      <c r="DC68" s="886"/>
      <c r="DD68" s="886"/>
      <c r="DE68" s="886"/>
      <c r="DF68" s="887"/>
      <c r="DG68" s="885"/>
      <c r="DH68" s="886"/>
      <c r="DI68" s="886"/>
      <c r="DJ68" s="886"/>
      <c r="DK68" s="887"/>
      <c r="DL68" s="885"/>
      <c r="DM68" s="886"/>
      <c r="DN68" s="886"/>
      <c r="DO68" s="886"/>
      <c r="DP68" s="887"/>
      <c r="DQ68" s="885"/>
      <c r="DR68" s="886"/>
      <c r="DS68" s="886"/>
      <c r="DT68" s="886"/>
      <c r="DU68" s="887"/>
      <c r="DV68" s="882"/>
      <c r="DW68" s="883"/>
      <c r="DX68" s="883"/>
      <c r="DY68" s="883"/>
      <c r="DZ68" s="888"/>
      <c r="EA68" s="48"/>
    </row>
    <row r="69" spans="1:131" ht="26.25" customHeight="1" x14ac:dyDescent="0.2">
      <c r="A69" s="52">
        <v>2</v>
      </c>
      <c r="B69" s="911" t="s">
        <v>299</v>
      </c>
      <c r="C69" s="912"/>
      <c r="D69" s="912"/>
      <c r="E69" s="912"/>
      <c r="F69" s="912"/>
      <c r="G69" s="912"/>
      <c r="H69" s="912"/>
      <c r="I69" s="912"/>
      <c r="J69" s="912"/>
      <c r="K69" s="912"/>
      <c r="L69" s="912"/>
      <c r="M69" s="912"/>
      <c r="N69" s="912"/>
      <c r="O69" s="912"/>
      <c r="P69" s="913"/>
      <c r="Q69" s="914">
        <v>276838</v>
      </c>
      <c r="R69" s="915"/>
      <c r="S69" s="915"/>
      <c r="T69" s="915"/>
      <c r="U69" s="915"/>
      <c r="V69" s="915">
        <v>269931</v>
      </c>
      <c r="W69" s="915"/>
      <c r="X69" s="915"/>
      <c r="Y69" s="915"/>
      <c r="Z69" s="915"/>
      <c r="AA69" s="915">
        <v>6907</v>
      </c>
      <c r="AB69" s="915"/>
      <c r="AC69" s="915"/>
      <c r="AD69" s="915"/>
      <c r="AE69" s="915"/>
      <c r="AF69" s="915">
        <v>6907</v>
      </c>
      <c r="AG69" s="915"/>
      <c r="AH69" s="915"/>
      <c r="AI69" s="915"/>
      <c r="AJ69" s="915"/>
      <c r="AK69" s="915">
        <v>2277</v>
      </c>
      <c r="AL69" s="915"/>
      <c r="AM69" s="915"/>
      <c r="AN69" s="915"/>
      <c r="AO69" s="915"/>
      <c r="AP69" s="915" t="s">
        <v>188</v>
      </c>
      <c r="AQ69" s="915"/>
      <c r="AR69" s="915"/>
      <c r="AS69" s="915"/>
      <c r="AT69" s="915"/>
      <c r="AU69" s="915" t="s">
        <v>188</v>
      </c>
      <c r="AV69" s="915"/>
      <c r="AW69" s="915"/>
      <c r="AX69" s="915"/>
      <c r="AY69" s="915"/>
      <c r="AZ69" s="916"/>
      <c r="BA69" s="916"/>
      <c r="BB69" s="916"/>
      <c r="BC69" s="916"/>
      <c r="BD69" s="917"/>
      <c r="BE69" s="55"/>
      <c r="BF69" s="55"/>
      <c r="BG69" s="55"/>
      <c r="BH69" s="55"/>
      <c r="BI69" s="55"/>
      <c r="BJ69" s="55"/>
      <c r="BK69" s="55"/>
      <c r="BL69" s="55"/>
      <c r="BM69" s="55"/>
      <c r="BN69" s="55"/>
      <c r="BO69" s="55"/>
      <c r="BP69" s="55"/>
      <c r="BQ69" s="52">
        <v>63</v>
      </c>
      <c r="BR69" s="73"/>
      <c r="BS69" s="882"/>
      <c r="BT69" s="883"/>
      <c r="BU69" s="883"/>
      <c r="BV69" s="883"/>
      <c r="BW69" s="883"/>
      <c r="BX69" s="883"/>
      <c r="BY69" s="883"/>
      <c r="BZ69" s="883"/>
      <c r="CA69" s="883"/>
      <c r="CB69" s="883"/>
      <c r="CC69" s="883"/>
      <c r="CD69" s="883"/>
      <c r="CE69" s="883"/>
      <c r="CF69" s="883"/>
      <c r="CG69" s="884"/>
      <c r="CH69" s="885"/>
      <c r="CI69" s="886"/>
      <c r="CJ69" s="886"/>
      <c r="CK69" s="886"/>
      <c r="CL69" s="887"/>
      <c r="CM69" s="885"/>
      <c r="CN69" s="886"/>
      <c r="CO69" s="886"/>
      <c r="CP69" s="886"/>
      <c r="CQ69" s="887"/>
      <c r="CR69" s="885"/>
      <c r="CS69" s="886"/>
      <c r="CT69" s="886"/>
      <c r="CU69" s="886"/>
      <c r="CV69" s="887"/>
      <c r="CW69" s="885"/>
      <c r="CX69" s="886"/>
      <c r="CY69" s="886"/>
      <c r="CZ69" s="886"/>
      <c r="DA69" s="887"/>
      <c r="DB69" s="885"/>
      <c r="DC69" s="886"/>
      <c r="DD69" s="886"/>
      <c r="DE69" s="886"/>
      <c r="DF69" s="887"/>
      <c r="DG69" s="885"/>
      <c r="DH69" s="886"/>
      <c r="DI69" s="886"/>
      <c r="DJ69" s="886"/>
      <c r="DK69" s="887"/>
      <c r="DL69" s="885"/>
      <c r="DM69" s="886"/>
      <c r="DN69" s="886"/>
      <c r="DO69" s="886"/>
      <c r="DP69" s="887"/>
      <c r="DQ69" s="885"/>
      <c r="DR69" s="886"/>
      <c r="DS69" s="886"/>
      <c r="DT69" s="886"/>
      <c r="DU69" s="887"/>
      <c r="DV69" s="882"/>
      <c r="DW69" s="883"/>
      <c r="DX69" s="883"/>
      <c r="DY69" s="883"/>
      <c r="DZ69" s="888"/>
      <c r="EA69" s="48"/>
    </row>
    <row r="70" spans="1:131" ht="26.25" customHeight="1" x14ac:dyDescent="0.2">
      <c r="A70" s="52">
        <v>3</v>
      </c>
      <c r="B70" s="911" t="s">
        <v>44</v>
      </c>
      <c r="C70" s="912"/>
      <c r="D70" s="912"/>
      <c r="E70" s="912"/>
      <c r="F70" s="912"/>
      <c r="G70" s="912"/>
      <c r="H70" s="912"/>
      <c r="I70" s="912"/>
      <c r="J70" s="912"/>
      <c r="K70" s="912"/>
      <c r="L70" s="912"/>
      <c r="M70" s="912"/>
      <c r="N70" s="912"/>
      <c r="O70" s="912"/>
      <c r="P70" s="913"/>
      <c r="Q70" s="914">
        <v>227</v>
      </c>
      <c r="R70" s="915"/>
      <c r="S70" s="915"/>
      <c r="T70" s="915"/>
      <c r="U70" s="915"/>
      <c r="V70" s="915">
        <v>199</v>
      </c>
      <c r="W70" s="915"/>
      <c r="X70" s="915"/>
      <c r="Y70" s="915"/>
      <c r="Z70" s="915"/>
      <c r="AA70" s="915">
        <v>28</v>
      </c>
      <c r="AB70" s="915"/>
      <c r="AC70" s="915"/>
      <c r="AD70" s="915"/>
      <c r="AE70" s="915"/>
      <c r="AF70" s="915">
        <v>28</v>
      </c>
      <c r="AG70" s="915"/>
      <c r="AH70" s="915"/>
      <c r="AI70" s="915"/>
      <c r="AJ70" s="915"/>
      <c r="AK70" s="915">
        <v>75</v>
      </c>
      <c r="AL70" s="915"/>
      <c r="AM70" s="915"/>
      <c r="AN70" s="915"/>
      <c r="AO70" s="915"/>
      <c r="AP70" s="915" t="s">
        <v>188</v>
      </c>
      <c r="AQ70" s="915"/>
      <c r="AR70" s="915"/>
      <c r="AS70" s="915"/>
      <c r="AT70" s="915"/>
      <c r="AU70" s="915" t="s">
        <v>188</v>
      </c>
      <c r="AV70" s="915"/>
      <c r="AW70" s="915"/>
      <c r="AX70" s="915"/>
      <c r="AY70" s="915"/>
      <c r="AZ70" s="916"/>
      <c r="BA70" s="916"/>
      <c r="BB70" s="916"/>
      <c r="BC70" s="916"/>
      <c r="BD70" s="917"/>
      <c r="BE70" s="55"/>
      <c r="BF70" s="55"/>
      <c r="BG70" s="55"/>
      <c r="BH70" s="55"/>
      <c r="BI70" s="55"/>
      <c r="BJ70" s="55"/>
      <c r="BK70" s="55"/>
      <c r="BL70" s="55"/>
      <c r="BM70" s="55"/>
      <c r="BN70" s="55"/>
      <c r="BO70" s="55"/>
      <c r="BP70" s="55"/>
      <c r="BQ70" s="52">
        <v>64</v>
      </c>
      <c r="BR70" s="73"/>
      <c r="BS70" s="882"/>
      <c r="BT70" s="883"/>
      <c r="BU70" s="883"/>
      <c r="BV70" s="883"/>
      <c r="BW70" s="883"/>
      <c r="BX70" s="883"/>
      <c r="BY70" s="883"/>
      <c r="BZ70" s="883"/>
      <c r="CA70" s="883"/>
      <c r="CB70" s="883"/>
      <c r="CC70" s="883"/>
      <c r="CD70" s="883"/>
      <c r="CE70" s="883"/>
      <c r="CF70" s="883"/>
      <c r="CG70" s="884"/>
      <c r="CH70" s="885"/>
      <c r="CI70" s="886"/>
      <c r="CJ70" s="886"/>
      <c r="CK70" s="886"/>
      <c r="CL70" s="887"/>
      <c r="CM70" s="885"/>
      <c r="CN70" s="886"/>
      <c r="CO70" s="886"/>
      <c r="CP70" s="886"/>
      <c r="CQ70" s="887"/>
      <c r="CR70" s="885"/>
      <c r="CS70" s="886"/>
      <c r="CT70" s="886"/>
      <c r="CU70" s="886"/>
      <c r="CV70" s="887"/>
      <c r="CW70" s="885"/>
      <c r="CX70" s="886"/>
      <c r="CY70" s="886"/>
      <c r="CZ70" s="886"/>
      <c r="DA70" s="887"/>
      <c r="DB70" s="885"/>
      <c r="DC70" s="886"/>
      <c r="DD70" s="886"/>
      <c r="DE70" s="886"/>
      <c r="DF70" s="887"/>
      <c r="DG70" s="885"/>
      <c r="DH70" s="886"/>
      <c r="DI70" s="886"/>
      <c r="DJ70" s="886"/>
      <c r="DK70" s="887"/>
      <c r="DL70" s="885"/>
      <c r="DM70" s="886"/>
      <c r="DN70" s="886"/>
      <c r="DO70" s="886"/>
      <c r="DP70" s="887"/>
      <c r="DQ70" s="885"/>
      <c r="DR70" s="886"/>
      <c r="DS70" s="886"/>
      <c r="DT70" s="886"/>
      <c r="DU70" s="887"/>
      <c r="DV70" s="882"/>
      <c r="DW70" s="883"/>
      <c r="DX70" s="883"/>
      <c r="DY70" s="883"/>
      <c r="DZ70" s="888"/>
      <c r="EA70" s="48"/>
    </row>
    <row r="71" spans="1:131" ht="26.25" customHeight="1" x14ac:dyDescent="0.2">
      <c r="A71" s="52">
        <v>4</v>
      </c>
      <c r="B71" s="911" t="s">
        <v>296</v>
      </c>
      <c r="C71" s="912"/>
      <c r="D71" s="912"/>
      <c r="E71" s="912"/>
      <c r="F71" s="912"/>
      <c r="G71" s="912"/>
      <c r="H71" s="912"/>
      <c r="I71" s="912"/>
      <c r="J71" s="912"/>
      <c r="K71" s="912"/>
      <c r="L71" s="912"/>
      <c r="M71" s="912"/>
      <c r="N71" s="912"/>
      <c r="O71" s="912"/>
      <c r="P71" s="913"/>
      <c r="Q71" s="914">
        <v>4539</v>
      </c>
      <c r="R71" s="915"/>
      <c r="S71" s="915"/>
      <c r="T71" s="915"/>
      <c r="U71" s="915"/>
      <c r="V71" s="915">
        <v>4239</v>
      </c>
      <c r="W71" s="915"/>
      <c r="X71" s="915"/>
      <c r="Y71" s="915"/>
      <c r="Z71" s="915"/>
      <c r="AA71" s="915">
        <v>300</v>
      </c>
      <c r="AB71" s="915"/>
      <c r="AC71" s="915"/>
      <c r="AD71" s="915"/>
      <c r="AE71" s="915"/>
      <c r="AF71" s="915">
        <v>300</v>
      </c>
      <c r="AG71" s="915"/>
      <c r="AH71" s="915"/>
      <c r="AI71" s="915"/>
      <c r="AJ71" s="915"/>
      <c r="AK71" s="915" t="s">
        <v>188</v>
      </c>
      <c r="AL71" s="915"/>
      <c r="AM71" s="915"/>
      <c r="AN71" s="915"/>
      <c r="AO71" s="915"/>
      <c r="AP71" s="915" t="s">
        <v>188</v>
      </c>
      <c r="AQ71" s="915"/>
      <c r="AR71" s="915"/>
      <c r="AS71" s="915"/>
      <c r="AT71" s="915"/>
      <c r="AU71" s="915" t="s">
        <v>188</v>
      </c>
      <c r="AV71" s="915"/>
      <c r="AW71" s="915"/>
      <c r="AX71" s="915"/>
      <c r="AY71" s="915"/>
      <c r="AZ71" s="916"/>
      <c r="BA71" s="916"/>
      <c r="BB71" s="916"/>
      <c r="BC71" s="916"/>
      <c r="BD71" s="917"/>
      <c r="BE71" s="55"/>
      <c r="BF71" s="55"/>
      <c r="BG71" s="55"/>
      <c r="BH71" s="55"/>
      <c r="BI71" s="55"/>
      <c r="BJ71" s="55"/>
      <c r="BK71" s="55"/>
      <c r="BL71" s="55"/>
      <c r="BM71" s="55"/>
      <c r="BN71" s="55"/>
      <c r="BO71" s="55"/>
      <c r="BP71" s="55"/>
      <c r="BQ71" s="52">
        <v>65</v>
      </c>
      <c r="BR71" s="73"/>
      <c r="BS71" s="882"/>
      <c r="BT71" s="883"/>
      <c r="BU71" s="883"/>
      <c r="BV71" s="883"/>
      <c r="BW71" s="883"/>
      <c r="BX71" s="883"/>
      <c r="BY71" s="883"/>
      <c r="BZ71" s="883"/>
      <c r="CA71" s="883"/>
      <c r="CB71" s="883"/>
      <c r="CC71" s="883"/>
      <c r="CD71" s="883"/>
      <c r="CE71" s="883"/>
      <c r="CF71" s="883"/>
      <c r="CG71" s="884"/>
      <c r="CH71" s="885"/>
      <c r="CI71" s="886"/>
      <c r="CJ71" s="886"/>
      <c r="CK71" s="886"/>
      <c r="CL71" s="887"/>
      <c r="CM71" s="885"/>
      <c r="CN71" s="886"/>
      <c r="CO71" s="886"/>
      <c r="CP71" s="886"/>
      <c r="CQ71" s="887"/>
      <c r="CR71" s="885"/>
      <c r="CS71" s="886"/>
      <c r="CT71" s="886"/>
      <c r="CU71" s="886"/>
      <c r="CV71" s="887"/>
      <c r="CW71" s="885"/>
      <c r="CX71" s="886"/>
      <c r="CY71" s="886"/>
      <c r="CZ71" s="886"/>
      <c r="DA71" s="887"/>
      <c r="DB71" s="885"/>
      <c r="DC71" s="886"/>
      <c r="DD71" s="886"/>
      <c r="DE71" s="886"/>
      <c r="DF71" s="887"/>
      <c r="DG71" s="885"/>
      <c r="DH71" s="886"/>
      <c r="DI71" s="886"/>
      <c r="DJ71" s="886"/>
      <c r="DK71" s="887"/>
      <c r="DL71" s="885"/>
      <c r="DM71" s="886"/>
      <c r="DN71" s="886"/>
      <c r="DO71" s="886"/>
      <c r="DP71" s="887"/>
      <c r="DQ71" s="885"/>
      <c r="DR71" s="886"/>
      <c r="DS71" s="886"/>
      <c r="DT71" s="886"/>
      <c r="DU71" s="887"/>
      <c r="DV71" s="882"/>
      <c r="DW71" s="883"/>
      <c r="DX71" s="883"/>
      <c r="DY71" s="883"/>
      <c r="DZ71" s="888"/>
      <c r="EA71" s="48"/>
    </row>
    <row r="72" spans="1:131" ht="26.25" customHeight="1" x14ac:dyDescent="0.2">
      <c r="A72" s="52">
        <v>5</v>
      </c>
      <c r="B72" s="911"/>
      <c r="C72" s="912"/>
      <c r="D72" s="912"/>
      <c r="E72" s="912"/>
      <c r="F72" s="912"/>
      <c r="G72" s="912"/>
      <c r="H72" s="912"/>
      <c r="I72" s="912"/>
      <c r="J72" s="912"/>
      <c r="K72" s="912"/>
      <c r="L72" s="912"/>
      <c r="M72" s="912"/>
      <c r="N72" s="912"/>
      <c r="O72" s="912"/>
      <c r="P72" s="913"/>
      <c r="Q72" s="914"/>
      <c r="R72" s="915"/>
      <c r="S72" s="915"/>
      <c r="T72" s="915"/>
      <c r="U72" s="915"/>
      <c r="V72" s="915"/>
      <c r="W72" s="915"/>
      <c r="X72" s="915"/>
      <c r="Y72" s="915"/>
      <c r="Z72" s="915"/>
      <c r="AA72" s="915"/>
      <c r="AB72" s="915"/>
      <c r="AC72" s="915"/>
      <c r="AD72" s="915"/>
      <c r="AE72" s="915"/>
      <c r="AF72" s="915"/>
      <c r="AG72" s="915"/>
      <c r="AH72" s="915"/>
      <c r="AI72" s="915"/>
      <c r="AJ72" s="915"/>
      <c r="AK72" s="915"/>
      <c r="AL72" s="915"/>
      <c r="AM72" s="915"/>
      <c r="AN72" s="915"/>
      <c r="AO72" s="915"/>
      <c r="AP72" s="915"/>
      <c r="AQ72" s="915"/>
      <c r="AR72" s="915"/>
      <c r="AS72" s="915"/>
      <c r="AT72" s="915"/>
      <c r="AU72" s="915"/>
      <c r="AV72" s="915"/>
      <c r="AW72" s="915"/>
      <c r="AX72" s="915"/>
      <c r="AY72" s="915"/>
      <c r="AZ72" s="916"/>
      <c r="BA72" s="916"/>
      <c r="BB72" s="916"/>
      <c r="BC72" s="916"/>
      <c r="BD72" s="917"/>
      <c r="BE72" s="55"/>
      <c r="BF72" s="55"/>
      <c r="BG72" s="55"/>
      <c r="BH72" s="55"/>
      <c r="BI72" s="55"/>
      <c r="BJ72" s="55"/>
      <c r="BK72" s="55"/>
      <c r="BL72" s="55"/>
      <c r="BM72" s="55"/>
      <c r="BN72" s="55"/>
      <c r="BO72" s="55"/>
      <c r="BP72" s="55"/>
      <c r="BQ72" s="52">
        <v>66</v>
      </c>
      <c r="BR72" s="73"/>
      <c r="BS72" s="882"/>
      <c r="BT72" s="883"/>
      <c r="BU72" s="883"/>
      <c r="BV72" s="883"/>
      <c r="BW72" s="883"/>
      <c r="BX72" s="883"/>
      <c r="BY72" s="883"/>
      <c r="BZ72" s="883"/>
      <c r="CA72" s="883"/>
      <c r="CB72" s="883"/>
      <c r="CC72" s="883"/>
      <c r="CD72" s="883"/>
      <c r="CE72" s="883"/>
      <c r="CF72" s="883"/>
      <c r="CG72" s="884"/>
      <c r="CH72" s="885"/>
      <c r="CI72" s="886"/>
      <c r="CJ72" s="886"/>
      <c r="CK72" s="886"/>
      <c r="CL72" s="887"/>
      <c r="CM72" s="885"/>
      <c r="CN72" s="886"/>
      <c r="CO72" s="886"/>
      <c r="CP72" s="886"/>
      <c r="CQ72" s="887"/>
      <c r="CR72" s="885"/>
      <c r="CS72" s="886"/>
      <c r="CT72" s="886"/>
      <c r="CU72" s="886"/>
      <c r="CV72" s="887"/>
      <c r="CW72" s="885"/>
      <c r="CX72" s="886"/>
      <c r="CY72" s="886"/>
      <c r="CZ72" s="886"/>
      <c r="DA72" s="887"/>
      <c r="DB72" s="885"/>
      <c r="DC72" s="886"/>
      <c r="DD72" s="886"/>
      <c r="DE72" s="886"/>
      <c r="DF72" s="887"/>
      <c r="DG72" s="885"/>
      <c r="DH72" s="886"/>
      <c r="DI72" s="886"/>
      <c r="DJ72" s="886"/>
      <c r="DK72" s="887"/>
      <c r="DL72" s="885"/>
      <c r="DM72" s="886"/>
      <c r="DN72" s="886"/>
      <c r="DO72" s="886"/>
      <c r="DP72" s="887"/>
      <c r="DQ72" s="885"/>
      <c r="DR72" s="886"/>
      <c r="DS72" s="886"/>
      <c r="DT72" s="886"/>
      <c r="DU72" s="887"/>
      <c r="DV72" s="882"/>
      <c r="DW72" s="883"/>
      <c r="DX72" s="883"/>
      <c r="DY72" s="883"/>
      <c r="DZ72" s="888"/>
      <c r="EA72" s="48"/>
    </row>
    <row r="73" spans="1:131" ht="26.25" customHeight="1" x14ac:dyDescent="0.2">
      <c r="A73" s="52">
        <v>6</v>
      </c>
      <c r="B73" s="911"/>
      <c r="C73" s="912"/>
      <c r="D73" s="912"/>
      <c r="E73" s="912"/>
      <c r="F73" s="912"/>
      <c r="G73" s="912"/>
      <c r="H73" s="912"/>
      <c r="I73" s="912"/>
      <c r="J73" s="912"/>
      <c r="K73" s="912"/>
      <c r="L73" s="912"/>
      <c r="M73" s="912"/>
      <c r="N73" s="912"/>
      <c r="O73" s="912"/>
      <c r="P73" s="913"/>
      <c r="Q73" s="914"/>
      <c r="R73" s="915"/>
      <c r="S73" s="915"/>
      <c r="T73" s="915"/>
      <c r="U73" s="915"/>
      <c r="V73" s="915"/>
      <c r="W73" s="915"/>
      <c r="X73" s="915"/>
      <c r="Y73" s="915"/>
      <c r="Z73" s="915"/>
      <c r="AA73" s="915"/>
      <c r="AB73" s="915"/>
      <c r="AC73" s="915"/>
      <c r="AD73" s="915"/>
      <c r="AE73" s="915"/>
      <c r="AF73" s="915"/>
      <c r="AG73" s="915"/>
      <c r="AH73" s="915"/>
      <c r="AI73" s="915"/>
      <c r="AJ73" s="915"/>
      <c r="AK73" s="915"/>
      <c r="AL73" s="915"/>
      <c r="AM73" s="915"/>
      <c r="AN73" s="915"/>
      <c r="AO73" s="915"/>
      <c r="AP73" s="915"/>
      <c r="AQ73" s="915"/>
      <c r="AR73" s="915"/>
      <c r="AS73" s="915"/>
      <c r="AT73" s="915"/>
      <c r="AU73" s="915"/>
      <c r="AV73" s="915"/>
      <c r="AW73" s="915"/>
      <c r="AX73" s="915"/>
      <c r="AY73" s="915"/>
      <c r="AZ73" s="916"/>
      <c r="BA73" s="916"/>
      <c r="BB73" s="916"/>
      <c r="BC73" s="916"/>
      <c r="BD73" s="917"/>
      <c r="BE73" s="55"/>
      <c r="BF73" s="55"/>
      <c r="BG73" s="55"/>
      <c r="BH73" s="55"/>
      <c r="BI73" s="55"/>
      <c r="BJ73" s="55"/>
      <c r="BK73" s="55"/>
      <c r="BL73" s="55"/>
      <c r="BM73" s="55"/>
      <c r="BN73" s="55"/>
      <c r="BO73" s="55"/>
      <c r="BP73" s="55"/>
      <c r="BQ73" s="52">
        <v>67</v>
      </c>
      <c r="BR73" s="73"/>
      <c r="BS73" s="882"/>
      <c r="BT73" s="883"/>
      <c r="BU73" s="883"/>
      <c r="BV73" s="883"/>
      <c r="BW73" s="883"/>
      <c r="BX73" s="883"/>
      <c r="BY73" s="883"/>
      <c r="BZ73" s="883"/>
      <c r="CA73" s="883"/>
      <c r="CB73" s="883"/>
      <c r="CC73" s="883"/>
      <c r="CD73" s="883"/>
      <c r="CE73" s="883"/>
      <c r="CF73" s="883"/>
      <c r="CG73" s="884"/>
      <c r="CH73" s="885"/>
      <c r="CI73" s="886"/>
      <c r="CJ73" s="886"/>
      <c r="CK73" s="886"/>
      <c r="CL73" s="887"/>
      <c r="CM73" s="885"/>
      <c r="CN73" s="886"/>
      <c r="CO73" s="886"/>
      <c r="CP73" s="886"/>
      <c r="CQ73" s="887"/>
      <c r="CR73" s="885"/>
      <c r="CS73" s="886"/>
      <c r="CT73" s="886"/>
      <c r="CU73" s="886"/>
      <c r="CV73" s="887"/>
      <c r="CW73" s="885"/>
      <c r="CX73" s="886"/>
      <c r="CY73" s="886"/>
      <c r="CZ73" s="886"/>
      <c r="DA73" s="887"/>
      <c r="DB73" s="885"/>
      <c r="DC73" s="886"/>
      <c r="DD73" s="886"/>
      <c r="DE73" s="886"/>
      <c r="DF73" s="887"/>
      <c r="DG73" s="885"/>
      <c r="DH73" s="886"/>
      <c r="DI73" s="886"/>
      <c r="DJ73" s="886"/>
      <c r="DK73" s="887"/>
      <c r="DL73" s="885"/>
      <c r="DM73" s="886"/>
      <c r="DN73" s="886"/>
      <c r="DO73" s="886"/>
      <c r="DP73" s="887"/>
      <c r="DQ73" s="885"/>
      <c r="DR73" s="886"/>
      <c r="DS73" s="886"/>
      <c r="DT73" s="886"/>
      <c r="DU73" s="887"/>
      <c r="DV73" s="882"/>
      <c r="DW73" s="883"/>
      <c r="DX73" s="883"/>
      <c r="DY73" s="883"/>
      <c r="DZ73" s="888"/>
      <c r="EA73" s="48"/>
    </row>
    <row r="74" spans="1:131" ht="26.25" customHeight="1" x14ac:dyDescent="0.2">
      <c r="A74" s="52">
        <v>7</v>
      </c>
      <c r="B74" s="911"/>
      <c r="C74" s="912"/>
      <c r="D74" s="912"/>
      <c r="E74" s="912"/>
      <c r="F74" s="912"/>
      <c r="G74" s="912"/>
      <c r="H74" s="912"/>
      <c r="I74" s="912"/>
      <c r="J74" s="912"/>
      <c r="K74" s="912"/>
      <c r="L74" s="912"/>
      <c r="M74" s="912"/>
      <c r="N74" s="912"/>
      <c r="O74" s="912"/>
      <c r="P74" s="913"/>
      <c r="Q74" s="914"/>
      <c r="R74" s="915"/>
      <c r="S74" s="915"/>
      <c r="T74" s="915"/>
      <c r="U74" s="915"/>
      <c r="V74" s="915"/>
      <c r="W74" s="915"/>
      <c r="X74" s="915"/>
      <c r="Y74" s="915"/>
      <c r="Z74" s="915"/>
      <c r="AA74" s="915"/>
      <c r="AB74" s="915"/>
      <c r="AC74" s="915"/>
      <c r="AD74" s="915"/>
      <c r="AE74" s="915"/>
      <c r="AF74" s="915"/>
      <c r="AG74" s="915"/>
      <c r="AH74" s="915"/>
      <c r="AI74" s="915"/>
      <c r="AJ74" s="915"/>
      <c r="AK74" s="915"/>
      <c r="AL74" s="915"/>
      <c r="AM74" s="915"/>
      <c r="AN74" s="915"/>
      <c r="AO74" s="915"/>
      <c r="AP74" s="915"/>
      <c r="AQ74" s="915"/>
      <c r="AR74" s="915"/>
      <c r="AS74" s="915"/>
      <c r="AT74" s="915"/>
      <c r="AU74" s="915"/>
      <c r="AV74" s="915"/>
      <c r="AW74" s="915"/>
      <c r="AX74" s="915"/>
      <c r="AY74" s="915"/>
      <c r="AZ74" s="916"/>
      <c r="BA74" s="916"/>
      <c r="BB74" s="916"/>
      <c r="BC74" s="916"/>
      <c r="BD74" s="917"/>
      <c r="BE74" s="55"/>
      <c r="BF74" s="55"/>
      <c r="BG74" s="55"/>
      <c r="BH74" s="55"/>
      <c r="BI74" s="55"/>
      <c r="BJ74" s="55"/>
      <c r="BK74" s="55"/>
      <c r="BL74" s="55"/>
      <c r="BM74" s="55"/>
      <c r="BN74" s="55"/>
      <c r="BO74" s="55"/>
      <c r="BP74" s="55"/>
      <c r="BQ74" s="52">
        <v>68</v>
      </c>
      <c r="BR74" s="73"/>
      <c r="BS74" s="882"/>
      <c r="BT74" s="883"/>
      <c r="BU74" s="883"/>
      <c r="BV74" s="883"/>
      <c r="BW74" s="883"/>
      <c r="BX74" s="883"/>
      <c r="BY74" s="883"/>
      <c r="BZ74" s="883"/>
      <c r="CA74" s="883"/>
      <c r="CB74" s="883"/>
      <c r="CC74" s="883"/>
      <c r="CD74" s="883"/>
      <c r="CE74" s="883"/>
      <c r="CF74" s="883"/>
      <c r="CG74" s="884"/>
      <c r="CH74" s="885"/>
      <c r="CI74" s="886"/>
      <c r="CJ74" s="886"/>
      <c r="CK74" s="886"/>
      <c r="CL74" s="887"/>
      <c r="CM74" s="885"/>
      <c r="CN74" s="886"/>
      <c r="CO74" s="886"/>
      <c r="CP74" s="886"/>
      <c r="CQ74" s="887"/>
      <c r="CR74" s="885"/>
      <c r="CS74" s="886"/>
      <c r="CT74" s="886"/>
      <c r="CU74" s="886"/>
      <c r="CV74" s="887"/>
      <c r="CW74" s="885"/>
      <c r="CX74" s="886"/>
      <c r="CY74" s="886"/>
      <c r="CZ74" s="886"/>
      <c r="DA74" s="887"/>
      <c r="DB74" s="885"/>
      <c r="DC74" s="886"/>
      <c r="DD74" s="886"/>
      <c r="DE74" s="886"/>
      <c r="DF74" s="887"/>
      <c r="DG74" s="885"/>
      <c r="DH74" s="886"/>
      <c r="DI74" s="886"/>
      <c r="DJ74" s="886"/>
      <c r="DK74" s="887"/>
      <c r="DL74" s="885"/>
      <c r="DM74" s="886"/>
      <c r="DN74" s="886"/>
      <c r="DO74" s="886"/>
      <c r="DP74" s="887"/>
      <c r="DQ74" s="885"/>
      <c r="DR74" s="886"/>
      <c r="DS74" s="886"/>
      <c r="DT74" s="886"/>
      <c r="DU74" s="887"/>
      <c r="DV74" s="882"/>
      <c r="DW74" s="883"/>
      <c r="DX74" s="883"/>
      <c r="DY74" s="883"/>
      <c r="DZ74" s="888"/>
      <c r="EA74" s="48"/>
    </row>
    <row r="75" spans="1:131" ht="26.25" customHeight="1" x14ac:dyDescent="0.2">
      <c r="A75" s="52">
        <v>8</v>
      </c>
      <c r="B75" s="911"/>
      <c r="C75" s="912"/>
      <c r="D75" s="912"/>
      <c r="E75" s="912"/>
      <c r="F75" s="912"/>
      <c r="G75" s="912"/>
      <c r="H75" s="912"/>
      <c r="I75" s="912"/>
      <c r="J75" s="912"/>
      <c r="K75" s="912"/>
      <c r="L75" s="912"/>
      <c r="M75" s="912"/>
      <c r="N75" s="912"/>
      <c r="O75" s="912"/>
      <c r="P75" s="913"/>
      <c r="Q75" s="918"/>
      <c r="R75" s="919"/>
      <c r="S75" s="919"/>
      <c r="T75" s="919"/>
      <c r="U75" s="920"/>
      <c r="V75" s="921"/>
      <c r="W75" s="919"/>
      <c r="X75" s="919"/>
      <c r="Y75" s="919"/>
      <c r="Z75" s="920"/>
      <c r="AA75" s="921"/>
      <c r="AB75" s="919"/>
      <c r="AC75" s="919"/>
      <c r="AD75" s="919"/>
      <c r="AE75" s="920"/>
      <c r="AF75" s="921"/>
      <c r="AG75" s="919"/>
      <c r="AH75" s="919"/>
      <c r="AI75" s="919"/>
      <c r="AJ75" s="920"/>
      <c r="AK75" s="921"/>
      <c r="AL75" s="919"/>
      <c r="AM75" s="919"/>
      <c r="AN75" s="919"/>
      <c r="AO75" s="920"/>
      <c r="AP75" s="921"/>
      <c r="AQ75" s="919"/>
      <c r="AR75" s="919"/>
      <c r="AS75" s="919"/>
      <c r="AT75" s="920"/>
      <c r="AU75" s="921"/>
      <c r="AV75" s="919"/>
      <c r="AW75" s="919"/>
      <c r="AX75" s="919"/>
      <c r="AY75" s="920"/>
      <c r="AZ75" s="916"/>
      <c r="BA75" s="916"/>
      <c r="BB75" s="916"/>
      <c r="BC75" s="916"/>
      <c r="BD75" s="917"/>
      <c r="BE75" s="55"/>
      <c r="BF75" s="55"/>
      <c r="BG75" s="55"/>
      <c r="BH75" s="55"/>
      <c r="BI75" s="55"/>
      <c r="BJ75" s="55"/>
      <c r="BK75" s="55"/>
      <c r="BL75" s="55"/>
      <c r="BM75" s="55"/>
      <c r="BN75" s="55"/>
      <c r="BO75" s="55"/>
      <c r="BP75" s="55"/>
      <c r="BQ75" s="52">
        <v>69</v>
      </c>
      <c r="BR75" s="73"/>
      <c r="BS75" s="882"/>
      <c r="BT75" s="883"/>
      <c r="BU75" s="883"/>
      <c r="BV75" s="883"/>
      <c r="BW75" s="883"/>
      <c r="BX75" s="883"/>
      <c r="BY75" s="883"/>
      <c r="BZ75" s="883"/>
      <c r="CA75" s="883"/>
      <c r="CB75" s="883"/>
      <c r="CC75" s="883"/>
      <c r="CD75" s="883"/>
      <c r="CE75" s="883"/>
      <c r="CF75" s="883"/>
      <c r="CG75" s="884"/>
      <c r="CH75" s="885"/>
      <c r="CI75" s="886"/>
      <c r="CJ75" s="886"/>
      <c r="CK75" s="886"/>
      <c r="CL75" s="887"/>
      <c r="CM75" s="885"/>
      <c r="CN75" s="886"/>
      <c r="CO75" s="886"/>
      <c r="CP75" s="886"/>
      <c r="CQ75" s="887"/>
      <c r="CR75" s="885"/>
      <c r="CS75" s="886"/>
      <c r="CT75" s="886"/>
      <c r="CU75" s="886"/>
      <c r="CV75" s="887"/>
      <c r="CW75" s="885"/>
      <c r="CX75" s="886"/>
      <c r="CY75" s="886"/>
      <c r="CZ75" s="886"/>
      <c r="DA75" s="887"/>
      <c r="DB75" s="885"/>
      <c r="DC75" s="886"/>
      <c r="DD75" s="886"/>
      <c r="DE75" s="886"/>
      <c r="DF75" s="887"/>
      <c r="DG75" s="885"/>
      <c r="DH75" s="886"/>
      <c r="DI75" s="886"/>
      <c r="DJ75" s="886"/>
      <c r="DK75" s="887"/>
      <c r="DL75" s="885"/>
      <c r="DM75" s="886"/>
      <c r="DN75" s="886"/>
      <c r="DO75" s="886"/>
      <c r="DP75" s="887"/>
      <c r="DQ75" s="885"/>
      <c r="DR75" s="886"/>
      <c r="DS75" s="886"/>
      <c r="DT75" s="886"/>
      <c r="DU75" s="887"/>
      <c r="DV75" s="882"/>
      <c r="DW75" s="883"/>
      <c r="DX75" s="883"/>
      <c r="DY75" s="883"/>
      <c r="DZ75" s="888"/>
      <c r="EA75" s="48"/>
    </row>
    <row r="76" spans="1:131" ht="26.25" customHeight="1" x14ac:dyDescent="0.2">
      <c r="A76" s="52">
        <v>9</v>
      </c>
      <c r="B76" s="911"/>
      <c r="C76" s="912"/>
      <c r="D76" s="912"/>
      <c r="E76" s="912"/>
      <c r="F76" s="912"/>
      <c r="G76" s="912"/>
      <c r="H76" s="912"/>
      <c r="I76" s="912"/>
      <c r="J76" s="912"/>
      <c r="K76" s="912"/>
      <c r="L76" s="912"/>
      <c r="M76" s="912"/>
      <c r="N76" s="912"/>
      <c r="O76" s="912"/>
      <c r="P76" s="913"/>
      <c r="Q76" s="918"/>
      <c r="R76" s="919"/>
      <c r="S76" s="919"/>
      <c r="T76" s="919"/>
      <c r="U76" s="920"/>
      <c r="V76" s="921"/>
      <c r="W76" s="919"/>
      <c r="X76" s="919"/>
      <c r="Y76" s="919"/>
      <c r="Z76" s="920"/>
      <c r="AA76" s="921"/>
      <c r="AB76" s="919"/>
      <c r="AC76" s="919"/>
      <c r="AD76" s="919"/>
      <c r="AE76" s="920"/>
      <c r="AF76" s="921"/>
      <c r="AG76" s="919"/>
      <c r="AH76" s="919"/>
      <c r="AI76" s="919"/>
      <c r="AJ76" s="920"/>
      <c r="AK76" s="921"/>
      <c r="AL76" s="919"/>
      <c r="AM76" s="919"/>
      <c r="AN76" s="919"/>
      <c r="AO76" s="920"/>
      <c r="AP76" s="921"/>
      <c r="AQ76" s="919"/>
      <c r="AR76" s="919"/>
      <c r="AS76" s="919"/>
      <c r="AT76" s="920"/>
      <c r="AU76" s="921"/>
      <c r="AV76" s="919"/>
      <c r="AW76" s="919"/>
      <c r="AX76" s="919"/>
      <c r="AY76" s="920"/>
      <c r="AZ76" s="916"/>
      <c r="BA76" s="916"/>
      <c r="BB76" s="916"/>
      <c r="BC76" s="916"/>
      <c r="BD76" s="917"/>
      <c r="BE76" s="55"/>
      <c r="BF76" s="55"/>
      <c r="BG76" s="55"/>
      <c r="BH76" s="55"/>
      <c r="BI76" s="55"/>
      <c r="BJ76" s="55"/>
      <c r="BK76" s="55"/>
      <c r="BL76" s="55"/>
      <c r="BM76" s="55"/>
      <c r="BN76" s="55"/>
      <c r="BO76" s="55"/>
      <c r="BP76" s="55"/>
      <c r="BQ76" s="52">
        <v>70</v>
      </c>
      <c r="BR76" s="73"/>
      <c r="BS76" s="882"/>
      <c r="BT76" s="883"/>
      <c r="BU76" s="883"/>
      <c r="BV76" s="883"/>
      <c r="BW76" s="883"/>
      <c r="BX76" s="883"/>
      <c r="BY76" s="883"/>
      <c r="BZ76" s="883"/>
      <c r="CA76" s="883"/>
      <c r="CB76" s="883"/>
      <c r="CC76" s="883"/>
      <c r="CD76" s="883"/>
      <c r="CE76" s="883"/>
      <c r="CF76" s="883"/>
      <c r="CG76" s="884"/>
      <c r="CH76" s="885"/>
      <c r="CI76" s="886"/>
      <c r="CJ76" s="886"/>
      <c r="CK76" s="886"/>
      <c r="CL76" s="887"/>
      <c r="CM76" s="885"/>
      <c r="CN76" s="886"/>
      <c r="CO76" s="886"/>
      <c r="CP76" s="886"/>
      <c r="CQ76" s="887"/>
      <c r="CR76" s="885"/>
      <c r="CS76" s="886"/>
      <c r="CT76" s="886"/>
      <c r="CU76" s="886"/>
      <c r="CV76" s="887"/>
      <c r="CW76" s="885"/>
      <c r="CX76" s="886"/>
      <c r="CY76" s="886"/>
      <c r="CZ76" s="886"/>
      <c r="DA76" s="887"/>
      <c r="DB76" s="885"/>
      <c r="DC76" s="886"/>
      <c r="DD76" s="886"/>
      <c r="DE76" s="886"/>
      <c r="DF76" s="887"/>
      <c r="DG76" s="885"/>
      <c r="DH76" s="886"/>
      <c r="DI76" s="886"/>
      <c r="DJ76" s="886"/>
      <c r="DK76" s="887"/>
      <c r="DL76" s="885"/>
      <c r="DM76" s="886"/>
      <c r="DN76" s="886"/>
      <c r="DO76" s="886"/>
      <c r="DP76" s="887"/>
      <c r="DQ76" s="885"/>
      <c r="DR76" s="886"/>
      <c r="DS76" s="886"/>
      <c r="DT76" s="886"/>
      <c r="DU76" s="887"/>
      <c r="DV76" s="882"/>
      <c r="DW76" s="883"/>
      <c r="DX76" s="883"/>
      <c r="DY76" s="883"/>
      <c r="DZ76" s="888"/>
      <c r="EA76" s="48"/>
    </row>
    <row r="77" spans="1:131" ht="26.25" customHeight="1" x14ac:dyDescent="0.2">
      <c r="A77" s="52">
        <v>10</v>
      </c>
      <c r="B77" s="911"/>
      <c r="C77" s="912"/>
      <c r="D77" s="912"/>
      <c r="E77" s="912"/>
      <c r="F77" s="912"/>
      <c r="G77" s="912"/>
      <c r="H77" s="912"/>
      <c r="I77" s="912"/>
      <c r="J77" s="912"/>
      <c r="K77" s="912"/>
      <c r="L77" s="912"/>
      <c r="M77" s="912"/>
      <c r="N77" s="912"/>
      <c r="O77" s="912"/>
      <c r="P77" s="913"/>
      <c r="Q77" s="918"/>
      <c r="R77" s="919"/>
      <c r="S77" s="919"/>
      <c r="T77" s="919"/>
      <c r="U77" s="920"/>
      <c r="V77" s="921"/>
      <c r="W77" s="919"/>
      <c r="X77" s="919"/>
      <c r="Y77" s="919"/>
      <c r="Z77" s="920"/>
      <c r="AA77" s="921"/>
      <c r="AB77" s="919"/>
      <c r="AC77" s="919"/>
      <c r="AD77" s="919"/>
      <c r="AE77" s="920"/>
      <c r="AF77" s="921"/>
      <c r="AG77" s="919"/>
      <c r="AH77" s="919"/>
      <c r="AI77" s="919"/>
      <c r="AJ77" s="920"/>
      <c r="AK77" s="921"/>
      <c r="AL77" s="919"/>
      <c r="AM77" s="919"/>
      <c r="AN77" s="919"/>
      <c r="AO77" s="920"/>
      <c r="AP77" s="921"/>
      <c r="AQ77" s="919"/>
      <c r="AR77" s="919"/>
      <c r="AS77" s="919"/>
      <c r="AT77" s="920"/>
      <c r="AU77" s="921"/>
      <c r="AV77" s="919"/>
      <c r="AW77" s="919"/>
      <c r="AX77" s="919"/>
      <c r="AY77" s="920"/>
      <c r="AZ77" s="916"/>
      <c r="BA77" s="916"/>
      <c r="BB77" s="916"/>
      <c r="BC77" s="916"/>
      <c r="BD77" s="917"/>
      <c r="BE77" s="55"/>
      <c r="BF77" s="55"/>
      <c r="BG77" s="55"/>
      <c r="BH77" s="55"/>
      <c r="BI77" s="55"/>
      <c r="BJ77" s="55"/>
      <c r="BK77" s="55"/>
      <c r="BL77" s="55"/>
      <c r="BM77" s="55"/>
      <c r="BN77" s="55"/>
      <c r="BO77" s="55"/>
      <c r="BP77" s="55"/>
      <c r="BQ77" s="52">
        <v>71</v>
      </c>
      <c r="BR77" s="73"/>
      <c r="BS77" s="882"/>
      <c r="BT77" s="883"/>
      <c r="BU77" s="883"/>
      <c r="BV77" s="883"/>
      <c r="BW77" s="883"/>
      <c r="BX77" s="883"/>
      <c r="BY77" s="883"/>
      <c r="BZ77" s="883"/>
      <c r="CA77" s="883"/>
      <c r="CB77" s="883"/>
      <c r="CC77" s="883"/>
      <c r="CD77" s="883"/>
      <c r="CE77" s="883"/>
      <c r="CF77" s="883"/>
      <c r="CG77" s="884"/>
      <c r="CH77" s="885"/>
      <c r="CI77" s="886"/>
      <c r="CJ77" s="886"/>
      <c r="CK77" s="886"/>
      <c r="CL77" s="887"/>
      <c r="CM77" s="885"/>
      <c r="CN77" s="886"/>
      <c r="CO77" s="886"/>
      <c r="CP77" s="886"/>
      <c r="CQ77" s="887"/>
      <c r="CR77" s="885"/>
      <c r="CS77" s="886"/>
      <c r="CT77" s="886"/>
      <c r="CU77" s="886"/>
      <c r="CV77" s="887"/>
      <c r="CW77" s="885"/>
      <c r="CX77" s="886"/>
      <c r="CY77" s="886"/>
      <c r="CZ77" s="886"/>
      <c r="DA77" s="887"/>
      <c r="DB77" s="885"/>
      <c r="DC77" s="886"/>
      <c r="DD77" s="886"/>
      <c r="DE77" s="886"/>
      <c r="DF77" s="887"/>
      <c r="DG77" s="885"/>
      <c r="DH77" s="886"/>
      <c r="DI77" s="886"/>
      <c r="DJ77" s="886"/>
      <c r="DK77" s="887"/>
      <c r="DL77" s="885"/>
      <c r="DM77" s="886"/>
      <c r="DN77" s="886"/>
      <c r="DO77" s="886"/>
      <c r="DP77" s="887"/>
      <c r="DQ77" s="885"/>
      <c r="DR77" s="886"/>
      <c r="DS77" s="886"/>
      <c r="DT77" s="886"/>
      <c r="DU77" s="887"/>
      <c r="DV77" s="882"/>
      <c r="DW77" s="883"/>
      <c r="DX77" s="883"/>
      <c r="DY77" s="883"/>
      <c r="DZ77" s="888"/>
      <c r="EA77" s="48"/>
    </row>
    <row r="78" spans="1:131" ht="26.25" customHeight="1" x14ac:dyDescent="0.2">
      <c r="A78" s="52">
        <v>11</v>
      </c>
      <c r="B78" s="911"/>
      <c r="C78" s="912"/>
      <c r="D78" s="912"/>
      <c r="E78" s="912"/>
      <c r="F78" s="912"/>
      <c r="G78" s="912"/>
      <c r="H78" s="912"/>
      <c r="I78" s="912"/>
      <c r="J78" s="912"/>
      <c r="K78" s="912"/>
      <c r="L78" s="912"/>
      <c r="M78" s="912"/>
      <c r="N78" s="912"/>
      <c r="O78" s="912"/>
      <c r="P78" s="913"/>
      <c r="Q78" s="914"/>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16"/>
      <c r="BA78" s="916"/>
      <c r="BB78" s="916"/>
      <c r="BC78" s="916"/>
      <c r="BD78" s="917"/>
      <c r="BE78" s="55"/>
      <c r="BF78" s="55"/>
      <c r="BG78" s="55"/>
      <c r="BH78" s="55"/>
      <c r="BI78" s="55"/>
      <c r="BJ78" s="48"/>
      <c r="BK78" s="48"/>
      <c r="BL78" s="48"/>
      <c r="BM78" s="48"/>
      <c r="BN78" s="48"/>
      <c r="BO78" s="55"/>
      <c r="BP78" s="55"/>
      <c r="BQ78" s="52">
        <v>72</v>
      </c>
      <c r="BR78" s="73"/>
      <c r="BS78" s="882"/>
      <c r="BT78" s="883"/>
      <c r="BU78" s="883"/>
      <c r="BV78" s="883"/>
      <c r="BW78" s="883"/>
      <c r="BX78" s="883"/>
      <c r="BY78" s="883"/>
      <c r="BZ78" s="883"/>
      <c r="CA78" s="883"/>
      <c r="CB78" s="883"/>
      <c r="CC78" s="883"/>
      <c r="CD78" s="883"/>
      <c r="CE78" s="883"/>
      <c r="CF78" s="883"/>
      <c r="CG78" s="884"/>
      <c r="CH78" s="885"/>
      <c r="CI78" s="886"/>
      <c r="CJ78" s="886"/>
      <c r="CK78" s="886"/>
      <c r="CL78" s="887"/>
      <c r="CM78" s="885"/>
      <c r="CN78" s="886"/>
      <c r="CO78" s="886"/>
      <c r="CP78" s="886"/>
      <c r="CQ78" s="887"/>
      <c r="CR78" s="885"/>
      <c r="CS78" s="886"/>
      <c r="CT78" s="886"/>
      <c r="CU78" s="886"/>
      <c r="CV78" s="887"/>
      <c r="CW78" s="885"/>
      <c r="CX78" s="886"/>
      <c r="CY78" s="886"/>
      <c r="CZ78" s="886"/>
      <c r="DA78" s="887"/>
      <c r="DB78" s="885"/>
      <c r="DC78" s="886"/>
      <c r="DD78" s="886"/>
      <c r="DE78" s="886"/>
      <c r="DF78" s="887"/>
      <c r="DG78" s="885"/>
      <c r="DH78" s="886"/>
      <c r="DI78" s="886"/>
      <c r="DJ78" s="886"/>
      <c r="DK78" s="887"/>
      <c r="DL78" s="885"/>
      <c r="DM78" s="886"/>
      <c r="DN78" s="886"/>
      <c r="DO78" s="886"/>
      <c r="DP78" s="887"/>
      <c r="DQ78" s="885"/>
      <c r="DR78" s="886"/>
      <c r="DS78" s="886"/>
      <c r="DT78" s="886"/>
      <c r="DU78" s="887"/>
      <c r="DV78" s="882"/>
      <c r="DW78" s="883"/>
      <c r="DX78" s="883"/>
      <c r="DY78" s="883"/>
      <c r="DZ78" s="888"/>
      <c r="EA78" s="48"/>
    </row>
    <row r="79" spans="1:131" ht="26.25" customHeight="1" x14ac:dyDescent="0.2">
      <c r="A79" s="52">
        <v>12</v>
      </c>
      <c r="B79" s="911"/>
      <c r="C79" s="912"/>
      <c r="D79" s="912"/>
      <c r="E79" s="912"/>
      <c r="F79" s="912"/>
      <c r="G79" s="912"/>
      <c r="H79" s="912"/>
      <c r="I79" s="912"/>
      <c r="J79" s="912"/>
      <c r="K79" s="912"/>
      <c r="L79" s="912"/>
      <c r="M79" s="912"/>
      <c r="N79" s="912"/>
      <c r="O79" s="912"/>
      <c r="P79" s="913"/>
      <c r="Q79" s="914"/>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16"/>
      <c r="BA79" s="916"/>
      <c r="BB79" s="916"/>
      <c r="BC79" s="916"/>
      <c r="BD79" s="917"/>
      <c r="BE79" s="55"/>
      <c r="BF79" s="55"/>
      <c r="BG79" s="55"/>
      <c r="BH79" s="55"/>
      <c r="BI79" s="55"/>
      <c r="BJ79" s="48"/>
      <c r="BK79" s="48"/>
      <c r="BL79" s="48"/>
      <c r="BM79" s="48"/>
      <c r="BN79" s="48"/>
      <c r="BO79" s="55"/>
      <c r="BP79" s="55"/>
      <c r="BQ79" s="52">
        <v>73</v>
      </c>
      <c r="BR79" s="73"/>
      <c r="BS79" s="882"/>
      <c r="BT79" s="883"/>
      <c r="BU79" s="883"/>
      <c r="BV79" s="883"/>
      <c r="BW79" s="883"/>
      <c r="BX79" s="883"/>
      <c r="BY79" s="883"/>
      <c r="BZ79" s="883"/>
      <c r="CA79" s="883"/>
      <c r="CB79" s="883"/>
      <c r="CC79" s="883"/>
      <c r="CD79" s="883"/>
      <c r="CE79" s="883"/>
      <c r="CF79" s="883"/>
      <c r="CG79" s="884"/>
      <c r="CH79" s="885"/>
      <c r="CI79" s="886"/>
      <c r="CJ79" s="886"/>
      <c r="CK79" s="886"/>
      <c r="CL79" s="887"/>
      <c r="CM79" s="885"/>
      <c r="CN79" s="886"/>
      <c r="CO79" s="886"/>
      <c r="CP79" s="886"/>
      <c r="CQ79" s="887"/>
      <c r="CR79" s="885"/>
      <c r="CS79" s="886"/>
      <c r="CT79" s="886"/>
      <c r="CU79" s="886"/>
      <c r="CV79" s="887"/>
      <c r="CW79" s="885"/>
      <c r="CX79" s="886"/>
      <c r="CY79" s="886"/>
      <c r="CZ79" s="886"/>
      <c r="DA79" s="887"/>
      <c r="DB79" s="885"/>
      <c r="DC79" s="886"/>
      <c r="DD79" s="886"/>
      <c r="DE79" s="886"/>
      <c r="DF79" s="887"/>
      <c r="DG79" s="885"/>
      <c r="DH79" s="886"/>
      <c r="DI79" s="886"/>
      <c r="DJ79" s="886"/>
      <c r="DK79" s="887"/>
      <c r="DL79" s="885"/>
      <c r="DM79" s="886"/>
      <c r="DN79" s="886"/>
      <c r="DO79" s="886"/>
      <c r="DP79" s="887"/>
      <c r="DQ79" s="885"/>
      <c r="DR79" s="886"/>
      <c r="DS79" s="886"/>
      <c r="DT79" s="886"/>
      <c r="DU79" s="887"/>
      <c r="DV79" s="882"/>
      <c r="DW79" s="883"/>
      <c r="DX79" s="883"/>
      <c r="DY79" s="883"/>
      <c r="DZ79" s="888"/>
      <c r="EA79" s="48"/>
    </row>
    <row r="80" spans="1:131" ht="26.25" customHeight="1" x14ac:dyDescent="0.2">
      <c r="A80" s="52">
        <v>13</v>
      </c>
      <c r="B80" s="911"/>
      <c r="C80" s="912"/>
      <c r="D80" s="912"/>
      <c r="E80" s="912"/>
      <c r="F80" s="912"/>
      <c r="G80" s="912"/>
      <c r="H80" s="912"/>
      <c r="I80" s="912"/>
      <c r="J80" s="912"/>
      <c r="K80" s="912"/>
      <c r="L80" s="912"/>
      <c r="M80" s="912"/>
      <c r="N80" s="912"/>
      <c r="O80" s="912"/>
      <c r="P80" s="913"/>
      <c r="Q80" s="914"/>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16"/>
      <c r="BA80" s="916"/>
      <c r="BB80" s="916"/>
      <c r="BC80" s="916"/>
      <c r="BD80" s="917"/>
      <c r="BE80" s="55"/>
      <c r="BF80" s="55"/>
      <c r="BG80" s="55"/>
      <c r="BH80" s="55"/>
      <c r="BI80" s="55"/>
      <c r="BJ80" s="55"/>
      <c r="BK80" s="55"/>
      <c r="BL80" s="55"/>
      <c r="BM80" s="55"/>
      <c r="BN80" s="55"/>
      <c r="BO80" s="55"/>
      <c r="BP80" s="55"/>
      <c r="BQ80" s="52">
        <v>74</v>
      </c>
      <c r="BR80" s="73"/>
      <c r="BS80" s="882"/>
      <c r="BT80" s="883"/>
      <c r="BU80" s="883"/>
      <c r="BV80" s="883"/>
      <c r="BW80" s="883"/>
      <c r="BX80" s="883"/>
      <c r="BY80" s="883"/>
      <c r="BZ80" s="883"/>
      <c r="CA80" s="883"/>
      <c r="CB80" s="883"/>
      <c r="CC80" s="883"/>
      <c r="CD80" s="883"/>
      <c r="CE80" s="883"/>
      <c r="CF80" s="883"/>
      <c r="CG80" s="884"/>
      <c r="CH80" s="885"/>
      <c r="CI80" s="886"/>
      <c r="CJ80" s="886"/>
      <c r="CK80" s="886"/>
      <c r="CL80" s="887"/>
      <c r="CM80" s="885"/>
      <c r="CN80" s="886"/>
      <c r="CO80" s="886"/>
      <c r="CP80" s="886"/>
      <c r="CQ80" s="887"/>
      <c r="CR80" s="885"/>
      <c r="CS80" s="886"/>
      <c r="CT80" s="886"/>
      <c r="CU80" s="886"/>
      <c r="CV80" s="887"/>
      <c r="CW80" s="885"/>
      <c r="CX80" s="886"/>
      <c r="CY80" s="886"/>
      <c r="CZ80" s="886"/>
      <c r="DA80" s="887"/>
      <c r="DB80" s="885"/>
      <c r="DC80" s="886"/>
      <c r="DD80" s="886"/>
      <c r="DE80" s="886"/>
      <c r="DF80" s="887"/>
      <c r="DG80" s="885"/>
      <c r="DH80" s="886"/>
      <c r="DI80" s="886"/>
      <c r="DJ80" s="886"/>
      <c r="DK80" s="887"/>
      <c r="DL80" s="885"/>
      <c r="DM80" s="886"/>
      <c r="DN80" s="886"/>
      <c r="DO80" s="886"/>
      <c r="DP80" s="887"/>
      <c r="DQ80" s="885"/>
      <c r="DR80" s="886"/>
      <c r="DS80" s="886"/>
      <c r="DT80" s="886"/>
      <c r="DU80" s="887"/>
      <c r="DV80" s="882"/>
      <c r="DW80" s="883"/>
      <c r="DX80" s="883"/>
      <c r="DY80" s="883"/>
      <c r="DZ80" s="888"/>
      <c r="EA80" s="48"/>
    </row>
    <row r="81" spans="1:131" ht="26.25" customHeight="1" x14ac:dyDescent="0.2">
      <c r="A81" s="52">
        <v>14</v>
      </c>
      <c r="B81" s="911"/>
      <c r="C81" s="912"/>
      <c r="D81" s="912"/>
      <c r="E81" s="912"/>
      <c r="F81" s="912"/>
      <c r="G81" s="912"/>
      <c r="H81" s="912"/>
      <c r="I81" s="912"/>
      <c r="J81" s="912"/>
      <c r="K81" s="912"/>
      <c r="L81" s="912"/>
      <c r="M81" s="912"/>
      <c r="N81" s="912"/>
      <c r="O81" s="912"/>
      <c r="P81" s="913"/>
      <c r="Q81" s="914"/>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16"/>
      <c r="BA81" s="916"/>
      <c r="BB81" s="916"/>
      <c r="BC81" s="916"/>
      <c r="BD81" s="917"/>
      <c r="BE81" s="55"/>
      <c r="BF81" s="55"/>
      <c r="BG81" s="55"/>
      <c r="BH81" s="55"/>
      <c r="BI81" s="55"/>
      <c r="BJ81" s="55"/>
      <c r="BK81" s="55"/>
      <c r="BL81" s="55"/>
      <c r="BM81" s="55"/>
      <c r="BN81" s="55"/>
      <c r="BO81" s="55"/>
      <c r="BP81" s="55"/>
      <c r="BQ81" s="52">
        <v>75</v>
      </c>
      <c r="BR81" s="73"/>
      <c r="BS81" s="882"/>
      <c r="BT81" s="883"/>
      <c r="BU81" s="883"/>
      <c r="BV81" s="883"/>
      <c r="BW81" s="883"/>
      <c r="BX81" s="883"/>
      <c r="BY81" s="883"/>
      <c r="BZ81" s="883"/>
      <c r="CA81" s="883"/>
      <c r="CB81" s="883"/>
      <c r="CC81" s="883"/>
      <c r="CD81" s="883"/>
      <c r="CE81" s="883"/>
      <c r="CF81" s="883"/>
      <c r="CG81" s="884"/>
      <c r="CH81" s="885"/>
      <c r="CI81" s="886"/>
      <c r="CJ81" s="886"/>
      <c r="CK81" s="886"/>
      <c r="CL81" s="887"/>
      <c r="CM81" s="885"/>
      <c r="CN81" s="886"/>
      <c r="CO81" s="886"/>
      <c r="CP81" s="886"/>
      <c r="CQ81" s="887"/>
      <c r="CR81" s="885"/>
      <c r="CS81" s="886"/>
      <c r="CT81" s="886"/>
      <c r="CU81" s="886"/>
      <c r="CV81" s="887"/>
      <c r="CW81" s="885"/>
      <c r="CX81" s="886"/>
      <c r="CY81" s="886"/>
      <c r="CZ81" s="886"/>
      <c r="DA81" s="887"/>
      <c r="DB81" s="885"/>
      <c r="DC81" s="886"/>
      <c r="DD81" s="886"/>
      <c r="DE81" s="886"/>
      <c r="DF81" s="887"/>
      <c r="DG81" s="885"/>
      <c r="DH81" s="886"/>
      <c r="DI81" s="886"/>
      <c r="DJ81" s="886"/>
      <c r="DK81" s="887"/>
      <c r="DL81" s="885"/>
      <c r="DM81" s="886"/>
      <c r="DN81" s="886"/>
      <c r="DO81" s="886"/>
      <c r="DP81" s="887"/>
      <c r="DQ81" s="885"/>
      <c r="DR81" s="886"/>
      <c r="DS81" s="886"/>
      <c r="DT81" s="886"/>
      <c r="DU81" s="887"/>
      <c r="DV81" s="882"/>
      <c r="DW81" s="883"/>
      <c r="DX81" s="883"/>
      <c r="DY81" s="883"/>
      <c r="DZ81" s="888"/>
      <c r="EA81" s="48"/>
    </row>
    <row r="82" spans="1:131" ht="26.25" customHeight="1" x14ac:dyDescent="0.2">
      <c r="A82" s="52">
        <v>15</v>
      </c>
      <c r="B82" s="911"/>
      <c r="C82" s="912"/>
      <c r="D82" s="912"/>
      <c r="E82" s="912"/>
      <c r="F82" s="912"/>
      <c r="G82" s="912"/>
      <c r="H82" s="912"/>
      <c r="I82" s="912"/>
      <c r="J82" s="912"/>
      <c r="K82" s="912"/>
      <c r="L82" s="912"/>
      <c r="M82" s="912"/>
      <c r="N82" s="912"/>
      <c r="O82" s="912"/>
      <c r="P82" s="913"/>
      <c r="Q82" s="914"/>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16"/>
      <c r="BA82" s="916"/>
      <c r="BB82" s="916"/>
      <c r="BC82" s="916"/>
      <c r="BD82" s="917"/>
      <c r="BE82" s="55"/>
      <c r="BF82" s="55"/>
      <c r="BG82" s="55"/>
      <c r="BH82" s="55"/>
      <c r="BI82" s="55"/>
      <c r="BJ82" s="55"/>
      <c r="BK82" s="55"/>
      <c r="BL82" s="55"/>
      <c r="BM82" s="55"/>
      <c r="BN82" s="55"/>
      <c r="BO82" s="55"/>
      <c r="BP82" s="55"/>
      <c r="BQ82" s="52">
        <v>76</v>
      </c>
      <c r="BR82" s="73"/>
      <c r="BS82" s="882"/>
      <c r="BT82" s="883"/>
      <c r="BU82" s="883"/>
      <c r="BV82" s="883"/>
      <c r="BW82" s="883"/>
      <c r="BX82" s="883"/>
      <c r="BY82" s="883"/>
      <c r="BZ82" s="883"/>
      <c r="CA82" s="883"/>
      <c r="CB82" s="883"/>
      <c r="CC82" s="883"/>
      <c r="CD82" s="883"/>
      <c r="CE82" s="883"/>
      <c r="CF82" s="883"/>
      <c r="CG82" s="884"/>
      <c r="CH82" s="885"/>
      <c r="CI82" s="886"/>
      <c r="CJ82" s="886"/>
      <c r="CK82" s="886"/>
      <c r="CL82" s="887"/>
      <c r="CM82" s="885"/>
      <c r="CN82" s="886"/>
      <c r="CO82" s="886"/>
      <c r="CP82" s="886"/>
      <c r="CQ82" s="887"/>
      <c r="CR82" s="885"/>
      <c r="CS82" s="886"/>
      <c r="CT82" s="886"/>
      <c r="CU82" s="886"/>
      <c r="CV82" s="887"/>
      <c r="CW82" s="885"/>
      <c r="CX82" s="886"/>
      <c r="CY82" s="886"/>
      <c r="CZ82" s="886"/>
      <c r="DA82" s="887"/>
      <c r="DB82" s="885"/>
      <c r="DC82" s="886"/>
      <c r="DD82" s="886"/>
      <c r="DE82" s="886"/>
      <c r="DF82" s="887"/>
      <c r="DG82" s="885"/>
      <c r="DH82" s="886"/>
      <c r="DI82" s="886"/>
      <c r="DJ82" s="886"/>
      <c r="DK82" s="887"/>
      <c r="DL82" s="885"/>
      <c r="DM82" s="886"/>
      <c r="DN82" s="886"/>
      <c r="DO82" s="886"/>
      <c r="DP82" s="887"/>
      <c r="DQ82" s="885"/>
      <c r="DR82" s="886"/>
      <c r="DS82" s="886"/>
      <c r="DT82" s="886"/>
      <c r="DU82" s="887"/>
      <c r="DV82" s="882"/>
      <c r="DW82" s="883"/>
      <c r="DX82" s="883"/>
      <c r="DY82" s="883"/>
      <c r="DZ82" s="888"/>
      <c r="EA82" s="48"/>
    </row>
    <row r="83" spans="1:131" ht="26.25" customHeight="1" x14ac:dyDescent="0.2">
      <c r="A83" s="52">
        <v>16</v>
      </c>
      <c r="B83" s="911"/>
      <c r="C83" s="912"/>
      <c r="D83" s="912"/>
      <c r="E83" s="912"/>
      <c r="F83" s="912"/>
      <c r="G83" s="912"/>
      <c r="H83" s="912"/>
      <c r="I83" s="912"/>
      <c r="J83" s="912"/>
      <c r="K83" s="912"/>
      <c r="L83" s="912"/>
      <c r="M83" s="912"/>
      <c r="N83" s="912"/>
      <c r="O83" s="912"/>
      <c r="P83" s="913"/>
      <c r="Q83" s="914"/>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16"/>
      <c r="BA83" s="916"/>
      <c r="BB83" s="916"/>
      <c r="BC83" s="916"/>
      <c r="BD83" s="917"/>
      <c r="BE83" s="55"/>
      <c r="BF83" s="55"/>
      <c r="BG83" s="55"/>
      <c r="BH83" s="55"/>
      <c r="BI83" s="55"/>
      <c r="BJ83" s="55"/>
      <c r="BK83" s="55"/>
      <c r="BL83" s="55"/>
      <c r="BM83" s="55"/>
      <c r="BN83" s="55"/>
      <c r="BO83" s="55"/>
      <c r="BP83" s="55"/>
      <c r="BQ83" s="52">
        <v>77</v>
      </c>
      <c r="BR83" s="73"/>
      <c r="BS83" s="882"/>
      <c r="BT83" s="883"/>
      <c r="BU83" s="883"/>
      <c r="BV83" s="883"/>
      <c r="BW83" s="883"/>
      <c r="BX83" s="883"/>
      <c r="BY83" s="883"/>
      <c r="BZ83" s="883"/>
      <c r="CA83" s="883"/>
      <c r="CB83" s="883"/>
      <c r="CC83" s="883"/>
      <c r="CD83" s="883"/>
      <c r="CE83" s="883"/>
      <c r="CF83" s="883"/>
      <c r="CG83" s="884"/>
      <c r="CH83" s="885"/>
      <c r="CI83" s="886"/>
      <c r="CJ83" s="886"/>
      <c r="CK83" s="886"/>
      <c r="CL83" s="887"/>
      <c r="CM83" s="885"/>
      <c r="CN83" s="886"/>
      <c r="CO83" s="886"/>
      <c r="CP83" s="886"/>
      <c r="CQ83" s="887"/>
      <c r="CR83" s="885"/>
      <c r="CS83" s="886"/>
      <c r="CT83" s="886"/>
      <c r="CU83" s="886"/>
      <c r="CV83" s="887"/>
      <c r="CW83" s="885"/>
      <c r="CX83" s="886"/>
      <c r="CY83" s="886"/>
      <c r="CZ83" s="886"/>
      <c r="DA83" s="887"/>
      <c r="DB83" s="885"/>
      <c r="DC83" s="886"/>
      <c r="DD83" s="886"/>
      <c r="DE83" s="886"/>
      <c r="DF83" s="887"/>
      <c r="DG83" s="885"/>
      <c r="DH83" s="886"/>
      <c r="DI83" s="886"/>
      <c r="DJ83" s="886"/>
      <c r="DK83" s="887"/>
      <c r="DL83" s="885"/>
      <c r="DM83" s="886"/>
      <c r="DN83" s="886"/>
      <c r="DO83" s="886"/>
      <c r="DP83" s="887"/>
      <c r="DQ83" s="885"/>
      <c r="DR83" s="886"/>
      <c r="DS83" s="886"/>
      <c r="DT83" s="886"/>
      <c r="DU83" s="887"/>
      <c r="DV83" s="882"/>
      <c r="DW83" s="883"/>
      <c r="DX83" s="883"/>
      <c r="DY83" s="883"/>
      <c r="DZ83" s="888"/>
      <c r="EA83" s="48"/>
    </row>
    <row r="84" spans="1:131" ht="26.25" customHeight="1" x14ac:dyDescent="0.2">
      <c r="A84" s="52">
        <v>17</v>
      </c>
      <c r="B84" s="911"/>
      <c r="C84" s="912"/>
      <c r="D84" s="912"/>
      <c r="E84" s="912"/>
      <c r="F84" s="912"/>
      <c r="G84" s="912"/>
      <c r="H84" s="912"/>
      <c r="I84" s="912"/>
      <c r="J84" s="912"/>
      <c r="K84" s="912"/>
      <c r="L84" s="912"/>
      <c r="M84" s="912"/>
      <c r="N84" s="912"/>
      <c r="O84" s="912"/>
      <c r="P84" s="913"/>
      <c r="Q84" s="914"/>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16"/>
      <c r="BA84" s="916"/>
      <c r="BB84" s="916"/>
      <c r="BC84" s="916"/>
      <c r="BD84" s="917"/>
      <c r="BE84" s="55"/>
      <c r="BF84" s="55"/>
      <c r="BG84" s="55"/>
      <c r="BH84" s="55"/>
      <c r="BI84" s="55"/>
      <c r="BJ84" s="55"/>
      <c r="BK84" s="55"/>
      <c r="BL84" s="55"/>
      <c r="BM84" s="55"/>
      <c r="BN84" s="55"/>
      <c r="BO84" s="55"/>
      <c r="BP84" s="55"/>
      <c r="BQ84" s="52">
        <v>78</v>
      </c>
      <c r="BR84" s="73"/>
      <c r="BS84" s="882"/>
      <c r="BT84" s="883"/>
      <c r="BU84" s="883"/>
      <c r="BV84" s="883"/>
      <c r="BW84" s="883"/>
      <c r="BX84" s="883"/>
      <c r="BY84" s="883"/>
      <c r="BZ84" s="883"/>
      <c r="CA84" s="883"/>
      <c r="CB84" s="883"/>
      <c r="CC84" s="883"/>
      <c r="CD84" s="883"/>
      <c r="CE84" s="883"/>
      <c r="CF84" s="883"/>
      <c r="CG84" s="884"/>
      <c r="CH84" s="885"/>
      <c r="CI84" s="886"/>
      <c r="CJ84" s="886"/>
      <c r="CK84" s="886"/>
      <c r="CL84" s="887"/>
      <c r="CM84" s="885"/>
      <c r="CN84" s="886"/>
      <c r="CO84" s="886"/>
      <c r="CP84" s="886"/>
      <c r="CQ84" s="887"/>
      <c r="CR84" s="885"/>
      <c r="CS84" s="886"/>
      <c r="CT84" s="886"/>
      <c r="CU84" s="886"/>
      <c r="CV84" s="887"/>
      <c r="CW84" s="885"/>
      <c r="CX84" s="886"/>
      <c r="CY84" s="886"/>
      <c r="CZ84" s="886"/>
      <c r="DA84" s="887"/>
      <c r="DB84" s="885"/>
      <c r="DC84" s="886"/>
      <c r="DD84" s="886"/>
      <c r="DE84" s="886"/>
      <c r="DF84" s="887"/>
      <c r="DG84" s="885"/>
      <c r="DH84" s="886"/>
      <c r="DI84" s="886"/>
      <c r="DJ84" s="886"/>
      <c r="DK84" s="887"/>
      <c r="DL84" s="885"/>
      <c r="DM84" s="886"/>
      <c r="DN84" s="886"/>
      <c r="DO84" s="886"/>
      <c r="DP84" s="887"/>
      <c r="DQ84" s="885"/>
      <c r="DR84" s="886"/>
      <c r="DS84" s="886"/>
      <c r="DT84" s="886"/>
      <c r="DU84" s="887"/>
      <c r="DV84" s="882"/>
      <c r="DW84" s="883"/>
      <c r="DX84" s="883"/>
      <c r="DY84" s="883"/>
      <c r="DZ84" s="888"/>
      <c r="EA84" s="48"/>
    </row>
    <row r="85" spans="1:131" ht="26.25" customHeight="1" x14ac:dyDescent="0.2">
      <c r="A85" s="52">
        <v>18</v>
      </c>
      <c r="B85" s="911"/>
      <c r="C85" s="912"/>
      <c r="D85" s="912"/>
      <c r="E85" s="912"/>
      <c r="F85" s="912"/>
      <c r="G85" s="912"/>
      <c r="H85" s="912"/>
      <c r="I85" s="912"/>
      <c r="J85" s="912"/>
      <c r="K85" s="912"/>
      <c r="L85" s="912"/>
      <c r="M85" s="912"/>
      <c r="N85" s="912"/>
      <c r="O85" s="912"/>
      <c r="P85" s="913"/>
      <c r="Q85" s="914"/>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16"/>
      <c r="BA85" s="916"/>
      <c r="BB85" s="916"/>
      <c r="BC85" s="916"/>
      <c r="BD85" s="917"/>
      <c r="BE85" s="55"/>
      <c r="BF85" s="55"/>
      <c r="BG85" s="55"/>
      <c r="BH85" s="55"/>
      <c r="BI85" s="55"/>
      <c r="BJ85" s="55"/>
      <c r="BK85" s="55"/>
      <c r="BL85" s="55"/>
      <c r="BM85" s="55"/>
      <c r="BN85" s="55"/>
      <c r="BO85" s="55"/>
      <c r="BP85" s="55"/>
      <c r="BQ85" s="52">
        <v>79</v>
      </c>
      <c r="BR85" s="73"/>
      <c r="BS85" s="882"/>
      <c r="BT85" s="883"/>
      <c r="BU85" s="883"/>
      <c r="BV85" s="883"/>
      <c r="BW85" s="883"/>
      <c r="BX85" s="883"/>
      <c r="BY85" s="883"/>
      <c r="BZ85" s="883"/>
      <c r="CA85" s="883"/>
      <c r="CB85" s="883"/>
      <c r="CC85" s="883"/>
      <c r="CD85" s="883"/>
      <c r="CE85" s="883"/>
      <c r="CF85" s="883"/>
      <c r="CG85" s="884"/>
      <c r="CH85" s="885"/>
      <c r="CI85" s="886"/>
      <c r="CJ85" s="886"/>
      <c r="CK85" s="886"/>
      <c r="CL85" s="887"/>
      <c r="CM85" s="885"/>
      <c r="CN85" s="886"/>
      <c r="CO85" s="886"/>
      <c r="CP85" s="886"/>
      <c r="CQ85" s="887"/>
      <c r="CR85" s="885"/>
      <c r="CS85" s="886"/>
      <c r="CT85" s="886"/>
      <c r="CU85" s="886"/>
      <c r="CV85" s="887"/>
      <c r="CW85" s="885"/>
      <c r="CX85" s="886"/>
      <c r="CY85" s="886"/>
      <c r="CZ85" s="886"/>
      <c r="DA85" s="887"/>
      <c r="DB85" s="885"/>
      <c r="DC85" s="886"/>
      <c r="DD85" s="886"/>
      <c r="DE85" s="886"/>
      <c r="DF85" s="887"/>
      <c r="DG85" s="885"/>
      <c r="DH85" s="886"/>
      <c r="DI85" s="886"/>
      <c r="DJ85" s="886"/>
      <c r="DK85" s="887"/>
      <c r="DL85" s="885"/>
      <c r="DM85" s="886"/>
      <c r="DN85" s="886"/>
      <c r="DO85" s="886"/>
      <c r="DP85" s="887"/>
      <c r="DQ85" s="885"/>
      <c r="DR85" s="886"/>
      <c r="DS85" s="886"/>
      <c r="DT85" s="886"/>
      <c r="DU85" s="887"/>
      <c r="DV85" s="882"/>
      <c r="DW85" s="883"/>
      <c r="DX85" s="883"/>
      <c r="DY85" s="883"/>
      <c r="DZ85" s="888"/>
      <c r="EA85" s="48"/>
    </row>
    <row r="86" spans="1:131" ht="26.25" customHeight="1" x14ac:dyDescent="0.2">
      <c r="A86" s="52">
        <v>19</v>
      </c>
      <c r="B86" s="911"/>
      <c r="C86" s="912"/>
      <c r="D86" s="912"/>
      <c r="E86" s="912"/>
      <c r="F86" s="912"/>
      <c r="G86" s="912"/>
      <c r="H86" s="912"/>
      <c r="I86" s="912"/>
      <c r="J86" s="912"/>
      <c r="K86" s="912"/>
      <c r="L86" s="912"/>
      <c r="M86" s="912"/>
      <c r="N86" s="912"/>
      <c r="O86" s="912"/>
      <c r="P86" s="913"/>
      <c r="Q86" s="914"/>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16"/>
      <c r="BA86" s="916"/>
      <c r="BB86" s="916"/>
      <c r="BC86" s="916"/>
      <c r="BD86" s="917"/>
      <c r="BE86" s="55"/>
      <c r="BF86" s="55"/>
      <c r="BG86" s="55"/>
      <c r="BH86" s="55"/>
      <c r="BI86" s="55"/>
      <c r="BJ86" s="55"/>
      <c r="BK86" s="55"/>
      <c r="BL86" s="55"/>
      <c r="BM86" s="55"/>
      <c r="BN86" s="55"/>
      <c r="BO86" s="55"/>
      <c r="BP86" s="55"/>
      <c r="BQ86" s="52">
        <v>80</v>
      </c>
      <c r="BR86" s="73"/>
      <c r="BS86" s="882"/>
      <c r="BT86" s="883"/>
      <c r="BU86" s="883"/>
      <c r="BV86" s="883"/>
      <c r="BW86" s="883"/>
      <c r="BX86" s="883"/>
      <c r="BY86" s="883"/>
      <c r="BZ86" s="883"/>
      <c r="CA86" s="883"/>
      <c r="CB86" s="883"/>
      <c r="CC86" s="883"/>
      <c r="CD86" s="883"/>
      <c r="CE86" s="883"/>
      <c r="CF86" s="883"/>
      <c r="CG86" s="884"/>
      <c r="CH86" s="885"/>
      <c r="CI86" s="886"/>
      <c r="CJ86" s="886"/>
      <c r="CK86" s="886"/>
      <c r="CL86" s="887"/>
      <c r="CM86" s="885"/>
      <c r="CN86" s="886"/>
      <c r="CO86" s="886"/>
      <c r="CP86" s="886"/>
      <c r="CQ86" s="887"/>
      <c r="CR86" s="885"/>
      <c r="CS86" s="886"/>
      <c r="CT86" s="886"/>
      <c r="CU86" s="886"/>
      <c r="CV86" s="887"/>
      <c r="CW86" s="885"/>
      <c r="CX86" s="886"/>
      <c r="CY86" s="886"/>
      <c r="CZ86" s="886"/>
      <c r="DA86" s="887"/>
      <c r="DB86" s="885"/>
      <c r="DC86" s="886"/>
      <c r="DD86" s="886"/>
      <c r="DE86" s="886"/>
      <c r="DF86" s="887"/>
      <c r="DG86" s="885"/>
      <c r="DH86" s="886"/>
      <c r="DI86" s="886"/>
      <c r="DJ86" s="886"/>
      <c r="DK86" s="887"/>
      <c r="DL86" s="885"/>
      <c r="DM86" s="886"/>
      <c r="DN86" s="886"/>
      <c r="DO86" s="886"/>
      <c r="DP86" s="887"/>
      <c r="DQ86" s="885"/>
      <c r="DR86" s="886"/>
      <c r="DS86" s="886"/>
      <c r="DT86" s="886"/>
      <c r="DU86" s="887"/>
      <c r="DV86" s="882"/>
      <c r="DW86" s="883"/>
      <c r="DX86" s="883"/>
      <c r="DY86" s="883"/>
      <c r="DZ86" s="888"/>
      <c r="EA86" s="48"/>
    </row>
    <row r="87" spans="1:131" ht="26.25" customHeight="1" x14ac:dyDescent="0.2">
      <c r="A87" s="57">
        <v>20</v>
      </c>
      <c r="B87" s="904"/>
      <c r="C87" s="905"/>
      <c r="D87" s="905"/>
      <c r="E87" s="905"/>
      <c r="F87" s="905"/>
      <c r="G87" s="905"/>
      <c r="H87" s="905"/>
      <c r="I87" s="905"/>
      <c r="J87" s="905"/>
      <c r="K87" s="905"/>
      <c r="L87" s="905"/>
      <c r="M87" s="905"/>
      <c r="N87" s="905"/>
      <c r="O87" s="905"/>
      <c r="P87" s="906"/>
      <c r="Q87" s="907"/>
      <c r="R87" s="908"/>
      <c r="S87" s="908"/>
      <c r="T87" s="908"/>
      <c r="U87" s="908"/>
      <c r="V87" s="908"/>
      <c r="W87" s="908"/>
      <c r="X87" s="908"/>
      <c r="Y87" s="908"/>
      <c r="Z87" s="908"/>
      <c r="AA87" s="908"/>
      <c r="AB87" s="908"/>
      <c r="AC87" s="908"/>
      <c r="AD87" s="908"/>
      <c r="AE87" s="908"/>
      <c r="AF87" s="908"/>
      <c r="AG87" s="908"/>
      <c r="AH87" s="908"/>
      <c r="AI87" s="908"/>
      <c r="AJ87" s="908"/>
      <c r="AK87" s="908"/>
      <c r="AL87" s="908"/>
      <c r="AM87" s="908"/>
      <c r="AN87" s="908"/>
      <c r="AO87" s="908"/>
      <c r="AP87" s="908"/>
      <c r="AQ87" s="908"/>
      <c r="AR87" s="908"/>
      <c r="AS87" s="908"/>
      <c r="AT87" s="908"/>
      <c r="AU87" s="908"/>
      <c r="AV87" s="908"/>
      <c r="AW87" s="908"/>
      <c r="AX87" s="908"/>
      <c r="AY87" s="908"/>
      <c r="AZ87" s="909"/>
      <c r="BA87" s="909"/>
      <c r="BB87" s="909"/>
      <c r="BC87" s="909"/>
      <c r="BD87" s="910"/>
      <c r="BE87" s="55"/>
      <c r="BF87" s="55"/>
      <c r="BG87" s="55"/>
      <c r="BH87" s="55"/>
      <c r="BI87" s="55"/>
      <c r="BJ87" s="55"/>
      <c r="BK87" s="55"/>
      <c r="BL87" s="55"/>
      <c r="BM87" s="55"/>
      <c r="BN87" s="55"/>
      <c r="BO87" s="55"/>
      <c r="BP87" s="55"/>
      <c r="BQ87" s="52">
        <v>81</v>
      </c>
      <c r="BR87" s="73"/>
      <c r="BS87" s="882"/>
      <c r="BT87" s="883"/>
      <c r="BU87" s="883"/>
      <c r="BV87" s="883"/>
      <c r="BW87" s="883"/>
      <c r="BX87" s="883"/>
      <c r="BY87" s="883"/>
      <c r="BZ87" s="883"/>
      <c r="CA87" s="883"/>
      <c r="CB87" s="883"/>
      <c r="CC87" s="883"/>
      <c r="CD87" s="883"/>
      <c r="CE87" s="883"/>
      <c r="CF87" s="883"/>
      <c r="CG87" s="884"/>
      <c r="CH87" s="885"/>
      <c r="CI87" s="886"/>
      <c r="CJ87" s="886"/>
      <c r="CK87" s="886"/>
      <c r="CL87" s="887"/>
      <c r="CM87" s="885"/>
      <c r="CN87" s="886"/>
      <c r="CO87" s="886"/>
      <c r="CP87" s="886"/>
      <c r="CQ87" s="887"/>
      <c r="CR87" s="885"/>
      <c r="CS87" s="886"/>
      <c r="CT87" s="886"/>
      <c r="CU87" s="886"/>
      <c r="CV87" s="887"/>
      <c r="CW87" s="885"/>
      <c r="CX87" s="886"/>
      <c r="CY87" s="886"/>
      <c r="CZ87" s="886"/>
      <c r="DA87" s="887"/>
      <c r="DB87" s="885"/>
      <c r="DC87" s="886"/>
      <c r="DD87" s="886"/>
      <c r="DE87" s="886"/>
      <c r="DF87" s="887"/>
      <c r="DG87" s="885"/>
      <c r="DH87" s="886"/>
      <c r="DI87" s="886"/>
      <c r="DJ87" s="886"/>
      <c r="DK87" s="887"/>
      <c r="DL87" s="885"/>
      <c r="DM87" s="886"/>
      <c r="DN87" s="886"/>
      <c r="DO87" s="886"/>
      <c r="DP87" s="887"/>
      <c r="DQ87" s="885"/>
      <c r="DR87" s="886"/>
      <c r="DS87" s="886"/>
      <c r="DT87" s="886"/>
      <c r="DU87" s="887"/>
      <c r="DV87" s="882"/>
      <c r="DW87" s="883"/>
      <c r="DX87" s="883"/>
      <c r="DY87" s="883"/>
      <c r="DZ87" s="888"/>
      <c r="EA87" s="48"/>
    </row>
    <row r="88" spans="1:131" ht="26.25" customHeight="1" x14ac:dyDescent="0.2">
      <c r="A88" s="53" t="s">
        <v>248</v>
      </c>
      <c r="B88" s="889" t="s">
        <v>178</v>
      </c>
      <c r="C88" s="890"/>
      <c r="D88" s="890"/>
      <c r="E88" s="890"/>
      <c r="F88" s="890"/>
      <c r="G88" s="890"/>
      <c r="H88" s="890"/>
      <c r="I88" s="890"/>
      <c r="J88" s="890"/>
      <c r="K88" s="890"/>
      <c r="L88" s="890"/>
      <c r="M88" s="890"/>
      <c r="N88" s="890"/>
      <c r="O88" s="890"/>
      <c r="P88" s="891"/>
      <c r="Q88" s="899"/>
      <c r="R88" s="900"/>
      <c r="S88" s="900"/>
      <c r="T88" s="900"/>
      <c r="U88" s="900"/>
      <c r="V88" s="900"/>
      <c r="W88" s="900"/>
      <c r="X88" s="900"/>
      <c r="Y88" s="900"/>
      <c r="Z88" s="900"/>
      <c r="AA88" s="900"/>
      <c r="AB88" s="900"/>
      <c r="AC88" s="900"/>
      <c r="AD88" s="900"/>
      <c r="AE88" s="900"/>
      <c r="AF88" s="901">
        <v>7247</v>
      </c>
      <c r="AG88" s="901"/>
      <c r="AH88" s="901"/>
      <c r="AI88" s="901"/>
      <c r="AJ88" s="901"/>
      <c r="AK88" s="900"/>
      <c r="AL88" s="900"/>
      <c r="AM88" s="900"/>
      <c r="AN88" s="900"/>
      <c r="AO88" s="900"/>
      <c r="AP88" s="901" t="s">
        <v>188</v>
      </c>
      <c r="AQ88" s="901"/>
      <c r="AR88" s="901"/>
      <c r="AS88" s="901"/>
      <c r="AT88" s="901"/>
      <c r="AU88" s="901" t="s">
        <v>188</v>
      </c>
      <c r="AV88" s="901"/>
      <c r="AW88" s="901"/>
      <c r="AX88" s="901"/>
      <c r="AY88" s="901"/>
      <c r="AZ88" s="902"/>
      <c r="BA88" s="902"/>
      <c r="BB88" s="902"/>
      <c r="BC88" s="902"/>
      <c r="BD88" s="903"/>
      <c r="BE88" s="55"/>
      <c r="BF88" s="55"/>
      <c r="BG88" s="55"/>
      <c r="BH88" s="55"/>
      <c r="BI88" s="55"/>
      <c r="BJ88" s="55"/>
      <c r="BK88" s="55"/>
      <c r="BL88" s="55"/>
      <c r="BM88" s="55"/>
      <c r="BN88" s="55"/>
      <c r="BO88" s="55"/>
      <c r="BP88" s="55"/>
      <c r="BQ88" s="52">
        <v>82</v>
      </c>
      <c r="BR88" s="73"/>
      <c r="BS88" s="882"/>
      <c r="BT88" s="883"/>
      <c r="BU88" s="883"/>
      <c r="BV88" s="883"/>
      <c r="BW88" s="883"/>
      <c r="BX88" s="883"/>
      <c r="BY88" s="883"/>
      <c r="BZ88" s="883"/>
      <c r="CA88" s="883"/>
      <c r="CB88" s="883"/>
      <c r="CC88" s="883"/>
      <c r="CD88" s="883"/>
      <c r="CE88" s="883"/>
      <c r="CF88" s="883"/>
      <c r="CG88" s="884"/>
      <c r="CH88" s="885"/>
      <c r="CI88" s="886"/>
      <c r="CJ88" s="886"/>
      <c r="CK88" s="886"/>
      <c r="CL88" s="887"/>
      <c r="CM88" s="885"/>
      <c r="CN88" s="886"/>
      <c r="CO88" s="886"/>
      <c r="CP88" s="886"/>
      <c r="CQ88" s="887"/>
      <c r="CR88" s="885"/>
      <c r="CS88" s="886"/>
      <c r="CT88" s="886"/>
      <c r="CU88" s="886"/>
      <c r="CV88" s="887"/>
      <c r="CW88" s="885"/>
      <c r="CX88" s="886"/>
      <c r="CY88" s="886"/>
      <c r="CZ88" s="886"/>
      <c r="DA88" s="887"/>
      <c r="DB88" s="885"/>
      <c r="DC88" s="886"/>
      <c r="DD88" s="886"/>
      <c r="DE88" s="886"/>
      <c r="DF88" s="887"/>
      <c r="DG88" s="885"/>
      <c r="DH88" s="886"/>
      <c r="DI88" s="886"/>
      <c r="DJ88" s="886"/>
      <c r="DK88" s="887"/>
      <c r="DL88" s="885"/>
      <c r="DM88" s="886"/>
      <c r="DN88" s="886"/>
      <c r="DO88" s="886"/>
      <c r="DP88" s="887"/>
      <c r="DQ88" s="885"/>
      <c r="DR88" s="886"/>
      <c r="DS88" s="886"/>
      <c r="DT88" s="886"/>
      <c r="DU88" s="887"/>
      <c r="DV88" s="882"/>
      <c r="DW88" s="883"/>
      <c r="DX88" s="883"/>
      <c r="DY88" s="883"/>
      <c r="DZ88" s="888"/>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82"/>
      <c r="BT89" s="883"/>
      <c r="BU89" s="883"/>
      <c r="BV89" s="883"/>
      <c r="BW89" s="883"/>
      <c r="BX89" s="883"/>
      <c r="BY89" s="883"/>
      <c r="BZ89" s="883"/>
      <c r="CA89" s="883"/>
      <c r="CB89" s="883"/>
      <c r="CC89" s="883"/>
      <c r="CD89" s="883"/>
      <c r="CE89" s="883"/>
      <c r="CF89" s="883"/>
      <c r="CG89" s="884"/>
      <c r="CH89" s="885"/>
      <c r="CI89" s="886"/>
      <c r="CJ89" s="886"/>
      <c r="CK89" s="886"/>
      <c r="CL89" s="887"/>
      <c r="CM89" s="885"/>
      <c r="CN89" s="886"/>
      <c r="CO89" s="886"/>
      <c r="CP89" s="886"/>
      <c r="CQ89" s="887"/>
      <c r="CR89" s="885"/>
      <c r="CS89" s="886"/>
      <c r="CT89" s="886"/>
      <c r="CU89" s="886"/>
      <c r="CV89" s="887"/>
      <c r="CW89" s="885"/>
      <c r="CX89" s="886"/>
      <c r="CY89" s="886"/>
      <c r="CZ89" s="886"/>
      <c r="DA89" s="887"/>
      <c r="DB89" s="885"/>
      <c r="DC89" s="886"/>
      <c r="DD89" s="886"/>
      <c r="DE89" s="886"/>
      <c r="DF89" s="887"/>
      <c r="DG89" s="885"/>
      <c r="DH89" s="886"/>
      <c r="DI89" s="886"/>
      <c r="DJ89" s="886"/>
      <c r="DK89" s="887"/>
      <c r="DL89" s="885"/>
      <c r="DM89" s="886"/>
      <c r="DN89" s="886"/>
      <c r="DO89" s="886"/>
      <c r="DP89" s="887"/>
      <c r="DQ89" s="885"/>
      <c r="DR89" s="886"/>
      <c r="DS89" s="886"/>
      <c r="DT89" s="886"/>
      <c r="DU89" s="887"/>
      <c r="DV89" s="882"/>
      <c r="DW89" s="883"/>
      <c r="DX89" s="883"/>
      <c r="DY89" s="883"/>
      <c r="DZ89" s="888"/>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82"/>
      <c r="BT90" s="883"/>
      <c r="BU90" s="883"/>
      <c r="BV90" s="883"/>
      <c r="BW90" s="883"/>
      <c r="BX90" s="883"/>
      <c r="BY90" s="883"/>
      <c r="BZ90" s="883"/>
      <c r="CA90" s="883"/>
      <c r="CB90" s="883"/>
      <c r="CC90" s="883"/>
      <c r="CD90" s="883"/>
      <c r="CE90" s="883"/>
      <c r="CF90" s="883"/>
      <c r="CG90" s="884"/>
      <c r="CH90" s="885"/>
      <c r="CI90" s="886"/>
      <c r="CJ90" s="886"/>
      <c r="CK90" s="886"/>
      <c r="CL90" s="887"/>
      <c r="CM90" s="885"/>
      <c r="CN90" s="886"/>
      <c r="CO90" s="886"/>
      <c r="CP90" s="886"/>
      <c r="CQ90" s="887"/>
      <c r="CR90" s="885"/>
      <c r="CS90" s="886"/>
      <c r="CT90" s="886"/>
      <c r="CU90" s="886"/>
      <c r="CV90" s="887"/>
      <c r="CW90" s="885"/>
      <c r="CX90" s="886"/>
      <c r="CY90" s="886"/>
      <c r="CZ90" s="886"/>
      <c r="DA90" s="887"/>
      <c r="DB90" s="885"/>
      <c r="DC90" s="886"/>
      <c r="DD90" s="886"/>
      <c r="DE90" s="886"/>
      <c r="DF90" s="887"/>
      <c r="DG90" s="885"/>
      <c r="DH90" s="886"/>
      <c r="DI90" s="886"/>
      <c r="DJ90" s="886"/>
      <c r="DK90" s="887"/>
      <c r="DL90" s="885"/>
      <c r="DM90" s="886"/>
      <c r="DN90" s="886"/>
      <c r="DO90" s="886"/>
      <c r="DP90" s="887"/>
      <c r="DQ90" s="885"/>
      <c r="DR90" s="886"/>
      <c r="DS90" s="886"/>
      <c r="DT90" s="886"/>
      <c r="DU90" s="887"/>
      <c r="DV90" s="882"/>
      <c r="DW90" s="883"/>
      <c r="DX90" s="883"/>
      <c r="DY90" s="883"/>
      <c r="DZ90" s="888"/>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82"/>
      <c r="BT91" s="883"/>
      <c r="BU91" s="883"/>
      <c r="BV91" s="883"/>
      <c r="BW91" s="883"/>
      <c r="BX91" s="883"/>
      <c r="BY91" s="883"/>
      <c r="BZ91" s="883"/>
      <c r="CA91" s="883"/>
      <c r="CB91" s="883"/>
      <c r="CC91" s="883"/>
      <c r="CD91" s="883"/>
      <c r="CE91" s="883"/>
      <c r="CF91" s="883"/>
      <c r="CG91" s="884"/>
      <c r="CH91" s="885"/>
      <c r="CI91" s="886"/>
      <c r="CJ91" s="886"/>
      <c r="CK91" s="886"/>
      <c r="CL91" s="887"/>
      <c r="CM91" s="885"/>
      <c r="CN91" s="886"/>
      <c r="CO91" s="886"/>
      <c r="CP91" s="886"/>
      <c r="CQ91" s="887"/>
      <c r="CR91" s="885"/>
      <c r="CS91" s="886"/>
      <c r="CT91" s="886"/>
      <c r="CU91" s="886"/>
      <c r="CV91" s="887"/>
      <c r="CW91" s="885"/>
      <c r="CX91" s="886"/>
      <c r="CY91" s="886"/>
      <c r="CZ91" s="886"/>
      <c r="DA91" s="887"/>
      <c r="DB91" s="885"/>
      <c r="DC91" s="886"/>
      <c r="DD91" s="886"/>
      <c r="DE91" s="886"/>
      <c r="DF91" s="887"/>
      <c r="DG91" s="885"/>
      <c r="DH91" s="886"/>
      <c r="DI91" s="886"/>
      <c r="DJ91" s="886"/>
      <c r="DK91" s="887"/>
      <c r="DL91" s="885"/>
      <c r="DM91" s="886"/>
      <c r="DN91" s="886"/>
      <c r="DO91" s="886"/>
      <c r="DP91" s="887"/>
      <c r="DQ91" s="885"/>
      <c r="DR91" s="886"/>
      <c r="DS91" s="886"/>
      <c r="DT91" s="886"/>
      <c r="DU91" s="887"/>
      <c r="DV91" s="882"/>
      <c r="DW91" s="883"/>
      <c r="DX91" s="883"/>
      <c r="DY91" s="883"/>
      <c r="DZ91" s="888"/>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82"/>
      <c r="BT92" s="883"/>
      <c r="BU92" s="883"/>
      <c r="BV92" s="883"/>
      <c r="BW92" s="883"/>
      <c r="BX92" s="883"/>
      <c r="BY92" s="883"/>
      <c r="BZ92" s="883"/>
      <c r="CA92" s="883"/>
      <c r="CB92" s="883"/>
      <c r="CC92" s="883"/>
      <c r="CD92" s="883"/>
      <c r="CE92" s="883"/>
      <c r="CF92" s="883"/>
      <c r="CG92" s="884"/>
      <c r="CH92" s="885"/>
      <c r="CI92" s="886"/>
      <c r="CJ92" s="886"/>
      <c r="CK92" s="886"/>
      <c r="CL92" s="887"/>
      <c r="CM92" s="885"/>
      <c r="CN92" s="886"/>
      <c r="CO92" s="886"/>
      <c r="CP92" s="886"/>
      <c r="CQ92" s="887"/>
      <c r="CR92" s="885"/>
      <c r="CS92" s="886"/>
      <c r="CT92" s="886"/>
      <c r="CU92" s="886"/>
      <c r="CV92" s="887"/>
      <c r="CW92" s="885"/>
      <c r="CX92" s="886"/>
      <c r="CY92" s="886"/>
      <c r="CZ92" s="886"/>
      <c r="DA92" s="887"/>
      <c r="DB92" s="885"/>
      <c r="DC92" s="886"/>
      <c r="DD92" s="886"/>
      <c r="DE92" s="886"/>
      <c r="DF92" s="887"/>
      <c r="DG92" s="885"/>
      <c r="DH92" s="886"/>
      <c r="DI92" s="886"/>
      <c r="DJ92" s="886"/>
      <c r="DK92" s="887"/>
      <c r="DL92" s="885"/>
      <c r="DM92" s="886"/>
      <c r="DN92" s="886"/>
      <c r="DO92" s="886"/>
      <c r="DP92" s="887"/>
      <c r="DQ92" s="885"/>
      <c r="DR92" s="886"/>
      <c r="DS92" s="886"/>
      <c r="DT92" s="886"/>
      <c r="DU92" s="887"/>
      <c r="DV92" s="882"/>
      <c r="DW92" s="883"/>
      <c r="DX92" s="883"/>
      <c r="DY92" s="883"/>
      <c r="DZ92" s="888"/>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82"/>
      <c r="BT93" s="883"/>
      <c r="BU93" s="883"/>
      <c r="BV93" s="883"/>
      <c r="BW93" s="883"/>
      <c r="BX93" s="883"/>
      <c r="BY93" s="883"/>
      <c r="BZ93" s="883"/>
      <c r="CA93" s="883"/>
      <c r="CB93" s="883"/>
      <c r="CC93" s="883"/>
      <c r="CD93" s="883"/>
      <c r="CE93" s="883"/>
      <c r="CF93" s="883"/>
      <c r="CG93" s="884"/>
      <c r="CH93" s="885"/>
      <c r="CI93" s="886"/>
      <c r="CJ93" s="886"/>
      <c r="CK93" s="886"/>
      <c r="CL93" s="887"/>
      <c r="CM93" s="885"/>
      <c r="CN93" s="886"/>
      <c r="CO93" s="886"/>
      <c r="CP93" s="886"/>
      <c r="CQ93" s="887"/>
      <c r="CR93" s="885"/>
      <c r="CS93" s="886"/>
      <c r="CT93" s="886"/>
      <c r="CU93" s="886"/>
      <c r="CV93" s="887"/>
      <c r="CW93" s="885"/>
      <c r="CX93" s="886"/>
      <c r="CY93" s="886"/>
      <c r="CZ93" s="886"/>
      <c r="DA93" s="887"/>
      <c r="DB93" s="885"/>
      <c r="DC93" s="886"/>
      <c r="DD93" s="886"/>
      <c r="DE93" s="886"/>
      <c r="DF93" s="887"/>
      <c r="DG93" s="885"/>
      <c r="DH93" s="886"/>
      <c r="DI93" s="886"/>
      <c r="DJ93" s="886"/>
      <c r="DK93" s="887"/>
      <c r="DL93" s="885"/>
      <c r="DM93" s="886"/>
      <c r="DN93" s="886"/>
      <c r="DO93" s="886"/>
      <c r="DP93" s="887"/>
      <c r="DQ93" s="885"/>
      <c r="DR93" s="886"/>
      <c r="DS93" s="886"/>
      <c r="DT93" s="886"/>
      <c r="DU93" s="887"/>
      <c r="DV93" s="882"/>
      <c r="DW93" s="883"/>
      <c r="DX93" s="883"/>
      <c r="DY93" s="883"/>
      <c r="DZ93" s="888"/>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82"/>
      <c r="BT94" s="883"/>
      <c r="BU94" s="883"/>
      <c r="BV94" s="883"/>
      <c r="BW94" s="883"/>
      <c r="BX94" s="883"/>
      <c r="BY94" s="883"/>
      <c r="BZ94" s="883"/>
      <c r="CA94" s="883"/>
      <c r="CB94" s="883"/>
      <c r="CC94" s="883"/>
      <c r="CD94" s="883"/>
      <c r="CE94" s="883"/>
      <c r="CF94" s="883"/>
      <c r="CG94" s="884"/>
      <c r="CH94" s="885"/>
      <c r="CI94" s="886"/>
      <c r="CJ94" s="886"/>
      <c r="CK94" s="886"/>
      <c r="CL94" s="887"/>
      <c r="CM94" s="885"/>
      <c r="CN94" s="886"/>
      <c r="CO94" s="886"/>
      <c r="CP94" s="886"/>
      <c r="CQ94" s="887"/>
      <c r="CR94" s="885"/>
      <c r="CS94" s="886"/>
      <c r="CT94" s="886"/>
      <c r="CU94" s="886"/>
      <c r="CV94" s="887"/>
      <c r="CW94" s="885"/>
      <c r="CX94" s="886"/>
      <c r="CY94" s="886"/>
      <c r="CZ94" s="886"/>
      <c r="DA94" s="887"/>
      <c r="DB94" s="885"/>
      <c r="DC94" s="886"/>
      <c r="DD94" s="886"/>
      <c r="DE94" s="886"/>
      <c r="DF94" s="887"/>
      <c r="DG94" s="885"/>
      <c r="DH94" s="886"/>
      <c r="DI94" s="886"/>
      <c r="DJ94" s="886"/>
      <c r="DK94" s="887"/>
      <c r="DL94" s="885"/>
      <c r="DM94" s="886"/>
      <c r="DN94" s="886"/>
      <c r="DO94" s="886"/>
      <c r="DP94" s="887"/>
      <c r="DQ94" s="885"/>
      <c r="DR94" s="886"/>
      <c r="DS94" s="886"/>
      <c r="DT94" s="886"/>
      <c r="DU94" s="887"/>
      <c r="DV94" s="882"/>
      <c r="DW94" s="883"/>
      <c r="DX94" s="883"/>
      <c r="DY94" s="883"/>
      <c r="DZ94" s="888"/>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82"/>
      <c r="BT95" s="883"/>
      <c r="BU95" s="883"/>
      <c r="BV95" s="883"/>
      <c r="BW95" s="883"/>
      <c r="BX95" s="883"/>
      <c r="BY95" s="883"/>
      <c r="BZ95" s="883"/>
      <c r="CA95" s="883"/>
      <c r="CB95" s="883"/>
      <c r="CC95" s="883"/>
      <c r="CD95" s="883"/>
      <c r="CE95" s="883"/>
      <c r="CF95" s="883"/>
      <c r="CG95" s="884"/>
      <c r="CH95" s="885"/>
      <c r="CI95" s="886"/>
      <c r="CJ95" s="886"/>
      <c r="CK95" s="886"/>
      <c r="CL95" s="887"/>
      <c r="CM95" s="885"/>
      <c r="CN95" s="886"/>
      <c r="CO95" s="886"/>
      <c r="CP95" s="886"/>
      <c r="CQ95" s="887"/>
      <c r="CR95" s="885"/>
      <c r="CS95" s="886"/>
      <c r="CT95" s="886"/>
      <c r="CU95" s="886"/>
      <c r="CV95" s="887"/>
      <c r="CW95" s="885"/>
      <c r="CX95" s="886"/>
      <c r="CY95" s="886"/>
      <c r="CZ95" s="886"/>
      <c r="DA95" s="887"/>
      <c r="DB95" s="885"/>
      <c r="DC95" s="886"/>
      <c r="DD95" s="886"/>
      <c r="DE95" s="886"/>
      <c r="DF95" s="887"/>
      <c r="DG95" s="885"/>
      <c r="DH95" s="886"/>
      <c r="DI95" s="886"/>
      <c r="DJ95" s="886"/>
      <c r="DK95" s="887"/>
      <c r="DL95" s="885"/>
      <c r="DM95" s="886"/>
      <c r="DN95" s="886"/>
      <c r="DO95" s="886"/>
      <c r="DP95" s="887"/>
      <c r="DQ95" s="885"/>
      <c r="DR95" s="886"/>
      <c r="DS95" s="886"/>
      <c r="DT95" s="886"/>
      <c r="DU95" s="887"/>
      <c r="DV95" s="882"/>
      <c r="DW95" s="883"/>
      <c r="DX95" s="883"/>
      <c r="DY95" s="883"/>
      <c r="DZ95" s="888"/>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82"/>
      <c r="BT96" s="883"/>
      <c r="BU96" s="883"/>
      <c r="BV96" s="883"/>
      <c r="BW96" s="883"/>
      <c r="BX96" s="883"/>
      <c r="BY96" s="883"/>
      <c r="BZ96" s="883"/>
      <c r="CA96" s="883"/>
      <c r="CB96" s="883"/>
      <c r="CC96" s="883"/>
      <c r="CD96" s="883"/>
      <c r="CE96" s="883"/>
      <c r="CF96" s="883"/>
      <c r="CG96" s="884"/>
      <c r="CH96" s="885"/>
      <c r="CI96" s="886"/>
      <c r="CJ96" s="886"/>
      <c r="CK96" s="886"/>
      <c r="CL96" s="887"/>
      <c r="CM96" s="885"/>
      <c r="CN96" s="886"/>
      <c r="CO96" s="886"/>
      <c r="CP96" s="886"/>
      <c r="CQ96" s="887"/>
      <c r="CR96" s="885"/>
      <c r="CS96" s="886"/>
      <c r="CT96" s="886"/>
      <c r="CU96" s="886"/>
      <c r="CV96" s="887"/>
      <c r="CW96" s="885"/>
      <c r="CX96" s="886"/>
      <c r="CY96" s="886"/>
      <c r="CZ96" s="886"/>
      <c r="DA96" s="887"/>
      <c r="DB96" s="885"/>
      <c r="DC96" s="886"/>
      <c r="DD96" s="886"/>
      <c r="DE96" s="886"/>
      <c r="DF96" s="887"/>
      <c r="DG96" s="885"/>
      <c r="DH96" s="886"/>
      <c r="DI96" s="886"/>
      <c r="DJ96" s="886"/>
      <c r="DK96" s="887"/>
      <c r="DL96" s="885"/>
      <c r="DM96" s="886"/>
      <c r="DN96" s="886"/>
      <c r="DO96" s="886"/>
      <c r="DP96" s="887"/>
      <c r="DQ96" s="885"/>
      <c r="DR96" s="886"/>
      <c r="DS96" s="886"/>
      <c r="DT96" s="886"/>
      <c r="DU96" s="887"/>
      <c r="DV96" s="882"/>
      <c r="DW96" s="883"/>
      <c r="DX96" s="883"/>
      <c r="DY96" s="883"/>
      <c r="DZ96" s="888"/>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82"/>
      <c r="BT97" s="883"/>
      <c r="BU97" s="883"/>
      <c r="BV97" s="883"/>
      <c r="BW97" s="883"/>
      <c r="BX97" s="883"/>
      <c r="BY97" s="883"/>
      <c r="BZ97" s="883"/>
      <c r="CA97" s="883"/>
      <c r="CB97" s="883"/>
      <c r="CC97" s="883"/>
      <c r="CD97" s="883"/>
      <c r="CE97" s="883"/>
      <c r="CF97" s="883"/>
      <c r="CG97" s="884"/>
      <c r="CH97" s="885"/>
      <c r="CI97" s="886"/>
      <c r="CJ97" s="886"/>
      <c r="CK97" s="886"/>
      <c r="CL97" s="887"/>
      <c r="CM97" s="885"/>
      <c r="CN97" s="886"/>
      <c r="CO97" s="886"/>
      <c r="CP97" s="886"/>
      <c r="CQ97" s="887"/>
      <c r="CR97" s="885"/>
      <c r="CS97" s="886"/>
      <c r="CT97" s="886"/>
      <c r="CU97" s="886"/>
      <c r="CV97" s="887"/>
      <c r="CW97" s="885"/>
      <c r="CX97" s="886"/>
      <c r="CY97" s="886"/>
      <c r="CZ97" s="886"/>
      <c r="DA97" s="887"/>
      <c r="DB97" s="885"/>
      <c r="DC97" s="886"/>
      <c r="DD97" s="886"/>
      <c r="DE97" s="886"/>
      <c r="DF97" s="887"/>
      <c r="DG97" s="885"/>
      <c r="DH97" s="886"/>
      <c r="DI97" s="886"/>
      <c r="DJ97" s="886"/>
      <c r="DK97" s="887"/>
      <c r="DL97" s="885"/>
      <c r="DM97" s="886"/>
      <c r="DN97" s="886"/>
      <c r="DO97" s="886"/>
      <c r="DP97" s="887"/>
      <c r="DQ97" s="885"/>
      <c r="DR97" s="886"/>
      <c r="DS97" s="886"/>
      <c r="DT97" s="886"/>
      <c r="DU97" s="887"/>
      <c r="DV97" s="882"/>
      <c r="DW97" s="883"/>
      <c r="DX97" s="883"/>
      <c r="DY97" s="883"/>
      <c r="DZ97" s="888"/>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82"/>
      <c r="BT98" s="883"/>
      <c r="BU98" s="883"/>
      <c r="BV98" s="883"/>
      <c r="BW98" s="883"/>
      <c r="BX98" s="883"/>
      <c r="BY98" s="883"/>
      <c r="BZ98" s="883"/>
      <c r="CA98" s="883"/>
      <c r="CB98" s="883"/>
      <c r="CC98" s="883"/>
      <c r="CD98" s="883"/>
      <c r="CE98" s="883"/>
      <c r="CF98" s="883"/>
      <c r="CG98" s="884"/>
      <c r="CH98" s="885"/>
      <c r="CI98" s="886"/>
      <c r="CJ98" s="886"/>
      <c r="CK98" s="886"/>
      <c r="CL98" s="887"/>
      <c r="CM98" s="885"/>
      <c r="CN98" s="886"/>
      <c r="CO98" s="886"/>
      <c r="CP98" s="886"/>
      <c r="CQ98" s="887"/>
      <c r="CR98" s="885"/>
      <c r="CS98" s="886"/>
      <c r="CT98" s="886"/>
      <c r="CU98" s="886"/>
      <c r="CV98" s="887"/>
      <c r="CW98" s="885"/>
      <c r="CX98" s="886"/>
      <c r="CY98" s="886"/>
      <c r="CZ98" s="886"/>
      <c r="DA98" s="887"/>
      <c r="DB98" s="885"/>
      <c r="DC98" s="886"/>
      <c r="DD98" s="886"/>
      <c r="DE98" s="886"/>
      <c r="DF98" s="887"/>
      <c r="DG98" s="885"/>
      <c r="DH98" s="886"/>
      <c r="DI98" s="886"/>
      <c r="DJ98" s="886"/>
      <c r="DK98" s="887"/>
      <c r="DL98" s="885"/>
      <c r="DM98" s="886"/>
      <c r="DN98" s="886"/>
      <c r="DO98" s="886"/>
      <c r="DP98" s="887"/>
      <c r="DQ98" s="885"/>
      <c r="DR98" s="886"/>
      <c r="DS98" s="886"/>
      <c r="DT98" s="886"/>
      <c r="DU98" s="887"/>
      <c r="DV98" s="882"/>
      <c r="DW98" s="883"/>
      <c r="DX98" s="883"/>
      <c r="DY98" s="883"/>
      <c r="DZ98" s="888"/>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82"/>
      <c r="BT99" s="883"/>
      <c r="BU99" s="883"/>
      <c r="BV99" s="883"/>
      <c r="BW99" s="883"/>
      <c r="BX99" s="883"/>
      <c r="BY99" s="883"/>
      <c r="BZ99" s="883"/>
      <c r="CA99" s="883"/>
      <c r="CB99" s="883"/>
      <c r="CC99" s="883"/>
      <c r="CD99" s="883"/>
      <c r="CE99" s="883"/>
      <c r="CF99" s="883"/>
      <c r="CG99" s="884"/>
      <c r="CH99" s="885"/>
      <c r="CI99" s="886"/>
      <c r="CJ99" s="886"/>
      <c r="CK99" s="886"/>
      <c r="CL99" s="887"/>
      <c r="CM99" s="885"/>
      <c r="CN99" s="886"/>
      <c r="CO99" s="886"/>
      <c r="CP99" s="886"/>
      <c r="CQ99" s="887"/>
      <c r="CR99" s="885"/>
      <c r="CS99" s="886"/>
      <c r="CT99" s="886"/>
      <c r="CU99" s="886"/>
      <c r="CV99" s="887"/>
      <c r="CW99" s="885"/>
      <c r="CX99" s="886"/>
      <c r="CY99" s="886"/>
      <c r="CZ99" s="886"/>
      <c r="DA99" s="887"/>
      <c r="DB99" s="885"/>
      <c r="DC99" s="886"/>
      <c r="DD99" s="886"/>
      <c r="DE99" s="886"/>
      <c r="DF99" s="887"/>
      <c r="DG99" s="885"/>
      <c r="DH99" s="886"/>
      <c r="DI99" s="886"/>
      <c r="DJ99" s="886"/>
      <c r="DK99" s="887"/>
      <c r="DL99" s="885"/>
      <c r="DM99" s="886"/>
      <c r="DN99" s="886"/>
      <c r="DO99" s="886"/>
      <c r="DP99" s="887"/>
      <c r="DQ99" s="885"/>
      <c r="DR99" s="886"/>
      <c r="DS99" s="886"/>
      <c r="DT99" s="886"/>
      <c r="DU99" s="887"/>
      <c r="DV99" s="882"/>
      <c r="DW99" s="883"/>
      <c r="DX99" s="883"/>
      <c r="DY99" s="883"/>
      <c r="DZ99" s="888"/>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82"/>
      <c r="BT100" s="883"/>
      <c r="BU100" s="883"/>
      <c r="BV100" s="883"/>
      <c r="BW100" s="883"/>
      <c r="BX100" s="883"/>
      <c r="BY100" s="883"/>
      <c r="BZ100" s="883"/>
      <c r="CA100" s="883"/>
      <c r="CB100" s="883"/>
      <c r="CC100" s="883"/>
      <c r="CD100" s="883"/>
      <c r="CE100" s="883"/>
      <c r="CF100" s="883"/>
      <c r="CG100" s="884"/>
      <c r="CH100" s="885"/>
      <c r="CI100" s="886"/>
      <c r="CJ100" s="886"/>
      <c r="CK100" s="886"/>
      <c r="CL100" s="887"/>
      <c r="CM100" s="885"/>
      <c r="CN100" s="886"/>
      <c r="CO100" s="886"/>
      <c r="CP100" s="886"/>
      <c r="CQ100" s="887"/>
      <c r="CR100" s="885"/>
      <c r="CS100" s="886"/>
      <c r="CT100" s="886"/>
      <c r="CU100" s="886"/>
      <c r="CV100" s="887"/>
      <c r="CW100" s="885"/>
      <c r="CX100" s="886"/>
      <c r="CY100" s="886"/>
      <c r="CZ100" s="886"/>
      <c r="DA100" s="887"/>
      <c r="DB100" s="885"/>
      <c r="DC100" s="886"/>
      <c r="DD100" s="886"/>
      <c r="DE100" s="886"/>
      <c r="DF100" s="887"/>
      <c r="DG100" s="885"/>
      <c r="DH100" s="886"/>
      <c r="DI100" s="886"/>
      <c r="DJ100" s="886"/>
      <c r="DK100" s="887"/>
      <c r="DL100" s="885"/>
      <c r="DM100" s="886"/>
      <c r="DN100" s="886"/>
      <c r="DO100" s="886"/>
      <c r="DP100" s="887"/>
      <c r="DQ100" s="885"/>
      <c r="DR100" s="886"/>
      <c r="DS100" s="886"/>
      <c r="DT100" s="886"/>
      <c r="DU100" s="887"/>
      <c r="DV100" s="882"/>
      <c r="DW100" s="883"/>
      <c r="DX100" s="883"/>
      <c r="DY100" s="883"/>
      <c r="DZ100" s="888"/>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82"/>
      <c r="BT101" s="883"/>
      <c r="BU101" s="883"/>
      <c r="BV101" s="883"/>
      <c r="BW101" s="883"/>
      <c r="BX101" s="883"/>
      <c r="BY101" s="883"/>
      <c r="BZ101" s="883"/>
      <c r="CA101" s="883"/>
      <c r="CB101" s="883"/>
      <c r="CC101" s="883"/>
      <c r="CD101" s="883"/>
      <c r="CE101" s="883"/>
      <c r="CF101" s="883"/>
      <c r="CG101" s="884"/>
      <c r="CH101" s="885"/>
      <c r="CI101" s="886"/>
      <c r="CJ101" s="886"/>
      <c r="CK101" s="886"/>
      <c r="CL101" s="887"/>
      <c r="CM101" s="885"/>
      <c r="CN101" s="886"/>
      <c r="CO101" s="886"/>
      <c r="CP101" s="886"/>
      <c r="CQ101" s="887"/>
      <c r="CR101" s="885"/>
      <c r="CS101" s="886"/>
      <c r="CT101" s="886"/>
      <c r="CU101" s="886"/>
      <c r="CV101" s="887"/>
      <c r="CW101" s="885"/>
      <c r="CX101" s="886"/>
      <c r="CY101" s="886"/>
      <c r="CZ101" s="886"/>
      <c r="DA101" s="887"/>
      <c r="DB101" s="885"/>
      <c r="DC101" s="886"/>
      <c r="DD101" s="886"/>
      <c r="DE101" s="886"/>
      <c r="DF101" s="887"/>
      <c r="DG101" s="885"/>
      <c r="DH101" s="886"/>
      <c r="DI101" s="886"/>
      <c r="DJ101" s="886"/>
      <c r="DK101" s="887"/>
      <c r="DL101" s="885"/>
      <c r="DM101" s="886"/>
      <c r="DN101" s="886"/>
      <c r="DO101" s="886"/>
      <c r="DP101" s="887"/>
      <c r="DQ101" s="885"/>
      <c r="DR101" s="886"/>
      <c r="DS101" s="886"/>
      <c r="DT101" s="886"/>
      <c r="DU101" s="887"/>
      <c r="DV101" s="882"/>
      <c r="DW101" s="883"/>
      <c r="DX101" s="883"/>
      <c r="DY101" s="883"/>
      <c r="DZ101" s="888"/>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248</v>
      </c>
      <c r="BR102" s="889" t="s">
        <v>449</v>
      </c>
      <c r="BS102" s="890"/>
      <c r="BT102" s="890"/>
      <c r="BU102" s="890"/>
      <c r="BV102" s="890"/>
      <c r="BW102" s="890"/>
      <c r="BX102" s="890"/>
      <c r="BY102" s="890"/>
      <c r="BZ102" s="890"/>
      <c r="CA102" s="890"/>
      <c r="CB102" s="890"/>
      <c r="CC102" s="890"/>
      <c r="CD102" s="890"/>
      <c r="CE102" s="890"/>
      <c r="CF102" s="890"/>
      <c r="CG102" s="891"/>
      <c r="CH102" s="892"/>
      <c r="CI102" s="893"/>
      <c r="CJ102" s="893"/>
      <c r="CK102" s="893"/>
      <c r="CL102" s="894"/>
      <c r="CM102" s="892"/>
      <c r="CN102" s="893"/>
      <c r="CO102" s="893"/>
      <c r="CP102" s="893"/>
      <c r="CQ102" s="894"/>
      <c r="CR102" s="895">
        <v>235</v>
      </c>
      <c r="CS102" s="896"/>
      <c r="CT102" s="896"/>
      <c r="CU102" s="896"/>
      <c r="CV102" s="897"/>
      <c r="CW102" s="895">
        <v>58</v>
      </c>
      <c r="CX102" s="896"/>
      <c r="CY102" s="896"/>
      <c r="CZ102" s="896"/>
      <c r="DA102" s="897"/>
      <c r="DB102" s="895" t="s">
        <v>188</v>
      </c>
      <c r="DC102" s="896"/>
      <c r="DD102" s="896"/>
      <c r="DE102" s="896"/>
      <c r="DF102" s="897"/>
      <c r="DG102" s="895" t="s">
        <v>188</v>
      </c>
      <c r="DH102" s="896"/>
      <c r="DI102" s="896"/>
      <c r="DJ102" s="896"/>
      <c r="DK102" s="897"/>
      <c r="DL102" s="895" t="s">
        <v>188</v>
      </c>
      <c r="DM102" s="896"/>
      <c r="DN102" s="896"/>
      <c r="DO102" s="896"/>
      <c r="DP102" s="897"/>
      <c r="DQ102" s="895" t="s">
        <v>188</v>
      </c>
      <c r="DR102" s="896"/>
      <c r="DS102" s="896"/>
      <c r="DT102" s="896"/>
      <c r="DU102" s="897"/>
      <c r="DV102" s="889"/>
      <c r="DW102" s="890"/>
      <c r="DX102" s="890"/>
      <c r="DY102" s="890"/>
      <c r="DZ102" s="89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77" t="s">
        <v>465</v>
      </c>
      <c r="BR103" s="877"/>
      <c r="BS103" s="877"/>
      <c r="BT103" s="877"/>
      <c r="BU103" s="877"/>
      <c r="BV103" s="877"/>
      <c r="BW103" s="877"/>
      <c r="BX103" s="877"/>
      <c r="BY103" s="877"/>
      <c r="BZ103" s="877"/>
      <c r="CA103" s="877"/>
      <c r="CB103" s="877"/>
      <c r="CC103" s="877"/>
      <c r="CD103" s="877"/>
      <c r="CE103" s="877"/>
      <c r="CF103" s="877"/>
      <c r="CG103" s="877"/>
      <c r="CH103" s="877"/>
      <c r="CI103" s="877"/>
      <c r="CJ103" s="877"/>
      <c r="CK103" s="877"/>
      <c r="CL103" s="877"/>
      <c r="CM103" s="877"/>
      <c r="CN103" s="877"/>
      <c r="CO103" s="877"/>
      <c r="CP103" s="877"/>
      <c r="CQ103" s="877"/>
      <c r="CR103" s="877"/>
      <c r="CS103" s="877"/>
      <c r="CT103" s="877"/>
      <c r="CU103" s="877"/>
      <c r="CV103" s="877"/>
      <c r="CW103" s="877"/>
      <c r="CX103" s="877"/>
      <c r="CY103" s="877"/>
      <c r="CZ103" s="877"/>
      <c r="DA103" s="877"/>
      <c r="DB103" s="877"/>
      <c r="DC103" s="877"/>
      <c r="DD103" s="877"/>
      <c r="DE103" s="877"/>
      <c r="DF103" s="877"/>
      <c r="DG103" s="877"/>
      <c r="DH103" s="877"/>
      <c r="DI103" s="877"/>
      <c r="DJ103" s="877"/>
      <c r="DK103" s="877"/>
      <c r="DL103" s="877"/>
      <c r="DM103" s="877"/>
      <c r="DN103" s="877"/>
      <c r="DO103" s="877"/>
      <c r="DP103" s="877"/>
      <c r="DQ103" s="877"/>
      <c r="DR103" s="877"/>
      <c r="DS103" s="877"/>
      <c r="DT103" s="877"/>
      <c r="DU103" s="877"/>
      <c r="DV103" s="877"/>
      <c r="DW103" s="877"/>
      <c r="DX103" s="877"/>
      <c r="DY103" s="877"/>
      <c r="DZ103" s="877"/>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10" t="s">
        <v>466</v>
      </c>
      <c r="BR104" s="710"/>
      <c r="BS104" s="710"/>
      <c r="BT104" s="710"/>
      <c r="BU104" s="710"/>
      <c r="BV104" s="710"/>
      <c r="BW104" s="710"/>
      <c r="BX104" s="710"/>
      <c r="BY104" s="710"/>
      <c r="BZ104" s="710"/>
      <c r="CA104" s="710"/>
      <c r="CB104" s="710"/>
      <c r="CC104" s="710"/>
      <c r="CD104" s="710"/>
      <c r="CE104" s="710"/>
      <c r="CF104" s="710"/>
      <c r="CG104" s="710"/>
      <c r="CH104" s="710"/>
      <c r="CI104" s="710"/>
      <c r="CJ104" s="710"/>
      <c r="CK104" s="710"/>
      <c r="CL104" s="710"/>
      <c r="CM104" s="710"/>
      <c r="CN104" s="710"/>
      <c r="CO104" s="710"/>
      <c r="CP104" s="710"/>
      <c r="CQ104" s="710"/>
      <c r="CR104" s="710"/>
      <c r="CS104" s="710"/>
      <c r="CT104" s="710"/>
      <c r="CU104" s="710"/>
      <c r="CV104" s="710"/>
      <c r="CW104" s="710"/>
      <c r="CX104" s="710"/>
      <c r="CY104" s="710"/>
      <c r="CZ104" s="710"/>
      <c r="DA104" s="710"/>
      <c r="DB104" s="710"/>
      <c r="DC104" s="710"/>
      <c r="DD104" s="710"/>
      <c r="DE104" s="710"/>
      <c r="DF104" s="710"/>
      <c r="DG104" s="710"/>
      <c r="DH104" s="710"/>
      <c r="DI104" s="710"/>
      <c r="DJ104" s="710"/>
      <c r="DK104" s="710"/>
      <c r="DL104" s="710"/>
      <c r="DM104" s="710"/>
      <c r="DN104" s="710"/>
      <c r="DO104" s="710"/>
      <c r="DP104" s="710"/>
      <c r="DQ104" s="710"/>
      <c r="DR104" s="710"/>
      <c r="DS104" s="710"/>
      <c r="DT104" s="710"/>
      <c r="DU104" s="710"/>
      <c r="DV104" s="710"/>
      <c r="DW104" s="710"/>
      <c r="DX104" s="710"/>
      <c r="DY104" s="710"/>
      <c r="DZ104" s="71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158</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278</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78" t="s">
        <v>467</v>
      </c>
      <c r="B108" s="879"/>
      <c r="C108" s="879"/>
      <c r="D108" s="879"/>
      <c r="E108" s="879"/>
      <c r="F108" s="879"/>
      <c r="G108" s="879"/>
      <c r="H108" s="879"/>
      <c r="I108" s="879"/>
      <c r="J108" s="879"/>
      <c r="K108" s="879"/>
      <c r="L108" s="879"/>
      <c r="M108" s="879"/>
      <c r="N108" s="879"/>
      <c r="O108" s="879"/>
      <c r="P108" s="879"/>
      <c r="Q108" s="879"/>
      <c r="R108" s="879"/>
      <c r="S108" s="879"/>
      <c r="T108" s="879"/>
      <c r="U108" s="879"/>
      <c r="V108" s="879"/>
      <c r="W108" s="879"/>
      <c r="X108" s="879"/>
      <c r="Y108" s="879"/>
      <c r="Z108" s="879"/>
      <c r="AA108" s="879"/>
      <c r="AB108" s="879"/>
      <c r="AC108" s="879"/>
      <c r="AD108" s="879"/>
      <c r="AE108" s="879"/>
      <c r="AF108" s="879"/>
      <c r="AG108" s="879"/>
      <c r="AH108" s="879"/>
      <c r="AI108" s="879"/>
      <c r="AJ108" s="879"/>
      <c r="AK108" s="879"/>
      <c r="AL108" s="879"/>
      <c r="AM108" s="879"/>
      <c r="AN108" s="879"/>
      <c r="AO108" s="879"/>
      <c r="AP108" s="879"/>
      <c r="AQ108" s="879"/>
      <c r="AR108" s="879"/>
      <c r="AS108" s="879"/>
      <c r="AT108" s="880"/>
      <c r="AU108" s="878" t="s">
        <v>196</v>
      </c>
      <c r="AV108" s="879"/>
      <c r="AW108" s="879"/>
      <c r="AX108" s="879"/>
      <c r="AY108" s="879"/>
      <c r="AZ108" s="879"/>
      <c r="BA108" s="879"/>
      <c r="BB108" s="879"/>
      <c r="BC108" s="879"/>
      <c r="BD108" s="879"/>
      <c r="BE108" s="879"/>
      <c r="BF108" s="879"/>
      <c r="BG108" s="879"/>
      <c r="BH108" s="879"/>
      <c r="BI108" s="879"/>
      <c r="BJ108" s="879"/>
      <c r="BK108" s="879"/>
      <c r="BL108" s="879"/>
      <c r="BM108" s="879"/>
      <c r="BN108" s="879"/>
      <c r="BO108" s="879"/>
      <c r="BP108" s="879"/>
      <c r="BQ108" s="879"/>
      <c r="BR108" s="879"/>
      <c r="BS108" s="879"/>
      <c r="BT108" s="879"/>
      <c r="BU108" s="879"/>
      <c r="BV108" s="879"/>
      <c r="BW108" s="879"/>
      <c r="BX108" s="879"/>
      <c r="BY108" s="879"/>
      <c r="BZ108" s="879"/>
      <c r="CA108" s="879"/>
      <c r="CB108" s="879"/>
      <c r="CC108" s="879"/>
      <c r="CD108" s="879"/>
      <c r="CE108" s="879"/>
      <c r="CF108" s="879"/>
      <c r="CG108" s="879"/>
      <c r="CH108" s="879"/>
      <c r="CI108" s="879"/>
      <c r="CJ108" s="879"/>
      <c r="CK108" s="879"/>
      <c r="CL108" s="879"/>
      <c r="CM108" s="879"/>
      <c r="CN108" s="879"/>
      <c r="CO108" s="879"/>
      <c r="CP108" s="879"/>
      <c r="CQ108" s="879"/>
      <c r="CR108" s="879"/>
      <c r="CS108" s="879"/>
      <c r="CT108" s="879"/>
      <c r="CU108" s="879"/>
      <c r="CV108" s="879"/>
      <c r="CW108" s="879"/>
      <c r="CX108" s="879"/>
      <c r="CY108" s="879"/>
      <c r="CZ108" s="879"/>
      <c r="DA108" s="879"/>
      <c r="DB108" s="879"/>
      <c r="DC108" s="879"/>
      <c r="DD108" s="879"/>
      <c r="DE108" s="879"/>
      <c r="DF108" s="879"/>
      <c r="DG108" s="879"/>
      <c r="DH108" s="879"/>
      <c r="DI108" s="879"/>
      <c r="DJ108" s="879"/>
      <c r="DK108" s="879"/>
      <c r="DL108" s="879"/>
      <c r="DM108" s="879"/>
      <c r="DN108" s="879"/>
      <c r="DO108" s="879"/>
      <c r="DP108" s="879"/>
      <c r="DQ108" s="879"/>
      <c r="DR108" s="879"/>
      <c r="DS108" s="879"/>
      <c r="DT108" s="879"/>
      <c r="DU108" s="879"/>
      <c r="DV108" s="879"/>
      <c r="DW108" s="879"/>
      <c r="DX108" s="879"/>
      <c r="DY108" s="879"/>
      <c r="DZ108" s="880"/>
    </row>
    <row r="109" spans="1:131" s="48" customFormat="1" ht="26.25" customHeight="1" x14ac:dyDescent="0.2">
      <c r="A109" s="849" t="s">
        <v>468</v>
      </c>
      <c r="B109" s="850"/>
      <c r="C109" s="850"/>
      <c r="D109" s="850"/>
      <c r="E109" s="850"/>
      <c r="F109" s="850"/>
      <c r="G109" s="850"/>
      <c r="H109" s="850"/>
      <c r="I109" s="850"/>
      <c r="J109" s="850"/>
      <c r="K109" s="850"/>
      <c r="L109" s="850"/>
      <c r="M109" s="850"/>
      <c r="N109" s="850"/>
      <c r="O109" s="850"/>
      <c r="P109" s="850"/>
      <c r="Q109" s="850"/>
      <c r="R109" s="850"/>
      <c r="S109" s="850"/>
      <c r="T109" s="850"/>
      <c r="U109" s="850"/>
      <c r="V109" s="850"/>
      <c r="W109" s="850"/>
      <c r="X109" s="850"/>
      <c r="Y109" s="850"/>
      <c r="Z109" s="851"/>
      <c r="AA109" s="852" t="s">
        <v>469</v>
      </c>
      <c r="AB109" s="850"/>
      <c r="AC109" s="850"/>
      <c r="AD109" s="850"/>
      <c r="AE109" s="851"/>
      <c r="AF109" s="852" t="s">
        <v>471</v>
      </c>
      <c r="AG109" s="850"/>
      <c r="AH109" s="850"/>
      <c r="AI109" s="850"/>
      <c r="AJ109" s="851"/>
      <c r="AK109" s="852" t="s">
        <v>183</v>
      </c>
      <c r="AL109" s="850"/>
      <c r="AM109" s="850"/>
      <c r="AN109" s="850"/>
      <c r="AO109" s="851"/>
      <c r="AP109" s="852" t="s">
        <v>473</v>
      </c>
      <c r="AQ109" s="850"/>
      <c r="AR109" s="850"/>
      <c r="AS109" s="850"/>
      <c r="AT109" s="853"/>
      <c r="AU109" s="849" t="s">
        <v>468</v>
      </c>
      <c r="AV109" s="850"/>
      <c r="AW109" s="850"/>
      <c r="AX109" s="850"/>
      <c r="AY109" s="850"/>
      <c r="AZ109" s="850"/>
      <c r="BA109" s="850"/>
      <c r="BB109" s="850"/>
      <c r="BC109" s="850"/>
      <c r="BD109" s="850"/>
      <c r="BE109" s="850"/>
      <c r="BF109" s="850"/>
      <c r="BG109" s="850"/>
      <c r="BH109" s="850"/>
      <c r="BI109" s="850"/>
      <c r="BJ109" s="850"/>
      <c r="BK109" s="850"/>
      <c r="BL109" s="850"/>
      <c r="BM109" s="850"/>
      <c r="BN109" s="850"/>
      <c r="BO109" s="850"/>
      <c r="BP109" s="851"/>
      <c r="BQ109" s="852" t="s">
        <v>469</v>
      </c>
      <c r="BR109" s="850"/>
      <c r="BS109" s="850"/>
      <c r="BT109" s="850"/>
      <c r="BU109" s="851"/>
      <c r="BV109" s="852" t="s">
        <v>471</v>
      </c>
      <c r="BW109" s="850"/>
      <c r="BX109" s="850"/>
      <c r="BY109" s="850"/>
      <c r="BZ109" s="851"/>
      <c r="CA109" s="852" t="s">
        <v>183</v>
      </c>
      <c r="CB109" s="850"/>
      <c r="CC109" s="850"/>
      <c r="CD109" s="850"/>
      <c r="CE109" s="851"/>
      <c r="CF109" s="881" t="s">
        <v>473</v>
      </c>
      <c r="CG109" s="881"/>
      <c r="CH109" s="881"/>
      <c r="CI109" s="881"/>
      <c r="CJ109" s="881"/>
      <c r="CK109" s="852" t="s">
        <v>93</v>
      </c>
      <c r="CL109" s="850"/>
      <c r="CM109" s="850"/>
      <c r="CN109" s="850"/>
      <c r="CO109" s="850"/>
      <c r="CP109" s="850"/>
      <c r="CQ109" s="850"/>
      <c r="CR109" s="850"/>
      <c r="CS109" s="850"/>
      <c r="CT109" s="850"/>
      <c r="CU109" s="850"/>
      <c r="CV109" s="850"/>
      <c r="CW109" s="850"/>
      <c r="CX109" s="850"/>
      <c r="CY109" s="850"/>
      <c r="CZ109" s="850"/>
      <c r="DA109" s="850"/>
      <c r="DB109" s="850"/>
      <c r="DC109" s="850"/>
      <c r="DD109" s="850"/>
      <c r="DE109" s="850"/>
      <c r="DF109" s="851"/>
      <c r="DG109" s="852" t="s">
        <v>469</v>
      </c>
      <c r="DH109" s="850"/>
      <c r="DI109" s="850"/>
      <c r="DJ109" s="850"/>
      <c r="DK109" s="851"/>
      <c r="DL109" s="852" t="s">
        <v>471</v>
      </c>
      <c r="DM109" s="850"/>
      <c r="DN109" s="850"/>
      <c r="DO109" s="850"/>
      <c r="DP109" s="851"/>
      <c r="DQ109" s="852" t="s">
        <v>183</v>
      </c>
      <c r="DR109" s="850"/>
      <c r="DS109" s="850"/>
      <c r="DT109" s="850"/>
      <c r="DU109" s="851"/>
      <c r="DV109" s="852" t="s">
        <v>473</v>
      </c>
      <c r="DW109" s="850"/>
      <c r="DX109" s="850"/>
      <c r="DY109" s="850"/>
      <c r="DZ109" s="853"/>
    </row>
    <row r="110" spans="1:131" s="48" customFormat="1" ht="26.25" customHeight="1" x14ac:dyDescent="0.2">
      <c r="A110" s="760" t="s">
        <v>328</v>
      </c>
      <c r="B110" s="761"/>
      <c r="C110" s="761"/>
      <c r="D110" s="761"/>
      <c r="E110" s="761"/>
      <c r="F110" s="761"/>
      <c r="G110" s="761"/>
      <c r="H110" s="761"/>
      <c r="I110" s="761"/>
      <c r="J110" s="761"/>
      <c r="K110" s="761"/>
      <c r="L110" s="761"/>
      <c r="M110" s="761"/>
      <c r="N110" s="761"/>
      <c r="O110" s="761"/>
      <c r="P110" s="761"/>
      <c r="Q110" s="761"/>
      <c r="R110" s="761"/>
      <c r="S110" s="761"/>
      <c r="T110" s="761"/>
      <c r="U110" s="761"/>
      <c r="V110" s="761"/>
      <c r="W110" s="761"/>
      <c r="X110" s="761"/>
      <c r="Y110" s="761"/>
      <c r="Z110" s="762"/>
      <c r="AA110" s="753">
        <v>879578</v>
      </c>
      <c r="AB110" s="754"/>
      <c r="AC110" s="754"/>
      <c r="AD110" s="754"/>
      <c r="AE110" s="755"/>
      <c r="AF110" s="756">
        <v>847006</v>
      </c>
      <c r="AG110" s="754"/>
      <c r="AH110" s="754"/>
      <c r="AI110" s="754"/>
      <c r="AJ110" s="755"/>
      <c r="AK110" s="756">
        <v>877844</v>
      </c>
      <c r="AL110" s="754"/>
      <c r="AM110" s="754"/>
      <c r="AN110" s="754"/>
      <c r="AO110" s="755"/>
      <c r="AP110" s="854">
        <v>12.1</v>
      </c>
      <c r="AQ110" s="855"/>
      <c r="AR110" s="855"/>
      <c r="AS110" s="855"/>
      <c r="AT110" s="856"/>
      <c r="AU110" s="857" t="s">
        <v>120</v>
      </c>
      <c r="AV110" s="858"/>
      <c r="AW110" s="858"/>
      <c r="AX110" s="858"/>
      <c r="AY110" s="858"/>
      <c r="AZ110" s="813" t="s">
        <v>474</v>
      </c>
      <c r="BA110" s="761"/>
      <c r="BB110" s="761"/>
      <c r="BC110" s="761"/>
      <c r="BD110" s="761"/>
      <c r="BE110" s="761"/>
      <c r="BF110" s="761"/>
      <c r="BG110" s="761"/>
      <c r="BH110" s="761"/>
      <c r="BI110" s="761"/>
      <c r="BJ110" s="761"/>
      <c r="BK110" s="761"/>
      <c r="BL110" s="761"/>
      <c r="BM110" s="761"/>
      <c r="BN110" s="761"/>
      <c r="BO110" s="761"/>
      <c r="BP110" s="762"/>
      <c r="BQ110" s="814">
        <v>9627668</v>
      </c>
      <c r="BR110" s="815"/>
      <c r="BS110" s="815"/>
      <c r="BT110" s="815"/>
      <c r="BU110" s="815"/>
      <c r="BV110" s="815">
        <v>9071300</v>
      </c>
      <c r="BW110" s="815"/>
      <c r="BX110" s="815"/>
      <c r="BY110" s="815"/>
      <c r="BZ110" s="815"/>
      <c r="CA110" s="815">
        <v>8529612</v>
      </c>
      <c r="CB110" s="815"/>
      <c r="CC110" s="815"/>
      <c r="CD110" s="815"/>
      <c r="CE110" s="815"/>
      <c r="CF110" s="839">
        <v>117.1</v>
      </c>
      <c r="CG110" s="840"/>
      <c r="CH110" s="840"/>
      <c r="CI110" s="840"/>
      <c r="CJ110" s="840"/>
      <c r="CK110" s="863" t="s">
        <v>388</v>
      </c>
      <c r="CL110" s="704"/>
      <c r="CM110" s="813" t="s">
        <v>61</v>
      </c>
      <c r="CN110" s="761"/>
      <c r="CO110" s="761"/>
      <c r="CP110" s="761"/>
      <c r="CQ110" s="761"/>
      <c r="CR110" s="761"/>
      <c r="CS110" s="761"/>
      <c r="CT110" s="761"/>
      <c r="CU110" s="761"/>
      <c r="CV110" s="761"/>
      <c r="CW110" s="761"/>
      <c r="CX110" s="761"/>
      <c r="CY110" s="761"/>
      <c r="CZ110" s="761"/>
      <c r="DA110" s="761"/>
      <c r="DB110" s="761"/>
      <c r="DC110" s="761"/>
      <c r="DD110" s="761"/>
      <c r="DE110" s="761"/>
      <c r="DF110" s="762"/>
      <c r="DG110" s="814" t="s">
        <v>195</v>
      </c>
      <c r="DH110" s="815"/>
      <c r="DI110" s="815"/>
      <c r="DJ110" s="815"/>
      <c r="DK110" s="815"/>
      <c r="DL110" s="815" t="s">
        <v>195</v>
      </c>
      <c r="DM110" s="815"/>
      <c r="DN110" s="815"/>
      <c r="DO110" s="815"/>
      <c r="DP110" s="815"/>
      <c r="DQ110" s="815" t="s">
        <v>195</v>
      </c>
      <c r="DR110" s="815"/>
      <c r="DS110" s="815"/>
      <c r="DT110" s="815"/>
      <c r="DU110" s="815"/>
      <c r="DV110" s="816" t="s">
        <v>195</v>
      </c>
      <c r="DW110" s="816"/>
      <c r="DX110" s="816"/>
      <c r="DY110" s="816"/>
      <c r="DZ110" s="817"/>
    </row>
    <row r="111" spans="1:131" s="48" customFormat="1" ht="26.25" customHeight="1" x14ac:dyDescent="0.2">
      <c r="A111" s="709" t="s">
        <v>454</v>
      </c>
      <c r="B111" s="710"/>
      <c r="C111" s="710"/>
      <c r="D111" s="710"/>
      <c r="E111" s="710"/>
      <c r="F111" s="710"/>
      <c r="G111" s="710"/>
      <c r="H111" s="710"/>
      <c r="I111" s="710"/>
      <c r="J111" s="710"/>
      <c r="K111" s="710"/>
      <c r="L111" s="710"/>
      <c r="M111" s="710"/>
      <c r="N111" s="710"/>
      <c r="O111" s="710"/>
      <c r="P111" s="710"/>
      <c r="Q111" s="710"/>
      <c r="R111" s="710"/>
      <c r="S111" s="710"/>
      <c r="T111" s="710"/>
      <c r="U111" s="710"/>
      <c r="V111" s="710"/>
      <c r="W111" s="710"/>
      <c r="X111" s="710"/>
      <c r="Y111" s="710"/>
      <c r="Z111" s="876"/>
      <c r="AA111" s="714" t="s">
        <v>195</v>
      </c>
      <c r="AB111" s="715"/>
      <c r="AC111" s="715"/>
      <c r="AD111" s="715"/>
      <c r="AE111" s="716"/>
      <c r="AF111" s="717" t="s">
        <v>195</v>
      </c>
      <c r="AG111" s="715"/>
      <c r="AH111" s="715"/>
      <c r="AI111" s="715"/>
      <c r="AJ111" s="716"/>
      <c r="AK111" s="717" t="s">
        <v>195</v>
      </c>
      <c r="AL111" s="715"/>
      <c r="AM111" s="715"/>
      <c r="AN111" s="715"/>
      <c r="AO111" s="716"/>
      <c r="AP111" s="786" t="s">
        <v>195</v>
      </c>
      <c r="AQ111" s="787"/>
      <c r="AR111" s="787"/>
      <c r="AS111" s="787"/>
      <c r="AT111" s="788"/>
      <c r="AU111" s="859"/>
      <c r="AV111" s="860"/>
      <c r="AW111" s="860"/>
      <c r="AX111" s="860"/>
      <c r="AY111" s="860"/>
      <c r="AZ111" s="785" t="s">
        <v>475</v>
      </c>
      <c r="BA111" s="722"/>
      <c r="BB111" s="722"/>
      <c r="BC111" s="722"/>
      <c r="BD111" s="722"/>
      <c r="BE111" s="722"/>
      <c r="BF111" s="722"/>
      <c r="BG111" s="722"/>
      <c r="BH111" s="722"/>
      <c r="BI111" s="722"/>
      <c r="BJ111" s="722"/>
      <c r="BK111" s="722"/>
      <c r="BL111" s="722"/>
      <c r="BM111" s="722"/>
      <c r="BN111" s="722"/>
      <c r="BO111" s="722"/>
      <c r="BP111" s="723"/>
      <c r="BQ111" s="789" t="s">
        <v>195</v>
      </c>
      <c r="BR111" s="790"/>
      <c r="BS111" s="790"/>
      <c r="BT111" s="790"/>
      <c r="BU111" s="790"/>
      <c r="BV111" s="790" t="s">
        <v>195</v>
      </c>
      <c r="BW111" s="790"/>
      <c r="BX111" s="790"/>
      <c r="BY111" s="790"/>
      <c r="BZ111" s="790"/>
      <c r="CA111" s="790" t="s">
        <v>195</v>
      </c>
      <c r="CB111" s="790"/>
      <c r="CC111" s="790"/>
      <c r="CD111" s="790"/>
      <c r="CE111" s="790"/>
      <c r="CF111" s="847" t="s">
        <v>195</v>
      </c>
      <c r="CG111" s="848"/>
      <c r="CH111" s="848"/>
      <c r="CI111" s="848"/>
      <c r="CJ111" s="848"/>
      <c r="CK111" s="864"/>
      <c r="CL111" s="706"/>
      <c r="CM111" s="785" t="s">
        <v>135</v>
      </c>
      <c r="CN111" s="722"/>
      <c r="CO111" s="722"/>
      <c r="CP111" s="722"/>
      <c r="CQ111" s="722"/>
      <c r="CR111" s="722"/>
      <c r="CS111" s="722"/>
      <c r="CT111" s="722"/>
      <c r="CU111" s="722"/>
      <c r="CV111" s="722"/>
      <c r="CW111" s="722"/>
      <c r="CX111" s="722"/>
      <c r="CY111" s="722"/>
      <c r="CZ111" s="722"/>
      <c r="DA111" s="722"/>
      <c r="DB111" s="722"/>
      <c r="DC111" s="722"/>
      <c r="DD111" s="722"/>
      <c r="DE111" s="722"/>
      <c r="DF111" s="723"/>
      <c r="DG111" s="789" t="s">
        <v>195</v>
      </c>
      <c r="DH111" s="790"/>
      <c r="DI111" s="790"/>
      <c r="DJ111" s="790"/>
      <c r="DK111" s="790"/>
      <c r="DL111" s="790" t="s">
        <v>195</v>
      </c>
      <c r="DM111" s="790"/>
      <c r="DN111" s="790"/>
      <c r="DO111" s="790"/>
      <c r="DP111" s="790"/>
      <c r="DQ111" s="790" t="s">
        <v>195</v>
      </c>
      <c r="DR111" s="790"/>
      <c r="DS111" s="790"/>
      <c r="DT111" s="790"/>
      <c r="DU111" s="790"/>
      <c r="DV111" s="791" t="s">
        <v>195</v>
      </c>
      <c r="DW111" s="791"/>
      <c r="DX111" s="791"/>
      <c r="DY111" s="791"/>
      <c r="DZ111" s="792"/>
    </row>
    <row r="112" spans="1:131" s="48" customFormat="1" ht="26.25" customHeight="1" x14ac:dyDescent="0.2">
      <c r="A112" s="693" t="s">
        <v>149</v>
      </c>
      <c r="B112" s="694"/>
      <c r="C112" s="722" t="s">
        <v>477</v>
      </c>
      <c r="D112" s="722"/>
      <c r="E112" s="722"/>
      <c r="F112" s="722"/>
      <c r="G112" s="722"/>
      <c r="H112" s="722"/>
      <c r="I112" s="722"/>
      <c r="J112" s="722"/>
      <c r="K112" s="722"/>
      <c r="L112" s="722"/>
      <c r="M112" s="722"/>
      <c r="N112" s="722"/>
      <c r="O112" s="722"/>
      <c r="P112" s="722"/>
      <c r="Q112" s="722"/>
      <c r="R112" s="722"/>
      <c r="S112" s="722"/>
      <c r="T112" s="722"/>
      <c r="U112" s="722"/>
      <c r="V112" s="722"/>
      <c r="W112" s="722"/>
      <c r="X112" s="722"/>
      <c r="Y112" s="722"/>
      <c r="Z112" s="723"/>
      <c r="AA112" s="714" t="s">
        <v>195</v>
      </c>
      <c r="AB112" s="715"/>
      <c r="AC112" s="715"/>
      <c r="AD112" s="715"/>
      <c r="AE112" s="716"/>
      <c r="AF112" s="717" t="s">
        <v>195</v>
      </c>
      <c r="AG112" s="715"/>
      <c r="AH112" s="715"/>
      <c r="AI112" s="715"/>
      <c r="AJ112" s="716"/>
      <c r="AK112" s="717" t="s">
        <v>195</v>
      </c>
      <c r="AL112" s="715"/>
      <c r="AM112" s="715"/>
      <c r="AN112" s="715"/>
      <c r="AO112" s="716"/>
      <c r="AP112" s="786" t="s">
        <v>195</v>
      </c>
      <c r="AQ112" s="787"/>
      <c r="AR112" s="787"/>
      <c r="AS112" s="787"/>
      <c r="AT112" s="788"/>
      <c r="AU112" s="859"/>
      <c r="AV112" s="860"/>
      <c r="AW112" s="860"/>
      <c r="AX112" s="860"/>
      <c r="AY112" s="860"/>
      <c r="AZ112" s="785" t="s">
        <v>266</v>
      </c>
      <c r="BA112" s="722"/>
      <c r="BB112" s="722"/>
      <c r="BC112" s="722"/>
      <c r="BD112" s="722"/>
      <c r="BE112" s="722"/>
      <c r="BF112" s="722"/>
      <c r="BG112" s="722"/>
      <c r="BH112" s="722"/>
      <c r="BI112" s="722"/>
      <c r="BJ112" s="722"/>
      <c r="BK112" s="722"/>
      <c r="BL112" s="722"/>
      <c r="BM112" s="722"/>
      <c r="BN112" s="722"/>
      <c r="BO112" s="722"/>
      <c r="BP112" s="723"/>
      <c r="BQ112" s="789">
        <v>5087862</v>
      </c>
      <c r="BR112" s="790"/>
      <c r="BS112" s="790"/>
      <c r="BT112" s="790"/>
      <c r="BU112" s="790"/>
      <c r="BV112" s="790">
        <v>4827758</v>
      </c>
      <c r="BW112" s="790"/>
      <c r="BX112" s="790"/>
      <c r="BY112" s="790"/>
      <c r="BZ112" s="790"/>
      <c r="CA112" s="790">
        <v>4842677</v>
      </c>
      <c r="CB112" s="790"/>
      <c r="CC112" s="790"/>
      <c r="CD112" s="790"/>
      <c r="CE112" s="790"/>
      <c r="CF112" s="847">
        <v>66.5</v>
      </c>
      <c r="CG112" s="848"/>
      <c r="CH112" s="848"/>
      <c r="CI112" s="848"/>
      <c r="CJ112" s="848"/>
      <c r="CK112" s="864"/>
      <c r="CL112" s="706"/>
      <c r="CM112" s="785" t="s">
        <v>396</v>
      </c>
      <c r="CN112" s="722"/>
      <c r="CO112" s="722"/>
      <c r="CP112" s="722"/>
      <c r="CQ112" s="722"/>
      <c r="CR112" s="722"/>
      <c r="CS112" s="722"/>
      <c r="CT112" s="722"/>
      <c r="CU112" s="722"/>
      <c r="CV112" s="722"/>
      <c r="CW112" s="722"/>
      <c r="CX112" s="722"/>
      <c r="CY112" s="722"/>
      <c r="CZ112" s="722"/>
      <c r="DA112" s="722"/>
      <c r="DB112" s="722"/>
      <c r="DC112" s="722"/>
      <c r="DD112" s="722"/>
      <c r="DE112" s="722"/>
      <c r="DF112" s="723"/>
      <c r="DG112" s="789" t="s">
        <v>195</v>
      </c>
      <c r="DH112" s="790"/>
      <c r="DI112" s="790"/>
      <c r="DJ112" s="790"/>
      <c r="DK112" s="790"/>
      <c r="DL112" s="790" t="s">
        <v>195</v>
      </c>
      <c r="DM112" s="790"/>
      <c r="DN112" s="790"/>
      <c r="DO112" s="790"/>
      <c r="DP112" s="790"/>
      <c r="DQ112" s="790" t="s">
        <v>195</v>
      </c>
      <c r="DR112" s="790"/>
      <c r="DS112" s="790"/>
      <c r="DT112" s="790"/>
      <c r="DU112" s="790"/>
      <c r="DV112" s="791" t="s">
        <v>195</v>
      </c>
      <c r="DW112" s="791"/>
      <c r="DX112" s="791"/>
      <c r="DY112" s="791"/>
      <c r="DZ112" s="792"/>
    </row>
    <row r="113" spans="1:130" s="48" customFormat="1" ht="26.25" customHeight="1" x14ac:dyDescent="0.2">
      <c r="A113" s="695"/>
      <c r="B113" s="696"/>
      <c r="C113" s="722" t="s">
        <v>478</v>
      </c>
      <c r="D113" s="722"/>
      <c r="E113" s="722"/>
      <c r="F113" s="722"/>
      <c r="G113" s="722"/>
      <c r="H113" s="722"/>
      <c r="I113" s="722"/>
      <c r="J113" s="722"/>
      <c r="K113" s="722"/>
      <c r="L113" s="722"/>
      <c r="M113" s="722"/>
      <c r="N113" s="722"/>
      <c r="O113" s="722"/>
      <c r="P113" s="722"/>
      <c r="Q113" s="722"/>
      <c r="R113" s="722"/>
      <c r="S113" s="722"/>
      <c r="T113" s="722"/>
      <c r="U113" s="722"/>
      <c r="V113" s="722"/>
      <c r="W113" s="722"/>
      <c r="X113" s="722"/>
      <c r="Y113" s="722"/>
      <c r="Z113" s="723"/>
      <c r="AA113" s="714">
        <v>278563</v>
      </c>
      <c r="AB113" s="715"/>
      <c r="AC113" s="715"/>
      <c r="AD113" s="715"/>
      <c r="AE113" s="716"/>
      <c r="AF113" s="717">
        <v>275721</v>
      </c>
      <c r="AG113" s="715"/>
      <c r="AH113" s="715"/>
      <c r="AI113" s="715"/>
      <c r="AJ113" s="716"/>
      <c r="AK113" s="717">
        <v>304426</v>
      </c>
      <c r="AL113" s="715"/>
      <c r="AM113" s="715"/>
      <c r="AN113" s="715"/>
      <c r="AO113" s="716"/>
      <c r="AP113" s="786">
        <v>4.2</v>
      </c>
      <c r="AQ113" s="787"/>
      <c r="AR113" s="787"/>
      <c r="AS113" s="787"/>
      <c r="AT113" s="788"/>
      <c r="AU113" s="859"/>
      <c r="AV113" s="860"/>
      <c r="AW113" s="860"/>
      <c r="AX113" s="860"/>
      <c r="AY113" s="860"/>
      <c r="AZ113" s="785" t="s">
        <v>199</v>
      </c>
      <c r="BA113" s="722"/>
      <c r="BB113" s="722"/>
      <c r="BC113" s="722"/>
      <c r="BD113" s="722"/>
      <c r="BE113" s="722"/>
      <c r="BF113" s="722"/>
      <c r="BG113" s="722"/>
      <c r="BH113" s="722"/>
      <c r="BI113" s="722"/>
      <c r="BJ113" s="722"/>
      <c r="BK113" s="722"/>
      <c r="BL113" s="722"/>
      <c r="BM113" s="722"/>
      <c r="BN113" s="722"/>
      <c r="BO113" s="722"/>
      <c r="BP113" s="723"/>
      <c r="BQ113" s="789" t="s">
        <v>195</v>
      </c>
      <c r="BR113" s="790"/>
      <c r="BS113" s="790"/>
      <c r="BT113" s="790"/>
      <c r="BU113" s="790"/>
      <c r="BV113" s="790" t="s">
        <v>195</v>
      </c>
      <c r="BW113" s="790"/>
      <c r="BX113" s="790"/>
      <c r="BY113" s="790"/>
      <c r="BZ113" s="790"/>
      <c r="CA113" s="790" t="s">
        <v>195</v>
      </c>
      <c r="CB113" s="790"/>
      <c r="CC113" s="790"/>
      <c r="CD113" s="790"/>
      <c r="CE113" s="790"/>
      <c r="CF113" s="847" t="s">
        <v>195</v>
      </c>
      <c r="CG113" s="848"/>
      <c r="CH113" s="848"/>
      <c r="CI113" s="848"/>
      <c r="CJ113" s="848"/>
      <c r="CK113" s="864"/>
      <c r="CL113" s="706"/>
      <c r="CM113" s="785" t="s">
        <v>406</v>
      </c>
      <c r="CN113" s="722"/>
      <c r="CO113" s="722"/>
      <c r="CP113" s="722"/>
      <c r="CQ113" s="722"/>
      <c r="CR113" s="722"/>
      <c r="CS113" s="722"/>
      <c r="CT113" s="722"/>
      <c r="CU113" s="722"/>
      <c r="CV113" s="722"/>
      <c r="CW113" s="722"/>
      <c r="CX113" s="722"/>
      <c r="CY113" s="722"/>
      <c r="CZ113" s="722"/>
      <c r="DA113" s="722"/>
      <c r="DB113" s="722"/>
      <c r="DC113" s="722"/>
      <c r="DD113" s="722"/>
      <c r="DE113" s="722"/>
      <c r="DF113" s="723"/>
      <c r="DG113" s="714" t="s">
        <v>195</v>
      </c>
      <c r="DH113" s="715"/>
      <c r="DI113" s="715"/>
      <c r="DJ113" s="715"/>
      <c r="DK113" s="716"/>
      <c r="DL113" s="717" t="s">
        <v>195</v>
      </c>
      <c r="DM113" s="715"/>
      <c r="DN113" s="715"/>
      <c r="DO113" s="715"/>
      <c r="DP113" s="716"/>
      <c r="DQ113" s="717" t="s">
        <v>195</v>
      </c>
      <c r="DR113" s="715"/>
      <c r="DS113" s="715"/>
      <c r="DT113" s="715"/>
      <c r="DU113" s="716"/>
      <c r="DV113" s="786" t="s">
        <v>195</v>
      </c>
      <c r="DW113" s="787"/>
      <c r="DX113" s="787"/>
      <c r="DY113" s="787"/>
      <c r="DZ113" s="788"/>
    </row>
    <row r="114" spans="1:130" s="48" customFormat="1" ht="26.25" customHeight="1" x14ac:dyDescent="0.2">
      <c r="A114" s="695"/>
      <c r="B114" s="696"/>
      <c r="C114" s="722" t="s">
        <v>480</v>
      </c>
      <c r="D114" s="722"/>
      <c r="E114" s="722"/>
      <c r="F114" s="722"/>
      <c r="G114" s="722"/>
      <c r="H114" s="722"/>
      <c r="I114" s="722"/>
      <c r="J114" s="722"/>
      <c r="K114" s="722"/>
      <c r="L114" s="722"/>
      <c r="M114" s="722"/>
      <c r="N114" s="722"/>
      <c r="O114" s="722"/>
      <c r="P114" s="722"/>
      <c r="Q114" s="722"/>
      <c r="R114" s="722"/>
      <c r="S114" s="722"/>
      <c r="T114" s="722"/>
      <c r="U114" s="722"/>
      <c r="V114" s="722"/>
      <c r="W114" s="722"/>
      <c r="X114" s="722"/>
      <c r="Y114" s="722"/>
      <c r="Z114" s="723"/>
      <c r="AA114" s="714" t="s">
        <v>195</v>
      </c>
      <c r="AB114" s="715"/>
      <c r="AC114" s="715"/>
      <c r="AD114" s="715"/>
      <c r="AE114" s="716"/>
      <c r="AF114" s="717" t="s">
        <v>195</v>
      </c>
      <c r="AG114" s="715"/>
      <c r="AH114" s="715"/>
      <c r="AI114" s="715"/>
      <c r="AJ114" s="716"/>
      <c r="AK114" s="717" t="s">
        <v>195</v>
      </c>
      <c r="AL114" s="715"/>
      <c r="AM114" s="715"/>
      <c r="AN114" s="715"/>
      <c r="AO114" s="716"/>
      <c r="AP114" s="786" t="s">
        <v>195</v>
      </c>
      <c r="AQ114" s="787"/>
      <c r="AR114" s="787"/>
      <c r="AS114" s="787"/>
      <c r="AT114" s="788"/>
      <c r="AU114" s="859"/>
      <c r="AV114" s="860"/>
      <c r="AW114" s="860"/>
      <c r="AX114" s="860"/>
      <c r="AY114" s="860"/>
      <c r="AZ114" s="785" t="s">
        <v>481</v>
      </c>
      <c r="BA114" s="722"/>
      <c r="BB114" s="722"/>
      <c r="BC114" s="722"/>
      <c r="BD114" s="722"/>
      <c r="BE114" s="722"/>
      <c r="BF114" s="722"/>
      <c r="BG114" s="722"/>
      <c r="BH114" s="722"/>
      <c r="BI114" s="722"/>
      <c r="BJ114" s="722"/>
      <c r="BK114" s="722"/>
      <c r="BL114" s="722"/>
      <c r="BM114" s="722"/>
      <c r="BN114" s="722"/>
      <c r="BO114" s="722"/>
      <c r="BP114" s="723"/>
      <c r="BQ114" s="789" t="s">
        <v>195</v>
      </c>
      <c r="BR114" s="790"/>
      <c r="BS114" s="790"/>
      <c r="BT114" s="790"/>
      <c r="BU114" s="790"/>
      <c r="BV114" s="790" t="s">
        <v>195</v>
      </c>
      <c r="BW114" s="790"/>
      <c r="BX114" s="790"/>
      <c r="BY114" s="790"/>
      <c r="BZ114" s="790"/>
      <c r="CA114" s="790" t="s">
        <v>195</v>
      </c>
      <c r="CB114" s="790"/>
      <c r="CC114" s="790"/>
      <c r="CD114" s="790"/>
      <c r="CE114" s="790"/>
      <c r="CF114" s="847" t="s">
        <v>195</v>
      </c>
      <c r="CG114" s="848"/>
      <c r="CH114" s="848"/>
      <c r="CI114" s="848"/>
      <c r="CJ114" s="848"/>
      <c r="CK114" s="864"/>
      <c r="CL114" s="706"/>
      <c r="CM114" s="785" t="s">
        <v>482</v>
      </c>
      <c r="CN114" s="722"/>
      <c r="CO114" s="722"/>
      <c r="CP114" s="722"/>
      <c r="CQ114" s="722"/>
      <c r="CR114" s="722"/>
      <c r="CS114" s="722"/>
      <c r="CT114" s="722"/>
      <c r="CU114" s="722"/>
      <c r="CV114" s="722"/>
      <c r="CW114" s="722"/>
      <c r="CX114" s="722"/>
      <c r="CY114" s="722"/>
      <c r="CZ114" s="722"/>
      <c r="DA114" s="722"/>
      <c r="DB114" s="722"/>
      <c r="DC114" s="722"/>
      <c r="DD114" s="722"/>
      <c r="DE114" s="722"/>
      <c r="DF114" s="723"/>
      <c r="DG114" s="714" t="s">
        <v>195</v>
      </c>
      <c r="DH114" s="715"/>
      <c r="DI114" s="715"/>
      <c r="DJ114" s="715"/>
      <c r="DK114" s="716"/>
      <c r="DL114" s="717" t="s">
        <v>195</v>
      </c>
      <c r="DM114" s="715"/>
      <c r="DN114" s="715"/>
      <c r="DO114" s="715"/>
      <c r="DP114" s="716"/>
      <c r="DQ114" s="717" t="s">
        <v>195</v>
      </c>
      <c r="DR114" s="715"/>
      <c r="DS114" s="715"/>
      <c r="DT114" s="715"/>
      <c r="DU114" s="716"/>
      <c r="DV114" s="786" t="s">
        <v>195</v>
      </c>
      <c r="DW114" s="787"/>
      <c r="DX114" s="787"/>
      <c r="DY114" s="787"/>
      <c r="DZ114" s="788"/>
    </row>
    <row r="115" spans="1:130" s="48" customFormat="1" ht="26.25" customHeight="1" x14ac:dyDescent="0.2">
      <c r="A115" s="695"/>
      <c r="B115" s="696"/>
      <c r="C115" s="722" t="s">
        <v>375</v>
      </c>
      <c r="D115" s="722"/>
      <c r="E115" s="722"/>
      <c r="F115" s="722"/>
      <c r="G115" s="722"/>
      <c r="H115" s="722"/>
      <c r="I115" s="722"/>
      <c r="J115" s="722"/>
      <c r="K115" s="722"/>
      <c r="L115" s="722"/>
      <c r="M115" s="722"/>
      <c r="N115" s="722"/>
      <c r="O115" s="722"/>
      <c r="P115" s="722"/>
      <c r="Q115" s="722"/>
      <c r="R115" s="722"/>
      <c r="S115" s="722"/>
      <c r="T115" s="722"/>
      <c r="U115" s="722"/>
      <c r="V115" s="722"/>
      <c r="W115" s="722"/>
      <c r="X115" s="722"/>
      <c r="Y115" s="722"/>
      <c r="Z115" s="723"/>
      <c r="AA115" s="714" t="s">
        <v>195</v>
      </c>
      <c r="AB115" s="715"/>
      <c r="AC115" s="715"/>
      <c r="AD115" s="715"/>
      <c r="AE115" s="716"/>
      <c r="AF115" s="717" t="s">
        <v>195</v>
      </c>
      <c r="AG115" s="715"/>
      <c r="AH115" s="715"/>
      <c r="AI115" s="715"/>
      <c r="AJ115" s="716"/>
      <c r="AK115" s="717" t="s">
        <v>195</v>
      </c>
      <c r="AL115" s="715"/>
      <c r="AM115" s="715"/>
      <c r="AN115" s="715"/>
      <c r="AO115" s="716"/>
      <c r="AP115" s="786" t="s">
        <v>195</v>
      </c>
      <c r="AQ115" s="787"/>
      <c r="AR115" s="787"/>
      <c r="AS115" s="787"/>
      <c r="AT115" s="788"/>
      <c r="AU115" s="859"/>
      <c r="AV115" s="860"/>
      <c r="AW115" s="860"/>
      <c r="AX115" s="860"/>
      <c r="AY115" s="860"/>
      <c r="AZ115" s="785" t="s">
        <v>346</v>
      </c>
      <c r="BA115" s="722"/>
      <c r="BB115" s="722"/>
      <c r="BC115" s="722"/>
      <c r="BD115" s="722"/>
      <c r="BE115" s="722"/>
      <c r="BF115" s="722"/>
      <c r="BG115" s="722"/>
      <c r="BH115" s="722"/>
      <c r="BI115" s="722"/>
      <c r="BJ115" s="722"/>
      <c r="BK115" s="722"/>
      <c r="BL115" s="722"/>
      <c r="BM115" s="722"/>
      <c r="BN115" s="722"/>
      <c r="BO115" s="722"/>
      <c r="BP115" s="723"/>
      <c r="BQ115" s="789">
        <v>2909</v>
      </c>
      <c r="BR115" s="790"/>
      <c r="BS115" s="790"/>
      <c r="BT115" s="790"/>
      <c r="BU115" s="790"/>
      <c r="BV115" s="790">
        <v>4851</v>
      </c>
      <c r="BW115" s="790"/>
      <c r="BX115" s="790"/>
      <c r="BY115" s="790"/>
      <c r="BZ115" s="790"/>
      <c r="CA115" s="790" t="s">
        <v>195</v>
      </c>
      <c r="CB115" s="790"/>
      <c r="CC115" s="790"/>
      <c r="CD115" s="790"/>
      <c r="CE115" s="790"/>
      <c r="CF115" s="847" t="s">
        <v>195</v>
      </c>
      <c r="CG115" s="848"/>
      <c r="CH115" s="848"/>
      <c r="CI115" s="848"/>
      <c r="CJ115" s="848"/>
      <c r="CK115" s="864"/>
      <c r="CL115" s="706"/>
      <c r="CM115" s="785" t="s">
        <v>31</v>
      </c>
      <c r="CN115" s="722"/>
      <c r="CO115" s="722"/>
      <c r="CP115" s="722"/>
      <c r="CQ115" s="722"/>
      <c r="CR115" s="722"/>
      <c r="CS115" s="722"/>
      <c r="CT115" s="722"/>
      <c r="CU115" s="722"/>
      <c r="CV115" s="722"/>
      <c r="CW115" s="722"/>
      <c r="CX115" s="722"/>
      <c r="CY115" s="722"/>
      <c r="CZ115" s="722"/>
      <c r="DA115" s="722"/>
      <c r="DB115" s="722"/>
      <c r="DC115" s="722"/>
      <c r="DD115" s="722"/>
      <c r="DE115" s="722"/>
      <c r="DF115" s="723"/>
      <c r="DG115" s="714" t="s">
        <v>195</v>
      </c>
      <c r="DH115" s="715"/>
      <c r="DI115" s="715"/>
      <c r="DJ115" s="715"/>
      <c r="DK115" s="716"/>
      <c r="DL115" s="717" t="s">
        <v>195</v>
      </c>
      <c r="DM115" s="715"/>
      <c r="DN115" s="715"/>
      <c r="DO115" s="715"/>
      <c r="DP115" s="716"/>
      <c r="DQ115" s="717" t="s">
        <v>195</v>
      </c>
      <c r="DR115" s="715"/>
      <c r="DS115" s="715"/>
      <c r="DT115" s="715"/>
      <c r="DU115" s="716"/>
      <c r="DV115" s="786" t="s">
        <v>195</v>
      </c>
      <c r="DW115" s="787"/>
      <c r="DX115" s="787"/>
      <c r="DY115" s="787"/>
      <c r="DZ115" s="788"/>
    </row>
    <row r="116" spans="1:130" s="48" customFormat="1" ht="26.25" customHeight="1" x14ac:dyDescent="0.2">
      <c r="A116" s="697"/>
      <c r="B116" s="698"/>
      <c r="C116" s="794" t="s">
        <v>2</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14" t="s">
        <v>195</v>
      </c>
      <c r="AB116" s="715"/>
      <c r="AC116" s="715"/>
      <c r="AD116" s="715"/>
      <c r="AE116" s="716"/>
      <c r="AF116" s="717" t="s">
        <v>195</v>
      </c>
      <c r="AG116" s="715"/>
      <c r="AH116" s="715"/>
      <c r="AI116" s="715"/>
      <c r="AJ116" s="716"/>
      <c r="AK116" s="717" t="s">
        <v>195</v>
      </c>
      <c r="AL116" s="715"/>
      <c r="AM116" s="715"/>
      <c r="AN116" s="715"/>
      <c r="AO116" s="716"/>
      <c r="AP116" s="786" t="s">
        <v>195</v>
      </c>
      <c r="AQ116" s="787"/>
      <c r="AR116" s="787"/>
      <c r="AS116" s="787"/>
      <c r="AT116" s="788"/>
      <c r="AU116" s="859"/>
      <c r="AV116" s="860"/>
      <c r="AW116" s="860"/>
      <c r="AX116" s="860"/>
      <c r="AY116" s="860"/>
      <c r="AZ116" s="866" t="s">
        <v>217</v>
      </c>
      <c r="BA116" s="867"/>
      <c r="BB116" s="867"/>
      <c r="BC116" s="867"/>
      <c r="BD116" s="867"/>
      <c r="BE116" s="867"/>
      <c r="BF116" s="867"/>
      <c r="BG116" s="867"/>
      <c r="BH116" s="867"/>
      <c r="BI116" s="867"/>
      <c r="BJ116" s="867"/>
      <c r="BK116" s="867"/>
      <c r="BL116" s="867"/>
      <c r="BM116" s="867"/>
      <c r="BN116" s="867"/>
      <c r="BO116" s="867"/>
      <c r="BP116" s="868"/>
      <c r="BQ116" s="789" t="s">
        <v>195</v>
      </c>
      <c r="BR116" s="790"/>
      <c r="BS116" s="790"/>
      <c r="BT116" s="790"/>
      <c r="BU116" s="790"/>
      <c r="BV116" s="790" t="s">
        <v>195</v>
      </c>
      <c r="BW116" s="790"/>
      <c r="BX116" s="790"/>
      <c r="BY116" s="790"/>
      <c r="BZ116" s="790"/>
      <c r="CA116" s="790" t="s">
        <v>195</v>
      </c>
      <c r="CB116" s="790"/>
      <c r="CC116" s="790"/>
      <c r="CD116" s="790"/>
      <c r="CE116" s="790"/>
      <c r="CF116" s="847" t="s">
        <v>195</v>
      </c>
      <c r="CG116" s="848"/>
      <c r="CH116" s="848"/>
      <c r="CI116" s="848"/>
      <c r="CJ116" s="848"/>
      <c r="CK116" s="864"/>
      <c r="CL116" s="706"/>
      <c r="CM116" s="785" t="s">
        <v>12</v>
      </c>
      <c r="CN116" s="722"/>
      <c r="CO116" s="722"/>
      <c r="CP116" s="722"/>
      <c r="CQ116" s="722"/>
      <c r="CR116" s="722"/>
      <c r="CS116" s="722"/>
      <c r="CT116" s="722"/>
      <c r="CU116" s="722"/>
      <c r="CV116" s="722"/>
      <c r="CW116" s="722"/>
      <c r="CX116" s="722"/>
      <c r="CY116" s="722"/>
      <c r="CZ116" s="722"/>
      <c r="DA116" s="722"/>
      <c r="DB116" s="722"/>
      <c r="DC116" s="722"/>
      <c r="DD116" s="722"/>
      <c r="DE116" s="722"/>
      <c r="DF116" s="723"/>
      <c r="DG116" s="714" t="s">
        <v>195</v>
      </c>
      <c r="DH116" s="715"/>
      <c r="DI116" s="715"/>
      <c r="DJ116" s="715"/>
      <c r="DK116" s="716"/>
      <c r="DL116" s="717" t="s">
        <v>195</v>
      </c>
      <c r="DM116" s="715"/>
      <c r="DN116" s="715"/>
      <c r="DO116" s="715"/>
      <c r="DP116" s="716"/>
      <c r="DQ116" s="717" t="s">
        <v>195</v>
      </c>
      <c r="DR116" s="715"/>
      <c r="DS116" s="715"/>
      <c r="DT116" s="715"/>
      <c r="DU116" s="716"/>
      <c r="DV116" s="786" t="s">
        <v>195</v>
      </c>
      <c r="DW116" s="787"/>
      <c r="DX116" s="787"/>
      <c r="DY116" s="787"/>
      <c r="DZ116" s="788"/>
    </row>
    <row r="117" spans="1:130" s="48" customFormat="1" ht="26.25" customHeight="1" x14ac:dyDescent="0.2">
      <c r="A117" s="849" t="s">
        <v>271</v>
      </c>
      <c r="B117" s="850"/>
      <c r="C117" s="850"/>
      <c r="D117" s="850"/>
      <c r="E117" s="850"/>
      <c r="F117" s="850"/>
      <c r="G117" s="850"/>
      <c r="H117" s="850"/>
      <c r="I117" s="850"/>
      <c r="J117" s="850"/>
      <c r="K117" s="850"/>
      <c r="L117" s="850"/>
      <c r="M117" s="850"/>
      <c r="N117" s="850"/>
      <c r="O117" s="850"/>
      <c r="P117" s="850"/>
      <c r="Q117" s="850"/>
      <c r="R117" s="850"/>
      <c r="S117" s="850"/>
      <c r="T117" s="850"/>
      <c r="U117" s="850"/>
      <c r="V117" s="850"/>
      <c r="W117" s="850"/>
      <c r="X117" s="850"/>
      <c r="Y117" s="826" t="s">
        <v>323</v>
      </c>
      <c r="Z117" s="851"/>
      <c r="AA117" s="869">
        <v>1158141</v>
      </c>
      <c r="AB117" s="870"/>
      <c r="AC117" s="870"/>
      <c r="AD117" s="870"/>
      <c r="AE117" s="871"/>
      <c r="AF117" s="872">
        <v>1122727</v>
      </c>
      <c r="AG117" s="870"/>
      <c r="AH117" s="870"/>
      <c r="AI117" s="870"/>
      <c r="AJ117" s="871"/>
      <c r="AK117" s="872">
        <v>1182270</v>
      </c>
      <c r="AL117" s="870"/>
      <c r="AM117" s="870"/>
      <c r="AN117" s="870"/>
      <c r="AO117" s="871"/>
      <c r="AP117" s="873"/>
      <c r="AQ117" s="874"/>
      <c r="AR117" s="874"/>
      <c r="AS117" s="874"/>
      <c r="AT117" s="875"/>
      <c r="AU117" s="859"/>
      <c r="AV117" s="860"/>
      <c r="AW117" s="860"/>
      <c r="AX117" s="860"/>
      <c r="AY117" s="860"/>
      <c r="AZ117" s="844" t="s">
        <v>483</v>
      </c>
      <c r="BA117" s="845"/>
      <c r="BB117" s="845"/>
      <c r="BC117" s="845"/>
      <c r="BD117" s="845"/>
      <c r="BE117" s="845"/>
      <c r="BF117" s="845"/>
      <c r="BG117" s="845"/>
      <c r="BH117" s="845"/>
      <c r="BI117" s="845"/>
      <c r="BJ117" s="845"/>
      <c r="BK117" s="845"/>
      <c r="BL117" s="845"/>
      <c r="BM117" s="845"/>
      <c r="BN117" s="845"/>
      <c r="BO117" s="845"/>
      <c r="BP117" s="846"/>
      <c r="BQ117" s="789" t="s">
        <v>195</v>
      </c>
      <c r="BR117" s="790"/>
      <c r="BS117" s="790"/>
      <c r="BT117" s="790"/>
      <c r="BU117" s="790"/>
      <c r="BV117" s="790" t="s">
        <v>195</v>
      </c>
      <c r="BW117" s="790"/>
      <c r="BX117" s="790"/>
      <c r="BY117" s="790"/>
      <c r="BZ117" s="790"/>
      <c r="CA117" s="790" t="s">
        <v>195</v>
      </c>
      <c r="CB117" s="790"/>
      <c r="CC117" s="790"/>
      <c r="CD117" s="790"/>
      <c r="CE117" s="790"/>
      <c r="CF117" s="847" t="s">
        <v>195</v>
      </c>
      <c r="CG117" s="848"/>
      <c r="CH117" s="848"/>
      <c r="CI117" s="848"/>
      <c r="CJ117" s="848"/>
      <c r="CK117" s="864"/>
      <c r="CL117" s="706"/>
      <c r="CM117" s="785" t="s">
        <v>338</v>
      </c>
      <c r="CN117" s="722"/>
      <c r="CO117" s="722"/>
      <c r="CP117" s="722"/>
      <c r="CQ117" s="722"/>
      <c r="CR117" s="722"/>
      <c r="CS117" s="722"/>
      <c r="CT117" s="722"/>
      <c r="CU117" s="722"/>
      <c r="CV117" s="722"/>
      <c r="CW117" s="722"/>
      <c r="CX117" s="722"/>
      <c r="CY117" s="722"/>
      <c r="CZ117" s="722"/>
      <c r="DA117" s="722"/>
      <c r="DB117" s="722"/>
      <c r="DC117" s="722"/>
      <c r="DD117" s="722"/>
      <c r="DE117" s="722"/>
      <c r="DF117" s="723"/>
      <c r="DG117" s="714" t="s">
        <v>195</v>
      </c>
      <c r="DH117" s="715"/>
      <c r="DI117" s="715"/>
      <c r="DJ117" s="715"/>
      <c r="DK117" s="716"/>
      <c r="DL117" s="717" t="s">
        <v>195</v>
      </c>
      <c r="DM117" s="715"/>
      <c r="DN117" s="715"/>
      <c r="DO117" s="715"/>
      <c r="DP117" s="716"/>
      <c r="DQ117" s="717" t="s">
        <v>195</v>
      </c>
      <c r="DR117" s="715"/>
      <c r="DS117" s="715"/>
      <c r="DT117" s="715"/>
      <c r="DU117" s="716"/>
      <c r="DV117" s="786" t="s">
        <v>195</v>
      </c>
      <c r="DW117" s="787"/>
      <c r="DX117" s="787"/>
      <c r="DY117" s="787"/>
      <c r="DZ117" s="788"/>
    </row>
    <row r="118" spans="1:130" s="48" customFormat="1" ht="26.25" customHeight="1" x14ac:dyDescent="0.2">
      <c r="A118" s="849" t="s">
        <v>93</v>
      </c>
      <c r="B118" s="850"/>
      <c r="C118" s="850"/>
      <c r="D118" s="850"/>
      <c r="E118" s="850"/>
      <c r="F118" s="850"/>
      <c r="G118" s="850"/>
      <c r="H118" s="850"/>
      <c r="I118" s="850"/>
      <c r="J118" s="850"/>
      <c r="K118" s="850"/>
      <c r="L118" s="850"/>
      <c r="M118" s="850"/>
      <c r="N118" s="850"/>
      <c r="O118" s="850"/>
      <c r="P118" s="850"/>
      <c r="Q118" s="850"/>
      <c r="R118" s="850"/>
      <c r="S118" s="850"/>
      <c r="T118" s="850"/>
      <c r="U118" s="850"/>
      <c r="V118" s="850"/>
      <c r="W118" s="850"/>
      <c r="X118" s="850"/>
      <c r="Y118" s="850"/>
      <c r="Z118" s="851"/>
      <c r="AA118" s="852" t="s">
        <v>469</v>
      </c>
      <c r="AB118" s="850"/>
      <c r="AC118" s="850"/>
      <c r="AD118" s="850"/>
      <c r="AE118" s="851"/>
      <c r="AF118" s="852" t="s">
        <v>471</v>
      </c>
      <c r="AG118" s="850"/>
      <c r="AH118" s="850"/>
      <c r="AI118" s="850"/>
      <c r="AJ118" s="851"/>
      <c r="AK118" s="852" t="s">
        <v>183</v>
      </c>
      <c r="AL118" s="850"/>
      <c r="AM118" s="850"/>
      <c r="AN118" s="850"/>
      <c r="AO118" s="851"/>
      <c r="AP118" s="852" t="s">
        <v>473</v>
      </c>
      <c r="AQ118" s="850"/>
      <c r="AR118" s="850"/>
      <c r="AS118" s="850"/>
      <c r="AT118" s="853"/>
      <c r="AU118" s="859"/>
      <c r="AV118" s="860"/>
      <c r="AW118" s="860"/>
      <c r="AX118" s="860"/>
      <c r="AY118" s="860"/>
      <c r="AZ118" s="793" t="s">
        <v>484</v>
      </c>
      <c r="BA118" s="794"/>
      <c r="BB118" s="794"/>
      <c r="BC118" s="794"/>
      <c r="BD118" s="794"/>
      <c r="BE118" s="794"/>
      <c r="BF118" s="794"/>
      <c r="BG118" s="794"/>
      <c r="BH118" s="794"/>
      <c r="BI118" s="794"/>
      <c r="BJ118" s="794"/>
      <c r="BK118" s="794"/>
      <c r="BL118" s="794"/>
      <c r="BM118" s="794"/>
      <c r="BN118" s="794"/>
      <c r="BO118" s="794"/>
      <c r="BP118" s="795"/>
      <c r="BQ118" s="822" t="s">
        <v>195</v>
      </c>
      <c r="BR118" s="823"/>
      <c r="BS118" s="823"/>
      <c r="BT118" s="823"/>
      <c r="BU118" s="823"/>
      <c r="BV118" s="823" t="s">
        <v>195</v>
      </c>
      <c r="BW118" s="823"/>
      <c r="BX118" s="823"/>
      <c r="BY118" s="823"/>
      <c r="BZ118" s="823"/>
      <c r="CA118" s="823" t="s">
        <v>195</v>
      </c>
      <c r="CB118" s="823"/>
      <c r="CC118" s="823"/>
      <c r="CD118" s="823"/>
      <c r="CE118" s="823"/>
      <c r="CF118" s="847" t="s">
        <v>195</v>
      </c>
      <c r="CG118" s="848"/>
      <c r="CH118" s="848"/>
      <c r="CI118" s="848"/>
      <c r="CJ118" s="848"/>
      <c r="CK118" s="864"/>
      <c r="CL118" s="706"/>
      <c r="CM118" s="785" t="s">
        <v>485</v>
      </c>
      <c r="CN118" s="722"/>
      <c r="CO118" s="722"/>
      <c r="CP118" s="722"/>
      <c r="CQ118" s="722"/>
      <c r="CR118" s="722"/>
      <c r="CS118" s="722"/>
      <c r="CT118" s="722"/>
      <c r="CU118" s="722"/>
      <c r="CV118" s="722"/>
      <c r="CW118" s="722"/>
      <c r="CX118" s="722"/>
      <c r="CY118" s="722"/>
      <c r="CZ118" s="722"/>
      <c r="DA118" s="722"/>
      <c r="DB118" s="722"/>
      <c r="DC118" s="722"/>
      <c r="DD118" s="722"/>
      <c r="DE118" s="722"/>
      <c r="DF118" s="723"/>
      <c r="DG118" s="714" t="s">
        <v>195</v>
      </c>
      <c r="DH118" s="715"/>
      <c r="DI118" s="715"/>
      <c r="DJ118" s="715"/>
      <c r="DK118" s="716"/>
      <c r="DL118" s="717" t="s">
        <v>195</v>
      </c>
      <c r="DM118" s="715"/>
      <c r="DN118" s="715"/>
      <c r="DO118" s="715"/>
      <c r="DP118" s="716"/>
      <c r="DQ118" s="717" t="s">
        <v>195</v>
      </c>
      <c r="DR118" s="715"/>
      <c r="DS118" s="715"/>
      <c r="DT118" s="715"/>
      <c r="DU118" s="716"/>
      <c r="DV118" s="786" t="s">
        <v>195</v>
      </c>
      <c r="DW118" s="787"/>
      <c r="DX118" s="787"/>
      <c r="DY118" s="787"/>
      <c r="DZ118" s="788"/>
    </row>
    <row r="119" spans="1:130" s="48" customFormat="1" ht="26.25" customHeight="1" x14ac:dyDescent="0.2">
      <c r="A119" s="703" t="s">
        <v>388</v>
      </c>
      <c r="B119" s="704"/>
      <c r="C119" s="813" t="s">
        <v>61</v>
      </c>
      <c r="D119" s="761"/>
      <c r="E119" s="761"/>
      <c r="F119" s="761"/>
      <c r="G119" s="761"/>
      <c r="H119" s="761"/>
      <c r="I119" s="761"/>
      <c r="J119" s="761"/>
      <c r="K119" s="761"/>
      <c r="L119" s="761"/>
      <c r="M119" s="761"/>
      <c r="N119" s="761"/>
      <c r="O119" s="761"/>
      <c r="P119" s="761"/>
      <c r="Q119" s="761"/>
      <c r="R119" s="761"/>
      <c r="S119" s="761"/>
      <c r="T119" s="761"/>
      <c r="U119" s="761"/>
      <c r="V119" s="761"/>
      <c r="W119" s="761"/>
      <c r="X119" s="761"/>
      <c r="Y119" s="761"/>
      <c r="Z119" s="762"/>
      <c r="AA119" s="753" t="s">
        <v>195</v>
      </c>
      <c r="AB119" s="754"/>
      <c r="AC119" s="754"/>
      <c r="AD119" s="754"/>
      <c r="AE119" s="755"/>
      <c r="AF119" s="756" t="s">
        <v>195</v>
      </c>
      <c r="AG119" s="754"/>
      <c r="AH119" s="754"/>
      <c r="AI119" s="754"/>
      <c r="AJ119" s="755"/>
      <c r="AK119" s="756" t="s">
        <v>195</v>
      </c>
      <c r="AL119" s="754"/>
      <c r="AM119" s="754"/>
      <c r="AN119" s="754"/>
      <c r="AO119" s="755"/>
      <c r="AP119" s="854" t="s">
        <v>195</v>
      </c>
      <c r="AQ119" s="855"/>
      <c r="AR119" s="855"/>
      <c r="AS119" s="855"/>
      <c r="AT119" s="856"/>
      <c r="AU119" s="861"/>
      <c r="AV119" s="862"/>
      <c r="AW119" s="862"/>
      <c r="AX119" s="862"/>
      <c r="AY119" s="862"/>
      <c r="AZ119" s="69" t="s">
        <v>271</v>
      </c>
      <c r="BA119" s="69"/>
      <c r="BB119" s="69"/>
      <c r="BC119" s="69"/>
      <c r="BD119" s="69"/>
      <c r="BE119" s="69"/>
      <c r="BF119" s="69"/>
      <c r="BG119" s="69"/>
      <c r="BH119" s="69"/>
      <c r="BI119" s="69"/>
      <c r="BJ119" s="69"/>
      <c r="BK119" s="69"/>
      <c r="BL119" s="69"/>
      <c r="BM119" s="69"/>
      <c r="BN119" s="69"/>
      <c r="BO119" s="826" t="s">
        <v>162</v>
      </c>
      <c r="BP119" s="827"/>
      <c r="BQ119" s="822">
        <v>14718439</v>
      </c>
      <c r="BR119" s="823"/>
      <c r="BS119" s="823"/>
      <c r="BT119" s="823"/>
      <c r="BU119" s="823"/>
      <c r="BV119" s="823">
        <v>13903909</v>
      </c>
      <c r="BW119" s="823"/>
      <c r="BX119" s="823"/>
      <c r="BY119" s="823"/>
      <c r="BZ119" s="823"/>
      <c r="CA119" s="823">
        <v>13372289</v>
      </c>
      <c r="CB119" s="823"/>
      <c r="CC119" s="823"/>
      <c r="CD119" s="823"/>
      <c r="CE119" s="823"/>
      <c r="CF119" s="680"/>
      <c r="CG119" s="681"/>
      <c r="CH119" s="681"/>
      <c r="CI119" s="681"/>
      <c r="CJ119" s="830"/>
      <c r="CK119" s="865"/>
      <c r="CL119" s="708"/>
      <c r="CM119" s="793" t="s">
        <v>486</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3" t="s">
        <v>195</v>
      </c>
      <c r="DH119" s="734"/>
      <c r="DI119" s="734"/>
      <c r="DJ119" s="734"/>
      <c r="DK119" s="735"/>
      <c r="DL119" s="736" t="s">
        <v>195</v>
      </c>
      <c r="DM119" s="734"/>
      <c r="DN119" s="734"/>
      <c r="DO119" s="734"/>
      <c r="DP119" s="735"/>
      <c r="DQ119" s="736" t="s">
        <v>195</v>
      </c>
      <c r="DR119" s="734"/>
      <c r="DS119" s="734"/>
      <c r="DT119" s="734"/>
      <c r="DU119" s="735"/>
      <c r="DV119" s="810" t="s">
        <v>195</v>
      </c>
      <c r="DW119" s="811"/>
      <c r="DX119" s="811"/>
      <c r="DY119" s="811"/>
      <c r="DZ119" s="812"/>
    </row>
    <row r="120" spans="1:130" s="48" customFormat="1" ht="26.25" customHeight="1" x14ac:dyDescent="0.2">
      <c r="A120" s="705"/>
      <c r="B120" s="706"/>
      <c r="C120" s="785" t="s">
        <v>135</v>
      </c>
      <c r="D120" s="722"/>
      <c r="E120" s="722"/>
      <c r="F120" s="722"/>
      <c r="G120" s="722"/>
      <c r="H120" s="722"/>
      <c r="I120" s="722"/>
      <c r="J120" s="722"/>
      <c r="K120" s="722"/>
      <c r="L120" s="722"/>
      <c r="M120" s="722"/>
      <c r="N120" s="722"/>
      <c r="O120" s="722"/>
      <c r="P120" s="722"/>
      <c r="Q120" s="722"/>
      <c r="R120" s="722"/>
      <c r="S120" s="722"/>
      <c r="T120" s="722"/>
      <c r="U120" s="722"/>
      <c r="V120" s="722"/>
      <c r="W120" s="722"/>
      <c r="X120" s="722"/>
      <c r="Y120" s="722"/>
      <c r="Z120" s="723"/>
      <c r="AA120" s="714" t="s">
        <v>195</v>
      </c>
      <c r="AB120" s="715"/>
      <c r="AC120" s="715"/>
      <c r="AD120" s="715"/>
      <c r="AE120" s="716"/>
      <c r="AF120" s="717" t="s">
        <v>195</v>
      </c>
      <c r="AG120" s="715"/>
      <c r="AH120" s="715"/>
      <c r="AI120" s="715"/>
      <c r="AJ120" s="716"/>
      <c r="AK120" s="717" t="s">
        <v>195</v>
      </c>
      <c r="AL120" s="715"/>
      <c r="AM120" s="715"/>
      <c r="AN120" s="715"/>
      <c r="AO120" s="716"/>
      <c r="AP120" s="786" t="s">
        <v>195</v>
      </c>
      <c r="AQ120" s="787"/>
      <c r="AR120" s="787"/>
      <c r="AS120" s="787"/>
      <c r="AT120" s="788"/>
      <c r="AU120" s="831" t="s">
        <v>476</v>
      </c>
      <c r="AV120" s="832"/>
      <c r="AW120" s="832"/>
      <c r="AX120" s="832"/>
      <c r="AY120" s="833"/>
      <c r="AZ120" s="813" t="s">
        <v>209</v>
      </c>
      <c r="BA120" s="761"/>
      <c r="BB120" s="761"/>
      <c r="BC120" s="761"/>
      <c r="BD120" s="761"/>
      <c r="BE120" s="761"/>
      <c r="BF120" s="761"/>
      <c r="BG120" s="761"/>
      <c r="BH120" s="761"/>
      <c r="BI120" s="761"/>
      <c r="BJ120" s="761"/>
      <c r="BK120" s="761"/>
      <c r="BL120" s="761"/>
      <c r="BM120" s="761"/>
      <c r="BN120" s="761"/>
      <c r="BO120" s="761"/>
      <c r="BP120" s="762"/>
      <c r="BQ120" s="814">
        <v>4867398</v>
      </c>
      <c r="BR120" s="815"/>
      <c r="BS120" s="815"/>
      <c r="BT120" s="815"/>
      <c r="BU120" s="815"/>
      <c r="BV120" s="815">
        <v>4981064</v>
      </c>
      <c r="BW120" s="815"/>
      <c r="BX120" s="815"/>
      <c r="BY120" s="815"/>
      <c r="BZ120" s="815"/>
      <c r="CA120" s="815">
        <v>4927038</v>
      </c>
      <c r="CB120" s="815"/>
      <c r="CC120" s="815"/>
      <c r="CD120" s="815"/>
      <c r="CE120" s="815"/>
      <c r="CF120" s="839">
        <v>67.599999999999994</v>
      </c>
      <c r="CG120" s="840"/>
      <c r="CH120" s="840"/>
      <c r="CI120" s="840"/>
      <c r="CJ120" s="840"/>
      <c r="CK120" s="818" t="s">
        <v>267</v>
      </c>
      <c r="CL120" s="777"/>
      <c r="CM120" s="777"/>
      <c r="CN120" s="777"/>
      <c r="CO120" s="778"/>
      <c r="CP120" s="841" t="s">
        <v>351</v>
      </c>
      <c r="CQ120" s="842"/>
      <c r="CR120" s="842"/>
      <c r="CS120" s="842"/>
      <c r="CT120" s="842"/>
      <c r="CU120" s="842"/>
      <c r="CV120" s="842"/>
      <c r="CW120" s="842"/>
      <c r="CX120" s="842"/>
      <c r="CY120" s="842"/>
      <c r="CZ120" s="842"/>
      <c r="DA120" s="842"/>
      <c r="DB120" s="842"/>
      <c r="DC120" s="842"/>
      <c r="DD120" s="842"/>
      <c r="DE120" s="842"/>
      <c r="DF120" s="843"/>
      <c r="DG120" s="814">
        <v>5087862</v>
      </c>
      <c r="DH120" s="815"/>
      <c r="DI120" s="815"/>
      <c r="DJ120" s="815"/>
      <c r="DK120" s="815"/>
      <c r="DL120" s="815">
        <v>4827758</v>
      </c>
      <c r="DM120" s="815"/>
      <c r="DN120" s="815"/>
      <c r="DO120" s="815"/>
      <c r="DP120" s="815"/>
      <c r="DQ120" s="815">
        <v>4797880</v>
      </c>
      <c r="DR120" s="815"/>
      <c r="DS120" s="815"/>
      <c r="DT120" s="815"/>
      <c r="DU120" s="815"/>
      <c r="DV120" s="816">
        <v>65.900000000000006</v>
      </c>
      <c r="DW120" s="816"/>
      <c r="DX120" s="816"/>
      <c r="DY120" s="816"/>
      <c r="DZ120" s="817"/>
    </row>
    <row r="121" spans="1:130" s="48" customFormat="1" ht="26.25" customHeight="1" x14ac:dyDescent="0.2">
      <c r="A121" s="705"/>
      <c r="B121" s="706"/>
      <c r="C121" s="844" t="s">
        <v>133</v>
      </c>
      <c r="D121" s="845"/>
      <c r="E121" s="845"/>
      <c r="F121" s="845"/>
      <c r="G121" s="845"/>
      <c r="H121" s="845"/>
      <c r="I121" s="845"/>
      <c r="J121" s="845"/>
      <c r="K121" s="845"/>
      <c r="L121" s="845"/>
      <c r="M121" s="845"/>
      <c r="N121" s="845"/>
      <c r="O121" s="845"/>
      <c r="P121" s="845"/>
      <c r="Q121" s="845"/>
      <c r="R121" s="845"/>
      <c r="S121" s="845"/>
      <c r="T121" s="845"/>
      <c r="U121" s="845"/>
      <c r="V121" s="845"/>
      <c r="W121" s="845"/>
      <c r="X121" s="845"/>
      <c r="Y121" s="845"/>
      <c r="Z121" s="846"/>
      <c r="AA121" s="714" t="s">
        <v>195</v>
      </c>
      <c r="AB121" s="715"/>
      <c r="AC121" s="715"/>
      <c r="AD121" s="715"/>
      <c r="AE121" s="716"/>
      <c r="AF121" s="717" t="s">
        <v>195</v>
      </c>
      <c r="AG121" s="715"/>
      <c r="AH121" s="715"/>
      <c r="AI121" s="715"/>
      <c r="AJ121" s="716"/>
      <c r="AK121" s="717" t="s">
        <v>195</v>
      </c>
      <c r="AL121" s="715"/>
      <c r="AM121" s="715"/>
      <c r="AN121" s="715"/>
      <c r="AO121" s="716"/>
      <c r="AP121" s="786" t="s">
        <v>195</v>
      </c>
      <c r="AQ121" s="787"/>
      <c r="AR121" s="787"/>
      <c r="AS121" s="787"/>
      <c r="AT121" s="788"/>
      <c r="AU121" s="834"/>
      <c r="AV121" s="835"/>
      <c r="AW121" s="835"/>
      <c r="AX121" s="835"/>
      <c r="AY121" s="836"/>
      <c r="AZ121" s="785" t="s">
        <v>470</v>
      </c>
      <c r="BA121" s="722"/>
      <c r="BB121" s="722"/>
      <c r="BC121" s="722"/>
      <c r="BD121" s="722"/>
      <c r="BE121" s="722"/>
      <c r="BF121" s="722"/>
      <c r="BG121" s="722"/>
      <c r="BH121" s="722"/>
      <c r="BI121" s="722"/>
      <c r="BJ121" s="722"/>
      <c r="BK121" s="722"/>
      <c r="BL121" s="722"/>
      <c r="BM121" s="722"/>
      <c r="BN121" s="722"/>
      <c r="BO121" s="722"/>
      <c r="BP121" s="723"/>
      <c r="BQ121" s="789">
        <v>808823</v>
      </c>
      <c r="BR121" s="790"/>
      <c r="BS121" s="790"/>
      <c r="BT121" s="790"/>
      <c r="BU121" s="790"/>
      <c r="BV121" s="790">
        <v>800403</v>
      </c>
      <c r="BW121" s="790"/>
      <c r="BX121" s="790"/>
      <c r="BY121" s="790"/>
      <c r="BZ121" s="790"/>
      <c r="CA121" s="790">
        <v>824342</v>
      </c>
      <c r="CB121" s="790"/>
      <c r="CC121" s="790"/>
      <c r="CD121" s="790"/>
      <c r="CE121" s="790"/>
      <c r="CF121" s="847">
        <v>11.3</v>
      </c>
      <c r="CG121" s="848"/>
      <c r="CH121" s="848"/>
      <c r="CI121" s="848"/>
      <c r="CJ121" s="848"/>
      <c r="CK121" s="819"/>
      <c r="CL121" s="780"/>
      <c r="CM121" s="780"/>
      <c r="CN121" s="780"/>
      <c r="CO121" s="781"/>
      <c r="CP121" s="807" t="s">
        <v>461</v>
      </c>
      <c r="CQ121" s="808"/>
      <c r="CR121" s="808"/>
      <c r="CS121" s="808"/>
      <c r="CT121" s="808"/>
      <c r="CU121" s="808"/>
      <c r="CV121" s="808"/>
      <c r="CW121" s="808"/>
      <c r="CX121" s="808"/>
      <c r="CY121" s="808"/>
      <c r="CZ121" s="808"/>
      <c r="DA121" s="808"/>
      <c r="DB121" s="808"/>
      <c r="DC121" s="808"/>
      <c r="DD121" s="808"/>
      <c r="DE121" s="808"/>
      <c r="DF121" s="809"/>
      <c r="DG121" s="789" t="s">
        <v>195</v>
      </c>
      <c r="DH121" s="790"/>
      <c r="DI121" s="790"/>
      <c r="DJ121" s="790"/>
      <c r="DK121" s="790"/>
      <c r="DL121" s="790" t="s">
        <v>195</v>
      </c>
      <c r="DM121" s="790"/>
      <c r="DN121" s="790"/>
      <c r="DO121" s="790"/>
      <c r="DP121" s="790"/>
      <c r="DQ121" s="790">
        <v>44797</v>
      </c>
      <c r="DR121" s="790"/>
      <c r="DS121" s="790"/>
      <c r="DT121" s="790"/>
      <c r="DU121" s="790"/>
      <c r="DV121" s="791">
        <v>0.6</v>
      </c>
      <c r="DW121" s="791"/>
      <c r="DX121" s="791"/>
      <c r="DY121" s="791"/>
      <c r="DZ121" s="792"/>
    </row>
    <row r="122" spans="1:130" s="48" customFormat="1" ht="26.25" customHeight="1" x14ac:dyDescent="0.2">
      <c r="A122" s="705"/>
      <c r="B122" s="706"/>
      <c r="C122" s="785" t="s">
        <v>482</v>
      </c>
      <c r="D122" s="722"/>
      <c r="E122" s="722"/>
      <c r="F122" s="722"/>
      <c r="G122" s="722"/>
      <c r="H122" s="722"/>
      <c r="I122" s="722"/>
      <c r="J122" s="722"/>
      <c r="K122" s="722"/>
      <c r="L122" s="722"/>
      <c r="M122" s="722"/>
      <c r="N122" s="722"/>
      <c r="O122" s="722"/>
      <c r="P122" s="722"/>
      <c r="Q122" s="722"/>
      <c r="R122" s="722"/>
      <c r="S122" s="722"/>
      <c r="T122" s="722"/>
      <c r="U122" s="722"/>
      <c r="V122" s="722"/>
      <c r="W122" s="722"/>
      <c r="X122" s="722"/>
      <c r="Y122" s="722"/>
      <c r="Z122" s="723"/>
      <c r="AA122" s="714" t="s">
        <v>195</v>
      </c>
      <c r="AB122" s="715"/>
      <c r="AC122" s="715"/>
      <c r="AD122" s="715"/>
      <c r="AE122" s="716"/>
      <c r="AF122" s="717" t="s">
        <v>195</v>
      </c>
      <c r="AG122" s="715"/>
      <c r="AH122" s="715"/>
      <c r="AI122" s="715"/>
      <c r="AJ122" s="716"/>
      <c r="AK122" s="717" t="s">
        <v>195</v>
      </c>
      <c r="AL122" s="715"/>
      <c r="AM122" s="715"/>
      <c r="AN122" s="715"/>
      <c r="AO122" s="716"/>
      <c r="AP122" s="786" t="s">
        <v>195</v>
      </c>
      <c r="AQ122" s="787"/>
      <c r="AR122" s="787"/>
      <c r="AS122" s="787"/>
      <c r="AT122" s="788"/>
      <c r="AU122" s="834"/>
      <c r="AV122" s="835"/>
      <c r="AW122" s="835"/>
      <c r="AX122" s="835"/>
      <c r="AY122" s="836"/>
      <c r="AZ122" s="793" t="s">
        <v>301</v>
      </c>
      <c r="BA122" s="794"/>
      <c r="BB122" s="794"/>
      <c r="BC122" s="794"/>
      <c r="BD122" s="794"/>
      <c r="BE122" s="794"/>
      <c r="BF122" s="794"/>
      <c r="BG122" s="794"/>
      <c r="BH122" s="794"/>
      <c r="BI122" s="794"/>
      <c r="BJ122" s="794"/>
      <c r="BK122" s="794"/>
      <c r="BL122" s="794"/>
      <c r="BM122" s="794"/>
      <c r="BN122" s="794"/>
      <c r="BO122" s="794"/>
      <c r="BP122" s="795"/>
      <c r="BQ122" s="822">
        <v>10950708</v>
      </c>
      <c r="BR122" s="823"/>
      <c r="BS122" s="823"/>
      <c r="BT122" s="823"/>
      <c r="BU122" s="823"/>
      <c r="BV122" s="823">
        <v>10417597</v>
      </c>
      <c r="BW122" s="823"/>
      <c r="BX122" s="823"/>
      <c r="BY122" s="823"/>
      <c r="BZ122" s="823"/>
      <c r="CA122" s="823">
        <v>9818015</v>
      </c>
      <c r="CB122" s="823"/>
      <c r="CC122" s="823"/>
      <c r="CD122" s="823"/>
      <c r="CE122" s="823"/>
      <c r="CF122" s="824">
        <v>134.80000000000001</v>
      </c>
      <c r="CG122" s="825"/>
      <c r="CH122" s="825"/>
      <c r="CI122" s="825"/>
      <c r="CJ122" s="825"/>
      <c r="CK122" s="819"/>
      <c r="CL122" s="780"/>
      <c r="CM122" s="780"/>
      <c r="CN122" s="780"/>
      <c r="CO122" s="781"/>
      <c r="CP122" s="807" t="s">
        <v>26</v>
      </c>
      <c r="CQ122" s="808"/>
      <c r="CR122" s="808"/>
      <c r="CS122" s="808"/>
      <c r="CT122" s="808"/>
      <c r="CU122" s="808"/>
      <c r="CV122" s="808"/>
      <c r="CW122" s="808"/>
      <c r="CX122" s="808"/>
      <c r="CY122" s="808"/>
      <c r="CZ122" s="808"/>
      <c r="DA122" s="808"/>
      <c r="DB122" s="808"/>
      <c r="DC122" s="808"/>
      <c r="DD122" s="808"/>
      <c r="DE122" s="808"/>
      <c r="DF122" s="809"/>
      <c r="DG122" s="789" t="s">
        <v>195</v>
      </c>
      <c r="DH122" s="790"/>
      <c r="DI122" s="790"/>
      <c r="DJ122" s="790"/>
      <c r="DK122" s="790"/>
      <c r="DL122" s="790" t="s">
        <v>195</v>
      </c>
      <c r="DM122" s="790"/>
      <c r="DN122" s="790"/>
      <c r="DO122" s="790"/>
      <c r="DP122" s="790"/>
      <c r="DQ122" s="790" t="s">
        <v>195</v>
      </c>
      <c r="DR122" s="790"/>
      <c r="DS122" s="790"/>
      <c r="DT122" s="790"/>
      <c r="DU122" s="790"/>
      <c r="DV122" s="791" t="s">
        <v>195</v>
      </c>
      <c r="DW122" s="791"/>
      <c r="DX122" s="791"/>
      <c r="DY122" s="791"/>
      <c r="DZ122" s="792"/>
    </row>
    <row r="123" spans="1:130" s="48" customFormat="1" ht="26.25" customHeight="1" x14ac:dyDescent="0.2">
      <c r="A123" s="705"/>
      <c r="B123" s="706"/>
      <c r="C123" s="785" t="s">
        <v>12</v>
      </c>
      <c r="D123" s="722"/>
      <c r="E123" s="722"/>
      <c r="F123" s="722"/>
      <c r="G123" s="722"/>
      <c r="H123" s="722"/>
      <c r="I123" s="722"/>
      <c r="J123" s="722"/>
      <c r="K123" s="722"/>
      <c r="L123" s="722"/>
      <c r="M123" s="722"/>
      <c r="N123" s="722"/>
      <c r="O123" s="722"/>
      <c r="P123" s="722"/>
      <c r="Q123" s="722"/>
      <c r="R123" s="722"/>
      <c r="S123" s="722"/>
      <c r="T123" s="722"/>
      <c r="U123" s="722"/>
      <c r="V123" s="722"/>
      <c r="W123" s="722"/>
      <c r="X123" s="722"/>
      <c r="Y123" s="722"/>
      <c r="Z123" s="723"/>
      <c r="AA123" s="714" t="s">
        <v>195</v>
      </c>
      <c r="AB123" s="715"/>
      <c r="AC123" s="715"/>
      <c r="AD123" s="715"/>
      <c r="AE123" s="716"/>
      <c r="AF123" s="717" t="s">
        <v>195</v>
      </c>
      <c r="AG123" s="715"/>
      <c r="AH123" s="715"/>
      <c r="AI123" s="715"/>
      <c r="AJ123" s="716"/>
      <c r="AK123" s="717" t="s">
        <v>195</v>
      </c>
      <c r="AL123" s="715"/>
      <c r="AM123" s="715"/>
      <c r="AN123" s="715"/>
      <c r="AO123" s="716"/>
      <c r="AP123" s="786" t="s">
        <v>195</v>
      </c>
      <c r="AQ123" s="787"/>
      <c r="AR123" s="787"/>
      <c r="AS123" s="787"/>
      <c r="AT123" s="788"/>
      <c r="AU123" s="837"/>
      <c r="AV123" s="838"/>
      <c r="AW123" s="838"/>
      <c r="AX123" s="838"/>
      <c r="AY123" s="838"/>
      <c r="AZ123" s="69" t="s">
        <v>271</v>
      </c>
      <c r="BA123" s="69"/>
      <c r="BB123" s="69"/>
      <c r="BC123" s="69"/>
      <c r="BD123" s="69"/>
      <c r="BE123" s="69"/>
      <c r="BF123" s="69"/>
      <c r="BG123" s="69"/>
      <c r="BH123" s="69"/>
      <c r="BI123" s="69"/>
      <c r="BJ123" s="69"/>
      <c r="BK123" s="69"/>
      <c r="BL123" s="69"/>
      <c r="BM123" s="69"/>
      <c r="BN123" s="69"/>
      <c r="BO123" s="826" t="s">
        <v>487</v>
      </c>
      <c r="BP123" s="827"/>
      <c r="BQ123" s="828">
        <v>16626929</v>
      </c>
      <c r="BR123" s="829"/>
      <c r="BS123" s="829"/>
      <c r="BT123" s="829"/>
      <c r="BU123" s="829"/>
      <c r="BV123" s="829">
        <v>16199064</v>
      </c>
      <c r="BW123" s="829"/>
      <c r="BX123" s="829"/>
      <c r="BY123" s="829"/>
      <c r="BZ123" s="829"/>
      <c r="CA123" s="829">
        <v>15569395</v>
      </c>
      <c r="CB123" s="829"/>
      <c r="CC123" s="829"/>
      <c r="CD123" s="829"/>
      <c r="CE123" s="829"/>
      <c r="CF123" s="680"/>
      <c r="CG123" s="681"/>
      <c r="CH123" s="681"/>
      <c r="CI123" s="681"/>
      <c r="CJ123" s="830"/>
      <c r="CK123" s="819"/>
      <c r="CL123" s="780"/>
      <c r="CM123" s="780"/>
      <c r="CN123" s="780"/>
      <c r="CO123" s="781"/>
      <c r="CP123" s="807" t="s">
        <v>443</v>
      </c>
      <c r="CQ123" s="808"/>
      <c r="CR123" s="808"/>
      <c r="CS123" s="808"/>
      <c r="CT123" s="808"/>
      <c r="CU123" s="808"/>
      <c r="CV123" s="808"/>
      <c r="CW123" s="808"/>
      <c r="CX123" s="808"/>
      <c r="CY123" s="808"/>
      <c r="CZ123" s="808"/>
      <c r="DA123" s="808"/>
      <c r="DB123" s="808"/>
      <c r="DC123" s="808"/>
      <c r="DD123" s="808"/>
      <c r="DE123" s="808"/>
      <c r="DF123" s="809"/>
      <c r="DG123" s="714" t="s">
        <v>195</v>
      </c>
      <c r="DH123" s="715"/>
      <c r="DI123" s="715"/>
      <c r="DJ123" s="715"/>
      <c r="DK123" s="716"/>
      <c r="DL123" s="717" t="s">
        <v>195</v>
      </c>
      <c r="DM123" s="715"/>
      <c r="DN123" s="715"/>
      <c r="DO123" s="715"/>
      <c r="DP123" s="716"/>
      <c r="DQ123" s="717" t="s">
        <v>195</v>
      </c>
      <c r="DR123" s="715"/>
      <c r="DS123" s="715"/>
      <c r="DT123" s="715"/>
      <c r="DU123" s="716"/>
      <c r="DV123" s="786" t="s">
        <v>195</v>
      </c>
      <c r="DW123" s="787"/>
      <c r="DX123" s="787"/>
      <c r="DY123" s="787"/>
      <c r="DZ123" s="788"/>
    </row>
    <row r="124" spans="1:130" s="48" customFormat="1" ht="26.25" customHeight="1" x14ac:dyDescent="0.2">
      <c r="A124" s="705"/>
      <c r="B124" s="706"/>
      <c r="C124" s="785" t="s">
        <v>338</v>
      </c>
      <c r="D124" s="722"/>
      <c r="E124" s="722"/>
      <c r="F124" s="722"/>
      <c r="G124" s="722"/>
      <c r="H124" s="722"/>
      <c r="I124" s="722"/>
      <c r="J124" s="722"/>
      <c r="K124" s="722"/>
      <c r="L124" s="722"/>
      <c r="M124" s="722"/>
      <c r="N124" s="722"/>
      <c r="O124" s="722"/>
      <c r="P124" s="722"/>
      <c r="Q124" s="722"/>
      <c r="R124" s="722"/>
      <c r="S124" s="722"/>
      <c r="T124" s="722"/>
      <c r="U124" s="722"/>
      <c r="V124" s="722"/>
      <c r="W124" s="722"/>
      <c r="X124" s="722"/>
      <c r="Y124" s="722"/>
      <c r="Z124" s="723"/>
      <c r="AA124" s="714" t="s">
        <v>195</v>
      </c>
      <c r="AB124" s="715"/>
      <c r="AC124" s="715"/>
      <c r="AD124" s="715"/>
      <c r="AE124" s="716"/>
      <c r="AF124" s="717" t="s">
        <v>195</v>
      </c>
      <c r="AG124" s="715"/>
      <c r="AH124" s="715"/>
      <c r="AI124" s="715"/>
      <c r="AJ124" s="716"/>
      <c r="AK124" s="717" t="s">
        <v>195</v>
      </c>
      <c r="AL124" s="715"/>
      <c r="AM124" s="715"/>
      <c r="AN124" s="715"/>
      <c r="AO124" s="716"/>
      <c r="AP124" s="786" t="s">
        <v>195</v>
      </c>
      <c r="AQ124" s="787"/>
      <c r="AR124" s="787"/>
      <c r="AS124" s="787"/>
      <c r="AT124" s="788"/>
      <c r="AU124" s="801" t="s">
        <v>488</v>
      </c>
      <c r="AV124" s="802"/>
      <c r="AW124" s="802"/>
      <c r="AX124" s="802"/>
      <c r="AY124" s="802"/>
      <c r="AZ124" s="802"/>
      <c r="BA124" s="802"/>
      <c r="BB124" s="802"/>
      <c r="BC124" s="802"/>
      <c r="BD124" s="802"/>
      <c r="BE124" s="802"/>
      <c r="BF124" s="802"/>
      <c r="BG124" s="802"/>
      <c r="BH124" s="802"/>
      <c r="BI124" s="802"/>
      <c r="BJ124" s="802"/>
      <c r="BK124" s="802"/>
      <c r="BL124" s="802"/>
      <c r="BM124" s="802"/>
      <c r="BN124" s="802"/>
      <c r="BO124" s="802"/>
      <c r="BP124" s="803"/>
      <c r="BQ124" s="804" t="s">
        <v>195</v>
      </c>
      <c r="BR124" s="805"/>
      <c r="BS124" s="805"/>
      <c r="BT124" s="805"/>
      <c r="BU124" s="805"/>
      <c r="BV124" s="805" t="s">
        <v>195</v>
      </c>
      <c r="BW124" s="805"/>
      <c r="BX124" s="805"/>
      <c r="BY124" s="805"/>
      <c r="BZ124" s="805"/>
      <c r="CA124" s="805" t="s">
        <v>195</v>
      </c>
      <c r="CB124" s="805"/>
      <c r="CC124" s="805"/>
      <c r="CD124" s="805"/>
      <c r="CE124" s="805"/>
      <c r="CF124" s="688"/>
      <c r="CG124" s="689"/>
      <c r="CH124" s="689"/>
      <c r="CI124" s="689"/>
      <c r="CJ124" s="806"/>
      <c r="CK124" s="820"/>
      <c r="CL124" s="820"/>
      <c r="CM124" s="820"/>
      <c r="CN124" s="820"/>
      <c r="CO124" s="821"/>
      <c r="CP124" s="807" t="s">
        <v>489</v>
      </c>
      <c r="CQ124" s="808"/>
      <c r="CR124" s="808"/>
      <c r="CS124" s="808"/>
      <c r="CT124" s="808"/>
      <c r="CU124" s="808"/>
      <c r="CV124" s="808"/>
      <c r="CW124" s="808"/>
      <c r="CX124" s="808"/>
      <c r="CY124" s="808"/>
      <c r="CZ124" s="808"/>
      <c r="DA124" s="808"/>
      <c r="DB124" s="808"/>
      <c r="DC124" s="808"/>
      <c r="DD124" s="808"/>
      <c r="DE124" s="808"/>
      <c r="DF124" s="809"/>
      <c r="DG124" s="733" t="s">
        <v>195</v>
      </c>
      <c r="DH124" s="734"/>
      <c r="DI124" s="734"/>
      <c r="DJ124" s="734"/>
      <c r="DK124" s="735"/>
      <c r="DL124" s="736" t="s">
        <v>195</v>
      </c>
      <c r="DM124" s="734"/>
      <c r="DN124" s="734"/>
      <c r="DO124" s="734"/>
      <c r="DP124" s="735"/>
      <c r="DQ124" s="736" t="s">
        <v>195</v>
      </c>
      <c r="DR124" s="734"/>
      <c r="DS124" s="734"/>
      <c r="DT124" s="734"/>
      <c r="DU124" s="735"/>
      <c r="DV124" s="810" t="s">
        <v>195</v>
      </c>
      <c r="DW124" s="811"/>
      <c r="DX124" s="811"/>
      <c r="DY124" s="811"/>
      <c r="DZ124" s="812"/>
    </row>
    <row r="125" spans="1:130" s="48" customFormat="1" ht="26.25" customHeight="1" x14ac:dyDescent="0.2">
      <c r="A125" s="705"/>
      <c r="B125" s="706"/>
      <c r="C125" s="785" t="s">
        <v>485</v>
      </c>
      <c r="D125" s="722"/>
      <c r="E125" s="722"/>
      <c r="F125" s="722"/>
      <c r="G125" s="722"/>
      <c r="H125" s="722"/>
      <c r="I125" s="722"/>
      <c r="J125" s="722"/>
      <c r="K125" s="722"/>
      <c r="L125" s="722"/>
      <c r="M125" s="722"/>
      <c r="N125" s="722"/>
      <c r="O125" s="722"/>
      <c r="P125" s="722"/>
      <c r="Q125" s="722"/>
      <c r="R125" s="722"/>
      <c r="S125" s="722"/>
      <c r="T125" s="722"/>
      <c r="U125" s="722"/>
      <c r="V125" s="722"/>
      <c r="W125" s="722"/>
      <c r="X125" s="722"/>
      <c r="Y125" s="722"/>
      <c r="Z125" s="723"/>
      <c r="AA125" s="714" t="s">
        <v>195</v>
      </c>
      <c r="AB125" s="715"/>
      <c r="AC125" s="715"/>
      <c r="AD125" s="715"/>
      <c r="AE125" s="716"/>
      <c r="AF125" s="717" t="s">
        <v>195</v>
      </c>
      <c r="AG125" s="715"/>
      <c r="AH125" s="715"/>
      <c r="AI125" s="715"/>
      <c r="AJ125" s="716"/>
      <c r="AK125" s="717" t="s">
        <v>195</v>
      </c>
      <c r="AL125" s="715"/>
      <c r="AM125" s="715"/>
      <c r="AN125" s="715"/>
      <c r="AO125" s="716"/>
      <c r="AP125" s="786" t="s">
        <v>195</v>
      </c>
      <c r="AQ125" s="787"/>
      <c r="AR125" s="787"/>
      <c r="AS125" s="787"/>
      <c r="AT125" s="78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76" t="s">
        <v>492</v>
      </c>
      <c r="CL125" s="777"/>
      <c r="CM125" s="777"/>
      <c r="CN125" s="777"/>
      <c r="CO125" s="778"/>
      <c r="CP125" s="813" t="s">
        <v>137</v>
      </c>
      <c r="CQ125" s="761"/>
      <c r="CR125" s="761"/>
      <c r="CS125" s="761"/>
      <c r="CT125" s="761"/>
      <c r="CU125" s="761"/>
      <c r="CV125" s="761"/>
      <c r="CW125" s="761"/>
      <c r="CX125" s="761"/>
      <c r="CY125" s="761"/>
      <c r="CZ125" s="761"/>
      <c r="DA125" s="761"/>
      <c r="DB125" s="761"/>
      <c r="DC125" s="761"/>
      <c r="DD125" s="761"/>
      <c r="DE125" s="761"/>
      <c r="DF125" s="762"/>
      <c r="DG125" s="814" t="s">
        <v>195</v>
      </c>
      <c r="DH125" s="815"/>
      <c r="DI125" s="815"/>
      <c r="DJ125" s="815"/>
      <c r="DK125" s="815"/>
      <c r="DL125" s="815" t="s">
        <v>195</v>
      </c>
      <c r="DM125" s="815"/>
      <c r="DN125" s="815"/>
      <c r="DO125" s="815"/>
      <c r="DP125" s="815"/>
      <c r="DQ125" s="815" t="s">
        <v>195</v>
      </c>
      <c r="DR125" s="815"/>
      <c r="DS125" s="815"/>
      <c r="DT125" s="815"/>
      <c r="DU125" s="815"/>
      <c r="DV125" s="816" t="s">
        <v>195</v>
      </c>
      <c r="DW125" s="816"/>
      <c r="DX125" s="816"/>
      <c r="DY125" s="816"/>
      <c r="DZ125" s="817"/>
    </row>
    <row r="126" spans="1:130" s="48" customFormat="1" ht="26.25" customHeight="1" x14ac:dyDescent="0.2">
      <c r="A126" s="705"/>
      <c r="B126" s="706"/>
      <c r="C126" s="785" t="s">
        <v>486</v>
      </c>
      <c r="D126" s="722"/>
      <c r="E126" s="722"/>
      <c r="F126" s="722"/>
      <c r="G126" s="722"/>
      <c r="H126" s="722"/>
      <c r="I126" s="722"/>
      <c r="J126" s="722"/>
      <c r="K126" s="722"/>
      <c r="L126" s="722"/>
      <c r="M126" s="722"/>
      <c r="N126" s="722"/>
      <c r="O126" s="722"/>
      <c r="P126" s="722"/>
      <c r="Q126" s="722"/>
      <c r="R126" s="722"/>
      <c r="S126" s="722"/>
      <c r="T126" s="722"/>
      <c r="U126" s="722"/>
      <c r="V126" s="722"/>
      <c r="W126" s="722"/>
      <c r="X126" s="722"/>
      <c r="Y126" s="722"/>
      <c r="Z126" s="723"/>
      <c r="AA126" s="714" t="s">
        <v>195</v>
      </c>
      <c r="AB126" s="715"/>
      <c r="AC126" s="715"/>
      <c r="AD126" s="715"/>
      <c r="AE126" s="716"/>
      <c r="AF126" s="717" t="s">
        <v>195</v>
      </c>
      <c r="AG126" s="715"/>
      <c r="AH126" s="715"/>
      <c r="AI126" s="715"/>
      <c r="AJ126" s="716"/>
      <c r="AK126" s="717" t="s">
        <v>195</v>
      </c>
      <c r="AL126" s="715"/>
      <c r="AM126" s="715"/>
      <c r="AN126" s="715"/>
      <c r="AO126" s="716"/>
      <c r="AP126" s="786" t="s">
        <v>195</v>
      </c>
      <c r="AQ126" s="787"/>
      <c r="AR126" s="787"/>
      <c r="AS126" s="787"/>
      <c r="AT126" s="78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79"/>
      <c r="CL126" s="780"/>
      <c r="CM126" s="780"/>
      <c r="CN126" s="780"/>
      <c r="CO126" s="781"/>
      <c r="CP126" s="785" t="s">
        <v>418</v>
      </c>
      <c r="CQ126" s="722"/>
      <c r="CR126" s="722"/>
      <c r="CS126" s="722"/>
      <c r="CT126" s="722"/>
      <c r="CU126" s="722"/>
      <c r="CV126" s="722"/>
      <c r="CW126" s="722"/>
      <c r="CX126" s="722"/>
      <c r="CY126" s="722"/>
      <c r="CZ126" s="722"/>
      <c r="DA126" s="722"/>
      <c r="DB126" s="722"/>
      <c r="DC126" s="722"/>
      <c r="DD126" s="722"/>
      <c r="DE126" s="722"/>
      <c r="DF126" s="723"/>
      <c r="DG126" s="789" t="s">
        <v>195</v>
      </c>
      <c r="DH126" s="790"/>
      <c r="DI126" s="790"/>
      <c r="DJ126" s="790"/>
      <c r="DK126" s="790"/>
      <c r="DL126" s="790" t="s">
        <v>195</v>
      </c>
      <c r="DM126" s="790"/>
      <c r="DN126" s="790"/>
      <c r="DO126" s="790"/>
      <c r="DP126" s="790"/>
      <c r="DQ126" s="790" t="s">
        <v>195</v>
      </c>
      <c r="DR126" s="790"/>
      <c r="DS126" s="790"/>
      <c r="DT126" s="790"/>
      <c r="DU126" s="790"/>
      <c r="DV126" s="791" t="s">
        <v>195</v>
      </c>
      <c r="DW126" s="791"/>
      <c r="DX126" s="791"/>
      <c r="DY126" s="791"/>
      <c r="DZ126" s="792"/>
    </row>
    <row r="127" spans="1:130" s="48" customFormat="1" ht="26.25" customHeight="1" x14ac:dyDescent="0.2">
      <c r="A127" s="707"/>
      <c r="B127" s="708"/>
      <c r="C127" s="793" t="s">
        <v>76</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14" t="s">
        <v>195</v>
      </c>
      <c r="AB127" s="715"/>
      <c r="AC127" s="715"/>
      <c r="AD127" s="715"/>
      <c r="AE127" s="716"/>
      <c r="AF127" s="717" t="s">
        <v>195</v>
      </c>
      <c r="AG127" s="715"/>
      <c r="AH127" s="715"/>
      <c r="AI127" s="715"/>
      <c r="AJ127" s="716"/>
      <c r="AK127" s="717" t="s">
        <v>195</v>
      </c>
      <c r="AL127" s="715"/>
      <c r="AM127" s="715"/>
      <c r="AN127" s="715"/>
      <c r="AO127" s="716"/>
      <c r="AP127" s="786" t="s">
        <v>195</v>
      </c>
      <c r="AQ127" s="787"/>
      <c r="AR127" s="787"/>
      <c r="AS127" s="787"/>
      <c r="AT127" s="788"/>
      <c r="AU127" s="56"/>
      <c r="AV127" s="56"/>
      <c r="AW127" s="56"/>
      <c r="AX127" s="796" t="s">
        <v>493</v>
      </c>
      <c r="AY127" s="797"/>
      <c r="AZ127" s="797"/>
      <c r="BA127" s="797"/>
      <c r="BB127" s="797"/>
      <c r="BC127" s="797"/>
      <c r="BD127" s="797"/>
      <c r="BE127" s="798"/>
      <c r="BF127" s="799" t="s">
        <v>236</v>
      </c>
      <c r="BG127" s="797"/>
      <c r="BH127" s="797"/>
      <c r="BI127" s="797"/>
      <c r="BJ127" s="797"/>
      <c r="BK127" s="797"/>
      <c r="BL127" s="798"/>
      <c r="BM127" s="799" t="s">
        <v>419</v>
      </c>
      <c r="BN127" s="797"/>
      <c r="BO127" s="797"/>
      <c r="BP127" s="797"/>
      <c r="BQ127" s="797"/>
      <c r="BR127" s="797"/>
      <c r="BS127" s="798"/>
      <c r="BT127" s="799" t="s">
        <v>410</v>
      </c>
      <c r="BU127" s="797"/>
      <c r="BV127" s="797"/>
      <c r="BW127" s="797"/>
      <c r="BX127" s="797"/>
      <c r="BY127" s="797"/>
      <c r="BZ127" s="800"/>
      <c r="CA127" s="56"/>
      <c r="CB127" s="56"/>
      <c r="CC127" s="56"/>
      <c r="CD127" s="74"/>
      <c r="CE127" s="74"/>
      <c r="CF127" s="74"/>
      <c r="CG127" s="56"/>
      <c r="CH127" s="56"/>
      <c r="CI127" s="56"/>
      <c r="CJ127" s="75"/>
      <c r="CK127" s="779"/>
      <c r="CL127" s="780"/>
      <c r="CM127" s="780"/>
      <c r="CN127" s="780"/>
      <c r="CO127" s="781"/>
      <c r="CP127" s="785" t="s">
        <v>445</v>
      </c>
      <c r="CQ127" s="722"/>
      <c r="CR127" s="722"/>
      <c r="CS127" s="722"/>
      <c r="CT127" s="722"/>
      <c r="CU127" s="722"/>
      <c r="CV127" s="722"/>
      <c r="CW127" s="722"/>
      <c r="CX127" s="722"/>
      <c r="CY127" s="722"/>
      <c r="CZ127" s="722"/>
      <c r="DA127" s="722"/>
      <c r="DB127" s="722"/>
      <c r="DC127" s="722"/>
      <c r="DD127" s="722"/>
      <c r="DE127" s="722"/>
      <c r="DF127" s="723"/>
      <c r="DG127" s="789" t="s">
        <v>195</v>
      </c>
      <c r="DH127" s="790"/>
      <c r="DI127" s="790"/>
      <c r="DJ127" s="790"/>
      <c r="DK127" s="790"/>
      <c r="DL127" s="790" t="s">
        <v>195</v>
      </c>
      <c r="DM127" s="790"/>
      <c r="DN127" s="790"/>
      <c r="DO127" s="790"/>
      <c r="DP127" s="790"/>
      <c r="DQ127" s="790" t="s">
        <v>195</v>
      </c>
      <c r="DR127" s="790"/>
      <c r="DS127" s="790"/>
      <c r="DT127" s="790"/>
      <c r="DU127" s="790"/>
      <c r="DV127" s="791" t="s">
        <v>195</v>
      </c>
      <c r="DW127" s="791"/>
      <c r="DX127" s="791"/>
      <c r="DY127" s="791"/>
      <c r="DZ127" s="792"/>
    </row>
    <row r="128" spans="1:130" s="48" customFormat="1" ht="26.25" customHeight="1" x14ac:dyDescent="0.2">
      <c r="A128" s="749" t="s">
        <v>494</v>
      </c>
      <c r="B128" s="750"/>
      <c r="C128" s="750"/>
      <c r="D128" s="750"/>
      <c r="E128" s="750"/>
      <c r="F128" s="750"/>
      <c r="G128" s="750"/>
      <c r="H128" s="750"/>
      <c r="I128" s="750"/>
      <c r="J128" s="750"/>
      <c r="K128" s="750"/>
      <c r="L128" s="750"/>
      <c r="M128" s="750"/>
      <c r="N128" s="750"/>
      <c r="O128" s="750"/>
      <c r="P128" s="750"/>
      <c r="Q128" s="750"/>
      <c r="R128" s="750"/>
      <c r="S128" s="750"/>
      <c r="T128" s="750"/>
      <c r="U128" s="750"/>
      <c r="V128" s="750"/>
      <c r="W128" s="751" t="s">
        <v>5</v>
      </c>
      <c r="X128" s="751"/>
      <c r="Y128" s="751"/>
      <c r="Z128" s="752"/>
      <c r="AA128" s="753">
        <v>79995</v>
      </c>
      <c r="AB128" s="754"/>
      <c r="AC128" s="754"/>
      <c r="AD128" s="754"/>
      <c r="AE128" s="755"/>
      <c r="AF128" s="756">
        <v>79471</v>
      </c>
      <c r="AG128" s="754"/>
      <c r="AH128" s="754"/>
      <c r="AI128" s="754"/>
      <c r="AJ128" s="755"/>
      <c r="AK128" s="756">
        <v>101077</v>
      </c>
      <c r="AL128" s="754"/>
      <c r="AM128" s="754"/>
      <c r="AN128" s="754"/>
      <c r="AO128" s="755"/>
      <c r="AP128" s="757"/>
      <c r="AQ128" s="758"/>
      <c r="AR128" s="758"/>
      <c r="AS128" s="758"/>
      <c r="AT128" s="759"/>
      <c r="AU128" s="56"/>
      <c r="AV128" s="56"/>
      <c r="AW128" s="56"/>
      <c r="AX128" s="760" t="s">
        <v>225</v>
      </c>
      <c r="AY128" s="761"/>
      <c r="AZ128" s="761"/>
      <c r="BA128" s="761"/>
      <c r="BB128" s="761"/>
      <c r="BC128" s="761"/>
      <c r="BD128" s="761"/>
      <c r="BE128" s="762"/>
      <c r="BF128" s="763" t="s">
        <v>195</v>
      </c>
      <c r="BG128" s="764"/>
      <c r="BH128" s="764"/>
      <c r="BI128" s="764"/>
      <c r="BJ128" s="764"/>
      <c r="BK128" s="764"/>
      <c r="BL128" s="765"/>
      <c r="BM128" s="763">
        <v>13.72</v>
      </c>
      <c r="BN128" s="764"/>
      <c r="BO128" s="764"/>
      <c r="BP128" s="764"/>
      <c r="BQ128" s="764"/>
      <c r="BR128" s="764"/>
      <c r="BS128" s="765"/>
      <c r="BT128" s="763">
        <v>20</v>
      </c>
      <c r="BU128" s="764"/>
      <c r="BV128" s="764"/>
      <c r="BW128" s="764"/>
      <c r="BX128" s="764"/>
      <c r="BY128" s="764"/>
      <c r="BZ128" s="766"/>
      <c r="CA128" s="74"/>
      <c r="CB128" s="74"/>
      <c r="CC128" s="74"/>
      <c r="CD128" s="74"/>
      <c r="CE128" s="74"/>
      <c r="CF128" s="74"/>
      <c r="CG128" s="56"/>
      <c r="CH128" s="56"/>
      <c r="CI128" s="56"/>
      <c r="CJ128" s="75"/>
      <c r="CK128" s="782"/>
      <c r="CL128" s="783"/>
      <c r="CM128" s="783"/>
      <c r="CN128" s="783"/>
      <c r="CO128" s="784"/>
      <c r="CP128" s="767" t="s">
        <v>402</v>
      </c>
      <c r="CQ128" s="741"/>
      <c r="CR128" s="741"/>
      <c r="CS128" s="741"/>
      <c r="CT128" s="741"/>
      <c r="CU128" s="741"/>
      <c r="CV128" s="741"/>
      <c r="CW128" s="741"/>
      <c r="CX128" s="741"/>
      <c r="CY128" s="741"/>
      <c r="CZ128" s="741"/>
      <c r="DA128" s="741"/>
      <c r="DB128" s="741"/>
      <c r="DC128" s="741"/>
      <c r="DD128" s="741"/>
      <c r="DE128" s="741"/>
      <c r="DF128" s="742"/>
      <c r="DG128" s="768">
        <v>2909</v>
      </c>
      <c r="DH128" s="769"/>
      <c r="DI128" s="769"/>
      <c r="DJ128" s="769"/>
      <c r="DK128" s="769"/>
      <c r="DL128" s="769">
        <v>4851</v>
      </c>
      <c r="DM128" s="769"/>
      <c r="DN128" s="769"/>
      <c r="DO128" s="769"/>
      <c r="DP128" s="769"/>
      <c r="DQ128" s="769" t="s">
        <v>195</v>
      </c>
      <c r="DR128" s="769"/>
      <c r="DS128" s="769"/>
      <c r="DT128" s="769"/>
      <c r="DU128" s="769"/>
      <c r="DV128" s="770" t="s">
        <v>195</v>
      </c>
      <c r="DW128" s="770"/>
      <c r="DX128" s="770"/>
      <c r="DY128" s="770"/>
      <c r="DZ128" s="771"/>
    </row>
    <row r="129" spans="1:131" s="48" customFormat="1" ht="26.25" customHeight="1" x14ac:dyDescent="0.2">
      <c r="A129" s="709" t="s">
        <v>168</v>
      </c>
      <c r="B129" s="710"/>
      <c r="C129" s="710"/>
      <c r="D129" s="710"/>
      <c r="E129" s="710"/>
      <c r="F129" s="710"/>
      <c r="G129" s="710"/>
      <c r="H129" s="710"/>
      <c r="I129" s="710"/>
      <c r="J129" s="710"/>
      <c r="K129" s="710"/>
      <c r="L129" s="710"/>
      <c r="M129" s="710"/>
      <c r="N129" s="710"/>
      <c r="O129" s="710"/>
      <c r="P129" s="710"/>
      <c r="Q129" s="710"/>
      <c r="R129" s="710"/>
      <c r="S129" s="710"/>
      <c r="T129" s="710"/>
      <c r="U129" s="710"/>
      <c r="V129" s="710"/>
      <c r="W129" s="711" t="s">
        <v>234</v>
      </c>
      <c r="X129" s="712"/>
      <c r="Y129" s="712"/>
      <c r="Z129" s="713"/>
      <c r="AA129" s="714">
        <v>7751475</v>
      </c>
      <c r="AB129" s="715"/>
      <c r="AC129" s="715"/>
      <c r="AD129" s="715"/>
      <c r="AE129" s="716"/>
      <c r="AF129" s="717">
        <v>8050825</v>
      </c>
      <c r="AG129" s="715"/>
      <c r="AH129" s="715"/>
      <c r="AI129" s="715"/>
      <c r="AJ129" s="716"/>
      <c r="AK129" s="717">
        <v>8109274</v>
      </c>
      <c r="AL129" s="715"/>
      <c r="AM129" s="715"/>
      <c r="AN129" s="715"/>
      <c r="AO129" s="716"/>
      <c r="AP129" s="718"/>
      <c r="AQ129" s="719"/>
      <c r="AR129" s="719"/>
      <c r="AS129" s="719"/>
      <c r="AT129" s="720"/>
      <c r="AU129" s="67"/>
      <c r="AV129" s="67"/>
      <c r="AW129" s="67"/>
      <c r="AX129" s="721" t="s">
        <v>114</v>
      </c>
      <c r="AY129" s="722"/>
      <c r="AZ129" s="722"/>
      <c r="BA129" s="722"/>
      <c r="BB129" s="722"/>
      <c r="BC129" s="722"/>
      <c r="BD129" s="722"/>
      <c r="BE129" s="723"/>
      <c r="BF129" s="772" t="s">
        <v>195</v>
      </c>
      <c r="BG129" s="773"/>
      <c r="BH129" s="773"/>
      <c r="BI129" s="773"/>
      <c r="BJ129" s="773"/>
      <c r="BK129" s="773"/>
      <c r="BL129" s="774"/>
      <c r="BM129" s="772">
        <v>18.72</v>
      </c>
      <c r="BN129" s="773"/>
      <c r="BO129" s="773"/>
      <c r="BP129" s="773"/>
      <c r="BQ129" s="773"/>
      <c r="BR129" s="773"/>
      <c r="BS129" s="774"/>
      <c r="BT129" s="772">
        <v>30</v>
      </c>
      <c r="BU129" s="773"/>
      <c r="BV129" s="773"/>
      <c r="BW129" s="773"/>
      <c r="BX129" s="773"/>
      <c r="BY129" s="773"/>
      <c r="BZ129" s="77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09" t="s">
        <v>147</v>
      </c>
      <c r="B130" s="710"/>
      <c r="C130" s="710"/>
      <c r="D130" s="710"/>
      <c r="E130" s="710"/>
      <c r="F130" s="710"/>
      <c r="G130" s="710"/>
      <c r="H130" s="710"/>
      <c r="I130" s="710"/>
      <c r="J130" s="710"/>
      <c r="K130" s="710"/>
      <c r="L130" s="710"/>
      <c r="M130" s="710"/>
      <c r="N130" s="710"/>
      <c r="O130" s="710"/>
      <c r="P130" s="710"/>
      <c r="Q130" s="710"/>
      <c r="R130" s="710"/>
      <c r="S130" s="710"/>
      <c r="T130" s="710"/>
      <c r="U130" s="710"/>
      <c r="V130" s="710"/>
      <c r="W130" s="711" t="s">
        <v>495</v>
      </c>
      <c r="X130" s="712"/>
      <c r="Y130" s="712"/>
      <c r="Z130" s="713"/>
      <c r="AA130" s="714">
        <v>858482</v>
      </c>
      <c r="AB130" s="715"/>
      <c r="AC130" s="715"/>
      <c r="AD130" s="715"/>
      <c r="AE130" s="716"/>
      <c r="AF130" s="717">
        <v>850994</v>
      </c>
      <c r="AG130" s="715"/>
      <c r="AH130" s="715"/>
      <c r="AI130" s="715"/>
      <c r="AJ130" s="716"/>
      <c r="AK130" s="717">
        <v>825016</v>
      </c>
      <c r="AL130" s="715"/>
      <c r="AM130" s="715"/>
      <c r="AN130" s="715"/>
      <c r="AO130" s="716"/>
      <c r="AP130" s="718"/>
      <c r="AQ130" s="719"/>
      <c r="AR130" s="719"/>
      <c r="AS130" s="719"/>
      <c r="AT130" s="720"/>
      <c r="AU130" s="67"/>
      <c r="AV130" s="67"/>
      <c r="AW130" s="67"/>
      <c r="AX130" s="721" t="s">
        <v>432</v>
      </c>
      <c r="AY130" s="722"/>
      <c r="AZ130" s="722"/>
      <c r="BA130" s="722"/>
      <c r="BB130" s="722"/>
      <c r="BC130" s="722"/>
      <c r="BD130" s="722"/>
      <c r="BE130" s="723"/>
      <c r="BF130" s="724">
        <v>3.1</v>
      </c>
      <c r="BG130" s="725"/>
      <c r="BH130" s="725"/>
      <c r="BI130" s="725"/>
      <c r="BJ130" s="725"/>
      <c r="BK130" s="725"/>
      <c r="BL130" s="726"/>
      <c r="BM130" s="724">
        <v>25</v>
      </c>
      <c r="BN130" s="725"/>
      <c r="BO130" s="725"/>
      <c r="BP130" s="725"/>
      <c r="BQ130" s="725"/>
      <c r="BR130" s="725"/>
      <c r="BS130" s="726"/>
      <c r="BT130" s="724">
        <v>35</v>
      </c>
      <c r="BU130" s="725"/>
      <c r="BV130" s="725"/>
      <c r="BW130" s="725"/>
      <c r="BX130" s="725"/>
      <c r="BY130" s="725"/>
      <c r="BZ130" s="72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28"/>
      <c r="B131" s="729"/>
      <c r="C131" s="729"/>
      <c r="D131" s="729"/>
      <c r="E131" s="729"/>
      <c r="F131" s="729"/>
      <c r="G131" s="729"/>
      <c r="H131" s="729"/>
      <c r="I131" s="729"/>
      <c r="J131" s="729"/>
      <c r="K131" s="729"/>
      <c r="L131" s="729"/>
      <c r="M131" s="729"/>
      <c r="N131" s="729"/>
      <c r="O131" s="729"/>
      <c r="P131" s="729"/>
      <c r="Q131" s="729"/>
      <c r="R131" s="729"/>
      <c r="S131" s="729"/>
      <c r="T131" s="729"/>
      <c r="U131" s="729"/>
      <c r="V131" s="729"/>
      <c r="W131" s="730" t="s">
        <v>170</v>
      </c>
      <c r="X131" s="731"/>
      <c r="Y131" s="731"/>
      <c r="Z131" s="732"/>
      <c r="AA131" s="733">
        <v>6892993</v>
      </c>
      <c r="AB131" s="734"/>
      <c r="AC131" s="734"/>
      <c r="AD131" s="734"/>
      <c r="AE131" s="735"/>
      <c r="AF131" s="736">
        <v>7199831</v>
      </c>
      <c r="AG131" s="734"/>
      <c r="AH131" s="734"/>
      <c r="AI131" s="734"/>
      <c r="AJ131" s="735"/>
      <c r="AK131" s="736">
        <v>7284258</v>
      </c>
      <c r="AL131" s="734"/>
      <c r="AM131" s="734"/>
      <c r="AN131" s="734"/>
      <c r="AO131" s="735"/>
      <c r="AP131" s="737"/>
      <c r="AQ131" s="738"/>
      <c r="AR131" s="738"/>
      <c r="AS131" s="738"/>
      <c r="AT131" s="739"/>
      <c r="AU131" s="67"/>
      <c r="AV131" s="67"/>
      <c r="AW131" s="67"/>
      <c r="AX131" s="740" t="s">
        <v>60</v>
      </c>
      <c r="AY131" s="741"/>
      <c r="AZ131" s="741"/>
      <c r="BA131" s="741"/>
      <c r="BB131" s="741"/>
      <c r="BC131" s="741"/>
      <c r="BD131" s="741"/>
      <c r="BE131" s="742"/>
      <c r="BF131" s="743" t="s">
        <v>195</v>
      </c>
      <c r="BG131" s="744"/>
      <c r="BH131" s="744"/>
      <c r="BI131" s="744"/>
      <c r="BJ131" s="744"/>
      <c r="BK131" s="744"/>
      <c r="BL131" s="745"/>
      <c r="BM131" s="743">
        <v>350</v>
      </c>
      <c r="BN131" s="744"/>
      <c r="BO131" s="744"/>
      <c r="BP131" s="744"/>
      <c r="BQ131" s="744"/>
      <c r="BR131" s="744"/>
      <c r="BS131" s="745"/>
      <c r="BT131" s="746"/>
      <c r="BU131" s="747"/>
      <c r="BV131" s="747"/>
      <c r="BW131" s="747"/>
      <c r="BX131" s="747"/>
      <c r="BY131" s="747"/>
      <c r="BZ131" s="74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699" t="s">
        <v>28</v>
      </c>
      <c r="B132" s="700"/>
      <c r="C132" s="700"/>
      <c r="D132" s="700"/>
      <c r="E132" s="700"/>
      <c r="F132" s="700"/>
      <c r="G132" s="700"/>
      <c r="H132" s="700"/>
      <c r="I132" s="700"/>
      <c r="J132" s="700"/>
      <c r="K132" s="700"/>
      <c r="L132" s="700"/>
      <c r="M132" s="700"/>
      <c r="N132" s="700"/>
      <c r="O132" s="700"/>
      <c r="P132" s="700"/>
      <c r="Q132" s="700"/>
      <c r="R132" s="700"/>
      <c r="S132" s="700"/>
      <c r="T132" s="700"/>
      <c r="U132" s="700"/>
      <c r="V132" s="674" t="s">
        <v>496</v>
      </c>
      <c r="W132" s="674"/>
      <c r="X132" s="674"/>
      <c r="Y132" s="674"/>
      <c r="Z132" s="675"/>
      <c r="AA132" s="676">
        <v>3.1867724220000002</v>
      </c>
      <c r="AB132" s="677"/>
      <c r="AC132" s="677"/>
      <c r="AD132" s="677"/>
      <c r="AE132" s="678"/>
      <c r="AF132" s="679">
        <v>2.6703682350000002</v>
      </c>
      <c r="AG132" s="677"/>
      <c r="AH132" s="677"/>
      <c r="AI132" s="677"/>
      <c r="AJ132" s="678"/>
      <c r="AK132" s="679">
        <v>3.51685786</v>
      </c>
      <c r="AL132" s="677"/>
      <c r="AM132" s="677"/>
      <c r="AN132" s="677"/>
      <c r="AO132" s="678"/>
      <c r="AP132" s="680"/>
      <c r="AQ132" s="681"/>
      <c r="AR132" s="681"/>
      <c r="AS132" s="681"/>
      <c r="AT132" s="682"/>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01"/>
      <c r="B133" s="702"/>
      <c r="C133" s="702"/>
      <c r="D133" s="702"/>
      <c r="E133" s="702"/>
      <c r="F133" s="702"/>
      <c r="G133" s="702"/>
      <c r="H133" s="702"/>
      <c r="I133" s="702"/>
      <c r="J133" s="702"/>
      <c r="K133" s="702"/>
      <c r="L133" s="702"/>
      <c r="M133" s="702"/>
      <c r="N133" s="702"/>
      <c r="O133" s="702"/>
      <c r="P133" s="702"/>
      <c r="Q133" s="702"/>
      <c r="R133" s="702"/>
      <c r="S133" s="702"/>
      <c r="T133" s="702"/>
      <c r="U133" s="702"/>
      <c r="V133" s="683" t="s">
        <v>84</v>
      </c>
      <c r="W133" s="683"/>
      <c r="X133" s="683"/>
      <c r="Y133" s="683"/>
      <c r="Z133" s="684"/>
      <c r="AA133" s="685">
        <v>3.5</v>
      </c>
      <c r="AB133" s="686"/>
      <c r="AC133" s="686"/>
      <c r="AD133" s="686"/>
      <c r="AE133" s="687"/>
      <c r="AF133" s="685">
        <v>3.1</v>
      </c>
      <c r="AG133" s="686"/>
      <c r="AH133" s="686"/>
      <c r="AI133" s="686"/>
      <c r="AJ133" s="687"/>
      <c r="AK133" s="685">
        <v>3.1</v>
      </c>
      <c r="AL133" s="686"/>
      <c r="AM133" s="686"/>
      <c r="AN133" s="686"/>
      <c r="AO133" s="687"/>
      <c r="AP133" s="688"/>
      <c r="AQ133" s="689"/>
      <c r="AR133" s="689"/>
      <c r="AS133" s="689"/>
      <c r="AT133" s="69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D4wjSDA0Ibb9LtOrxplpirdHEYVdLcr7QOp2xrLPR8fjeQ+fXZFVjVORWtwLkymgYkMCvxJ6rNnvUbAkwvfxyQ==" saltValue="0lY4a4O88wqvJ/dkbSffs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97</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XkSYHca5d8ta1sj6Z815BGUFs7I2pUE4sxmcLxv0i3gI7CbjroDOn37O92wKsKk2R4yspRuv7UwFeBnwn+Q3Qw==" saltValue="L0mLCrybHUcdFQuSPFGN3g==" spinCount="100000" sheet="1" objects="1" scenarios="1"/>
  <phoneticPr fontId="5"/>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3iza222NjUfDKMzAuJeNmNUepFGAkO2G83KiJGrlXTUca4lw863RS+1hZYWx++m9AuSdjCQLE861fAgQCKi4vA==" saltValue="5lWMprXSsWxT2sL/I7q5RA==" spinCount="100000" sheet="1" objects="1" scenarios="1"/>
  <phoneticPr fontId="5"/>
  <printOptions horizontalCentered="1" verticalCentered="1"/>
  <pageMargins left="0" right="0" top="0" bottom="0" header="0" footer="0"/>
  <pageSetup paperSize="9" scale="5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497</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331</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993" t="s">
        <v>85</v>
      </c>
      <c r="AP7" s="126"/>
      <c r="AQ7" s="137" t="s">
        <v>498</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994"/>
      <c r="AP8" s="127" t="s">
        <v>499</v>
      </c>
      <c r="AQ8" s="138" t="s">
        <v>501</v>
      </c>
      <c r="AR8" s="152" t="s">
        <v>424</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4" t="s">
        <v>502</v>
      </c>
      <c r="AL9" s="1005"/>
      <c r="AM9" s="1005"/>
      <c r="AN9" s="1006"/>
      <c r="AO9" s="116">
        <v>2407260</v>
      </c>
      <c r="AP9" s="116">
        <v>67582</v>
      </c>
      <c r="AQ9" s="139">
        <v>72090</v>
      </c>
      <c r="AR9" s="153">
        <v>-6.3</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4" t="s">
        <v>202</v>
      </c>
      <c r="AL10" s="1005"/>
      <c r="AM10" s="1005"/>
      <c r="AN10" s="1006"/>
      <c r="AO10" s="117">
        <v>3926</v>
      </c>
      <c r="AP10" s="117">
        <v>110</v>
      </c>
      <c r="AQ10" s="140">
        <v>9072</v>
      </c>
      <c r="AR10" s="154">
        <v>-98.8</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4" t="s">
        <v>400</v>
      </c>
      <c r="AL11" s="1005"/>
      <c r="AM11" s="1005"/>
      <c r="AN11" s="1006"/>
      <c r="AO11" s="117" t="s">
        <v>195</v>
      </c>
      <c r="AP11" s="117" t="s">
        <v>195</v>
      </c>
      <c r="AQ11" s="140">
        <v>383</v>
      </c>
      <c r="AR11" s="154" t="s">
        <v>195</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4" t="s">
        <v>233</v>
      </c>
      <c r="AL12" s="1005"/>
      <c r="AM12" s="1005"/>
      <c r="AN12" s="1006"/>
      <c r="AO12" s="117" t="s">
        <v>195</v>
      </c>
      <c r="AP12" s="117" t="s">
        <v>195</v>
      </c>
      <c r="AQ12" s="140">
        <v>26</v>
      </c>
      <c r="AR12" s="154" t="s">
        <v>195</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4" t="s">
        <v>503</v>
      </c>
      <c r="AL13" s="1005"/>
      <c r="AM13" s="1005"/>
      <c r="AN13" s="1006"/>
      <c r="AO13" s="117">
        <v>91954</v>
      </c>
      <c r="AP13" s="117">
        <v>2582</v>
      </c>
      <c r="AQ13" s="140">
        <v>2732</v>
      </c>
      <c r="AR13" s="154">
        <v>-5.5</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4" t="s">
        <v>504</v>
      </c>
      <c r="AL14" s="1005"/>
      <c r="AM14" s="1005"/>
      <c r="AN14" s="1006"/>
      <c r="AO14" s="117">
        <v>68257</v>
      </c>
      <c r="AP14" s="117">
        <v>1916</v>
      </c>
      <c r="AQ14" s="140">
        <v>1315</v>
      </c>
      <c r="AR14" s="154">
        <v>45.7</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7" t="s">
        <v>309</v>
      </c>
      <c r="AL15" s="1008"/>
      <c r="AM15" s="1008"/>
      <c r="AN15" s="1009"/>
      <c r="AO15" s="117">
        <v>-175165</v>
      </c>
      <c r="AP15" s="117">
        <v>-4918</v>
      </c>
      <c r="AQ15" s="140">
        <v>-4107</v>
      </c>
      <c r="AR15" s="154">
        <v>19.7</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7" t="s">
        <v>271</v>
      </c>
      <c r="AL16" s="1008"/>
      <c r="AM16" s="1008"/>
      <c r="AN16" s="1009"/>
      <c r="AO16" s="117">
        <v>2396232</v>
      </c>
      <c r="AP16" s="117">
        <v>67272</v>
      </c>
      <c r="AQ16" s="140">
        <v>81511</v>
      </c>
      <c r="AR16" s="154">
        <v>-17.5</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165</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505</v>
      </c>
      <c r="AP20" s="128" t="s">
        <v>335</v>
      </c>
      <c r="AQ20" s="141" t="s">
        <v>41</v>
      </c>
      <c r="AR20" s="155"/>
    </row>
    <row r="21" spans="1:46" s="81" customFormat="1" ht="13" x14ac:dyDescent="0.2">
      <c r="A21" s="83"/>
      <c r="AK21" s="1010" t="s">
        <v>506</v>
      </c>
      <c r="AL21" s="1011"/>
      <c r="AM21" s="1011"/>
      <c r="AN21" s="1012"/>
      <c r="AO21" s="119">
        <v>5.87</v>
      </c>
      <c r="AP21" s="129">
        <v>6.74</v>
      </c>
      <c r="AQ21" s="142">
        <v>-0.87</v>
      </c>
      <c r="AS21" s="161"/>
      <c r="AT21" s="83"/>
    </row>
    <row r="22" spans="1:46" s="81" customFormat="1" ht="13" x14ac:dyDescent="0.2">
      <c r="A22" s="83"/>
      <c r="AK22" s="1010" t="s">
        <v>507</v>
      </c>
      <c r="AL22" s="1011"/>
      <c r="AM22" s="1011"/>
      <c r="AN22" s="1012"/>
      <c r="AO22" s="120">
        <v>96.9</v>
      </c>
      <c r="AP22" s="130">
        <v>97</v>
      </c>
      <c r="AQ22" s="143">
        <v>-0.1</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03" t="s">
        <v>508</v>
      </c>
      <c r="B26" s="1003"/>
      <c r="C26" s="1003"/>
      <c r="D26" s="1003"/>
      <c r="E26" s="1003"/>
      <c r="F26" s="1003"/>
      <c r="G26" s="1003"/>
      <c r="H26" s="1003"/>
      <c r="I26" s="1003"/>
      <c r="J26" s="1003"/>
      <c r="K26" s="1003"/>
      <c r="L26" s="1003"/>
      <c r="M26" s="1003"/>
      <c r="N26" s="1003"/>
      <c r="O26" s="1003"/>
      <c r="P26" s="1003"/>
      <c r="Q26" s="1003"/>
      <c r="R26" s="1003"/>
      <c r="S26" s="1003"/>
      <c r="T26" s="1003"/>
      <c r="U26" s="1003"/>
      <c r="V26" s="1003"/>
      <c r="W26" s="1003"/>
      <c r="X26" s="1003"/>
      <c r="Y26" s="1003"/>
      <c r="Z26" s="1003"/>
      <c r="AA26" s="1003"/>
      <c r="AB26" s="1003"/>
      <c r="AC26" s="1003"/>
      <c r="AD26" s="1003"/>
      <c r="AE26" s="1003"/>
      <c r="AF26" s="1003"/>
      <c r="AG26" s="1003"/>
      <c r="AH26" s="1003"/>
      <c r="AI26" s="1003"/>
      <c r="AJ26" s="1003"/>
      <c r="AK26" s="1003"/>
      <c r="AL26" s="1003"/>
      <c r="AM26" s="1003"/>
      <c r="AN26" s="1003"/>
      <c r="AO26" s="1003"/>
      <c r="AP26" s="1003"/>
      <c r="AQ26" s="1003"/>
      <c r="AR26" s="1003"/>
      <c r="AS26" s="1003"/>
    </row>
    <row r="27" spans="1:46" ht="13" x14ac:dyDescent="0.2">
      <c r="A27" s="85"/>
      <c r="AO27" s="90"/>
      <c r="AP27" s="90"/>
      <c r="AQ27" s="90"/>
      <c r="AR27" s="90"/>
      <c r="AS27" s="90"/>
      <c r="AT27" s="90"/>
    </row>
    <row r="28" spans="1:46" ht="16.5" x14ac:dyDescent="0.2">
      <c r="A28" s="82" t="s">
        <v>261</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118</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993" t="s">
        <v>85</v>
      </c>
      <c r="AP30" s="126"/>
      <c r="AQ30" s="137" t="s">
        <v>498</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994"/>
      <c r="AP31" s="127" t="s">
        <v>499</v>
      </c>
      <c r="AQ31" s="138" t="s">
        <v>501</v>
      </c>
      <c r="AR31" s="152" t="s">
        <v>424</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509</v>
      </c>
      <c r="AL32" s="998"/>
      <c r="AM32" s="998"/>
      <c r="AN32" s="999"/>
      <c r="AO32" s="117">
        <v>877844</v>
      </c>
      <c r="AP32" s="117">
        <v>24645</v>
      </c>
      <c r="AQ32" s="144">
        <v>33695</v>
      </c>
      <c r="AR32" s="154">
        <v>-26.9</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510</v>
      </c>
      <c r="AL33" s="998"/>
      <c r="AM33" s="998"/>
      <c r="AN33" s="999"/>
      <c r="AO33" s="117" t="s">
        <v>195</v>
      </c>
      <c r="AP33" s="117" t="s">
        <v>195</v>
      </c>
      <c r="AQ33" s="144" t="s">
        <v>195</v>
      </c>
      <c r="AR33" s="154" t="s">
        <v>195</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511</v>
      </c>
      <c r="AL34" s="998"/>
      <c r="AM34" s="998"/>
      <c r="AN34" s="999"/>
      <c r="AO34" s="117" t="s">
        <v>195</v>
      </c>
      <c r="AP34" s="117" t="s">
        <v>195</v>
      </c>
      <c r="AQ34" s="144" t="s">
        <v>195</v>
      </c>
      <c r="AR34" s="154" t="s">
        <v>195</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512</v>
      </c>
      <c r="AL35" s="998"/>
      <c r="AM35" s="998"/>
      <c r="AN35" s="999"/>
      <c r="AO35" s="117">
        <v>304426</v>
      </c>
      <c r="AP35" s="117">
        <v>8546</v>
      </c>
      <c r="AQ35" s="144">
        <v>8394</v>
      </c>
      <c r="AR35" s="154">
        <v>1.8</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37</v>
      </c>
      <c r="AL36" s="998"/>
      <c r="AM36" s="998"/>
      <c r="AN36" s="999"/>
      <c r="AO36" s="117" t="s">
        <v>195</v>
      </c>
      <c r="AP36" s="117" t="s">
        <v>195</v>
      </c>
      <c r="AQ36" s="144">
        <v>1998</v>
      </c>
      <c r="AR36" s="154" t="s">
        <v>195</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344</v>
      </c>
      <c r="AL37" s="998"/>
      <c r="AM37" s="998"/>
      <c r="AN37" s="999"/>
      <c r="AO37" s="117" t="s">
        <v>195</v>
      </c>
      <c r="AP37" s="117" t="s">
        <v>195</v>
      </c>
      <c r="AQ37" s="144">
        <v>1021</v>
      </c>
      <c r="AR37" s="154" t="s">
        <v>195</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513</v>
      </c>
      <c r="AL38" s="1001"/>
      <c r="AM38" s="1001"/>
      <c r="AN38" s="1002"/>
      <c r="AO38" s="121" t="s">
        <v>195</v>
      </c>
      <c r="AP38" s="121" t="s">
        <v>195</v>
      </c>
      <c r="AQ38" s="145">
        <v>3</v>
      </c>
      <c r="AR38" s="143" t="s">
        <v>195</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82</v>
      </c>
      <c r="AL39" s="1001"/>
      <c r="AM39" s="1001"/>
      <c r="AN39" s="1002"/>
      <c r="AO39" s="117">
        <v>-101077</v>
      </c>
      <c r="AP39" s="117">
        <v>-2838</v>
      </c>
      <c r="AQ39" s="144">
        <v>-3210</v>
      </c>
      <c r="AR39" s="154">
        <v>-11.6</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514</v>
      </c>
      <c r="AL40" s="998"/>
      <c r="AM40" s="998"/>
      <c r="AN40" s="999"/>
      <c r="AO40" s="117">
        <v>-825016</v>
      </c>
      <c r="AP40" s="117">
        <v>-23162</v>
      </c>
      <c r="AQ40" s="144">
        <v>-26336</v>
      </c>
      <c r="AR40" s="154">
        <v>-12.1</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87" t="s">
        <v>390</v>
      </c>
      <c r="AL41" s="988"/>
      <c r="AM41" s="988"/>
      <c r="AN41" s="989"/>
      <c r="AO41" s="117">
        <v>256177</v>
      </c>
      <c r="AP41" s="117">
        <v>7192</v>
      </c>
      <c r="AQ41" s="144">
        <v>15565</v>
      </c>
      <c r="AR41" s="154">
        <v>-53.8</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515</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516</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995" t="s">
        <v>85</v>
      </c>
      <c r="AN49" s="990" t="s">
        <v>441</v>
      </c>
      <c r="AO49" s="991"/>
      <c r="AP49" s="991"/>
      <c r="AQ49" s="991"/>
      <c r="AR49" s="992"/>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996"/>
      <c r="AN50" s="113" t="s">
        <v>490</v>
      </c>
      <c r="AO50" s="123" t="s">
        <v>491</v>
      </c>
      <c r="AP50" s="134" t="s">
        <v>517</v>
      </c>
      <c r="AQ50" s="147" t="s">
        <v>385</v>
      </c>
      <c r="AR50" s="157" t="s">
        <v>518</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479</v>
      </c>
      <c r="AL51" s="102"/>
      <c r="AM51" s="107">
        <v>994686</v>
      </c>
      <c r="AN51" s="114">
        <v>27403</v>
      </c>
      <c r="AO51" s="124">
        <v>-9</v>
      </c>
      <c r="AP51" s="135">
        <v>52068</v>
      </c>
      <c r="AQ51" s="148">
        <v>1.6</v>
      </c>
      <c r="AR51" s="158">
        <v>-10.6</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273</v>
      </c>
      <c r="AM52" s="108">
        <v>628373</v>
      </c>
      <c r="AN52" s="115">
        <v>17312</v>
      </c>
      <c r="AO52" s="125">
        <v>-23.4</v>
      </c>
      <c r="AP52" s="136">
        <v>26936</v>
      </c>
      <c r="AQ52" s="149">
        <v>3.4</v>
      </c>
      <c r="AR52" s="159">
        <v>-26.8</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317</v>
      </c>
      <c r="AL53" s="102"/>
      <c r="AM53" s="107">
        <v>1760757</v>
      </c>
      <c r="AN53" s="114">
        <v>48776</v>
      </c>
      <c r="AO53" s="124">
        <v>78</v>
      </c>
      <c r="AP53" s="135">
        <v>47161</v>
      </c>
      <c r="AQ53" s="148">
        <v>-9.4</v>
      </c>
      <c r="AR53" s="158">
        <v>87.4</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273</v>
      </c>
      <c r="AM54" s="108">
        <v>1560051</v>
      </c>
      <c r="AN54" s="115">
        <v>43216</v>
      </c>
      <c r="AO54" s="125">
        <v>149.6</v>
      </c>
      <c r="AP54" s="136">
        <v>24595</v>
      </c>
      <c r="AQ54" s="149">
        <v>-8.6999999999999993</v>
      </c>
      <c r="AR54" s="159">
        <v>158.30000000000001</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134</v>
      </c>
      <c r="AL55" s="102"/>
      <c r="AM55" s="107">
        <v>957788</v>
      </c>
      <c r="AN55" s="114">
        <v>26620</v>
      </c>
      <c r="AO55" s="124">
        <v>-45.4</v>
      </c>
      <c r="AP55" s="135">
        <v>43423</v>
      </c>
      <c r="AQ55" s="148">
        <v>-7.9</v>
      </c>
      <c r="AR55" s="158">
        <v>-37.5</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273</v>
      </c>
      <c r="AM56" s="108">
        <v>762421</v>
      </c>
      <c r="AN56" s="115">
        <v>21190</v>
      </c>
      <c r="AO56" s="125">
        <v>-51</v>
      </c>
      <c r="AP56" s="136">
        <v>22207</v>
      </c>
      <c r="AQ56" s="149">
        <v>-9.6999999999999993</v>
      </c>
      <c r="AR56" s="159">
        <v>-41.3</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519</v>
      </c>
      <c r="AL57" s="102"/>
      <c r="AM57" s="107">
        <v>747940</v>
      </c>
      <c r="AN57" s="114">
        <v>20932</v>
      </c>
      <c r="AO57" s="124">
        <v>-21.4</v>
      </c>
      <c r="AP57" s="135">
        <v>45265</v>
      </c>
      <c r="AQ57" s="148">
        <v>4.2</v>
      </c>
      <c r="AR57" s="158">
        <v>-25.6</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273</v>
      </c>
      <c r="AM58" s="108">
        <v>566641</v>
      </c>
      <c r="AN58" s="115">
        <v>15858</v>
      </c>
      <c r="AO58" s="125">
        <v>-25.2</v>
      </c>
      <c r="AP58" s="136">
        <v>22600</v>
      </c>
      <c r="AQ58" s="149">
        <v>1.8</v>
      </c>
      <c r="AR58" s="159">
        <v>-27</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520</v>
      </c>
      <c r="AL59" s="102"/>
      <c r="AM59" s="107">
        <v>888745</v>
      </c>
      <c r="AN59" s="114">
        <v>24951</v>
      </c>
      <c r="AO59" s="124">
        <v>19.2</v>
      </c>
      <c r="AP59" s="135">
        <v>54621</v>
      </c>
      <c r="AQ59" s="148">
        <v>20.7</v>
      </c>
      <c r="AR59" s="158">
        <v>-1.5</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273</v>
      </c>
      <c r="AM60" s="108">
        <v>676522</v>
      </c>
      <c r="AN60" s="115">
        <v>18993</v>
      </c>
      <c r="AO60" s="125">
        <v>19.8</v>
      </c>
      <c r="AP60" s="136">
        <v>30892</v>
      </c>
      <c r="AQ60" s="149">
        <v>36.700000000000003</v>
      </c>
      <c r="AR60" s="159">
        <v>-16.899999999999999</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521</v>
      </c>
      <c r="AL61" s="105"/>
      <c r="AM61" s="107">
        <v>1069983</v>
      </c>
      <c r="AN61" s="114">
        <v>29736</v>
      </c>
      <c r="AO61" s="124">
        <v>4.3</v>
      </c>
      <c r="AP61" s="135">
        <v>48508</v>
      </c>
      <c r="AQ61" s="150">
        <v>1.8</v>
      </c>
      <c r="AR61" s="158">
        <v>2.5</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273</v>
      </c>
      <c r="AM62" s="108">
        <v>838802</v>
      </c>
      <c r="AN62" s="115">
        <v>23314</v>
      </c>
      <c r="AO62" s="125">
        <v>14</v>
      </c>
      <c r="AP62" s="136">
        <v>25446</v>
      </c>
      <c r="AQ62" s="149">
        <v>4.7</v>
      </c>
      <c r="AR62" s="159">
        <v>9.3000000000000007</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3tKnztQXCk9r7/aCvRIdN9y2AdEa60SVzCuso8aZqKKE+jf5dHyq5KSvDzarRR2JSmVWWV7lkWQb9muuYtqcoQ==" saltValue="xQAhhmyKHAShJ0RS+kWIRA=="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97</v>
      </c>
    </row>
    <row r="121" spans="125:125" ht="13.5" hidden="1" customHeight="1" x14ac:dyDescent="0.2">
      <c r="DU121" s="78"/>
    </row>
  </sheetData>
  <sheetProtection algorithmName="SHA-512" hashValue="upqaHm1Nx4w2a8SR7DnL/H5VOCAr53iNzeVK//9A4s+dAGdbbadouNLBfvqs3pj+ljX4i3UuCx6FS3GiZpa5Wg==" saltValue="CeuHTIr9R8vEX+C0rokwKA==" spinCount="100000" sheet="1" objects="1" scenarios="1"/>
  <phoneticPr fontId="5"/>
  <printOptions horizontalCentered="1" verticalCentered="1"/>
  <pageMargins left="0" right="0" top="0.19685039370078738" bottom="0" header="0.39370078740157477"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97</v>
      </c>
    </row>
  </sheetData>
  <sheetProtection algorithmName="SHA-512" hashValue="iXRRKc8A2x1a3Vh8hPWOjR01Hda/iW0+4XXeM/fVwLawcdhXG+sVHaGYs81RvuqKvg4mFJo2qiVIE0E5QvoP9g==" saltValue="oBBoVfg7kEm+H+y8FgcE4w=="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3</v>
      </c>
    </row>
    <row r="46" spans="2:10" ht="29.25" customHeight="1" x14ac:dyDescent="0.25">
      <c r="B46" s="166" t="s">
        <v>8</v>
      </c>
      <c r="C46" s="170"/>
      <c r="D46" s="170"/>
      <c r="E46" s="171" t="s">
        <v>17</v>
      </c>
      <c r="F46" s="172" t="s">
        <v>523</v>
      </c>
      <c r="G46" s="176" t="s">
        <v>524</v>
      </c>
      <c r="H46" s="176" t="s">
        <v>525</v>
      </c>
      <c r="I46" s="176" t="s">
        <v>253</v>
      </c>
      <c r="J46" s="181" t="s">
        <v>526</v>
      </c>
    </row>
    <row r="47" spans="2:10" ht="57.75" customHeight="1" x14ac:dyDescent="0.2">
      <c r="B47" s="167"/>
      <c r="C47" s="1013" t="s">
        <v>4</v>
      </c>
      <c r="D47" s="1013"/>
      <c r="E47" s="1014"/>
      <c r="F47" s="173">
        <v>22.14</v>
      </c>
      <c r="G47" s="177">
        <v>26.47</v>
      </c>
      <c r="H47" s="177">
        <v>34.1</v>
      </c>
      <c r="I47" s="177">
        <v>31.09</v>
      </c>
      <c r="J47" s="182">
        <v>29.41</v>
      </c>
    </row>
    <row r="48" spans="2:10" ht="57.75" customHeight="1" x14ac:dyDescent="0.2">
      <c r="B48" s="168"/>
      <c r="C48" s="1015" t="s">
        <v>10</v>
      </c>
      <c r="D48" s="1015"/>
      <c r="E48" s="1016"/>
      <c r="F48" s="174">
        <v>10.94</v>
      </c>
      <c r="G48" s="178">
        <v>11.03</v>
      </c>
      <c r="H48" s="178">
        <v>11.68</v>
      </c>
      <c r="I48" s="178">
        <v>6.72</v>
      </c>
      <c r="J48" s="183">
        <v>8.06</v>
      </c>
    </row>
    <row r="49" spans="2:10" ht="57.75" customHeight="1" x14ac:dyDescent="0.2">
      <c r="B49" s="169"/>
      <c r="C49" s="1017" t="s">
        <v>16</v>
      </c>
      <c r="D49" s="1017"/>
      <c r="E49" s="1018"/>
      <c r="F49" s="175" t="s">
        <v>382</v>
      </c>
      <c r="G49" s="179">
        <v>0.56000000000000005</v>
      </c>
      <c r="H49" s="179">
        <v>1.67</v>
      </c>
      <c r="I49" s="179" t="s">
        <v>500</v>
      </c>
      <c r="J49" s="184" t="s">
        <v>527</v>
      </c>
    </row>
    <row r="50" spans="2:10" ht="13" x14ac:dyDescent="0.2"/>
  </sheetData>
  <sheetProtection algorithmName="SHA-512" hashValue="v8Ybxci5pylFv5XUdkuXIHIQkU3yEkOeomub8E2NwIG9etCC8ct+RE1LSncTFMguy9pBTDwgRBY+V6Cp+9pPWQ==" saltValue="j1qd54/dBPz6YkDJicoPUg=="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3</v>
      </c>
      <c r="K32" s="185"/>
      <c r="L32" s="185"/>
      <c r="M32" s="185"/>
      <c r="N32" s="185"/>
      <c r="O32" s="185"/>
      <c r="P32" s="185"/>
    </row>
    <row r="33" spans="1:16" ht="39" customHeight="1" x14ac:dyDescent="0.25">
      <c r="A33" s="185"/>
      <c r="B33" s="186" t="s">
        <v>14</v>
      </c>
      <c r="C33" s="192"/>
      <c r="D33" s="192"/>
      <c r="E33" s="194" t="s">
        <v>17</v>
      </c>
      <c r="F33" s="195" t="s">
        <v>523</v>
      </c>
      <c r="G33" s="199" t="s">
        <v>524</v>
      </c>
      <c r="H33" s="199" t="s">
        <v>525</v>
      </c>
      <c r="I33" s="199" t="s">
        <v>253</v>
      </c>
      <c r="J33" s="203" t="s">
        <v>526</v>
      </c>
      <c r="K33" s="185"/>
      <c r="L33" s="185"/>
      <c r="M33" s="185"/>
      <c r="N33" s="185"/>
      <c r="O33" s="185"/>
      <c r="P33" s="185"/>
    </row>
    <row r="34" spans="1:16" ht="39" customHeight="1" x14ac:dyDescent="0.2">
      <c r="A34" s="185"/>
      <c r="B34" s="187"/>
      <c r="C34" s="1023" t="s">
        <v>461</v>
      </c>
      <c r="D34" s="1023"/>
      <c r="E34" s="1024"/>
      <c r="F34" s="196">
        <v>10.37</v>
      </c>
      <c r="G34" s="200">
        <v>9.89</v>
      </c>
      <c r="H34" s="200">
        <v>10.1</v>
      </c>
      <c r="I34" s="200">
        <v>9.92</v>
      </c>
      <c r="J34" s="204">
        <v>10.59</v>
      </c>
      <c r="K34" s="185"/>
      <c r="L34" s="185"/>
      <c r="M34" s="185"/>
      <c r="N34" s="185"/>
      <c r="O34" s="185"/>
      <c r="P34" s="185"/>
    </row>
    <row r="35" spans="1:16" ht="39" customHeight="1" x14ac:dyDescent="0.2">
      <c r="A35" s="185"/>
      <c r="B35" s="188"/>
      <c r="C35" s="1019" t="s">
        <v>451</v>
      </c>
      <c r="D35" s="1019"/>
      <c r="E35" s="1020"/>
      <c r="F35" s="197">
        <v>10.94</v>
      </c>
      <c r="G35" s="201">
        <v>11.03</v>
      </c>
      <c r="H35" s="201">
        <v>11.68</v>
      </c>
      <c r="I35" s="201">
        <v>6.71</v>
      </c>
      <c r="J35" s="205">
        <v>8.0500000000000007</v>
      </c>
      <c r="K35" s="185"/>
      <c r="L35" s="185"/>
      <c r="M35" s="185"/>
      <c r="N35" s="185"/>
      <c r="O35" s="185"/>
      <c r="P35" s="185"/>
    </row>
    <row r="36" spans="1:16" ht="39" customHeight="1" x14ac:dyDescent="0.2">
      <c r="A36" s="185"/>
      <c r="B36" s="188"/>
      <c r="C36" s="1019" t="s">
        <v>26</v>
      </c>
      <c r="D36" s="1019"/>
      <c r="E36" s="1020"/>
      <c r="F36" s="197">
        <v>3.15</v>
      </c>
      <c r="G36" s="201">
        <v>3.49</v>
      </c>
      <c r="H36" s="201">
        <v>3.82</v>
      </c>
      <c r="I36" s="201">
        <v>4.17</v>
      </c>
      <c r="J36" s="205">
        <v>4.7699999999999996</v>
      </c>
      <c r="K36" s="185"/>
      <c r="L36" s="185"/>
      <c r="M36" s="185"/>
      <c r="N36" s="185"/>
      <c r="O36" s="185"/>
      <c r="P36" s="185"/>
    </row>
    <row r="37" spans="1:16" ht="39" customHeight="1" x14ac:dyDescent="0.2">
      <c r="A37" s="185"/>
      <c r="B37" s="188"/>
      <c r="C37" s="1019" t="s">
        <v>351</v>
      </c>
      <c r="D37" s="1019"/>
      <c r="E37" s="1020"/>
      <c r="F37" s="197">
        <v>1.24</v>
      </c>
      <c r="G37" s="201">
        <v>1.38</v>
      </c>
      <c r="H37" s="201">
        <v>1.42</v>
      </c>
      <c r="I37" s="201">
        <v>1.26</v>
      </c>
      <c r="J37" s="205">
        <v>1.1100000000000001</v>
      </c>
      <c r="K37" s="185"/>
      <c r="L37" s="185"/>
      <c r="M37" s="185"/>
      <c r="N37" s="185"/>
      <c r="O37" s="185"/>
      <c r="P37" s="185"/>
    </row>
    <row r="38" spans="1:16" ht="39" customHeight="1" x14ac:dyDescent="0.2">
      <c r="A38" s="185"/>
      <c r="B38" s="188"/>
      <c r="C38" s="1019" t="s">
        <v>460</v>
      </c>
      <c r="D38" s="1019"/>
      <c r="E38" s="1020"/>
      <c r="F38" s="197">
        <v>1.86</v>
      </c>
      <c r="G38" s="201">
        <v>2.3199999999999998</v>
      </c>
      <c r="H38" s="201">
        <v>1.79</v>
      </c>
      <c r="I38" s="201">
        <v>0.84</v>
      </c>
      <c r="J38" s="205">
        <v>0.75</v>
      </c>
      <c r="K38" s="185"/>
      <c r="L38" s="185"/>
      <c r="M38" s="185"/>
      <c r="N38" s="185"/>
      <c r="O38" s="185"/>
      <c r="P38" s="185"/>
    </row>
    <row r="39" spans="1:16" ht="39" customHeight="1" x14ac:dyDescent="0.2">
      <c r="A39" s="185"/>
      <c r="B39" s="188"/>
      <c r="C39" s="1019" t="s">
        <v>219</v>
      </c>
      <c r="D39" s="1019"/>
      <c r="E39" s="1020"/>
      <c r="F39" s="197">
        <v>0.02</v>
      </c>
      <c r="G39" s="201">
        <v>0.01</v>
      </c>
      <c r="H39" s="201">
        <v>0.02</v>
      </c>
      <c r="I39" s="201">
        <v>0.02</v>
      </c>
      <c r="J39" s="205">
        <v>0.03</v>
      </c>
      <c r="K39" s="185"/>
      <c r="L39" s="185"/>
      <c r="M39" s="185"/>
      <c r="N39" s="185"/>
      <c r="O39" s="185"/>
      <c r="P39" s="185"/>
    </row>
    <row r="40" spans="1:16" ht="39" customHeight="1" x14ac:dyDescent="0.2">
      <c r="A40" s="185"/>
      <c r="B40" s="188"/>
      <c r="C40" s="1019" t="s">
        <v>443</v>
      </c>
      <c r="D40" s="1019"/>
      <c r="E40" s="1020"/>
      <c r="F40" s="197">
        <v>0</v>
      </c>
      <c r="G40" s="201">
        <v>0</v>
      </c>
      <c r="H40" s="201">
        <v>0</v>
      </c>
      <c r="I40" s="201">
        <v>0</v>
      </c>
      <c r="J40" s="205">
        <v>0</v>
      </c>
      <c r="K40" s="185"/>
      <c r="L40" s="185"/>
      <c r="M40" s="185"/>
      <c r="N40" s="185"/>
      <c r="O40" s="185"/>
      <c r="P40" s="185"/>
    </row>
    <row r="41" spans="1:16" ht="39" customHeight="1" x14ac:dyDescent="0.2">
      <c r="A41" s="185"/>
      <c r="B41" s="188"/>
      <c r="C41" s="1019"/>
      <c r="D41" s="1019"/>
      <c r="E41" s="1020"/>
      <c r="F41" s="197"/>
      <c r="G41" s="201"/>
      <c r="H41" s="201"/>
      <c r="I41" s="201"/>
      <c r="J41" s="205"/>
      <c r="K41" s="185"/>
      <c r="L41" s="185"/>
      <c r="M41" s="185"/>
      <c r="N41" s="185"/>
      <c r="O41" s="185"/>
      <c r="P41" s="185"/>
    </row>
    <row r="42" spans="1:16" ht="39" customHeight="1" x14ac:dyDescent="0.2">
      <c r="A42" s="185"/>
      <c r="B42" s="189"/>
      <c r="C42" s="1019" t="s">
        <v>528</v>
      </c>
      <c r="D42" s="1019"/>
      <c r="E42" s="1020"/>
      <c r="F42" s="197" t="s">
        <v>195</v>
      </c>
      <c r="G42" s="201" t="s">
        <v>195</v>
      </c>
      <c r="H42" s="201" t="s">
        <v>195</v>
      </c>
      <c r="I42" s="201" t="s">
        <v>195</v>
      </c>
      <c r="J42" s="205" t="s">
        <v>195</v>
      </c>
      <c r="K42" s="185"/>
      <c r="L42" s="185"/>
      <c r="M42" s="185"/>
      <c r="N42" s="185"/>
      <c r="O42" s="185"/>
      <c r="P42" s="185"/>
    </row>
    <row r="43" spans="1:16" ht="39" customHeight="1" x14ac:dyDescent="0.2">
      <c r="A43" s="185"/>
      <c r="B43" s="190"/>
      <c r="C43" s="1021" t="s">
        <v>300</v>
      </c>
      <c r="D43" s="1021"/>
      <c r="E43" s="1022"/>
      <c r="F43" s="198" t="s">
        <v>195</v>
      </c>
      <c r="G43" s="202" t="s">
        <v>195</v>
      </c>
      <c r="H43" s="202" t="s">
        <v>195</v>
      </c>
      <c r="I43" s="202" t="s">
        <v>195</v>
      </c>
      <c r="J43" s="206" t="s">
        <v>195</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mvFl3Ps8BV+Q/d/mAuo5oEWRaCQHKYa+Vu0KEDrAaqpyqQCJemPkDCp/aE1veNvWNktz4dEK2neNqDAUTH9DPg==" saltValue="1kBecQQyDiRQVVwRvebg0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20</v>
      </c>
      <c r="P43" s="85"/>
      <c r="Q43" s="85"/>
      <c r="R43" s="85"/>
      <c r="S43" s="85"/>
      <c r="T43" s="85"/>
      <c r="U43" s="85"/>
    </row>
    <row r="44" spans="1:21" ht="30.75" customHeight="1" x14ac:dyDescent="0.25">
      <c r="A44" s="85"/>
      <c r="B44" s="207" t="s">
        <v>23</v>
      </c>
      <c r="C44" s="213"/>
      <c r="D44" s="213"/>
      <c r="E44" s="221"/>
      <c r="F44" s="221"/>
      <c r="G44" s="221"/>
      <c r="H44" s="221"/>
      <c r="I44" s="221"/>
      <c r="J44" s="224" t="s">
        <v>17</v>
      </c>
      <c r="K44" s="226" t="s">
        <v>523</v>
      </c>
      <c r="L44" s="235" t="s">
        <v>524</v>
      </c>
      <c r="M44" s="235" t="s">
        <v>525</v>
      </c>
      <c r="N44" s="235" t="s">
        <v>253</v>
      </c>
      <c r="O44" s="244" t="s">
        <v>526</v>
      </c>
      <c r="P44" s="85"/>
      <c r="Q44" s="85"/>
      <c r="R44" s="85"/>
      <c r="S44" s="85"/>
      <c r="T44" s="85"/>
      <c r="U44" s="85"/>
    </row>
    <row r="45" spans="1:21" ht="30.75" customHeight="1" x14ac:dyDescent="0.2">
      <c r="A45" s="85"/>
      <c r="B45" s="1040" t="s">
        <v>25</v>
      </c>
      <c r="C45" s="1041"/>
      <c r="D45" s="216"/>
      <c r="E45" s="1054" t="s">
        <v>22</v>
      </c>
      <c r="F45" s="1054"/>
      <c r="G45" s="1054"/>
      <c r="H45" s="1054"/>
      <c r="I45" s="1054"/>
      <c r="J45" s="1055"/>
      <c r="K45" s="227">
        <v>896</v>
      </c>
      <c r="L45" s="236">
        <v>900</v>
      </c>
      <c r="M45" s="236">
        <v>880</v>
      </c>
      <c r="N45" s="236">
        <v>847</v>
      </c>
      <c r="O45" s="245">
        <v>878</v>
      </c>
      <c r="P45" s="85"/>
      <c r="Q45" s="85"/>
      <c r="R45" s="85"/>
      <c r="S45" s="85"/>
      <c r="T45" s="85"/>
      <c r="U45" s="85"/>
    </row>
    <row r="46" spans="1:21" ht="30.75" customHeight="1" x14ac:dyDescent="0.2">
      <c r="A46" s="85"/>
      <c r="B46" s="1042"/>
      <c r="C46" s="1043"/>
      <c r="D46" s="217"/>
      <c r="E46" s="1046" t="s">
        <v>29</v>
      </c>
      <c r="F46" s="1046"/>
      <c r="G46" s="1046"/>
      <c r="H46" s="1046"/>
      <c r="I46" s="1046"/>
      <c r="J46" s="1047"/>
      <c r="K46" s="228" t="s">
        <v>195</v>
      </c>
      <c r="L46" s="237" t="s">
        <v>195</v>
      </c>
      <c r="M46" s="237" t="s">
        <v>195</v>
      </c>
      <c r="N46" s="237" t="s">
        <v>195</v>
      </c>
      <c r="O46" s="246" t="s">
        <v>195</v>
      </c>
      <c r="P46" s="85"/>
      <c r="Q46" s="85"/>
      <c r="R46" s="85"/>
      <c r="S46" s="85"/>
      <c r="T46" s="85"/>
      <c r="U46" s="85"/>
    </row>
    <row r="47" spans="1:21" ht="30.75" customHeight="1" x14ac:dyDescent="0.2">
      <c r="A47" s="85"/>
      <c r="B47" s="1042"/>
      <c r="C47" s="1043"/>
      <c r="D47" s="217"/>
      <c r="E47" s="1046" t="s">
        <v>32</v>
      </c>
      <c r="F47" s="1046"/>
      <c r="G47" s="1046"/>
      <c r="H47" s="1046"/>
      <c r="I47" s="1046"/>
      <c r="J47" s="1047"/>
      <c r="K47" s="228" t="s">
        <v>195</v>
      </c>
      <c r="L47" s="237" t="s">
        <v>195</v>
      </c>
      <c r="M47" s="237" t="s">
        <v>195</v>
      </c>
      <c r="N47" s="237" t="s">
        <v>195</v>
      </c>
      <c r="O47" s="246" t="s">
        <v>195</v>
      </c>
      <c r="P47" s="85"/>
      <c r="Q47" s="85"/>
      <c r="R47" s="85"/>
      <c r="S47" s="85"/>
      <c r="T47" s="85"/>
      <c r="U47" s="85"/>
    </row>
    <row r="48" spans="1:21" ht="30.75" customHeight="1" x14ac:dyDescent="0.2">
      <c r="A48" s="85"/>
      <c r="B48" s="1042"/>
      <c r="C48" s="1043"/>
      <c r="D48" s="217"/>
      <c r="E48" s="1046" t="s">
        <v>38</v>
      </c>
      <c r="F48" s="1046"/>
      <c r="G48" s="1046"/>
      <c r="H48" s="1046"/>
      <c r="I48" s="1046"/>
      <c r="J48" s="1047"/>
      <c r="K48" s="228">
        <v>297</v>
      </c>
      <c r="L48" s="237">
        <v>284</v>
      </c>
      <c r="M48" s="237">
        <v>279</v>
      </c>
      <c r="N48" s="237">
        <v>276</v>
      </c>
      <c r="O48" s="246">
        <v>304</v>
      </c>
      <c r="P48" s="85"/>
      <c r="Q48" s="85"/>
      <c r="R48" s="85"/>
      <c r="S48" s="85"/>
      <c r="T48" s="85"/>
      <c r="U48" s="85"/>
    </row>
    <row r="49" spans="1:21" ht="30.75" customHeight="1" x14ac:dyDescent="0.2">
      <c r="A49" s="85"/>
      <c r="B49" s="1042"/>
      <c r="C49" s="1043"/>
      <c r="D49" s="217"/>
      <c r="E49" s="1046" t="s">
        <v>1</v>
      </c>
      <c r="F49" s="1046"/>
      <c r="G49" s="1046"/>
      <c r="H49" s="1046"/>
      <c r="I49" s="1046"/>
      <c r="J49" s="1047"/>
      <c r="K49" s="228" t="s">
        <v>195</v>
      </c>
      <c r="L49" s="237" t="s">
        <v>195</v>
      </c>
      <c r="M49" s="237" t="s">
        <v>195</v>
      </c>
      <c r="N49" s="237" t="s">
        <v>195</v>
      </c>
      <c r="O49" s="246" t="s">
        <v>195</v>
      </c>
      <c r="P49" s="85"/>
      <c r="Q49" s="85"/>
      <c r="R49" s="85"/>
      <c r="S49" s="85"/>
      <c r="T49" s="85"/>
      <c r="U49" s="85"/>
    </row>
    <row r="50" spans="1:21" ht="30.75" customHeight="1" x14ac:dyDescent="0.2">
      <c r="A50" s="85"/>
      <c r="B50" s="1042"/>
      <c r="C50" s="1043"/>
      <c r="D50" s="217"/>
      <c r="E50" s="1046" t="s">
        <v>40</v>
      </c>
      <c r="F50" s="1046"/>
      <c r="G50" s="1046"/>
      <c r="H50" s="1046"/>
      <c r="I50" s="1046"/>
      <c r="J50" s="1047"/>
      <c r="K50" s="228" t="s">
        <v>195</v>
      </c>
      <c r="L50" s="237" t="s">
        <v>195</v>
      </c>
      <c r="M50" s="237" t="s">
        <v>195</v>
      </c>
      <c r="N50" s="237" t="s">
        <v>195</v>
      </c>
      <c r="O50" s="246" t="s">
        <v>195</v>
      </c>
      <c r="P50" s="85"/>
      <c r="Q50" s="85"/>
      <c r="R50" s="85"/>
      <c r="S50" s="85"/>
      <c r="T50" s="85"/>
      <c r="U50" s="85"/>
    </row>
    <row r="51" spans="1:21" ht="30.75" customHeight="1" x14ac:dyDescent="0.2">
      <c r="A51" s="85"/>
      <c r="B51" s="1044"/>
      <c r="C51" s="1045"/>
      <c r="D51" s="218"/>
      <c r="E51" s="1046" t="s">
        <v>45</v>
      </c>
      <c r="F51" s="1046"/>
      <c r="G51" s="1046"/>
      <c r="H51" s="1046"/>
      <c r="I51" s="1046"/>
      <c r="J51" s="1047"/>
      <c r="K51" s="228" t="s">
        <v>195</v>
      </c>
      <c r="L51" s="237" t="s">
        <v>195</v>
      </c>
      <c r="M51" s="237" t="s">
        <v>195</v>
      </c>
      <c r="N51" s="237" t="s">
        <v>195</v>
      </c>
      <c r="O51" s="246" t="s">
        <v>195</v>
      </c>
      <c r="P51" s="85"/>
      <c r="Q51" s="85"/>
      <c r="R51" s="85"/>
      <c r="S51" s="85"/>
      <c r="T51" s="85"/>
      <c r="U51" s="85"/>
    </row>
    <row r="52" spans="1:21" ht="30.75" customHeight="1" x14ac:dyDescent="0.2">
      <c r="A52" s="85"/>
      <c r="B52" s="1048" t="s">
        <v>48</v>
      </c>
      <c r="C52" s="1049"/>
      <c r="D52" s="218"/>
      <c r="E52" s="1046" t="s">
        <v>49</v>
      </c>
      <c r="F52" s="1046"/>
      <c r="G52" s="1046"/>
      <c r="H52" s="1046"/>
      <c r="I52" s="1046"/>
      <c r="J52" s="1047"/>
      <c r="K52" s="228">
        <v>935</v>
      </c>
      <c r="L52" s="237">
        <v>922</v>
      </c>
      <c r="M52" s="237">
        <v>939</v>
      </c>
      <c r="N52" s="237">
        <v>930</v>
      </c>
      <c r="O52" s="246">
        <v>926</v>
      </c>
      <c r="P52" s="85"/>
      <c r="Q52" s="85"/>
      <c r="R52" s="85"/>
      <c r="S52" s="85"/>
      <c r="T52" s="85"/>
      <c r="U52" s="85"/>
    </row>
    <row r="53" spans="1:21" ht="30.75" customHeight="1" x14ac:dyDescent="0.2">
      <c r="A53" s="85"/>
      <c r="B53" s="1050" t="s">
        <v>50</v>
      </c>
      <c r="C53" s="1051"/>
      <c r="D53" s="219"/>
      <c r="E53" s="1052" t="s">
        <v>53</v>
      </c>
      <c r="F53" s="1052"/>
      <c r="G53" s="1052"/>
      <c r="H53" s="1052"/>
      <c r="I53" s="1052"/>
      <c r="J53" s="1053"/>
      <c r="K53" s="229">
        <v>258</v>
      </c>
      <c r="L53" s="238">
        <v>262</v>
      </c>
      <c r="M53" s="238">
        <v>220</v>
      </c>
      <c r="N53" s="238">
        <v>193</v>
      </c>
      <c r="O53" s="247">
        <v>256</v>
      </c>
      <c r="P53" s="85"/>
      <c r="Q53" s="85"/>
      <c r="R53" s="85"/>
      <c r="S53" s="85"/>
      <c r="T53" s="85"/>
      <c r="U53" s="85"/>
    </row>
    <row r="54" spans="1:21" ht="24" customHeight="1" x14ac:dyDescent="0.25">
      <c r="A54" s="85"/>
      <c r="B54" s="208" t="s">
        <v>58</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6</v>
      </c>
      <c r="C56" s="214"/>
      <c r="D56" s="214"/>
      <c r="E56" s="214"/>
      <c r="F56" s="214"/>
      <c r="G56" s="214"/>
      <c r="H56" s="214"/>
      <c r="I56" s="214"/>
      <c r="J56" s="214"/>
      <c r="K56" s="230"/>
      <c r="L56" s="230"/>
      <c r="M56" s="230"/>
      <c r="N56" s="230"/>
      <c r="O56" s="248" t="s">
        <v>24</v>
      </c>
      <c r="P56" s="85"/>
      <c r="Q56" s="85"/>
      <c r="R56" s="85"/>
      <c r="S56" s="85"/>
      <c r="T56" s="85"/>
      <c r="U56" s="85"/>
    </row>
    <row r="57" spans="1:21" ht="31.5" customHeight="1" x14ac:dyDescent="0.25">
      <c r="A57" s="85"/>
      <c r="B57" s="210"/>
      <c r="C57" s="215"/>
      <c r="D57" s="215"/>
      <c r="E57" s="222"/>
      <c r="F57" s="222"/>
      <c r="G57" s="222"/>
      <c r="H57" s="222"/>
      <c r="I57" s="222"/>
      <c r="J57" s="225" t="s">
        <v>17</v>
      </c>
      <c r="K57" s="231" t="s">
        <v>523</v>
      </c>
      <c r="L57" s="239" t="s">
        <v>524</v>
      </c>
      <c r="M57" s="239" t="s">
        <v>525</v>
      </c>
      <c r="N57" s="239" t="s">
        <v>253</v>
      </c>
      <c r="O57" s="249" t="s">
        <v>526</v>
      </c>
      <c r="P57" s="85"/>
      <c r="Q57" s="85"/>
      <c r="R57" s="85"/>
      <c r="S57" s="85"/>
      <c r="T57" s="85"/>
      <c r="U57" s="85"/>
    </row>
    <row r="58" spans="1:21" ht="31.5" customHeight="1" x14ac:dyDescent="0.2">
      <c r="B58" s="1034" t="s">
        <v>59</v>
      </c>
      <c r="C58" s="1035"/>
      <c r="D58" s="1025" t="s">
        <v>62</v>
      </c>
      <c r="E58" s="1026"/>
      <c r="F58" s="1026"/>
      <c r="G58" s="1026"/>
      <c r="H58" s="1026"/>
      <c r="I58" s="1026"/>
      <c r="J58" s="1027"/>
      <c r="K58" s="232"/>
      <c r="L58" s="240"/>
      <c r="M58" s="240"/>
      <c r="N58" s="240"/>
      <c r="O58" s="250"/>
    </row>
    <row r="59" spans="1:21" ht="31.5" customHeight="1" x14ac:dyDescent="0.2">
      <c r="B59" s="1036"/>
      <c r="C59" s="1037"/>
      <c r="D59" s="1028" t="s">
        <v>13</v>
      </c>
      <c r="E59" s="1029"/>
      <c r="F59" s="1029"/>
      <c r="G59" s="1029"/>
      <c r="H59" s="1029"/>
      <c r="I59" s="1029"/>
      <c r="J59" s="1030"/>
      <c r="K59" s="233"/>
      <c r="L59" s="241"/>
      <c r="M59" s="241"/>
      <c r="N59" s="241"/>
      <c r="O59" s="251"/>
    </row>
    <row r="60" spans="1:21" ht="31.5" customHeight="1" x14ac:dyDescent="0.2">
      <c r="B60" s="1038"/>
      <c r="C60" s="1039"/>
      <c r="D60" s="1031" t="s">
        <v>64</v>
      </c>
      <c r="E60" s="1032"/>
      <c r="F60" s="1032"/>
      <c r="G60" s="1032"/>
      <c r="H60" s="1032"/>
      <c r="I60" s="1032"/>
      <c r="J60" s="1033"/>
      <c r="K60" s="234"/>
      <c r="L60" s="242"/>
      <c r="M60" s="242"/>
      <c r="N60" s="242"/>
      <c r="O60" s="252"/>
    </row>
    <row r="61" spans="1:21" ht="24" customHeight="1" x14ac:dyDescent="0.2">
      <c r="B61" s="211"/>
      <c r="C61" s="211"/>
      <c r="D61" s="220" t="s">
        <v>47</v>
      </c>
      <c r="E61" s="223"/>
      <c r="F61" s="223"/>
      <c r="G61" s="223"/>
      <c r="H61" s="223"/>
      <c r="I61" s="223"/>
      <c r="J61" s="223"/>
      <c r="K61" s="223"/>
      <c r="L61" s="223"/>
      <c r="M61" s="223"/>
      <c r="N61" s="223"/>
      <c r="O61" s="223"/>
    </row>
    <row r="62" spans="1:21" ht="24" customHeight="1" x14ac:dyDescent="0.2">
      <c r="B62" s="212"/>
      <c r="C62" s="212"/>
      <c r="D62" s="220" t="s">
        <v>39</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RRxJ3bJYS5mpX5cb4HJQ1/WjsO4Q+Kh3CclRz59pDYexgLpHcdgvaFxnvL3pPO3SmsiI7AGysCZ/ie/XMJI5xA==" saltValue="xyGve77T8UC4LSr4IguBG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20</v>
      </c>
    </row>
    <row r="40" spans="2:13" ht="27.75" customHeight="1" x14ac:dyDescent="0.25">
      <c r="B40" s="207" t="s">
        <v>23</v>
      </c>
      <c r="C40" s="213"/>
      <c r="D40" s="213"/>
      <c r="E40" s="221"/>
      <c r="F40" s="221"/>
      <c r="G40" s="221"/>
      <c r="H40" s="224" t="s">
        <v>17</v>
      </c>
      <c r="I40" s="226" t="s">
        <v>523</v>
      </c>
      <c r="J40" s="235" t="s">
        <v>524</v>
      </c>
      <c r="K40" s="235" t="s">
        <v>525</v>
      </c>
      <c r="L40" s="235" t="s">
        <v>253</v>
      </c>
      <c r="M40" s="264" t="s">
        <v>526</v>
      </c>
    </row>
    <row r="41" spans="2:13" ht="27.75" customHeight="1" x14ac:dyDescent="0.2">
      <c r="B41" s="1040" t="s">
        <v>34</v>
      </c>
      <c r="C41" s="1041"/>
      <c r="D41" s="216"/>
      <c r="E41" s="1065" t="s">
        <v>55</v>
      </c>
      <c r="F41" s="1065"/>
      <c r="G41" s="1065"/>
      <c r="H41" s="1066"/>
      <c r="I41" s="257">
        <v>9416</v>
      </c>
      <c r="J41" s="261">
        <v>9989</v>
      </c>
      <c r="K41" s="261">
        <v>9628</v>
      </c>
      <c r="L41" s="261">
        <v>9071</v>
      </c>
      <c r="M41" s="265">
        <v>8530</v>
      </c>
    </row>
    <row r="42" spans="2:13" ht="27.75" customHeight="1" x14ac:dyDescent="0.2">
      <c r="B42" s="1042"/>
      <c r="C42" s="1043"/>
      <c r="D42" s="217"/>
      <c r="E42" s="1056" t="s">
        <v>70</v>
      </c>
      <c r="F42" s="1056"/>
      <c r="G42" s="1056"/>
      <c r="H42" s="1057"/>
      <c r="I42" s="258" t="s">
        <v>195</v>
      </c>
      <c r="J42" s="262" t="s">
        <v>195</v>
      </c>
      <c r="K42" s="262" t="s">
        <v>195</v>
      </c>
      <c r="L42" s="262" t="s">
        <v>195</v>
      </c>
      <c r="M42" s="266" t="s">
        <v>195</v>
      </c>
    </row>
    <row r="43" spans="2:13" ht="27.75" customHeight="1" x14ac:dyDescent="0.2">
      <c r="B43" s="1042"/>
      <c r="C43" s="1043"/>
      <c r="D43" s="217"/>
      <c r="E43" s="1056" t="s">
        <v>71</v>
      </c>
      <c r="F43" s="1056"/>
      <c r="G43" s="1056"/>
      <c r="H43" s="1057"/>
      <c r="I43" s="258">
        <v>5376</v>
      </c>
      <c r="J43" s="262">
        <v>5289</v>
      </c>
      <c r="K43" s="262">
        <v>5088</v>
      </c>
      <c r="L43" s="262">
        <v>4828</v>
      </c>
      <c r="M43" s="266">
        <v>4843</v>
      </c>
    </row>
    <row r="44" spans="2:13" ht="27.75" customHeight="1" x14ac:dyDescent="0.2">
      <c r="B44" s="1042"/>
      <c r="C44" s="1043"/>
      <c r="D44" s="217"/>
      <c r="E44" s="1056" t="s">
        <v>73</v>
      </c>
      <c r="F44" s="1056"/>
      <c r="G44" s="1056"/>
      <c r="H44" s="1057"/>
      <c r="I44" s="258" t="s">
        <v>195</v>
      </c>
      <c r="J44" s="262" t="s">
        <v>195</v>
      </c>
      <c r="K44" s="262" t="s">
        <v>195</v>
      </c>
      <c r="L44" s="262" t="s">
        <v>195</v>
      </c>
      <c r="M44" s="266" t="s">
        <v>195</v>
      </c>
    </row>
    <row r="45" spans="2:13" ht="27.75" customHeight="1" x14ac:dyDescent="0.2">
      <c r="B45" s="1042"/>
      <c r="C45" s="1043"/>
      <c r="D45" s="217"/>
      <c r="E45" s="1056" t="s">
        <v>75</v>
      </c>
      <c r="F45" s="1056"/>
      <c r="G45" s="1056"/>
      <c r="H45" s="1057"/>
      <c r="I45" s="258" t="s">
        <v>195</v>
      </c>
      <c r="J45" s="262" t="s">
        <v>195</v>
      </c>
      <c r="K45" s="262" t="s">
        <v>195</v>
      </c>
      <c r="L45" s="262" t="s">
        <v>195</v>
      </c>
      <c r="M45" s="266" t="s">
        <v>195</v>
      </c>
    </row>
    <row r="46" spans="2:13" ht="27.75" customHeight="1" x14ac:dyDescent="0.2">
      <c r="B46" s="1042"/>
      <c r="C46" s="1043"/>
      <c r="D46" s="218"/>
      <c r="E46" s="1056" t="s">
        <v>74</v>
      </c>
      <c r="F46" s="1056"/>
      <c r="G46" s="1056"/>
      <c r="H46" s="1057"/>
      <c r="I46" s="258">
        <v>1</v>
      </c>
      <c r="J46" s="262" t="s">
        <v>195</v>
      </c>
      <c r="K46" s="262">
        <v>3</v>
      </c>
      <c r="L46" s="262">
        <v>5</v>
      </c>
      <c r="M46" s="266" t="s">
        <v>195</v>
      </c>
    </row>
    <row r="47" spans="2:13" ht="27.75" customHeight="1" x14ac:dyDescent="0.2">
      <c r="B47" s="1042"/>
      <c r="C47" s="1043"/>
      <c r="D47" s="254"/>
      <c r="E47" s="1062" t="s">
        <v>77</v>
      </c>
      <c r="F47" s="1063"/>
      <c r="G47" s="1063"/>
      <c r="H47" s="1064"/>
      <c r="I47" s="258" t="s">
        <v>195</v>
      </c>
      <c r="J47" s="262" t="s">
        <v>195</v>
      </c>
      <c r="K47" s="262" t="s">
        <v>195</v>
      </c>
      <c r="L47" s="262" t="s">
        <v>195</v>
      </c>
      <c r="M47" s="266" t="s">
        <v>195</v>
      </c>
    </row>
    <row r="48" spans="2:13" ht="27.75" customHeight="1" x14ac:dyDescent="0.2">
      <c r="B48" s="1042"/>
      <c r="C48" s="1043"/>
      <c r="D48" s="217"/>
      <c r="E48" s="1056" t="s">
        <v>81</v>
      </c>
      <c r="F48" s="1056"/>
      <c r="G48" s="1056"/>
      <c r="H48" s="1057"/>
      <c r="I48" s="258" t="s">
        <v>195</v>
      </c>
      <c r="J48" s="262" t="s">
        <v>195</v>
      </c>
      <c r="K48" s="262" t="s">
        <v>195</v>
      </c>
      <c r="L48" s="262" t="s">
        <v>195</v>
      </c>
      <c r="M48" s="266" t="s">
        <v>195</v>
      </c>
    </row>
    <row r="49" spans="2:13" ht="27.75" customHeight="1" x14ac:dyDescent="0.2">
      <c r="B49" s="1044"/>
      <c r="C49" s="1045"/>
      <c r="D49" s="217"/>
      <c r="E49" s="1056" t="s">
        <v>87</v>
      </c>
      <c r="F49" s="1056"/>
      <c r="G49" s="1056"/>
      <c r="H49" s="1057"/>
      <c r="I49" s="258" t="s">
        <v>195</v>
      </c>
      <c r="J49" s="262" t="s">
        <v>195</v>
      </c>
      <c r="K49" s="262" t="s">
        <v>195</v>
      </c>
      <c r="L49" s="262" t="s">
        <v>195</v>
      </c>
      <c r="M49" s="266" t="s">
        <v>195</v>
      </c>
    </row>
    <row r="50" spans="2:13" ht="27.75" customHeight="1" x14ac:dyDescent="0.2">
      <c r="B50" s="1060" t="s">
        <v>89</v>
      </c>
      <c r="C50" s="1061"/>
      <c r="D50" s="255"/>
      <c r="E50" s="1056" t="s">
        <v>91</v>
      </c>
      <c r="F50" s="1056"/>
      <c r="G50" s="1056"/>
      <c r="H50" s="1057"/>
      <c r="I50" s="258">
        <v>3298</v>
      </c>
      <c r="J50" s="262">
        <v>4051</v>
      </c>
      <c r="K50" s="262">
        <v>4867</v>
      </c>
      <c r="L50" s="262">
        <v>4981</v>
      </c>
      <c r="M50" s="266">
        <v>4927</v>
      </c>
    </row>
    <row r="51" spans="2:13" ht="27.75" customHeight="1" x14ac:dyDescent="0.2">
      <c r="B51" s="1042"/>
      <c r="C51" s="1043"/>
      <c r="D51" s="217"/>
      <c r="E51" s="1056" t="s">
        <v>94</v>
      </c>
      <c r="F51" s="1056"/>
      <c r="G51" s="1056"/>
      <c r="H51" s="1057"/>
      <c r="I51" s="258">
        <v>786</v>
      </c>
      <c r="J51" s="262">
        <v>815</v>
      </c>
      <c r="K51" s="262">
        <v>809</v>
      </c>
      <c r="L51" s="262">
        <v>800</v>
      </c>
      <c r="M51" s="266">
        <v>824</v>
      </c>
    </row>
    <row r="52" spans="2:13" ht="27.75" customHeight="1" x14ac:dyDescent="0.2">
      <c r="B52" s="1044"/>
      <c r="C52" s="1045"/>
      <c r="D52" s="217"/>
      <c r="E52" s="1056" t="s">
        <v>42</v>
      </c>
      <c r="F52" s="1056"/>
      <c r="G52" s="1056"/>
      <c r="H52" s="1057"/>
      <c r="I52" s="258">
        <v>11185</v>
      </c>
      <c r="J52" s="262">
        <v>11304</v>
      </c>
      <c r="K52" s="262">
        <v>10951</v>
      </c>
      <c r="L52" s="262">
        <v>10418</v>
      </c>
      <c r="M52" s="266">
        <v>9818</v>
      </c>
    </row>
    <row r="53" spans="2:13" ht="27.75" customHeight="1" x14ac:dyDescent="0.2">
      <c r="B53" s="1050" t="s">
        <v>50</v>
      </c>
      <c r="C53" s="1051"/>
      <c r="D53" s="219"/>
      <c r="E53" s="1058" t="s">
        <v>96</v>
      </c>
      <c r="F53" s="1058"/>
      <c r="G53" s="1058"/>
      <c r="H53" s="1059"/>
      <c r="I53" s="259">
        <v>-476</v>
      </c>
      <c r="J53" s="263">
        <v>-891</v>
      </c>
      <c r="K53" s="263">
        <v>-1908</v>
      </c>
      <c r="L53" s="263">
        <v>-2295</v>
      </c>
      <c r="M53" s="267">
        <v>-2197</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BEOYIjt413X9kN2h60m3rywgrsRbSZ1yqF5SoodviI+ibEWmG+YSFN5BoNRSHGSrWzbAO5qjUKMQNe3bGFs/Qw==" saltValue="kF18PH5dg9mqVAT5VyDnP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46" customWidth="1"/>
    <col min="2" max="2" width="16.36328125" style="46" customWidth="1"/>
    <col min="3" max="5" width="26.1796875" style="46" customWidth="1"/>
    <col min="6" max="8" width="24.179687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92</v>
      </c>
    </row>
    <row r="54" spans="2:8" ht="29.25" customHeight="1" x14ac:dyDescent="0.3">
      <c r="B54" s="268" t="s">
        <v>8</v>
      </c>
      <c r="C54" s="274"/>
      <c r="D54" s="274"/>
      <c r="E54" s="275" t="s">
        <v>17</v>
      </c>
      <c r="F54" s="276" t="s">
        <v>525</v>
      </c>
      <c r="G54" s="276" t="s">
        <v>253</v>
      </c>
      <c r="H54" s="284" t="s">
        <v>526</v>
      </c>
    </row>
    <row r="55" spans="2:8" ht="52.5" customHeight="1" x14ac:dyDescent="0.2">
      <c r="B55" s="269"/>
      <c r="C55" s="1075" t="s">
        <v>100</v>
      </c>
      <c r="D55" s="1075"/>
      <c r="E55" s="1076"/>
      <c r="F55" s="277">
        <v>2643</v>
      </c>
      <c r="G55" s="277">
        <v>2503</v>
      </c>
      <c r="H55" s="285">
        <v>2385</v>
      </c>
    </row>
    <row r="56" spans="2:8" ht="52.5" customHeight="1" x14ac:dyDescent="0.2">
      <c r="B56" s="270"/>
      <c r="C56" s="1077" t="s">
        <v>103</v>
      </c>
      <c r="D56" s="1077"/>
      <c r="E56" s="1078"/>
      <c r="F56" s="278">
        <v>579</v>
      </c>
      <c r="G56" s="278">
        <v>621</v>
      </c>
      <c r="H56" s="286">
        <v>656</v>
      </c>
    </row>
    <row r="57" spans="2:8" ht="53.25" customHeight="1" x14ac:dyDescent="0.2">
      <c r="B57" s="270"/>
      <c r="C57" s="1079" t="s">
        <v>67</v>
      </c>
      <c r="D57" s="1079"/>
      <c r="E57" s="1080"/>
      <c r="F57" s="279">
        <v>725</v>
      </c>
      <c r="G57" s="279">
        <v>786</v>
      </c>
      <c r="H57" s="287">
        <v>814</v>
      </c>
    </row>
    <row r="58" spans="2:8" ht="45.75" customHeight="1" x14ac:dyDescent="0.2">
      <c r="B58" s="271"/>
      <c r="C58" s="1067" t="s">
        <v>532</v>
      </c>
      <c r="D58" s="1068"/>
      <c r="E58" s="1069"/>
      <c r="F58" s="280">
        <v>252</v>
      </c>
      <c r="G58" s="280">
        <v>330</v>
      </c>
      <c r="H58" s="288">
        <v>414</v>
      </c>
    </row>
    <row r="59" spans="2:8" ht="45.75" customHeight="1" x14ac:dyDescent="0.2">
      <c r="B59" s="271"/>
      <c r="C59" s="1067" t="s">
        <v>533</v>
      </c>
      <c r="D59" s="1068"/>
      <c r="E59" s="1069"/>
      <c r="F59" s="280">
        <v>90</v>
      </c>
      <c r="G59" s="280">
        <v>91</v>
      </c>
      <c r="H59" s="288">
        <v>93</v>
      </c>
    </row>
    <row r="60" spans="2:8" ht="45.75" customHeight="1" x14ac:dyDescent="0.2">
      <c r="B60" s="271"/>
      <c r="C60" s="1067" t="s">
        <v>534</v>
      </c>
      <c r="D60" s="1068"/>
      <c r="E60" s="1069"/>
      <c r="F60" s="280">
        <v>138</v>
      </c>
      <c r="G60" s="280">
        <v>119</v>
      </c>
      <c r="H60" s="288">
        <v>83</v>
      </c>
    </row>
    <row r="61" spans="2:8" ht="45.75" customHeight="1" x14ac:dyDescent="0.2">
      <c r="B61" s="271"/>
      <c r="C61" s="1067" t="s">
        <v>535</v>
      </c>
      <c r="D61" s="1068"/>
      <c r="E61" s="1069"/>
      <c r="F61" s="280">
        <v>102</v>
      </c>
      <c r="G61" s="280">
        <v>104</v>
      </c>
      <c r="H61" s="288">
        <v>75</v>
      </c>
    </row>
    <row r="62" spans="2:8" ht="45.75" customHeight="1" x14ac:dyDescent="0.2">
      <c r="B62" s="272"/>
      <c r="C62" s="1070" t="s">
        <v>472</v>
      </c>
      <c r="D62" s="1071"/>
      <c r="E62" s="1072"/>
      <c r="F62" s="281">
        <v>43</v>
      </c>
      <c r="G62" s="281">
        <v>42</v>
      </c>
      <c r="H62" s="289">
        <v>40</v>
      </c>
    </row>
    <row r="63" spans="2:8" ht="52.5" customHeight="1" x14ac:dyDescent="0.2">
      <c r="B63" s="273"/>
      <c r="C63" s="1073" t="s">
        <v>105</v>
      </c>
      <c r="D63" s="1073"/>
      <c r="E63" s="1074"/>
      <c r="F63" s="282">
        <v>3947</v>
      </c>
      <c r="G63" s="282">
        <v>3910</v>
      </c>
      <c r="H63" s="290">
        <v>3856</v>
      </c>
    </row>
    <row r="64" spans="2:8" ht="13" x14ac:dyDescent="0.2"/>
  </sheetData>
  <sheetProtection algorithmName="SHA-512" hashValue="SZ+zpm9ueU1pJzW4kiTdQrENzqqkMms1lMHvovfSiDoBG2stDwVjv/su8zHEb/NA7sNquPvUzdzAg6xm7vq+mg==" saltValue="30wZx2mBCmNzm/SgP8gmT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FCC93-7682-4242-850E-53851EEB72C0}">
  <sheetPr>
    <pageSetUpPr fitToPage="1"/>
  </sheetPr>
  <dimension ref="A1:DE85"/>
  <sheetViews>
    <sheetView showGridLines="0" zoomScaleSheetLayoutView="55" workbookViewId="0"/>
  </sheetViews>
  <sheetFormatPr defaultColWidth="0" defaultRowHeight="13.5" customHeight="1" zeroHeight="1" x14ac:dyDescent="0.2"/>
  <cols>
    <col min="1" max="1" width="6.36328125" style="90" customWidth="1"/>
    <col min="2" max="107" width="2.453125" style="90" customWidth="1"/>
    <col min="108" max="108" width="6.08984375" style="79" customWidth="1"/>
    <col min="109" max="109" width="5.90625" style="80" customWidth="1"/>
    <col min="110" max="110" width="8.6328125" style="90" hidden="1" customWidth="1"/>
    <col min="111" max="16384" width="8.6328125" style="90" hidden="1"/>
  </cols>
  <sheetData>
    <row r="1" spans="1:109" ht="42.75" customHeight="1" x14ac:dyDescent="0.2">
      <c r="A1" s="1081"/>
      <c r="B1" s="1082"/>
      <c r="DD1" s="90"/>
      <c r="DE1" s="90"/>
    </row>
    <row r="2" spans="1:109" ht="25.5" customHeight="1" x14ac:dyDescent="0.2">
      <c r="A2" s="1083"/>
      <c r="C2" s="1083"/>
      <c r="O2" s="1083"/>
      <c r="P2" s="1083"/>
      <c r="Q2" s="1083"/>
      <c r="R2" s="1083"/>
      <c r="S2" s="1083"/>
      <c r="T2" s="1083"/>
      <c r="U2" s="1083"/>
      <c r="V2" s="1083"/>
      <c r="W2" s="1083"/>
      <c r="X2" s="1083"/>
      <c r="Y2" s="1083"/>
      <c r="Z2" s="1083"/>
      <c r="AA2" s="1083"/>
      <c r="AB2" s="1083"/>
      <c r="AC2" s="1083"/>
      <c r="AD2" s="1083"/>
      <c r="AE2" s="1083"/>
      <c r="AF2" s="1083"/>
      <c r="AG2" s="1083"/>
      <c r="AH2" s="1083"/>
      <c r="AI2" s="1083"/>
      <c r="AU2" s="1083"/>
      <c r="BG2" s="1083"/>
      <c r="BS2" s="1083"/>
      <c r="CE2" s="1083"/>
      <c r="CQ2" s="1083"/>
      <c r="DD2" s="90"/>
      <c r="DE2" s="90"/>
    </row>
    <row r="3" spans="1:109" ht="25.5" customHeight="1" x14ac:dyDescent="0.2">
      <c r="A3" s="1083"/>
      <c r="C3" s="1083"/>
      <c r="O3" s="1083"/>
      <c r="P3" s="1083"/>
      <c r="Q3" s="1083"/>
      <c r="R3" s="1083"/>
      <c r="S3" s="1083"/>
      <c r="T3" s="1083"/>
      <c r="U3" s="1083"/>
      <c r="V3" s="1083"/>
      <c r="W3" s="1083"/>
      <c r="X3" s="1083"/>
      <c r="Y3" s="1083"/>
      <c r="Z3" s="1083"/>
      <c r="AA3" s="1083"/>
      <c r="AB3" s="1083"/>
      <c r="AC3" s="1083"/>
      <c r="AD3" s="1083"/>
      <c r="AE3" s="1083"/>
      <c r="AF3" s="1083"/>
      <c r="AG3" s="1083"/>
      <c r="AH3" s="1083"/>
      <c r="AI3" s="1083"/>
      <c r="AU3" s="1083"/>
      <c r="BG3" s="1083"/>
      <c r="BS3" s="1083"/>
      <c r="CE3" s="1083"/>
      <c r="CQ3" s="1083"/>
      <c r="DD3" s="90"/>
      <c r="DE3" s="90"/>
    </row>
    <row r="4" spans="1:109" s="78" customFormat="1" ht="13" x14ac:dyDescent="0.2">
      <c r="A4" s="1083"/>
      <c r="B4" s="1083"/>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3"/>
      <c r="AB4" s="1083"/>
      <c r="AC4" s="1083"/>
      <c r="AD4" s="1083"/>
      <c r="AE4" s="1083"/>
      <c r="AF4" s="1083"/>
      <c r="AG4" s="1083"/>
      <c r="AH4" s="1083"/>
      <c r="AI4" s="1083"/>
      <c r="AJ4" s="1083"/>
      <c r="AK4" s="1083"/>
      <c r="AL4" s="1083"/>
      <c r="AM4" s="1083"/>
      <c r="AN4" s="1083"/>
      <c r="AO4" s="1083"/>
      <c r="AP4" s="1083"/>
      <c r="AQ4" s="1083"/>
      <c r="AR4" s="1083"/>
      <c r="AS4" s="1083"/>
      <c r="AT4" s="1083"/>
      <c r="AU4" s="1083"/>
      <c r="AV4" s="1083"/>
      <c r="AW4" s="1083"/>
      <c r="AX4" s="1083"/>
      <c r="AY4" s="1083"/>
      <c r="AZ4" s="1083"/>
      <c r="BA4" s="1083"/>
      <c r="BB4" s="1083"/>
      <c r="BC4" s="1083"/>
      <c r="BD4" s="1083"/>
      <c r="BE4" s="1083"/>
      <c r="BF4" s="1083"/>
      <c r="BG4" s="1083"/>
      <c r="BH4" s="1083"/>
      <c r="BI4" s="1083"/>
      <c r="BJ4" s="1083"/>
      <c r="BK4" s="1083"/>
      <c r="BL4" s="1083"/>
      <c r="BM4" s="1083"/>
      <c r="BN4" s="1083"/>
      <c r="BO4" s="1083"/>
      <c r="BP4" s="1083"/>
      <c r="BQ4" s="1083"/>
      <c r="BR4" s="1083"/>
      <c r="BS4" s="1083"/>
      <c r="BT4" s="1083"/>
      <c r="BU4" s="1083"/>
      <c r="BV4" s="1083"/>
      <c r="BW4" s="1083"/>
      <c r="BX4" s="1083"/>
      <c r="BY4" s="1083"/>
      <c r="BZ4" s="1083"/>
      <c r="CA4" s="1083"/>
      <c r="CB4" s="1083"/>
      <c r="CC4" s="1083"/>
      <c r="CD4" s="1083"/>
      <c r="CE4" s="1083"/>
      <c r="CF4" s="1083"/>
      <c r="CG4" s="1083"/>
      <c r="CH4" s="1083"/>
      <c r="CI4" s="1083"/>
      <c r="CJ4" s="1083"/>
      <c r="CK4" s="1083"/>
      <c r="CL4" s="1083"/>
      <c r="CM4" s="1083"/>
      <c r="CN4" s="1083"/>
      <c r="CO4" s="1083"/>
      <c r="CP4" s="1083"/>
      <c r="CQ4" s="1083"/>
      <c r="CR4" s="1083"/>
      <c r="CS4" s="1083"/>
      <c r="CT4" s="1083"/>
      <c r="CU4" s="1083"/>
      <c r="CV4" s="1083"/>
      <c r="CW4" s="1083"/>
      <c r="CX4" s="1083"/>
      <c r="CY4" s="1083"/>
      <c r="CZ4" s="1083"/>
      <c r="DA4" s="1083"/>
      <c r="DB4" s="1083"/>
      <c r="DC4" s="1083"/>
      <c r="DD4" s="1083"/>
      <c r="DE4" s="1083"/>
    </row>
    <row r="5" spans="1:109" s="78" customFormat="1" ht="13" x14ac:dyDescent="0.2">
      <c r="A5" s="1083"/>
      <c r="B5" s="1083"/>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3"/>
      <c r="AL5" s="1083"/>
      <c r="AM5" s="1083"/>
      <c r="AN5" s="1083"/>
      <c r="AO5" s="1083"/>
      <c r="AP5" s="1083"/>
      <c r="AQ5" s="1083"/>
      <c r="AR5" s="1083"/>
      <c r="AS5" s="1083"/>
      <c r="AT5" s="1083"/>
      <c r="AU5" s="1083"/>
      <c r="AV5" s="1083"/>
      <c r="AW5" s="1083"/>
      <c r="AX5" s="1083"/>
      <c r="AY5" s="1083"/>
      <c r="AZ5" s="1083"/>
      <c r="BA5" s="1083"/>
      <c r="BB5" s="1083"/>
      <c r="BC5" s="1083"/>
      <c r="BD5" s="1083"/>
      <c r="BE5" s="1083"/>
      <c r="BF5" s="1083"/>
      <c r="BG5" s="1083"/>
      <c r="BH5" s="1083"/>
      <c r="BI5" s="1083"/>
      <c r="BJ5" s="1083"/>
      <c r="BK5" s="1083"/>
      <c r="BL5" s="1083"/>
      <c r="BM5" s="1083"/>
      <c r="BN5" s="1083"/>
      <c r="BO5" s="1083"/>
      <c r="BP5" s="1083"/>
      <c r="BQ5" s="1083"/>
      <c r="BR5" s="1083"/>
      <c r="BS5" s="1083"/>
      <c r="BT5" s="1083"/>
      <c r="BU5" s="1083"/>
      <c r="BV5" s="1083"/>
      <c r="BW5" s="1083"/>
      <c r="BX5" s="1083"/>
      <c r="BY5" s="1083"/>
      <c r="BZ5" s="1083"/>
      <c r="CA5" s="1083"/>
      <c r="CB5" s="1083"/>
      <c r="CC5" s="1083"/>
      <c r="CD5" s="1083"/>
      <c r="CE5" s="1083"/>
      <c r="CF5" s="1083"/>
      <c r="CG5" s="1083"/>
      <c r="CH5" s="1083"/>
      <c r="CI5" s="1083"/>
      <c r="CJ5" s="1083"/>
      <c r="CK5" s="1083"/>
      <c r="CL5" s="1083"/>
      <c r="CM5" s="1083"/>
      <c r="CN5" s="1083"/>
      <c r="CO5" s="1083"/>
      <c r="CP5" s="1083"/>
      <c r="CQ5" s="1083"/>
      <c r="CR5" s="1083"/>
      <c r="CS5" s="1083"/>
      <c r="CT5" s="1083"/>
      <c r="CU5" s="1083"/>
      <c r="CV5" s="1083"/>
      <c r="CW5" s="1083"/>
      <c r="CX5" s="1083"/>
      <c r="CY5" s="1083"/>
      <c r="CZ5" s="1083"/>
      <c r="DA5" s="1083"/>
      <c r="DB5" s="1083"/>
      <c r="DC5" s="1083"/>
      <c r="DD5" s="1083"/>
      <c r="DE5" s="1083"/>
    </row>
    <row r="6" spans="1:109" s="78" customFormat="1" ht="13" x14ac:dyDescent="0.2">
      <c r="A6" s="1083"/>
      <c r="B6" s="1083"/>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c r="AF6" s="1083"/>
      <c r="AG6" s="1083"/>
      <c r="AH6" s="1083"/>
      <c r="AI6" s="1083"/>
      <c r="AJ6" s="1083"/>
      <c r="AK6" s="1083"/>
      <c r="AL6" s="1083"/>
      <c r="AM6" s="1083"/>
      <c r="AN6" s="1083"/>
      <c r="AO6" s="1083"/>
      <c r="AP6" s="1083"/>
      <c r="AQ6" s="1083"/>
      <c r="AR6" s="1083"/>
      <c r="AS6" s="1083"/>
      <c r="AT6" s="1083"/>
      <c r="AU6" s="1083"/>
      <c r="AV6" s="1083"/>
      <c r="AW6" s="1083"/>
      <c r="AX6" s="1083"/>
      <c r="AY6" s="1083"/>
      <c r="AZ6" s="1083"/>
      <c r="BA6" s="1083"/>
      <c r="BB6" s="1083"/>
      <c r="BC6" s="1083"/>
      <c r="BD6" s="1083"/>
      <c r="BE6" s="1083"/>
      <c r="BF6" s="1083"/>
      <c r="BG6" s="1083"/>
      <c r="BH6" s="1083"/>
      <c r="BI6" s="1083"/>
      <c r="BJ6" s="1083"/>
      <c r="BK6" s="1083"/>
      <c r="BL6" s="1083"/>
      <c r="BM6" s="1083"/>
      <c r="BN6" s="1083"/>
      <c r="BO6" s="1083"/>
      <c r="BP6" s="1083"/>
      <c r="BQ6" s="1083"/>
      <c r="BR6" s="1083"/>
      <c r="BS6" s="1083"/>
      <c r="BT6" s="1083"/>
      <c r="BU6" s="1083"/>
      <c r="BV6" s="1083"/>
      <c r="BW6" s="1083"/>
      <c r="BX6" s="1083"/>
      <c r="BY6" s="1083"/>
      <c r="BZ6" s="1083"/>
      <c r="CA6" s="1083"/>
      <c r="CB6" s="1083"/>
      <c r="CC6" s="1083"/>
      <c r="CD6" s="1083"/>
      <c r="CE6" s="1083"/>
      <c r="CF6" s="1083"/>
      <c r="CG6" s="1083"/>
      <c r="CH6" s="1083"/>
      <c r="CI6" s="1083"/>
      <c r="CJ6" s="1083"/>
      <c r="CK6" s="1083"/>
      <c r="CL6" s="1083"/>
      <c r="CM6" s="1083"/>
      <c r="CN6" s="1083"/>
      <c r="CO6" s="1083"/>
      <c r="CP6" s="1083"/>
      <c r="CQ6" s="1083"/>
      <c r="CR6" s="1083"/>
      <c r="CS6" s="1083"/>
      <c r="CT6" s="1083"/>
      <c r="CU6" s="1083"/>
      <c r="CV6" s="1083"/>
      <c r="CW6" s="1083"/>
      <c r="CX6" s="1083"/>
      <c r="CY6" s="1083"/>
      <c r="CZ6" s="1083"/>
      <c r="DA6" s="1083"/>
      <c r="DB6" s="1083"/>
      <c r="DC6" s="1083"/>
      <c r="DD6" s="1083"/>
      <c r="DE6" s="1083"/>
    </row>
    <row r="7" spans="1:109" s="78" customFormat="1" ht="13" x14ac:dyDescent="0.2">
      <c r="A7" s="1083"/>
      <c r="B7" s="1083"/>
      <c r="C7" s="1083"/>
      <c r="D7" s="1083"/>
      <c r="E7" s="1083"/>
      <c r="F7" s="1083"/>
      <c r="G7" s="1083"/>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3"/>
      <c r="AH7" s="1083"/>
      <c r="AI7" s="1083"/>
      <c r="AJ7" s="1083"/>
      <c r="AK7" s="1083"/>
      <c r="AL7" s="1083"/>
      <c r="AM7" s="1083"/>
      <c r="AN7" s="1083"/>
      <c r="AO7" s="1083"/>
      <c r="AP7" s="1083"/>
      <c r="AQ7" s="1083"/>
      <c r="AR7" s="1083"/>
      <c r="AS7" s="1083"/>
      <c r="AT7" s="1083"/>
      <c r="AU7" s="1083"/>
      <c r="AV7" s="1083"/>
      <c r="AW7" s="1083"/>
      <c r="AX7" s="1083"/>
      <c r="AY7" s="1083"/>
      <c r="AZ7" s="1083"/>
      <c r="BA7" s="1083"/>
      <c r="BB7" s="1083"/>
      <c r="BC7" s="1083"/>
      <c r="BD7" s="1083"/>
      <c r="BE7" s="1083"/>
      <c r="BF7" s="1083"/>
      <c r="BG7" s="1083"/>
      <c r="BH7" s="1083"/>
      <c r="BI7" s="1083"/>
      <c r="BJ7" s="1083"/>
      <c r="BK7" s="1083"/>
      <c r="BL7" s="1083"/>
      <c r="BM7" s="1083"/>
      <c r="BN7" s="1083"/>
      <c r="BO7" s="1083"/>
      <c r="BP7" s="1083"/>
      <c r="BQ7" s="1083"/>
      <c r="BR7" s="1083"/>
      <c r="BS7" s="1083"/>
      <c r="BT7" s="1083"/>
      <c r="BU7" s="1083"/>
      <c r="BV7" s="1083"/>
      <c r="BW7" s="1083"/>
      <c r="BX7" s="1083"/>
      <c r="BY7" s="1083"/>
      <c r="BZ7" s="1083"/>
      <c r="CA7" s="1083"/>
      <c r="CB7" s="1083"/>
      <c r="CC7" s="1083"/>
      <c r="CD7" s="1083"/>
      <c r="CE7" s="1083"/>
      <c r="CF7" s="1083"/>
      <c r="CG7" s="1083"/>
      <c r="CH7" s="1083"/>
      <c r="CI7" s="1083"/>
      <c r="CJ7" s="1083"/>
      <c r="CK7" s="1083"/>
      <c r="CL7" s="1083"/>
      <c r="CM7" s="1083"/>
      <c r="CN7" s="1083"/>
      <c r="CO7" s="1083"/>
      <c r="CP7" s="1083"/>
      <c r="CQ7" s="1083"/>
      <c r="CR7" s="1083"/>
      <c r="CS7" s="1083"/>
      <c r="CT7" s="1083"/>
      <c r="CU7" s="1083"/>
      <c r="CV7" s="1083"/>
      <c r="CW7" s="1083"/>
      <c r="CX7" s="1083"/>
      <c r="CY7" s="1083"/>
      <c r="CZ7" s="1083"/>
      <c r="DA7" s="1083"/>
      <c r="DB7" s="1083"/>
      <c r="DC7" s="1083"/>
      <c r="DD7" s="1083"/>
      <c r="DE7" s="1083"/>
    </row>
    <row r="8" spans="1:109" s="78" customFormat="1" ht="13" x14ac:dyDescent="0.2">
      <c r="A8" s="1083"/>
      <c r="B8" s="1083"/>
      <c r="C8" s="1083"/>
      <c r="D8" s="1083"/>
      <c r="E8" s="1083"/>
      <c r="F8" s="1083"/>
      <c r="G8" s="1083"/>
      <c r="H8" s="1083"/>
      <c r="I8" s="1083"/>
      <c r="J8" s="1083"/>
      <c r="K8" s="1083"/>
      <c r="L8" s="1083"/>
      <c r="M8" s="1083"/>
      <c r="N8" s="1083"/>
      <c r="O8" s="1083"/>
      <c r="P8" s="1083"/>
      <c r="Q8" s="1083"/>
      <c r="R8" s="1083"/>
      <c r="S8" s="1083"/>
      <c r="T8" s="1083"/>
      <c r="U8" s="1083"/>
      <c r="V8" s="1083"/>
      <c r="W8" s="1083"/>
      <c r="X8" s="1083"/>
      <c r="Y8" s="1083"/>
      <c r="Z8" s="1083"/>
      <c r="AA8" s="1083"/>
      <c r="AB8" s="1083"/>
      <c r="AC8" s="1083"/>
      <c r="AD8" s="1083"/>
      <c r="AE8" s="1083"/>
      <c r="AF8" s="1083"/>
      <c r="AG8" s="1083"/>
      <c r="AH8" s="1083"/>
      <c r="AI8" s="1083"/>
      <c r="AJ8" s="1083"/>
      <c r="AK8" s="1083"/>
      <c r="AL8" s="1083"/>
      <c r="AM8" s="1083"/>
      <c r="AN8" s="1083"/>
      <c r="AO8" s="1083"/>
      <c r="AP8" s="1083"/>
      <c r="AQ8" s="1083"/>
      <c r="AR8" s="1083"/>
      <c r="AS8" s="1083"/>
      <c r="AT8" s="1083"/>
      <c r="AU8" s="1083"/>
      <c r="AV8" s="1083"/>
      <c r="AW8" s="1083"/>
      <c r="AX8" s="1083"/>
      <c r="AY8" s="1083"/>
      <c r="AZ8" s="1083"/>
      <c r="BA8" s="1083"/>
      <c r="BB8" s="1083"/>
      <c r="BC8" s="1083"/>
      <c r="BD8" s="1083"/>
      <c r="BE8" s="1083"/>
      <c r="BF8" s="1083"/>
      <c r="BG8" s="1083"/>
      <c r="BH8" s="1083"/>
      <c r="BI8" s="1083"/>
      <c r="BJ8" s="1083"/>
      <c r="BK8" s="1083"/>
      <c r="BL8" s="1083"/>
      <c r="BM8" s="1083"/>
      <c r="BN8" s="1083"/>
      <c r="BO8" s="1083"/>
      <c r="BP8" s="1083"/>
      <c r="BQ8" s="1083"/>
      <c r="BR8" s="1083"/>
      <c r="BS8" s="1083"/>
      <c r="BT8" s="1083"/>
      <c r="BU8" s="1083"/>
      <c r="BV8" s="1083"/>
      <c r="BW8" s="1083"/>
      <c r="BX8" s="1083"/>
      <c r="BY8" s="1083"/>
      <c r="BZ8" s="1083"/>
      <c r="CA8" s="1083"/>
      <c r="CB8" s="1083"/>
      <c r="CC8" s="1083"/>
      <c r="CD8" s="1083"/>
      <c r="CE8" s="1083"/>
      <c r="CF8" s="1083"/>
      <c r="CG8" s="1083"/>
      <c r="CH8" s="1083"/>
      <c r="CI8" s="1083"/>
      <c r="CJ8" s="1083"/>
      <c r="CK8" s="1083"/>
      <c r="CL8" s="1083"/>
      <c r="CM8" s="1083"/>
      <c r="CN8" s="1083"/>
      <c r="CO8" s="1083"/>
      <c r="CP8" s="1083"/>
      <c r="CQ8" s="1083"/>
      <c r="CR8" s="1083"/>
      <c r="CS8" s="1083"/>
      <c r="CT8" s="1083"/>
      <c r="CU8" s="1083"/>
      <c r="CV8" s="1083"/>
      <c r="CW8" s="1083"/>
      <c r="CX8" s="1083"/>
      <c r="CY8" s="1083"/>
      <c r="CZ8" s="1083"/>
      <c r="DA8" s="1083"/>
      <c r="DB8" s="1083"/>
      <c r="DC8" s="1083"/>
      <c r="DD8" s="1083"/>
      <c r="DE8" s="1083"/>
    </row>
    <row r="9" spans="1:109" s="78" customFormat="1" ht="13" x14ac:dyDescent="0.2">
      <c r="A9" s="1083"/>
      <c r="B9" s="1083"/>
      <c r="C9" s="1083"/>
      <c r="D9" s="1083"/>
      <c r="E9" s="1083"/>
      <c r="F9" s="1083"/>
      <c r="G9" s="1083"/>
      <c r="H9" s="1083"/>
      <c r="I9" s="1083"/>
      <c r="J9" s="1083"/>
      <c r="K9" s="1083"/>
      <c r="L9" s="1083"/>
      <c r="M9" s="1083"/>
      <c r="N9" s="1083"/>
      <c r="O9" s="1083"/>
      <c r="P9" s="1083"/>
      <c r="Q9" s="1083"/>
      <c r="R9" s="1083"/>
      <c r="S9" s="1083"/>
      <c r="T9" s="1083"/>
      <c r="U9" s="1083"/>
      <c r="V9" s="1083"/>
      <c r="W9" s="1083"/>
      <c r="X9" s="1083"/>
      <c r="Y9" s="1083"/>
      <c r="Z9" s="1083"/>
      <c r="AA9" s="1083"/>
      <c r="AB9" s="1083"/>
      <c r="AC9" s="1083"/>
      <c r="AD9" s="1083"/>
      <c r="AE9" s="1083"/>
      <c r="AF9" s="1083"/>
      <c r="AG9" s="1083"/>
      <c r="AH9" s="1083"/>
      <c r="AI9" s="1083"/>
      <c r="AJ9" s="1083"/>
      <c r="AK9" s="1083"/>
      <c r="AL9" s="1083"/>
      <c r="AM9" s="1083"/>
      <c r="AN9" s="1083"/>
      <c r="AO9" s="1083"/>
      <c r="AP9" s="1083"/>
      <c r="AQ9" s="1083"/>
      <c r="AR9" s="1083"/>
      <c r="AS9" s="1083"/>
      <c r="AT9" s="1083"/>
      <c r="AU9" s="1083"/>
      <c r="AV9" s="1083"/>
      <c r="AW9" s="1083"/>
      <c r="AX9" s="1083"/>
      <c r="AY9" s="1083"/>
      <c r="AZ9" s="1083"/>
      <c r="BA9" s="1083"/>
      <c r="BB9" s="1083"/>
      <c r="BC9" s="1083"/>
      <c r="BD9" s="1083"/>
      <c r="BE9" s="1083"/>
      <c r="BF9" s="1083"/>
      <c r="BG9" s="1083"/>
      <c r="BH9" s="1083"/>
      <c r="BI9" s="1083"/>
      <c r="BJ9" s="1083"/>
      <c r="BK9" s="1083"/>
      <c r="BL9" s="1083"/>
      <c r="BM9" s="1083"/>
      <c r="BN9" s="1083"/>
      <c r="BO9" s="1083"/>
      <c r="BP9" s="1083"/>
      <c r="BQ9" s="1083"/>
      <c r="BR9" s="1083"/>
      <c r="BS9" s="1083"/>
      <c r="BT9" s="1083"/>
      <c r="BU9" s="1083"/>
      <c r="BV9" s="1083"/>
      <c r="BW9" s="1083"/>
      <c r="BX9" s="1083"/>
      <c r="BY9" s="1083"/>
      <c r="BZ9" s="1083"/>
      <c r="CA9" s="1083"/>
      <c r="CB9" s="1083"/>
      <c r="CC9" s="1083"/>
      <c r="CD9" s="1083"/>
      <c r="CE9" s="1083"/>
      <c r="CF9" s="1083"/>
      <c r="CG9" s="1083"/>
      <c r="CH9" s="1083"/>
      <c r="CI9" s="1083"/>
      <c r="CJ9" s="1083"/>
      <c r="CK9" s="1083"/>
      <c r="CL9" s="1083"/>
      <c r="CM9" s="1083"/>
      <c r="CN9" s="1083"/>
      <c r="CO9" s="1083"/>
      <c r="CP9" s="1083"/>
      <c r="CQ9" s="1083"/>
      <c r="CR9" s="1083"/>
      <c r="CS9" s="1083"/>
      <c r="CT9" s="1083"/>
      <c r="CU9" s="1083"/>
      <c r="CV9" s="1083"/>
      <c r="CW9" s="1083"/>
      <c r="CX9" s="1083"/>
      <c r="CY9" s="1083"/>
      <c r="CZ9" s="1083"/>
      <c r="DA9" s="1083"/>
      <c r="DB9" s="1083"/>
      <c r="DC9" s="1083"/>
      <c r="DD9" s="1083"/>
      <c r="DE9" s="1083"/>
    </row>
    <row r="10" spans="1:109" s="78" customFormat="1" ht="13" x14ac:dyDescent="0.2">
      <c r="A10" s="1083"/>
      <c r="B10" s="1083"/>
      <c r="C10" s="1083"/>
      <c r="D10" s="1083"/>
      <c r="E10" s="1083"/>
      <c r="F10" s="1083"/>
      <c r="G10" s="1083"/>
      <c r="H10" s="1083"/>
      <c r="I10" s="1083"/>
      <c r="J10" s="1083"/>
      <c r="K10" s="1083"/>
      <c r="L10" s="1083"/>
      <c r="M10" s="1083"/>
      <c r="N10" s="1083"/>
      <c r="O10" s="1083"/>
      <c r="P10" s="1083"/>
      <c r="Q10" s="1083"/>
      <c r="R10" s="1083"/>
      <c r="S10" s="1083"/>
      <c r="T10" s="1083"/>
      <c r="U10" s="1083"/>
      <c r="V10" s="1083"/>
      <c r="W10" s="1083"/>
      <c r="X10" s="1083"/>
      <c r="Y10" s="1083"/>
      <c r="Z10" s="1083"/>
      <c r="AA10" s="1083"/>
      <c r="AB10" s="1083"/>
      <c r="AC10" s="1083"/>
      <c r="AD10" s="1083"/>
      <c r="AE10" s="1083"/>
      <c r="AF10" s="1083"/>
      <c r="AG10" s="1083"/>
      <c r="AH10" s="1083"/>
      <c r="AI10" s="1083"/>
      <c r="AJ10" s="1083"/>
      <c r="AK10" s="1083"/>
      <c r="AL10" s="1083"/>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1083"/>
      <c r="BH10" s="1083"/>
      <c r="BI10" s="1083"/>
      <c r="BJ10" s="1083"/>
      <c r="BK10" s="1083"/>
      <c r="BL10" s="1083"/>
      <c r="BM10" s="1083"/>
      <c r="BN10" s="1083"/>
      <c r="BO10" s="1083"/>
      <c r="BP10" s="1083"/>
      <c r="BQ10" s="1083"/>
      <c r="BR10" s="1083"/>
      <c r="BS10" s="1083"/>
      <c r="BT10" s="1083"/>
      <c r="BU10" s="1083"/>
      <c r="BV10" s="1083"/>
      <c r="BW10" s="1083"/>
      <c r="BX10" s="1083"/>
      <c r="BY10" s="1083"/>
      <c r="BZ10" s="1083"/>
      <c r="CA10" s="1083"/>
      <c r="CB10" s="1083"/>
      <c r="CC10" s="1083"/>
      <c r="CD10" s="1083"/>
      <c r="CE10" s="1083"/>
      <c r="CF10" s="1083"/>
      <c r="CG10" s="1083"/>
      <c r="CH10" s="1083"/>
      <c r="CI10" s="1083"/>
      <c r="CJ10" s="1083"/>
      <c r="CK10" s="1083"/>
      <c r="CL10" s="1083"/>
      <c r="CM10" s="1083"/>
      <c r="CN10" s="1083"/>
      <c r="CO10" s="1083"/>
      <c r="CP10" s="1083"/>
      <c r="CQ10" s="1083"/>
      <c r="CR10" s="1083"/>
      <c r="CS10" s="1083"/>
      <c r="CT10" s="1083"/>
      <c r="CU10" s="1083"/>
      <c r="CV10" s="1083"/>
      <c r="CW10" s="1083"/>
      <c r="CX10" s="1083"/>
      <c r="CY10" s="1083"/>
      <c r="CZ10" s="1083"/>
      <c r="DA10" s="1083"/>
      <c r="DB10" s="1083"/>
      <c r="DC10" s="1083"/>
      <c r="DD10" s="1083"/>
      <c r="DE10" s="1083"/>
    </row>
    <row r="11" spans="1:109" s="78" customFormat="1" ht="13" x14ac:dyDescent="0.2">
      <c r="A11" s="1083"/>
      <c r="B11" s="1083"/>
      <c r="C11" s="1083"/>
      <c r="D11" s="1083"/>
      <c r="E11" s="1083"/>
      <c r="F11" s="1083"/>
      <c r="G11" s="1083"/>
      <c r="H11" s="1083"/>
      <c r="I11" s="1083"/>
      <c r="J11" s="1083"/>
      <c r="K11" s="1083"/>
      <c r="L11" s="1083"/>
      <c r="M11" s="1083"/>
      <c r="N11" s="1083"/>
      <c r="O11" s="1083"/>
      <c r="P11" s="1083"/>
      <c r="Q11" s="1083"/>
      <c r="R11" s="1083"/>
      <c r="S11" s="1083"/>
      <c r="T11" s="1083"/>
      <c r="U11" s="1083"/>
      <c r="V11" s="1083"/>
      <c r="W11" s="1083"/>
      <c r="X11" s="1083"/>
      <c r="Y11" s="1083"/>
      <c r="Z11" s="1083"/>
      <c r="AA11" s="1083"/>
      <c r="AB11" s="1083"/>
      <c r="AC11" s="1083"/>
      <c r="AD11" s="1083"/>
      <c r="AE11" s="1083"/>
      <c r="AF11" s="1083"/>
      <c r="AG11" s="1083"/>
      <c r="AH11" s="1083"/>
      <c r="AI11" s="1083"/>
      <c r="AJ11" s="1083"/>
      <c r="AK11" s="1083"/>
      <c r="AL11" s="1083"/>
      <c r="AM11" s="1083"/>
      <c r="AN11" s="1083"/>
      <c r="AO11" s="1083"/>
      <c r="AP11" s="1083"/>
      <c r="AQ11" s="1083"/>
      <c r="AR11" s="1083"/>
      <c r="AS11" s="1083"/>
      <c r="AT11" s="1083"/>
      <c r="AU11" s="1083"/>
      <c r="AV11" s="1083"/>
      <c r="AW11" s="1083"/>
      <c r="AX11" s="1083"/>
      <c r="AY11" s="1083"/>
      <c r="AZ11" s="1083"/>
      <c r="BA11" s="1083"/>
      <c r="BB11" s="1083"/>
      <c r="BC11" s="1083"/>
      <c r="BD11" s="1083"/>
      <c r="BE11" s="1083"/>
      <c r="BF11" s="1083"/>
      <c r="BG11" s="1083"/>
      <c r="BH11" s="1083"/>
      <c r="BI11" s="1083"/>
      <c r="BJ11" s="1083"/>
      <c r="BK11" s="1083"/>
      <c r="BL11" s="1083"/>
      <c r="BM11" s="1083"/>
      <c r="BN11" s="1083"/>
      <c r="BO11" s="1083"/>
      <c r="BP11" s="1083"/>
      <c r="BQ11" s="1083"/>
      <c r="BR11" s="1083"/>
      <c r="BS11" s="1083"/>
      <c r="BT11" s="1083"/>
      <c r="BU11" s="1083"/>
      <c r="BV11" s="1083"/>
      <c r="BW11" s="1083"/>
      <c r="BX11" s="1083"/>
      <c r="BY11" s="1083"/>
      <c r="BZ11" s="1083"/>
      <c r="CA11" s="1083"/>
      <c r="CB11" s="1083"/>
      <c r="CC11" s="1083"/>
      <c r="CD11" s="1083"/>
      <c r="CE11" s="1083"/>
      <c r="CF11" s="1083"/>
      <c r="CG11" s="1083"/>
      <c r="CH11" s="1083"/>
      <c r="CI11" s="1083"/>
      <c r="CJ11" s="1083"/>
      <c r="CK11" s="1083"/>
      <c r="CL11" s="1083"/>
      <c r="CM11" s="1083"/>
      <c r="CN11" s="1083"/>
      <c r="CO11" s="1083"/>
      <c r="CP11" s="1083"/>
      <c r="CQ11" s="1083"/>
      <c r="CR11" s="1083"/>
      <c r="CS11" s="1083"/>
      <c r="CT11" s="1083"/>
      <c r="CU11" s="1083"/>
      <c r="CV11" s="1083"/>
      <c r="CW11" s="1083"/>
      <c r="CX11" s="1083"/>
      <c r="CY11" s="1083"/>
      <c r="CZ11" s="1083"/>
      <c r="DA11" s="1083"/>
      <c r="DB11" s="1083"/>
      <c r="DC11" s="1083"/>
      <c r="DD11" s="1083"/>
      <c r="DE11" s="1083"/>
    </row>
    <row r="12" spans="1:109" s="78" customFormat="1" ht="13" x14ac:dyDescent="0.2">
      <c r="A12" s="1083"/>
      <c r="B12" s="1083"/>
      <c r="C12" s="1083"/>
      <c r="D12" s="1083"/>
      <c r="E12" s="1083"/>
      <c r="F12" s="1083"/>
      <c r="G12" s="1083"/>
      <c r="H12" s="1083"/>
      <c r="I12" s="1083"/>
      <c r="J12" s="1083"/>
      <c r="K12" s="1083"/>
      <c r="L12" s="1083"/>
      <c r="M12" s="1083"/>
      <c r="N12" s="1083"/>
      <c r="O12" s="1083"/>
      <c r="P12" s="1083"/>
      <c r="Q12" s="1083"/>
      <c r="R12" s="1083"/>
      <c r="S12" s="1083"/>
      <c r="T12" s="1083"/>
      <c r="U12" s="1083"/>
      <c r="V12" s="1083"/>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3"/>
      <c r="AS12" s="1083"/>
      <c r="AT12" s="1083"/>
      <c r="AU12" s="1083"/>
      <c r="AV12" s="1083"/>
      <c r="AW12" s="1083"/>
      <c r="AX12" s="1083"/>
      <c r="AY12" s="1083"/>
      <c r="AZ12" s="1083"/>
      <c r="BA12" s="1083"/>
      <c r="BB12" s="1083"/>
      <c r="BC12" s="1083"/>
      <c r="BD12" s="1083"/>
      <c r="BE12" s="1083"/>
      <c r="BF12" s="1083"/>
      <c r="BG12" s="1083"/>
      <c r="BH12" s="1083"/>
      <c r="BI12" s="1083"/>
      <c r="BJ12" s="1083"/>
      <c r="BK12" s="1083"/>
      <c r="BL12" s="1083"/>
      <c r="BM12" s="1083"/>
      <c r="BN12" s="1083"/>
      <c r="BO12" s="1083"/>
      <c r="BP12" s="1083"/>
      <c r="BQ12" s="1083"/>
      <c r="BR12" s="1083"/>
      <c r="BS12" s="1083"/>
      <c r="BT12" s="1083"/>
      <c r="BU12" s="1083"/>
      <c r="BV12" s="1083"/>
      <c r="BW12" s="1083"/>
      <c r="BX12" s="1083"/>
      <c r="BY12" s="1083"/>
      <c r="BZ12" s="1083"/>
      <c r="CA12" s="1083"/>
      <c r="CB12" s="1083"/>
      <c r="CC12" s="1083"/>
      <c r="CD12" s="1083"/>
      <c r="CE12" s="1083"/>
      <c r="CF12" s="1083"/>
      <c r="CG12" s="1083"/>
      <c r="CH12" s="1083"/>
      <c r="CI12" s="1083"/>
      <c r="CJ12" s="1083"/>
      <c r="CK12" s="1083"/>
      <c r="CL12" s="1083"/>
      <c r="CM12" s="1083"/>
      <c r="CN12" s="1083"/>
      <c r="CO12" s="1083"/>
      <c r="CP12" s="1083"/>
      <c r="CQ12" s="1083"/>
      <c r="CR12" s="1083"/>
      <c r="CS12" s="1083"/>
      <c r="CT12" s="1083"/>
      <c r="CU12" s="1083"/>
      <c r="CV12" s="1083"/>
      <c r="CW12" s="1083"/>
      <c r="CX12" s="1083"/>
      <c r="CY12" s="1083"/>
      <c r="CZ12" s="1083"/>
      <c r="DA12" s="1083"/>
      <c r="DB12" s="1083"/>
      <c r="DC12" s="1083"/>
      <c r="DD12" s="1083"/>
      <c r="DE12" s="1083"/>
    </row>
    <row r="13" spans="1:109" s="78" customFormat="1" ht="13" x14ac:dyDescent="0.2">
      <c r="A13" s="1083"/>
      <c r="B13" s="1083"/>
      <c r="C13" s="1083"/>
      <c r="D13" s="1083"/>
      <c r="E13" s="1083"/>
      <c r="F13" s="1083"/>
      <c r="G13" s="1083"/>
      <c r="H13" s="1083"/>
      <c r="I13" s="1083"/>
      <c r="J13" s="1083"/>
      <c r="K13" s="1083"/>
      <c r="L13" s="1083"/>
      <c r="M13" s="1083"/>
      <c r="N13" s="1083"/>
      <c r="O13" s="1083"/>
      <c r="P13" s="1083"/>
      <c r="Q13" s="1083"/>
      <c r="R13" s="1083"/>
      <c r="S13" s="1083"/>
      <c r="T13" s="1083"/>
      <c r="U13" s="1083"/>
      <c r="V13" s="1083"/>
      <c r="W13" s="1083"/>
      <c r="X13" s="1083"/>
      <c r="Y13" s="1083"/>
      <c r="Z13" s="1083"/>
      <c r="AA13" s="1083"/>
      <c r="AB13" s="1083"/>
      <c r="AC13" s="1083"/>
      <c r="AD13" s="1083"/>
      <c r="AE13" s="1083"/>
      <c r="AF13" s="1083"/>
      <c r="AG13" s="1083"/>
      <c r="AH13" s="1083"/>
      <c r="AI13" s="1083"/>
      <c r="AJ13" s="1083"/>
      <c r="AK13" s="1083"/>
      <c r="AL13" s="1083"/>
      <c r="AM13" s="1083"/>
      <c r="AN13" s="1083"/>
      <c r="AO13" s="1083"/>
      <c r="AP13" s="1083"/>
      <c r="AQ13" s="1083"/>
      <c r="AR13" s="1083"/>
      <c r="AS13" s="1083"/>
      <c r="AT13" s="1083"/>
      <c r="AU13" s="1083"/>
      <c r="AV13" s="1083"/>
      <c r="AW13" s="1083"/>
      <c r="AX13" s="1083"/>
      <c r="AY13" s="1083"/>
      <c r="AZ13" s="1083"/>
      <c r="BA13" s="1083"/>
      <c r="BB13" s="1083"/>
      <c r="BC13" s="1083"/>
      <c r="BD13" s="1083"/>
      <c r="BE13" s="1083"/>
      <c r="BF13" s="1083"/>
      <c r="BG13" s="1083"/>
      <c r="BH13" s="1083"/>
      <c r="BI13" s="1083"/>
      <c r="BJ13" s="1083"/>
      <c r="BK13" s="1083"/>
      <c r="BL13" s="1083"/>
      <c r="BM13" s="1083"/>
      <c r="BN13" s="1083"/>
      <c r="BO13" s="1083"/>
      <c r="BP13" s="1083"/>
      <c r="BQ13" s="1083"/>
      <c r="BR13" s="1083"/>
      <c r="BS13" s="1083"/>
      <c r="BT13" s="1083"/>
      <c r="BU13" s="1083"/>
      <c r="BV13" s="1083"/>
      <c r="BW13" s="1083"/>
      <c r="BX13" s="1083"/>
      <c r="BY13" s="1083"/>
      <c r="BZ13" s="1083"/>
      <c r="CA13" s="1083"/>
      <c r="CB13" s="1083"/>
      <c r="CC13" s="1083"/>
      <c r="CD13" s="1083"/>
      <c r="CE13" s="1083"/>
      <c r="CF13" s="1083"/>
      <c r="CG13" s="1083"/>
      <c r="CH13" s="1083"/>
      <c r="CI13" s="1083"/>
      <c r="CJ13" s="1083"/>
      <c r="CK13" s="1083"/>
      <c r="CL13" s="1083"/>
      <c r="CM13" s="1083"/>
      <c r="CN13" s="1083"/>
      <c r="CO13" s="1083"/>
      <c r="CP13" s="1083"/>
      <c r="CQ13" s="1083"/>
      <c r="CR13" s="1083"/>
      <c r="CS13" s="1083"/>
      <c r="CT13" s="1083"/>
      <c r="CU13" s="1083"/>
      <c r="CV13" s="1083"/>
      <c r="CW13" s="1083"/>
      <c r="CX13" s="1083"/>
      <c r="CY13" s="1083"/>
      <c r="CZ13" s="1083"/>
      <c r="DA13" s="1083"/>
      <c r="DB13" s="1083"/>
      <c r="DC13" s="1083"/>
      <c r="DD13" s="1083"/>
      <c r="DE13" s="1083"/>
    </row>
    <row r="14" spans="1:109" s="78" customFormat="1" ht="13" x14ac:dyDescent="0.2">
      <c r="A14" s="1083"/>
      <c r="B14" s="1083"/>
      <c r="C14" s="1083"/>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1083"/>
      <c r="AA14" s="1083"/>
      <c r="AB14" s="1083"/>
      <c r="AC14" s="1083"/>
      <c r="AD14" s="1083"/>
      <c r="AE14" s="1083"/>
      <c r="AF14" s="1083"/>
      <c r="AG14" s="1083"/>
      <c r="AH14" s="1083"/>
      <c r="AI14" s="1083"/>
      <c r="AJ14" s="1083"/>
      <c r="AK14" s="1083"/>
      <c r="AL14" s="1083"/>
      <c r="AM14" s="1083"/>
      <c r="AN14" s="1083"/>
      <c r="AO14" s="1083"/>
      <c r="AP14" s="1083"/>
      <c r="AQ14" s="1083"/>
      <c r="AR14" s="1083"/>
      <c r="AS14" s="1083"/>
      <c r="AT14" s="1083"/>
      <c r="AU14" s="1083"/>
      <c r="AV14" s="1083"/>
      <c r="AW14" s="1083"/>
      <c r="AX14" s="1083"/>
      <c r="AY14" s="1083"/>
      <c r="AZ14" s="1083"/>
      <c r="BA14" s="1083"/>
      <c r="BB14" s="1083"/>
      <c r="BC14" s="1083"/>
      <c r="BD14" s="1083"/>
      <c r="BE14" s="1083"/>
      <c r="BF14" s="1083"/>
      <c r="BG14" s="1083"/>
      <c r="BH14" s="1083"/>
      <c r="BI14" s="1083"/>
      <c r="BJ14" s="1083"/>
      <c r="BK14" s="1083"/>
      <c r="BL14" s="1083"/>
      <c r="BM14" s="1083"/>
      <c r="BN14" s="1083"/>
      <c r="BO14" s="1083"/>
      <c r="BP14" s="1083"/>
      <c r="BQ14" s="1083"/>
      <c r="BR14" s="1083"/>
      <c r="BS14" s="1083"/>
      <c r="BT14" s="1083"/>
      <c r="BU14" s="1083"/>
      <c r="BV14" s="1083"/>
      <c r="BW14" s="1083"/>
      <c r="BX14" s="1083"/>
      <c r="BY14" s="1083"/>
      <c r="BZ14" s="1083"/>
      <c r="CA14" s="1083"/>
      <c r="CB14" s="1083"/>
      <c r="CC14" s="1083"/>
      <c r="CD14" s="1083"/>
      <c r="CE14" s="1083"/>
      <c r="CF14" s="1083"/>
      <c r="CG14" s="1083"/>
      <c r="CH14" s="1083"/>
      <c r="CI14" s="1083"/>
      <c r="CJ14" s="1083"/>
      <c r="CK14" s="1083"/>
      <c r="CL14" s="1083"/>
      <c r="CM14" s="1083"/>
      <c r="CN14" s="1083"/>
      <c r="CO14" s="1083"/>
      <c r="CP14" s="1083"/>
      <c r="CQ14" s="1083"/>
      <c r="CR14" s="1083"/>
      <c r="CS14" s="1083"/>
      <c r="CT14" s="1083"/>
      <c r="CU14" s="1083"/>
      <c r="CV14" s="1083"/>
      <c r="CW14" s="1083"/>
      <c r="CX14" s="1083"/>
      <c r="CY14" s="1083"/>
      <c r="CZ14" s="1083"/>
      <c r="DA14" s="1083"/>
      <c r="DB14" s="1083"/>
      <c r="DC14" s="1083"/>
      <c r="DD14" s="1083"/>
      <c r="DE14" s="1083"/>
    </row>
    <row r="15" spans="1:109" s="78" customFormat="1" ht="13" x14ac:dyDescent="0.2">
      <c r="A15" s="90"/>
      <c r="B15" s="1083"/>
      <c r="C15" s="1083"/>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3"/>
      <c r="Z15" s="1083"/>
      <c r="AA15" s="1083"/>
      <c r="AB15" s="1083"/>
      <c r="AC15" s="1083"/>
      <c r="AD15" s="1083"/>
      <c r="AE15" s="1083"/>
      <c r="AF15" s="1083"/>
      <c r="AG15" s="1083"/>
      <c r="AH15" s="1083"/>
      <c r="AI15" s="1083"/>
      <c r="AJ15" s="1083"/>
      <c r="AK15" s="1083"/>
      <c r="AL15" s="1083"/>
      <c r="AM15" s="1083"/>
      <c r="AN15" s="1083"/>
      <c r="AO15" s="1083"/>
      <c r="AP15" s="1083"/>
      <c r="AQ15" s="1083"/>
      <c r="AR15" s="1083"/>
      <c r="AS15" s="1083"/>
      <c r="AT15" s="1083"/>
      <c r="AU15" s="1083"/>
      <c r="AV15" s="1083"/>
      <c r="AW15" s="1083"/>
      <c r="AX15" s="1083"/>
      <c r="AY15" s="1083"/>
      <c r="AZ15" s="1083"/>
      <c r="BA15" s="1083"/>
      <c r="BB15" s="1083"/>
      <c r="BC15" s="1083"/>
      <c r="BD15" s="1083"/>
      <c r="BE15" s="1083"/>
      <c r="BF15" s="1083"/>
      <c r="BG15" s="1083"/>
      <c r="BH15" s="1083"/>
      <c r="BI15" s="1083"/>
      <c r="BJ15" s="1083"/>
      <c r="BK15" s="1083"/>
      <c r="BL15" s="1083"/>
      <c r="BM15" s="1083"/>
      <c r="BN15" s="1083"/>
      <c r="BO15" s="1083"/>
      <c r="BP15" s="1083"/>
      <c r="BQ15" s="1083"/>
      <c r="BR15" s="1083"/>
      <c r="BS15" s="1083"/>
      <c r="BT15" s="1083"/>
      <c r="BU15" s="1083"/>
      <c r="BV15" s="1083"/>
      <c r="BW15" s="1083"/>
      <c r="BX15" s="1083"/>
      <c r="BY15" s="1083"/>
      <c r="BZ15" s="1083"/>
      <c r="CA15" s="1083"/>
      <c r="CB15" s="1083"/>
      <c r="CC15" s="1083"/>
      <c r="CD15" s="1083"/>
      <c r="CE15" s="1083"/>
      <c r="CF15" s="1083"/>
      <c r="CG15" s="1083"/>
      <c r="CH15" s="1083"/>
      <c r="CI15" s="1083"/>
      <c r="CJ15" s="1083"/>
      <c r="CK15" s="1083"/>
      <c r="CL15" s="1083"/>
      <c r="CM15" s="1083"/>
      <c r="CN15" s="1083"/>
      <c r="CO15" s="1083"/>
      <c r="CP15" s="1083"/>
      <c r="CQ15" s="1083"/>
      <c r="CR15" s="1083"/>
      <c r="CS15" s="1083"/>
      <c r="CT15" s="1083"/>
      <c r="CU15" s="1083"/>
      <c r="CV15" s="1083"/>
      <c r="CW15" s="1083"/>
      <c r="CX15" s="1083"/>
      <c r="CY15" s="1083"/>
      <c r="CZ15" s="1083"/>
      <c r="DA15" s="1083"/>
      <c r="DB15" s="1083"/>
      <c r="DC15" s="1083"/>
      <c r="DD15" s="1083"/>
      <c r="DE15" s="1083"/>
    </row>
    <row r="16" spans="1:109" s="78" customFormat="1" ht="13" x14ac:dyDescent="0.2">
      <c r="A16" s="90"/>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83"/>
      <c r="X16" s="1083"/>
      <c r="Y16" s="1083"/>
      <c r="Z16" s="1083"/>
      <c r="AA16" s="1083"/>
      <c r="AB16" s="1083"/>
      <c r="AC16" s="1083"/>
      <c r="AD16" s="1083"/>
      <c r="AE16" s="1083"/>
      <c r="AF16" s="1083"/>
      <c r="AG16" s="1083"/>
      <c r="AH16" s="1083"/>
      <c r="AI16" s="1083"/>
      <c r="AJ16" s="1083"/>
      <c r="AK16" s="1083"/>
      <c r="AL16" s="1083"/>
      <c r="AM16" s="1083"/>
      <c r="AN16" s="1083"/>
      <c r="AO16" s="1083"/>
      <c r="AP16" s="1083"/>
      <c r="AQ16" s="1083"/>
      <c r="AR16" s="1083"/>
      <c r="AS16" s="1083"/>
      <c r="AT16" s="1083"/>
      <c r="AU16" s="1083"/>
      <c r="AV16" s="1083"/>
      <c r="AW16" s="1083"/>
      <c r="AX16" s="1083"/>
      <c r="AY16" s="1083"/>
      <c r="AZ16" s="1083"/>
      <c r="BA16" s="1083"/>
      <c r="BB16" s="1083"/>
      <c r="BC16" s="1083"/>
      <c r="BD16" s="1083"/>
      <c r="BE16" s="1083"/>
      <c r="BF16" s="1083"/>
      <c r="BG16" s="1083"/>
      <c r="BH16" s="1083"/>
      <c r="BI16" s="1083"/>
      <c r="BJ16" s="1083"/>
      <c r="BK16" s="1083"/>
      <c r="BL16" s="1083"/>
      <c r="BM16" s="1083"/>
      <c r="BN16" s="1083"/>
      <c r="BO16" s="1083"/>
      <c r="BP16" s="1083"/>
      <c r="BQ16" s="1083"/>
      <c r="BR16" s="1083"/>
      <c r="BS16" s="1083"/>
      <c r="BT16" s="1083"/>
      <c r="BU16" s="1083"/>
      <c r="BV16" s="1083"/>
      <c r="BW16" s="1083"/>
      <c r="BX16" s="1083"/>
      <c r="BY16" s="1083"/>
      <c r="BZ16" s="1083"/>
      <c r="CA16" s="1083"/>
      <c r="CB16" s="1083"/>
      <c r="CC16" s="1083"/>
      <c r="CD16" s="1083"/>
      <c r="CE16" s="1083"/>
      <c r="CF16" s="1083"/>
      <c r="CG16" s="1083"/>
      <c r="CH16" s="1083"/>
      <c r="CI16" s="1083"/>
      <c r="CJ16" s="1083"/>
      <c r="CK16" s="1083"/>
      <c r="CL16" s="1083"/>
      <c r="CM16" s="1083"/>
      <c r="CN16" s="1083"/>
      <c r="CO16" s="1083"/>
      <c r="CP16" s="1083"/>
      <c r="CQ16" s="1083"/>
      <c r="CR16" s="1083"/>
      <c r="CS16" s="1083"/>
      <c r="CT16" s="1083"/>
      <c r="CU16" s="1083"/>
      <c r="CV16" s="1083"/>
      <c r="CW16" s="1083"/>
      <c r="CX16" s="1083"/>
      <c r="CY16" s="1083"/>
      <c r="CZ16" s="1083"/>
      <c r="DA16" s="1083"/>
      <c r="DB16" s="1083"/>
      <c r="DC16" s="1083"/>
      <c r="DD16" s="1083"/>
      <c r="DE16" s="1083"/>
    </row>
    <row r="17" spans="1:109" s="78" customFormat="1" ht="13" x14ac:dyDescent="0.2">
      <c r="A17" s="90"/>
      <c r="B17" s="1083"/>
      <c r="C17" s="1083"/>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c r="AY17" s="1083"/>
      <c r="AZ17" s="1083"/>
      <c r="BA17" s="1083"/>
      <c r="BB17" s="1083"/>
      <c r="BC17" s="1083"/>
      <c r="BD17" s="1083"/>
      <c r="BE17" s="1083"/>
      <c r="BF17" s="1083"/>
      <c r="BG17" s="1083"/>
      <c r="BH17" s="1083"/>
      <c r="BI17" s="1083"/>
      <c r="BJ17" s="1083"/>
      <c r="BK17" s="1083"/>
      <c r="BL17" s="1083"/>
      <c r="BM17" s="1083"/>
      <c r="BN17" s="1083"/>
      <c r="BO17" s="1083"/>
      <c r="BP17" s="1083"/>
      <c r="BQ17" s="1083"/>
      <c r="BR17" s="1083"/>
      <c r="BS17" s="1083"/>
      <c r="BT17" s="1083"/>
      <c r="BU17" s="1083"/>
      <c r="BV17" s="1083"/>
      <c r="BW17" s="1083"/>
      <c r="BX17" s="1083"/>
      <c r="BY17" s="1083"/>
      <c r="BZ17" s="1083"/>
      <c r="CA17" s="1083"/>
      <c r="CB17" s="1083"/>
      <c r="CC17" s="1083"/>
      <c r="CD17" s="1083"/>
      <c r="CE17" s="1083"/>
      <c r="CF17" s="1083"/>
      <c r="CG17" s="1083"/>
      <c r="CH17" s="1083"/>
      <c r="CI17" s="1083"/>
      <c r="CJ17" s="1083"/>
      <c r="CK17" s="1083"/>
      <c r="CL17" s="1083"/>
      <c r="CM17" s="1083"/>
      <c r="CN17" s="1083"/>
      <c r="CO17" s="1083"/>
      <c r="CP17" s="1083"/>
      <c r="CQ17" s="1083"/>
      <c r="CR17" s="1083"/>
      <c r="CS17" s="1083"/>
      <c r="CT17" s="1083"/>
      <c r="CU17" s="1083"/>
      <c r="CV17" s="1083"/>
      <c r="CW17" s="1083"/>
      <c r="CX17" s="1083"/>
      <c r="CY17" s="1083"/>
      <c r="CZ17" s="1083"/>
      <c r="DA17" s="1083"/>
      <c r="DB17" s="1083"/>
      <c r="DC17" s="1083"/>
      <c r="DD17" s="1083"/>
      <c r="DE17" s="1083"/>
    </row>
    <row r="18" spans="1:109" s="78" customFormat="1" ht="13" x14ac:dyDescent="0.2">
      <c r="A18" s="90"/>
      <c r="B18" s="1083"/>
      <c r="C18" s="1083"/>
      <c r="D18" s="1083"/>
      <c r="E18" s="1083"/>
      <c r="F18" s="1083"/>
      <c r="G18" s="1083"/>
      <c r="H18" s="1083"/>
      <c r="I18" s="1083"/>
      <c r="J18" s="1083"/>
      <c r="K18" s="1083"/>
      <c r="L18" s="1083"/>
      <c r="M18" s="1083"/>
      <c r="N18" s="1083"/>
      <c r="O18" s="1083"/>
      <c r="P18" s="1083"/>
      <c r="Q18" s="1083"/>
      <c r="R18" s="1083"/>
      <c r="S18" s="1083"/>
      <c r="T18" s="1083"/>
      <c r="U18" s="1083"/>
      <c r="V18" s="1083"/>
      <c r="W18" s="1083"/>
      <c r="X18" s="1083"/>
      <c r="Y18" s="1083"/>
      <c r="Z18" s="1083"/>
      <c r="AA18" s="1083"/>
      <c r="AB18" s="1083"/>
      <c r="AC18" s="1083"/>
      <c r="AD18" s="1083"/>
      <c r="AE18" s="1083"/>
      <c r="AF18" s="1083"/>
      <c r="AG18" s="1083"/>
      <c r="AH18" s="1083"/>
      <c r="AI18" s="1083"/>
      <c r="AJ18" s="1083"/>
      <c r="AK18" s="1083"/>
      <c r="AL18" s="1083"/>
      <c r="AM18" s="1083"/>
      <c r="AN18" s="1083"/>
      <c r="AO18" s="1083"/>
      <c r="AP18" s="1083"/>
      <c r="AQ18" s="1083"/>
      <c r="AR18" s="1083"/>
      <c r="AS18" s="1083"/>
      <c r="AT18" s="1083"/>
      <c r="AU18" s="1083"/>
      <c r="AV18" s="1083"/>
      <c r="AW18" s="1083"/>
      <c r="AX18" s="1083"/>
      <c r="AY18" s="1083"/>
      <c r="AZ18" s="1083"/>
      <c r="BA18" s="1083"/>
      <c r="BB18" s="1083"/>
      <c r="BC18" s="1083"/>
      <c r="BD18" s="1083"/>
      <c r="BE18" s="1083"/>
      <c r="BF18" s="1083"/>
      <c r="BG18" s="1083"/>
      <c r="BH18" s="1083"/>
      <c r="BI18" s="1083"/>
      <c r="BJ18" s="1083"/>
      <c r="BK18" s="1083"/>
      <c r="BL18" s="1083"/>
      <c r="BM18" s="1083"/>
      <c r="BN18" s="1083"/>
      <c r="BO18" s="1083"/>
      <c r="BP18" s="1083"/>
      <c r="BQ18" s="1083"/>
      <c r="BR18" s="1083"/>
      <c r="BS18" s="1083"/>
      <c r="BT18" s="1083"/>
      <c r="BU18" s="1083"/>
      <c r="BV18" s="1083"/>
      <c r="BW18" s="1083"/>
      <c r="BX18" s="1083"/>
      <c r="BY18" s="1083"/>
      <c r="BZ18" s="1083"/>
      <c r="CA18" s="1083"/>
      <c r="CB18" s="1083"/>
      <c r="CC18" s="1083"/>
      <c r="CD18" s="1083"/>
      <c r="CE18" s="1083"/>
      <c r="CF18" s="1083"/>
      <c r="CG18" s="1083"/>
      <c r="CH18" s="1083"/>
      <c r="CI18" s="1083"/>
      <c r="CJ18" s="1083"/>
      <c r="CK18" s="1083"/>
      <c r="CL18" s="1083"/>
      <c r="CM18" s="1083"/>
      <c r="CN18" s="1083"/>
      <c r="CO18" s="1083"/>
      <c r="CP18" s="1083"/>
      <c r="CQ18" s="1083"/>
      <c r="CR18" s="1083"/>
      <c r="CS18" s="1083"/>
      <c r="CT18" s="1083"/>
      <c r="CU18" s="1083"/>
      <c r="CV18" s="1083"/>
      <c r="CW18" s="1083"/>
      <c r="CX18" s="1083"/>
      <c r="CY18" s="1083"/>
      <c r="CZ18" s="1083"/>
      <c r="DA18" s="1083"/>
      <c r="DB18" s="1083"/>
      <c r="DC18" s="1083"/>
      <c r="DD18" s="1083"/>
      <c r="DE18" s="1083"/>
    </row>
    <row r="19" spans="1:109" ht="13" x14ac:dyDescent="0.2">
      <c r="DD19" s="90"/>
      <c r="DE19" s="90"/>
    </row>
    <row r="20" spans="1:109" ht="13" x14ac:dyDescent="0.2">
      <c r="DD20" s="90"/>
      <c r="DE20" s="90"/>
    </row>
    <row r="21" spans="1:109" ht="17.25" customHeight="1" x14ac:dyDescent="0.2">
      <c r="B21" s="1084"/>
      <c r="C21" s="86"/>
      <c r="D21" s="86"/>
      <c r="E21" s="86"/>
      <c r="F21" s="86"/>
      <c r="G21" s="86"/>
      <c r="H21" s="86"/>
      <c r="I21" s="86"/>
      <c r="J21" s="86"/>
      <c r="K21" s="86"/>
      <c r="L21" s="86"/>
      <c r="M21" s="86"/>
      <c r="N21" s="108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5"/>
      <c r="AU21" s="86"/>
      <c r="AV21" s="86"/>
      <c r="AW21" s="86"/>
      <c r="AX21" s="86"/>
      <c r="AY21" s="86"/>
      <c r="AZ21" s="86"/>
      <c r="BA21" s="86"/>
      <c r="BB21" s="86"/>
      <c r="BC21" s="86"/>
      <c r="BD21" s="86"/>
      <c r="BE21" s="86"/>
      <c r="BF21" s="1085"/>
      <c r="BG21" s="86"/>
      <c r="BH21" s="86"/>
      <c r="BI21" s="86"/>
      <c r="BJ21" s="86"/>
      <c r="BK21" s="86"/>
      <c r="BL21" s="86"/>
      <c r="BM21" s="86"/>
      <c r="BN21" s="86"/>
      <c r="BO21" s="86"/>
      <c r="BP21" s="86"/>
      <c r="BQ21" s="86"/>
      <c r="BR21" s="1085"/>
      <c r="BS21" s="86"/>
      <c r="BT21" s="86"/>
      <c r="BU21" s="86"/>
      <c r="BV21" s="86"/>
      <c r="BW21" s="86"/>
      <c r="BX21" s="86"/>
      <c r="BY21" s="86"/>
      <c r="BZ21" s="86"/>
      <c r="CA21" s="86"/>
      <c r="CB21" s="86"/>
      <c r="CC21" s="86"/>
      <c r="CD21" s="1085"/>
      <c r="CE21" s="86"/>
      <c r="CF21" s="86"/>
      <c r="CG21" s="86"/>
      <c r="CH21" s="86"/>
      <c r="CI21" s="86"/>
      <c r="CJ21" s="86"/>
      <c r="CK21" s="86"/>
      <c r="CL21" s="86"/>
      <c r="CM21" s="86"/>
      <c r="CN21" s="86"/>
      <c r="CO21" s="86"/>
      <c r="CP21" s="1085"/>
      <c r="CQ21" s="86"/>
      <c r="CR21" s="86"/>
      <c r="CS21" s="86"/>
      <c r="CT21" s="86"/>
      <c r="CU21" s="86"/>
      <c r="CV21" s="86"/>
      <c r="CW21" s="86"/>
      <c r="CX21" s="86"/>
      <c r="CY21" s="86"/>
      <c r="CZ21" s="86"/>
      <c r="DA21" s="86"/>
      <c r="DB21" s="108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1086"/>
      <c r="DD40" s="1086"/>
      <c r="DE40" s="90"/>
    </row>
    <row r="41" spans="2:109" ht="16.5" x14ac:dyDescent="0.2">
      <c r="B41" s="82" t="s">
        <v>536</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1087"/>
      <c r="I42" s="1088"/>
      <c r="J42" s="1088"/>
      <c r="K42" s="1088"/>
      <c r="AM42" s="1087"/>
      <c r="AN42" s="1087" t="s">
        <v>537</v>
      </c>
      <c r="AP42" s="1088"/>
      <c r="AQ42" s="1088"/>
      <c r="AR42" s="1088"/>
      <c r="AY42" s="1087"/>
      <c r="BA42" s="1088"/>
      <c r="BB42" s="1088"/>
      <c r="BC42" s="1088"/>
      <c r="BK42" s="1087"/>
      <c r="BM42" s="1088"/>
      <c r="BN42" s="1088"/>
      <c r="BO42" s="1088"/>
      <c r="BW42" s="1087"/>
      <c r="BY42" s="1088"/>
      <c r="BZ42" s="1088"/>
      <c r="CA42" s="1088"/>
      <c r="CI42" s="1087"/>
      <c r="CK42" s="1088"/>
      <c r="CL42" s="1088"/>
      <c r="CM42" s="1088"/>
      <c r="CU42" s="1087"/>
      <c r="CW42" s="1088"/>
      <c r="CX42" s="1088"/>
      <c r="CY42" s="1088"/>
    </row>
    <row r="43" spans="2:109" ht="13.5" customHeight="1" x14ac:dyDescent="0.2">
      <c r="B43" s="80"/>
      <c r="AN43" s="1089" t="s">
        <v>538</v>
      </c>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c r="BI43" s="1090"/>
      <c r="BJ43" s="1090"/>
      <c r="BK43" s="1090"/>
      <c r="BL43" s="1090"/>
      <c r="BM43" s="1090"/>
      <c r="BN43" s="1090"/>
      <c r="BO43" s="1090"/>
      <c r="BP43" s="1090"/>
      <c r="BQ43" s="1090"/>
      <c r="BR43" s="1090"/>
      <c r="BS43" s="1090"/>
      <c r="BT43" s="1090"/>
      <c r="BU43" s="1090"/>
      <c r="BV43" s="1090"/>
      <c r="BW43" s="1090"/>
      <c r="BX43" s="1090"/>
      <c r="BY43" s="1090"/>
      <c r="BZ43" s="1090"/>
      <c r="CA43" s="1090"/>
      <c r="CB43" s="1090"/>
      <c r="CC43" s="1090"/>
      <c r="CD43" s="1090"/>
      <c r="CE43" s="1090"/>
      <c r="CF43" s="1090"/>
      <c r="CG43" s="1090"/>
      <c r="CH43" s="1090"/>
      <c r="CI43" s="1090"/>
      <c r="CJ43" s="1090"/>
      <c r="CK43" s="1090"/>
      <c r="CL43" s="1090"/>
      <c r="CM43" s="1090"/>
      <c r="CN43" s="1090"/>
      <c r="CO43" s="1090"/>
      <c r="CP43" s="1090"/>
      <c r="CQ43" s="1090"/>
      <c r="CR43" s="1090"/>
      <c r="CS43" s="1090"/>
      <c r="CT43" s="1090"/>
      <c r="CU43" s="1090"/>
      <c r="CV43" s="1090"/>
      <c r="CW43" s="1090"/>
      <c r="CX43" s="1090"/>
      <c r="CY43" s="1090"/>
      <c r="CZ43" s="1090"/>
      <c r="DA43" s="1090"/>
      <c r="DB43" s="1090"/>
      <c r="DC43" s="1091"/>
    </row>
    <row r="44" spans="2:109" ht="13" x14ac:dyDescent="0.2">
      <c r="B44" s="80"/>
      <c r="AN44" s="1092"/>
      <c r="AO44" s="1093"/>
      <c r="AP44" s="1093"/>
      <c r="AQ44" s="1093"/>
      <c r="AR44" s="1093"/>
      <c r="AS44" s="1093"/>
      <c r="AT44" s="1093"/>
      <c r="AU44" s="1093"/>
      <c r="AV44" s="1093"/>
      <c r="AW44" s="1093"/>
      <c r="AX44" s="1093"/>
      <c r="AY44" s="1093"/>
      <c r="AZ44" s="1093"/>
      <c r="BA44" s="1093"/>
      <c r="BB44" s="1093"/>
      <c r="BC44" s="1093"/>
      <c r="BD44" s="1093"/>
      <c r="BE44" s="1093"/>
      <c r="BF44" s="1093"/>
      <c r="BG44" s="1093"/>
      <c r="BH44" s="1093"/>
      <c r="BI44" s="1093"/>
      <c r="BJ44" s="1093"/>
      <c r="BK44" s="1093"/>
      <c r="BL44" s="1093"/>
      <c r="BM44" s="1093"/>
      <c r="BN44" s="1093"/>
      <c r="BO44" s="1093"/>
      <c r="BP44" s="1093"/>
      <c r="BQ44" s="1093"/>
      <c r="BR44" s="1093"/>
      <c r="BS44" s="1093"/>
      <c r="BT44" s="1093"/>
      <c r="BU44" s="1093"/>
      <c r="BV44" s="1093"/>
      <c r="BW44" s="1093"/>
      <c r="BX44" s="1093"/>
      <c r="BY44" s="1093"/>
      <c r="BZ44" s="1093"/>
      <c r="CA44" s="1093"/>
      <c r="CB44" s="1093"/>
      <c r="CC44" s="1093"/>
      <c r="CD44" s="1093"/>
      <c r="CE44" s="1093"/>
      <c r="CF44" s="1093"/>
      <c r="CG44" s="1093"/>
      <c r="CH44" s="1093"/>
      <c r="CI44" s="1093"/>
      <c r="CJ44" s="1093"/>
      <c r="CK44" s="1093"/>
      <c r="CL44" s="1093"/>
      <c r="CM44" s="1093"/>
      <c r="CN44" s="1093"/>
      <c r="CO44" s="1093"/>
      <c r="CP44" s="1093"/>
      <c r="CQ44" s="1093"/>
      <c r="CR44" s="1093"/>
      <c r="CS44" s="1093"/>
      <c r="CT44" s="1093"/>
      <c r="CU44" s="1093"/>
      <c r="CV44" s="1093"/>
      <c r="CW44" s="1093"/>
      <c r="CX44" s="1093"/>
      <c r="CY44" s="1093"/>
      <c r="CZ44" s="1093"/>
      <c r="DA44" s="1093"/>
      <c r="DB44" s="1093"/>
      <c r="DC44" s="1094"/>
    </row>
    <row r="45" spans="2:109" ht="13" x14ac:dyDescent="0.2">
      <c r="B45" s="80"/>
      <c r="AN45" s="1092"/>
      <c r="AO45" s="1093"/>
      <c r="AP45" s="1093"/>
      <c r="AQ45" s="1093"/>
      <c r="AR45" s="1093"/>
      <c r="AS45" s="1093"/>
      <c r="AT45" s="1093"/>
      <c r="AU45" s="1093"/>
      <c r="AV45" s="1093"/>
      <c r="AW45" s="1093"/>
      <c r="AX45" s="1093"/>
      <c r="AY45" s="1093"/>
      <c r="AZ45" s="1093"/>
      <c r="BA45" s="1093"/>
      <c r="BB45" s="1093"/>
      <c r="BC45" s="1093"/>
      <c r="BD45" s="1093"/>
      <c r="BE45" s="1093"/>
      <c r="BF45" s="1093"/>
      <c r="BG45" s="1093"/>
      <c r="BH45" s="1093"/>
      <c r="BI45" s="1093"/>
      <c r="BJ45" s="1093"/>
      <c r="BK45" s="1093"/>
      <c r="BL45" s="1093"/>
      <c r="BM45" s="1093"/>
      <c r="BN45" s="1093"/>
      <c r="BO45" s="1093"/>
      <c r="BP45" s="1093"/>
      <c r="BQ45" s="1093"/>
      <c r="BR45" s="1093"/>
      <c r="BS45" s="1093"/>
      <c r="BT45" s="1093"/>
      <c r="BU45" s="1093"/>
      <c r="BV45" s="1093"/>
      <c r="BW45" s="1093"/>
      <c r="BX45" s="1093"/>
      <c r="BY45" s="1093"/>
      <c r="BZ45" s="1093"/>
      <c r="CA45" s="1093"/>
      <c r="CB45" s="1093"/>
      <c r="CC45" s="1093"/>
      <c r="CD45" s="1093"/>
      <c r="CE45" s="1093"/>
      <c r="CF45" s="1093"/>
      <c r="CG45" s="1093"/>
      <c r="CH45" s="1093"/>
      <c r="CI45" s="1093"/>
      <c r="CJ45" s="1093"/>
      <c r="CK45" s="1093"/>
      <c r="CL45" s="1093"/>
      <c r="CM45" s="1093"/>
      <c r="CN45" s="1093"/>
      <c r="CO45" s="1093"/>
      <c r="CP45" s="1093"/>
      <c r="CQ45" s="1093"/>
      <c r="CR45" s="1093"/>
      <c r="CS45" s="1093"/>
      <c r="CT45" s="1093"/>
      <c r="CU45" s="1093"/>
      <c r="CV45" s="1093"/>
      <c r="CW45" s="1093"/>
      <c r="CX45" s="1093"/>
      <c r="CY45" s="1093"/>
      <c r="CZ45" s="1093"/>
      <c r="DA45" s="1093"/>
      <c r="DB45" s="1093"/>
      <c r="DC45" s="1094"/>
    </row>
    <row r="46" spans="2:109" ht="13" x14ac:dyDescent="0.2">
      <c r="B46" s="80"/>
      <c r="AN46" s="1092"/>
      <c r="AO46" s="1093"/>
      <c r="AP46" s="1093"/>
      <c r="AQ46" s="1093"/>
      <c r="AR46" s="1093"/>
      <c r="AS46" s="1093"/>
      <c r="AT46" s="1093"/>
      <c r="AU46" s="1093"/>
      <c r="AV46" s="1093"/>
      <c r="AW46" s="1093"/>
      <c r="AX46" s="1093"/>
      <c r="AY46" s="1093"/>
      <c r="AZ46" s="1093"/>
      <c r="BA46" s="1093"/>
      <c r="BB46" s="1093"/>
      <c r="BC46" s="1093"/>
      <c r="BD46" s="1093"/>
      <c r="BE46" s="1093"/>
      <c r="BF46" s="1093"/>
      <c r="BG46" s="1093"/>
      <c r="BH46" s="1093"/>
      <c r="BI46" s="1093"/>
      <c r="BJ46" s="1093"/>
      <c r="BK46" s="1093"/>
      <c r="BL46" s="1093"/>
      <c r="BM46" s="1093"/>
      <c r="BN46" s="1093"/>
      <c r="BO46" s="1093"/>
      <c r="BP46" s="1093"/>
      <c r="BQ46" s="1093"/>
      <c r="BR46" s="1093"/>
      <c r="BS46" s="1093"/>
      <c r="BT46" s="1093"/>
      <c r="BU46" s="1093"/>
      <c r="BV46" s="1093"/>
      <c r="BW46" s="1093"/>
      <c r="BX46" s="1093"/>
      <c r="BY46" s="1093"/>
      <c r="BZ46" s="1093"/>
      <c r="CA46" s="1093"/>
      <c r="CB46" s="1093"/>
      <c r="CC46" s="1093"/>
      <c r="CD46" s="1093"/>
      <c r="CE46" s="1093"/>
      <c r="CF46" s="1093"/>
      <c r="CG46" s="1093"/>
      <c r="CH46" s="1093"/>
      <c r="CI46" s="1093"/>
      <c r="CJ46" s="1093"/>
      <c r="CK46" s="1093"/>
      <c r="CL46" s="1093"/>
      <c r="CM46" s="1093"/>
      <c r="CN46" s="1093"/>
      <c r="CO46" s="1093"/>
      <c r="CP46" s="1093"/>
      <c r="CQ46" s="1093"/>
      <c r="CR46" s="1093"/>
      <c r="CS46" s="1093"/>
      <c r="CT46" s="1093"/>
      <c r="CU46" s="1093"/>
      <c r="CV46" s="1093"/>
      <c r="CW46" s="1093"/>
      <c r="CX46" s="1093"/>
      <c r="CY46" s="1093"/>
      <c r="CZ46" s="1093"/>
      <c r="DA46" s="1093"/>
      <c r="DB46" s="1093"/>
      <c r="DC46" s="1094"/>
    </row>
    <row r="47" spans="2:109" ht="13" x14ac:dyDescent="0.2">
      <c r="B47" s="80"/>
      <c r="AN47" s="1095"/>
      <c r="AO47" s="1096"/>
      <c r="AP47" s="1096"/>
      <c r="AQ47" s="1096"/>
      <c r="AR47" s="1096"/>
      <c r="AS47" s="1096"/>
      <c r="AT47" s="1096"/>
      <c r="AU47" s="1096"/>
      <c r="AV47" s="1096"/>
      <c r="AW47" s="1096"/>
      <c r="AX47" s="1096"/>
      <c r="AY47" s="1096"/>
      <c r="AZ47" s="1096"/>
      <c r="BA47" s="1096"/>
      <c r="BB47" s="1096"/>
      <c r="BC47" s="1096"/>
      <c r="BD47" s="1096"/>
      <c r="BE47" s="1096"/>
      <c r="BF47" s="1096"/>
      <c r="BG47" s="1096"/>
      <c r="BH47" s="1096"/>
      <c r="BI47" s="1096"/>
      <c r="BJ47" s="1096"/>
      <c r="BK47" s="1096"/>
      <c r="BL47" s="1096"/>
      <c r="BM47" s="1096"/>
      <c r="BN47" s="1096"/>
      <c r="BO47" s="1096"/>
      <c r="BP47" s="1096"/>
      <c r="BQ47" s="1096"/>
      <c r="BR47" s="1096"/>
      <c r="BS47" s="1096"/>
      <c r="BT47" s="1096"/>
      <c r="BU47" s="1096"/>
      <c r="BV47" s="1096"/>
      <c r="BW47" s="1096"/>
      <c r="BX47" s="1096"/>
      <c r="BY47" s="1096"/>
      <c r="BZ47" s="1096"/>
      <c r="CA47" s="1096"/>
      <c r="CB47" s="1096"/>
      <c r="CC47" s="1096"/>
      <c r="CD47" s="1096"/>
      <c r="CE47" s="1096"/>
      <c r="CF47" s="1096"/>
      <c r="CG47" s="1096"/>
      <c r="CH47" s="1096"/>
      <c r="CI47" s="1096"/>
      <c r="CJ47" s="1096"/>
      <c r="CK47" s="1096"/>
      <c r="CL47" s="1096"/>
      <c r="CM47" s="1096"/>
      <c r="CN47" s="1096"/>
      <c r="CO47" s="1096"/>
      <c r="CP47" s="1096"/>
      <c r="CQ47" s="1096"/>
      <c r="CR47" s="1096"/>
      <c r="CS47" s="1096"/>
      <c r="CT47" s="1096"/>
      <c r="CU47" s="1096"/>
      <c r="CV47" s="1096"/>
      <c r="CW47" s="1096"/>
      <c r="CX47" s="1096"/>
      <c r="CY47" s="1096"/>
      <c r="CZ47" s="1096"/>
      <c r="DA47" s="1096"/>
      <c r="DB47" s="1096"/>
      <c r="DC47" s="1097"/>
    </row>
    <row r="48" spans="2:109" ht="13" x14ac:dyDescent="0.2">
      <c r="B48" s="80"/>
      <c r="H48" s="1098"/>
      <c r="I48" s="1098"/>
      <c r="J48" s="1098"/>
      <c r="AN48" s="1098"/>
      <c r="AO48" s="1098"/>
      <c r="AP48" s="1098"/>
      <c r="AZ48" s="1098"/>
      <c r="BA48" s="1098"/>
      <c r="BB48" s="1098"/>
      <c r="BL48" s="1098"/>
      <c r="BM48" s="1098"/>
      <c r="BN48" s="1098"/>
      <c r="BX48" s="1098"/>
      <c r="BY48" s="1098"/>
      <c r="BZ48" s="1098"/>
      <c r="CJ48" s="1098"/>
      <c r="CK48" s="1098"/>
      <c r="CL48" s="1098"/>
      <c r="CV48" s="1098"/>
      <c r="CW48" s="1098"/>
      <c r="CX48" s="1098"/>
    </row>
    <row r="49" spans="1:109" ht="13" x14ac:dyDescent="0.2">
      <c r="B49" s="80"/>
      <c r="AN49" s="90" t="s">
        <v>539</v>
      </c>
    </row>
    <row r="50" spans="1:109" ht="13" x14ac:dyDescent="0.2">
      <c r="B50" s="80"/>
      <c r="G50" s="1099"/>
      <c r="H50" s="1099"/>
      <c r="I50" s="1099"/>
      <c r="J50" s="1099"/>
      <c r="K50" s="1100"/>
      <c r="L50" s="1100"/>
      <c r="M50" s="1101"/>
      <c r="N50" s="1101"/>
      <c r="AN50" s="1102"/>
      <c r="AO50" s="1103"/>
      <c r="AP50" s="1103"/>
      <c r="AQ50" s="1103"/>
      <c r="AR50" s="1103"/>
      <c r="AS50" s="1103"/>
      <c r="AT50" s="1103"/>
      <c r="AU50" s="1103"/>
      <c r="AV50" s="1103"/>
      <c r="AW50" s="1103"/>
      <c r="AX50" s="1103"/>
      <c r="AY50" s="1103"/>
      <c r="AZ50" s="1103"/>
      <c r="BA50" s="1103"/>
      <c r="BB50" s="1103"/>
      <c r="BC50" s="1103"/>
      <c r="BD50" s="1103"/>
      <c r="BE50" s="1103"/>
      <c r="BF50" s="1103"/>
      <c r="BG50" s="1103"/>
      <c r="BH50" s="1103"/>
      <c r="BI50" s="1103"/>
      <c r="BJ50" s="1103"/>
      <c r="BK50" s="1103"/>
      <c r="BL50" s="1103"/>
      <c r="BM50" s="1103"/>
      <c r="BN50" s="1103"/>
      <c r="BO50" s="1104"/>
      <c r="BP50" s="1105" t="s">
        <v>523</v>
      </c>
      <c r="BQ50" s="1105"/>
      <c r="BR50" s="1105"/>
      <c r="BS50" s="1105"/>
      <c r="BT50" s="1105"/>
      <c r="BU50" s="1105"/>
      <c r="BV50" s="1105"/>
      <c r="BW50" s="1105"/>
      <c r="BX50" s="1105" t="s">
        <v>524</v>
      </c>
      <c r="BY50" s="1105"/>
      <c r="BZ50" s="1105"/>
      <c r="CA50" s="1105"/>
      <c r="CB50" s="1105"/>
      <c r="CC50" s="1105"/>
      <c r="CD50" s="1105"/>
      <c r="CE50" s="1105"/>
      <c r="CF50" s="1105" t="s">
        <v>525</v>
      </c>
      <c r="CG50" s="1105"/>
      <c r="CH50" s="1105"/>
      <c r="CI50" s="1105"/>
      <c r="CJ50" s="1105"/>
      <c r="CK50" s="1105"/>
      <c r="CL50" s="1105"/>
      <c r="CM50" s="1105"/>
      <c r="CN50" s="1105" t="s">
        <v>253</v>
      </c>
      <c r="CO50" s="1105"/>
      <c r="CP50" s="1105"/>
      <c r="CQ50" s="1105"/>
      <c r="CR50" s="1105"/>
      <c r="CS50" s="1105"/>
      <c r="CT50" s="1105"/>
      <c r="CU50" s="1105"/>
      <c r="CV50" s="1105" t="s">
        <v>526</v>
      </c>
      <c r="CW50" s="1105"/>
      <c r="CX50" s="1105"/>
      <c r="CY50" s="1105"/>
      <c r="CZ50" s="1105"/>
      <c r="DA50" s="1105"/>
      <c r="DB50" s="1105"/>
      <c r="DC50" s="1105"/>
    </row>
    <row r="51" spans="1:109" ht="13.5" customHeight="1" x14ac:dyDescent="0.2">
      <c r="B51" s="80"/>
      <c r="G51" s="1106"/>
      <c r="H51" s="1106"/>
      <c r="I51" s="1107"/>
      <c r="J51" s="1107"/>
      <c r="K51" s="1108"/>
      <c r="L51" s="1108"/>
      <c r="M51" s="1108"/>
      <c r="N51" s="1108"/>
      <c r="AM51" s="1098"/>
      <c r="AN51" s="1109" t="s">
        <v>540</v>
      </c>
      <c r="AO51" s="1109"/>
      <c r="AP51" s="1109"/>
      <c r="AQ51" s="1109"/>
      <c r="AR51" s="1109"/>
      <c r="AS51" s="1109"/>
      <c r="AT51" s="1109"/>
      <c r="AU51" s="1109"/>
      <c r="AV51" s="1109"/>
      <c r="AW51" s="1109"/>
      <c r="AX51" s="1109"/>
      <c r="AY51" s="1109"/>
      <c r="AZ51" s="1109"/>
      <c r="BA51" s="1109"/>
      <c r="BB51" s="1109" t="s">
        <v>541</v>
      </c>
      <c r="BC51" s="1109"/>
      <c r="BD51" s="1109"/>
      <c r="BE51" s="1109"/>
      <c r="BF51" s="1109"/>
      <c r="BG51" s="1109"/>
      <c r="BH51" s="1109"/>
      <c r="BI51" s="1109"/>
      <c r="BJ51" s="1109"/>
      <c r="BK51" s="1109"/>
      <c r="BL51" s="1109"/>
      <c r="BM51" s="1109"/>
      <c r="BN51" s="1109"/>
      <c r="BO51" s="1109"/>
      <c r="BP51" s="1110"/>
      <c r="BQ51" s="1110"/>
      <c r="BR51" s="1110"/>
      <c r="BS51" s="1110"/>
      <c r="BT51" s="1110"/>
      <c r="BU51" s="1110"/>
      <c r="BV51" s="1110"/>
      <c r="BW51" s="1110"/>
      <c r="BX51" s="1110"/>
      <c r="BY51" s="1110"/>
      <c r="BZ51" s="1110"/>
      <c r="CA51" s="1110"/>
      <c r="CB51" s="1110"/>
      <c r="CC51" s="1110"/>
      <c r="CD51" s="1110"/>
      <c r="CE51" s="1110"/>
      <c r="CF51" s="1110"/>
      <c r="CG51" s="1110"/>
      <c r="CH51" s="1110"/>
      <c r="CI51" s="1110"/>
      <c r="CJ51" s="1110"/>
      <c r="CK51" s="1110"/>
      <c r="CL51" s="1110"/>
      <c r="CM51" s="1110"/>
      <c r="CN51" s="1110"/>
      <c r="CO51" s="1110"/>
      <c r="CP51" s="1110"/>
      <c r="CQ51" s="1110"/>
      <c r="CR51" s="1110"/>
      <c r="CS51" s="1110"/>
      <c r="CT51" s="1110"/>
      <c r="CU51" s="1110"/>
      <c r="CV51" s="1110"/>
      <c r="CW51" s="1110"/>
      <c r="CX51" s="1110"/>
      <c r="CY51" s="1110"/>
      <c r="CZ51" s="1110"/>
      <c r="DA51" s="1110"/>
      <c r="DB51" s="1110"/>
      <c r="DC51" s="1110"/>
    </row>
    <row r="52" spans="1:109" ht="13" x14ac:dyDescent="0.2">
      <c r="B52" s="80"/>
      <c r="G52" s="1106"/>
      <c r="H52" s="1106"/>
      <c r="I52" s="1107"/>
      <c r="J52" s="1107"/>
      <c r="K52" s="1108"/>
      <c r="L52" s="1108"/>
      <c r="M52" s="1108"/>
      <c r="N52" s="1108"/>
      <c r="AM52" s="1098"/>
      <c r="AN52" s="1109"/>
      <c r="AO52" s="1109"/>
      <c r="AP52" s="1109"/>
      <c r="AQ52" s="1109"/>
      <c r="AR52" s="1109"/>
      <c r="AS52" s="1109"/>
      <c r="AT52" s="1109"/>
      <c r="AU52" s="1109"/>
      <c r="AV52" s="1109"/>
      <c r="AW52" s="1109"/>
      <c r="AX52" s="1109"/>
      <c r="AY52" s="1109"/>
      <c r="AZ52" s="1109"/>
      <c r="BA52" s="1109"/>
      <c r="BB52" s="1109"/>
      <c r="BC52" s="1109"/>
      <c r="BD52" s="1109"/>
      <c r="BE52" s="1109"/>
      <c r="BF52" s="1109"/>
      <c r="BG52" s="1109"/>
      <c r="BH52" s="1109"/>
      <c r="BI52" s="1109"/>
      <c r="BJ52" s="1109"/>
      <c r="BK52" s="1109"/>
      <c r="BL52" s="1109"/>
      <c r="BM52" s="1109"/>
      <c r="BN52" s="1109"/>
      <c r="BO52" s="1109"/>
      <c r="BP52" s="1110"/>
      <c r="BQ52" s="1110"/>
      <c r="BR52" s="1110"/>
      <c r="BS52" s="1110"/>
      <c r="BT52" s="1110"/>
      <c r="BU52" s="1110"/>
      <c r="BV52" s="1110"/>
      <c r="BW52" s="1110"/>
      <c r="BX52" s="1110"/>
      <c r="BY52" s="1110"/>
      <c r="BZ52" s="1110"/>
      <c r="CA52" s="1110"/>
      <c r="CB52" s="1110"/>
      <c r="CC52" s="1110"/>
      <c r="CD52" s="1110"/>
      <c r="CE52" s="1110"/>
      <c r="CF52" s="1110"/>
      <c r="CG52" s="1110"/>
      <c r="CH52" s="1110"/>
      <c r="CI52" s="1110"/>
      <c r="CJ52" s="1110"/>
      <c r="CK52" s="1110"/>
      <c r="CL52" s="1110"/>
      <c r="CM52" s="1110"/>
      <c r="CN52" s="1110"/>
      <c r="CO52" s="1110"/>
      <c r="CP52" s="1110"/>
      <c r="CQ52" s="1110"/>
      <c r="CR52" s="1110"/>
      <c r="CS52" s="1110"/>
      <c r="CT52" s="1110"/>
      <c r="CU52" s="1110"/>
      <c r="CV52" s="1110"/>
      <c r="CW52" s="1110"/>
      <c r="CX52" s="1110"/>
      <c r="CY52" s="1110"/>
      <c r="CZ52" s="1110"/>
      <c r="DA52" s="1110"/>
      <c r="DB52" s="1110"/>
      <c r="DC52" s="1110"/>
    </row>
    <row r="53" spans="1:109" ht="13" x14ac:dyDescent="0.2">
      <c r="A53" s="1088"/>
      <c r="B53" s="80"/>
      <c r="G53" s="1106"/>
      <c r="H53" s="1106"/>
      <c r="I53" s="1099"/>
      <c r="J53" s="1099"/>
      <c r="K53" s="1108"/>
      <c r="L53" s="1108"/>
      <c r="M53" s="1108"/>
      <c r="N53" s="1108"/>
      <c r="AM53" s="1098"/>
      <c r="AN53" s="1109"/>
      <c r="AO53" s="1109"/>
      <c r="AP53" s="1109"/>
      <c r="AQ53" s="1109"/>
      <c r="AR53" s="1109"/>
      <c r="AS53" s="1109"/>
      <c r="AT53" s="1109"/>
      <c r="AU53" s="1109"/>
      <c r="AV53" s="1109"/>
      <c r="AW53" s="1109"/>
      <c r="AX53" s="1109"/>
      <c r="AY53" s="1109"/>
      <c r="AZ53" s="1109"/>
      <c r="BA53" s="1109"/>
      <c r="BB53" s="1109" t="s">
        <v>542</v>
      </c>
      <c r="BC53" s="1109"/>
      <c r="BD53" s="1109"/>
      <c r="BE53" s="1109"/>
      <c r="BF53" s="1109"/>
      <c r="BG53" s="1109"/>
      <c r="BH53" s="1109"/>
      <c r="BI53" s="1109"/>
      <c r="BJ53" s="1109"/>
      <c r="BK53" s="1109"/>
      <c r="BL53" s="1109"/>
      <c r="BM53" s="1109"/>
      <c r="BN53" s="1109"/>
      <c r="BO53" s="1109"/>
      <c r="BP53" s="1110">
        <v>60.2</v>
      </c>
      <c r="BQ53" s="1110"/>
      <c r="BR53" s="1110"/>
      <c r="BS53" s="1110"/>
      <c r="BT53" s="1110"/>
      <c r="BU53" s="1110"/>
      <c r="BV53" s="1110"/>
      <c r="BW53" s="1110"/>
      <c r="BX53" s="1110">
        <v>60.6</v>
      </c>
      <c r="BY53" s="1110"/>
      <c r="BZ53" s="1110"/>
      <c r="CA53" s="1110"/>
      <c r="CB53" s="1110"/>
      <c r="CC53" s="1110"/>
      <c r="CD53" s="1110"/>
      <c r="CE53" s="1110"/>
      <c r="CF53" s="1110">
        <v>62.1</v>
      </c>
      <c r="CG53" s="1110"/>
      <c r="CH53" s="1110"/>
      <c r="CI53" s="1110"/>
      <c r="CJ53" s="1110"/>
      <c r="CK53" s="1110"/>
      <c r="CL53" s="1110"/>
      <c r="CM53" s="1110"/>
      <c r="CN53" s="1110">
        <v>63.6</v>
      </c>
      <c r="CO53" s="1110"/>
      <c r="CP53" s="1110"/>
      <c r="CQ53" s="1110"/>
      <c r="CR53" s="1110"/>
      <c r="CS53" s="1110"/>
      <c r="CT53" s="1110"/>
      <c r="CU53" s="1110"/>
      <c r="CV53" s="1110">
        <v>64.8</v>
      </c>
      <c r="CW53" s="1110"/>
      <c r="CX53" s="1110"/>
      <c r="CY53" s="1110"/>
      <c r="CZ53" s="1110"/>
      <c r="DA53" s="1110"/>
      <c r="DB53" s="1110"/>
      <c r="DC53" s="1110"/>
    </row>
    <row r="54" spans="1:109" ht="13" x14ac:dyDescent="0.2">
      <c r="A54" s="1088"/>
      <c r="B54" s="80"/>
      <c r="G54" s="1106"/>
      <c r="H54" s="1106"/>
      <c r="I54" s="1099"/>
      <c r="J54" s="1099"/>
      <c r="K54" s="1108"/>
      <c r="L54" s="1108"/>
      <c r="M54" s="1108"/>
      <c r="N54" s="1108"/>
      <c r="AM54" s="1098"/>
      <c r="AN54" s="1109"/>
      <c r="AO54" s="1109"/>
      <c r="AP54" s="1109"/>
      <c r="AQ54" s="1109"/>
      <c r="AR54" s="1109"/>
      <c r="AS54" s="1109"/>
      <c r="AT54" s="1109"/>
      <c r="AU54" s="1109"/>
      <c r="AV54" s="1109"/>
      <c r="AW54" s="1109"/>
      <c r="AX54" s="1109"/>
      <c r="AY54" s="1109"/>
      <c r="AZ54" s="1109"/>
      <c r="BA54" s="1109"/>
      <c r="BB54" s="1109"/>
      <c r="BC54" s="1109"/>
      <c r="BD54" s="1109"/>
      <c r="BE54" s="1109"/>
      <c r="BF54" s="1109"/>
      <c r="BG54" s="1109"/>
      <c r="BH54" s="1109"/>
      <c r="BI54" s="1109"/>
      <c r="BJ54" s="1109"/>
      <c r="BK54" s="1109"/>
      <c r="BL54" s="1109"/>
      <c r="BM54" s="1109"/>
      <c r="BN54" s="1109"/>
      <c r="BO54" s="1109"/>
      <c r="BP54" s="1110"/>
      <c r="BQ54" s="1110"/>
      <c r="BR54" s="1110"/>
      <c r="BS54" s="1110"/>
      <c r="BT54" s="1110"/>
      <c r="BU54" s="1110"/>
      <c r="BV54" s="1110"/>
      <c r="BW54" s="1110"/>
      <c r="BX54" s="1110"/>
      <c r="BY54" s="1110"/>
      <c r="BZ54" s="1110"/>
      <c r="CA54" s="1110"/>
      <c r="CB54" s="1110"/>
      <c r="CC54" s="1110"/>
      <c r="CD54" s="1110"/>
      <c r="CE54" s="1110"/>
      <c r="CF54" s="1110"/>
      <c r="CG54" s="1110"/>
      <c r="CH54" s="1110"/>
      <c r="CI54" s="1110"/>
      <c r="CJ54" s="1110"/>
      <c r="CK54" s="1110"/>
      <c r="CL54" s="1110"/>
      <c r="CM54" s="1110"/>
      <c r="CN54" s="1110"/>
      <c r="CO54" s="1110"/>
      <c r="CP54" s="1110"/>
      <c r="CQ54" s="1110"/>
      <c r="CR54" s="1110"/>
      <c r="CS54" s="1110"/>
      <c r="CT54" s="1110"/>
      <c r="CU54" s="1110"/>
      <c r="CV54" s="1110"/>
      <c r="CW54" s="1110"/>
      <c r="CX54" s="1110"/>
      <c r="CY54" s="1110"/>
      <c r="CZ54" s="1110"/>
      <c r="DA54" s="1110"/>
      <c r="DB54" s="1110"/>
      <c r="DC54" s="1110"/>
    </row>
    <row r="55" spans="1:109" ht="13" x14ac:dyDescent="0.2">
      <c r="A55" s="1088"/>
      <c r="B55" s="80"/>
      <c r="G55" s="1099"/>
      <c r="H55" s="1099"/>
      <c r="I55" s="1099"/>
      <c r="J55" s="1099"/>
      <c r="K55" s="1108"/>
      <c r="L55" s="1108"/>
      <c r="M55" s="1108"/>
      <c r="N55" s="1108"/>
      <c r="AN55" s="1105" t="s">
        <v>543</v>
      </c>
      <c r="AO55" s="1105"/>
      <c r="AP55" s="1105"/>
      <c r="AQ55" s="1105"/>
      <c r="AR55" s="1105"/>
      <c r="AS55" s="1105"/>
      <c r="AT55" s="1105"/>
      <c r="AU55" s="1105"/>
      <c r="AV55" s="1105"/>
      <c r="AW55" s="1105"/>
      <c r="AX55" s="1105"/>
      <c r="AY55" s="1105"/>
      <c r="AZ55" s="1105"/>
      <c r="BA55" s="1105"/>
      <c r="BB55" s="1109" t="s">
        <v>541</v>
      </c>
      <c r="BC55" s="1109"/>
      <c r="BD55" s="1109"/>
      <c r="BE55" s="1109"/>
      <c r="BF55" s="1109"/>
      <c r="BG55" s="1109"/>
      <c r="BH55" s="1109"/>
      <c r="BI55" s="1109"/>
      <c r="BJ55" s="1109"/>
      <c r="BK55" s="1109"/>
      <c r="BL55" s="1109"/>
      <c r="BM55" s="1109"/>
      <c r="BN55" s="1109"/>
      <c r="BO55" s="1109"/>
      <c r="BP55" s="1110">
        <v>15.5</v>
      </c>
      <c r="BQ55" s="1110"/>
      <c r="BR55" s="1110"/>
      <c r="BS55" s="1110"/>
      <c r="BT55" s="1110"/>
      <c r="BU55" s="1110"/>
      <c r="BV55" s="1110"/>
      <c r="BW55" s="1110"/>
      <c r="BX55" s="1110">
        <v>4.5999999999999996</v>
      </c>
      <c r="BY55" s="1110"/>
      <c r="BZ55" s="1110"/>
      <c r="CA55" s="1110"/>
      <c r="CB55" s="1110"/>
      <c r="CC55" s="1110"/>
      <c r="CD55" s="1110"/>
      <c r="CE55" s="1110"/>
      <c r="CF55" s="1110">
        <v>0.6</v>
      </c>
      <c r="CG55" s="1110"/>
      <c r="CH55" s="1110"/>
      <c r="CI55" s="1110"/>
      <c r="CJ55" s="1110"/>
      <c r="CK55" s="1110"/>
      <c r="CL55" s="1110"/>
      <c r="CM55" s="1110"/>
      <c r="CN55" s="1110">
        <v>0</v>
      </c>
      <c r="CO55" s="1110"/>
      <c r="CP55" s="1110"/>
      <c r="CQ55" s="1110"/>
      <c r="CR55" s="1110"/>
      <c r="CS55" s="1110"/>
      <c r="CT55" s="1110"/>
      <c r="CU55" s="1110"/>
      <c r="CV55" s="1110">
        <v>1</v>
      </c>
      <c r="CW55" s="1110"/>
      <c r="CX55" s="1110"/>
      <c r="CY55" s="1110"/>
      <c r="CZ55" s="1110"/>
      <c r="DA55" s="1110"/>
      <c r="DB55" s="1110"/>
      <c r="DC55" s="1110"/>
    </row>
    <row r="56" spans="1:109" ht="13" x14ac:dyDescent="0.2">
      <c r="A56" s="1088"/>
      <c r="B56" s="80"/>
      <c r="G56" s="1099"/>
      <c r="H56" s="1099"/>
      <c r="I56" s="1099"/>
      <c r="J56" s="1099"/>
      <c r="K56" s="1108"/>
      <c r="L56" s="1108"/>
      <c r="M56" s="1108"/>
      <c r="N56" s="1108"/>
      <c r="AN56" s="1105"/>
      <c r="AO56" s="1105"/>
      <c r="AP56" s="1105"/>
      <c r="AQ56" s="1105"/>
      <c r="AR56" s="1105"/>
      <c r="AS56" s="1105"/>
      <c r="AT56" s="1105"/>
      <c r="AU56" s="1105"/>
      <c r="AV56" s="1105"/>
      <c r="AW56" s="1105"/>
      <c r="AX56" s="1105"/>
      <c r="AY56" s="1105"/>
      <c r="AZ56" s="1105"/>
      <c r="BA56" s="1105"/>
      <c r="BB56" s="1109"/>
      <c r="BC56" s="1109"/>
      <c r="BD56" s="1109"/>
      <c r="BE56" s="1109"/>
      <c r="BF56" s="1109"/>
      <c r="BG56" s="1109"/>
      <c r="BH56" s="1109"/>
      <c r="BI56" s="1109"/>
      <c r="BJ56" s="1109"/>
      <c r="BK56" s="1109"/>
      <c r="BL56" s="1109"/>
      <c r="BM56" s="1109"/>
      <c r="BN56" s="1109"/>
      <c r="BO56" s="1109"/>
      <c r="BP56" s="1110"/>
      <c r="BQ56" s="1110"/>
      <c r="BR56" s="1110"/>
      <c r="BS56" s="1110"/>
      <c r="BT56" s="1110"/>
      <c r="BU56" s="1110"/>
      <c r="BV56" s="1110"/>
      <c r="BW56" s="1110"/>
      <c r="BX56" s="1110"/>
      <c r="BY56" s="1110"/>
      <c r="BZ56" s="1110"/>
      <c r="CA56" s="1110"/>
      <c r="CB56" s="1110"/>
      <c r="CC56" s="1110"/>
      <c r="CD56" s="1110"/>
      <c r="CE56" s="1110"/>
      <c r="CF56" s="1110"/>
      <c r="CG56" s="1110"/>
      <c r="CH56" s="1110"/>
      <c r="CI56" s="1110"/>
      <c r="CJ56" s="1110"/>
      <c r="CK56" s="1110"/>
      <c r="CL56" s="1110"/>
      <c r="CM56" s="1110"/>
      <c r="CN56" s="1110"/>
      <c r="CO56" s="1110"/>
      <c r="CP56" s="1110"/>
      <c r="CQ56" s="1110"/>
      <c r="CR56" s="1110"/>
      <c r="CS56" s="1110"/>
      <c r="CT56" s="1110"/>
      <c r="CU56" s="1110"/>
      <c r="CV56" s="1110"/>
      <c r="CW56" s="1110"/>
      <c r="CX56" s="1110"/>
      <c r="CY56" s="1110"/>
      <c r="CZ56" s="1110"/>
      <c r="DA56" s="1110"/>
      <c r="DB56" s="1110"/>
      <c r="DC56" s="1110"/>
    </row>
    <row r="57" spans="1:109" s="1088" customFormat="1" ht="13" x14ac:dyDescent="0.2">
      <c r="B57" s="1111"/>
      <c r="G57" s="1099"/>
      <c r="H57" s="1099"/>
      <c r="I57" s="1112"/>
      <c r="J57" s="1112"/>
      <c r="K57" s="1108"/>
      <c r="L57" s="1108"/>
      <c r="M57" s="1108"/>
      <c r="N57" s="1108"/>
      <c r="AM57" s="90"/>
      <c r="AN57" s="1105"/>
      <c r="AO57" s="1105"/>
      <c r="AP57" s="1105"/>
      <c r="AQ57" s="1105"/>
      <c r="AR57" s="1105"/>
      <c r="AS57" s="1105"/>
      <c r="AT57" s="1105"/>
      <c r="AU57" s="1105"/>
      <c r="AV57" s="1105"/>
      <c r="AW57" s="1105"/>
      <c r="AX57" s="1105"/>
      <c r="AY57" s="1105"/>
      <c r="AZ57" s="1105"/>
      <c r="BA57" s="1105"/>
      <c r="BB57" s="1109" t="s">
        <v>542</v>
      </c>
      <c r="BC57" s="1109"/>
      <c r="BD57" s="1109"/>
      <c r="BE57" s="1109"/>
      <c r="BF57" s="1109"/>
      <c r="BG57" s="1109"/>
      <c r="BH57" s="1109"/>
      <c r="BI57" s="1109"/>
      <c r="BJ57" s="1109"/>
      <c r="BK57" s="1109"/>
      <c r="BL57" s="1109"/>
      <c r="BM57" s="1109"/>
      <c r="BN57" s="1109"/>
      <c r="BO57" s="1109"/>
      <c r="BP57" s="1110">
        <v>61.7</v>
      </c>
      <c r="BQ57" s="1110"/>
      <c r="BR57" s="1110"/>
      <c r="BS57" s="1110"/>
      <c r="BT57" s="1110"/>
      <c r="BU57" s="1110"/>
      <c r="BV57" s="1110"/>
      <c r="BW57" s="1110"/>
      <c r="BX57" s="1110">
        <v>61.4</v>
      </c>
      <c r="BY57" s="1110"/>
      <c r="BZ57" s="1110"/>
      <c r="CA57" s="1110"/>
      <c r="CB57" s="1110"/>
      <c r="CC57" s="1110"/>
      <c r="CD57" s="1110"/>
      <c r="CE57" s="1110"/>
      <c r="CF57" s="1110">
        <v>62.6</v>
      </c>
      <c r="CG57" s="1110"/>
      <c r="CH57" s="1110"/>
      <c r="CI57" s="1110"/>
      <c r="CJ57" s="1110"/>
      <c r="CK57" s="1110"/>
      <c r="CL57" s="1110"/>
      <c r="CM57" s="1110"/>
      <c r="CN57" s="1110">
        <v>63.6</v>
      </c>
      <c r="CO57" s="1110"/>
      <c r="CP57" s="1110"/>
      <c r="CQ57" s="1110"/>
      <c r="CR57" s="1110"/>
      <c r="CS57" s="1110"/>
      <c r="CT57" s="1110"/>
      <c r="CU57" s="1110"/>
      <c r="CV57" s="1110">
        <v>64.099999999999994</v>
      </c>
      <c r="CW57" s="1110"/>
      <c r="CX57" s="1110"/>
      <c r="CY57" s="1110"/>
      <c r="CZ57" s="1110"/>
      <c r="DA57" s="1110"/>
      <c r="DB57" s="1110"/>
      <c r="DC57" s="1110"/>
      <c r="DD57" s="1113"/>
      <c r="DE57" s="1111"/>
    </row>
    <row r="58" spans="1:109" s="1088" customFormat="1" ht="13" x14ac:dyDescent="0.2">
      <c r="A58" s="90"/>
      <c r="B58" s="1111"/>
      <c r="G58" s="1099"/>
      <c r="H58" s="1099"/>
      <c r="I58" s="1112"/>
      <c r="J58" s="1112"/>
      <c r="K58" s="1108"/>
      <c r="L58" s="1108"/>
      <c r="M58" s="1108"/>
      <c r="N58" s="1108"/>
      <c r="AM58" s="90"/>
      <c r="AN58" s="1105"/>
      <c r="AO58" s="1105"/>
      <c r="AP58" s="1105"/>
      <c r="AQ58" s="1105"/>
      <c r="AR58" s="1105"/>
      <c r="AS58" s="1105"/>
      <c r="AT58" s="1105"/>
      <c r="AU58" s="1105"/>
      <c r="AV58" s="1105"/>
      <c r="AW58" s="1105"/>
      <c r="AX58" s="1105"/>
      <c r="AY58" s="1105"/>
      <c r="AZ58" s="1105"/>
      <c r="BA58" s="1105"/>
      <c r="BB58" s="1109"/>
      <c r="BC58" s="1109"/>
      <c r="BD58" s="1109"/>
      <c r="BE58" s="1109"/>
      <c r="BF58" s="1109"/>
      <c r="BG58" s="1109"/>
      <c r="BH58" s="1109"/>
      <c r="BI58" s="1109"/>
      <c r="BJ58" s="1109"/>
      <c r="BK58" s="1109"/>
      <c r="BL58" s="1109"/>
      <c r="BM58" s="1109"/>
      <c r="BN58" s="1109"/>
      <c r="BO58" s="1109"/>
      <c r="BP58" s="1110"/>
      <c r="BQ58" s="1110"/>
      <c r="BR58" s="1110"/>
      <c r="BS58" s="1110"/>
      <c r="BT58" s="1110"/>
      <c r="BU58" s="1110"/>
      <c r="BV58" s="1110"/>
      <c r="BW58" s="1110"/>
      <c r="BX58" s="1110"/>
      <c r="BY58" s="1110"/>
      <c r="BZ58" s="1110"/>
      <c r="CA58" s="1110"/>
      <c r="CB58" s="1110"/>
      <c r="CC58" s="1110"/>
      <c r="CD58" s="1110"/>
      <c r="CE58" s="1110"/>
      <c r="CF58" s="1110"/>
      <c r="CG58" s="1110"/>
      <c r="CH58" s="1110"/>
      <c r="CI58" s="1110"/>
      <c r="CJ58" s="1110"/>
      <c r="CK58" s="1110"/>
      <c r="CL58" s="1110"/>
      <c r="CM58" s="1110"/>
      <c r="CN58" s="1110"/>
      <c r="CO58" s="1110"/>
      <c r="CP58" s="1110"/>
      <c r="CQ58" s="1110"/>
      <c r="CR58" s="1110"/>
      <c r="CS58" s="1110"/>
      <c r="CT58" s="1110"/>
      <c r="CU58" s="1110"/>
      <c r="CV58" s="1110"/>
      <c r="CW58" s="1110"/>
      <c r="CX58" s="1110"/>
      <c r="CY58" s="1110"/>
      <c r="CZ58" s="1110"/>
      <c r="DA58" s="1110"/>
      <c r="DB58" s="1110"/>
      <c r="DC58" s="1110"/>
      <c r="DD58" s="1113"/>
      <c r="DE58" s="1111"/>
    </row>
    <row r="59" spans="1:109" s="1088" customFormat="1" ht="13" x14ac:dyDescent="0.2">
      <c r="A59" s="90"/>
      <c r="B59" s="1111"/>
      <c r="K59" s="1114"/>
      <c r="L59" s="1114"/>
      <c r="M59" s="1114"/>
      <c r="N59" s="1114"/>
      <c r="AQ59" s="1114"/>
      <c r="AR59" s="1114"/>
      <c r="AS59" s="1114"/>
      <c r="AT59" s="1114"/>
      <c r="BC59" s="1114"/>
      <c r="BD59" s="1114"/>
      <c r="BE59" s="1114"/>
      <c r="BF59" s="1114"/>
      <c r="BO59" s="1114"/>
      <c r="BP59" s="1114"/>
      <c r="BQ59" s="1114"/>
      <c r="BR59" s="1114"/>
      <c r="CA59" s="1114"/>
      <c r="CB59" s="1114"/>
      <c r="CC59" s="1114"/>
      <c r="CD59" s="1114"/>
      <c r="CM59" s="1114"/>
      <c r="CN59" s="1114"/>
      <c r="CO59" s="1114"/>
      <c r="CP59" s="1114"/>
      <c r="CY59" s="1114"/>
      <c r="CZ59" s="1114"/>
      <c r="DA59" s="1114"/>
      <c r="DB59" s="1114"/>
      <c r="DC59" s="1114"/>
      <c r="DD59" s="1113"/>
      <c r="DE59" s="1111"/>
    </row>
    <row r="60" spans="1:109" s="1088" customFormat="1" ht="13" x14ac:dyDescent="0.2">
      <c r="A60" s="90"/>
      <c r="B60" s="1111"/>
      <c r="K60" s="1114"/>
      <c r="L60" s="1114"/>
      <c r="M60" s="1114"/>
      <c r="N60" s="1114"/>
      <c r="AQ60" s="1114"/>
      <c r="AR60" s="1114"/>
      <c r="AS60" s="1114"/>
      <c r="AT60" s="1114"/>
      <c r="BC60" s="1114"/>
      <c r="BD60" s="1114"/>
      <c r="BE60" s="1114"/>
      <c r="BF60" s="1114"/>
      <c r="BO60" s="1114"/>
      <c r="BP60" s="1114"/>
      <c r="BQ60" s="1114"/>
      <c r="BR60" s="1114"/>
      <c r="CA60" s="1114"/>
      <c r="CB60" s="1114"/>
      <c r="CC60" s="1114"/>
      <c r="CD60" s="1114"/>
      <c r="CM60" s="1114"/>
      <c r="CN60" s="1114"/>
      <c r="CO60" s="1114"/>
      <c r="CP60" s="1114"/>
      <c r="CY60" s="1114"/>
      <c r="CZ60" s="1114"/>
      <c r="DA60" s="1114"/>
      <c r="DB60" s="1114"/>
      <c r="DC60" s="1114"/>
      <c r="DD60" s="1113"/>
      <c r="DE60" s="1111"/>
    </row>
    <row r="61" spans="1:109" s="1088" customFormat="1" ht="13" x14ac:dyDescent="0.2">
      <c r="A61" s="90"/>
      <c r="B61" s="1115"/>
      <c r="C61" s="1116"/>
      <c r="D61" s="1116"/>
      <c r="E61" s="1116"/>
      <c r="F61" s="1116"/>
      <c r="G61" s="1116"/>
      <c r="H61" s="1116"/>
      <c r="I61" s="1116"/>
      <c r="J61" s="1116"/>
      <c r="K61" s="1116"/>
      <c r="L61" s="1116"/>
      <c r="M61" s="1117"/>
      <c r="N61" s="1117"/>
      <c r="O61" s="1116"/>
      <c r="P61" s="1116"/>
      <c r="Q61" s="1116"/>
      <c r="R61" s="1116"/>
      <c r="S61" s="1116"/>
      <c r="T61" s="1116"/>
      <c r="U61" s="1116"/>
      <c r="V61" s="1116"/>
      <c r="W61" s="1116"/>
      <c r="X61" s="1116"/>
      <c r="Y61" s="1116"/>
      <c r="Z61" s="1116"/>
      <c r="AA61" s="1116"/>
      <c r="AB61" s="1116"/>
      <c r="AC61" s="1116"/>
      <c r="AD61" s="1116"/>
      <c r="AE61" s="1116"/>
      <c r="AF61" s="1116"/>
      <c r="AG61" s="1116"/>
      <c r="AH61" s="1116"/>
      <c r="AI61" s="1116"/>
      <c r="AJ61" s="1116"/>
      <c r="AK61" s="1116"/>
      <c r="AL61" s="1116"/>
      <c r="AM61" s="1116"/>
      <c r="AN61" s="1116"/>
      <c r="AO61" s="1116"/>
      <c r="AP61" s="1116"/>
      <c r="AQ61" s="1116"/>
      <c r="AR61" s="1116"/>
      <c r="AS61" s="1117"/>
      <c r="AT61" s="1117"/>
      <c r="AU61" s="1116"/>
      <c r="AV61" s="1116"/>
      <c r="AW61" s="1116"/>
      <c r="AX61" s="1116"/>
      <c r="AY61" s="1116"/>
      <c r="AZ61" s="1116"/>
      <c r="BA61" s="1116"/>
      <c r="BB61" s="1116"/>
      <c r="BC61" s="1116"/>
      <c r="BD61" s="1116"/>
      <c r="BE61" s="1117"/>
      <c r="BF61" s="1117"/>
      <c r="BG61" s="1116"/>
      <c r="BH61" s="1116"/>
      <c r="BI61" s="1116"/>
      <c r="BJ61" s="1116"/>
      <c r="BK61" s="1116"/>
      <c r="BL61" s="1116"/>
      <c r="BM61" s="1116"/>
      <c r="BN61" s="1116"/>
      <c r="BO61" s="1116"/>
      <c r="BP61" s="1116"/>
      <c r="BQ61" s="1117"/>
      <c r="BR61" s="1117"/>
      <c r="BS61" s="1116"/>
      <c r="BT61" s="1116"/>
      <c r="BU61" s="1116"/>
      <c r="BV61" s="1116"/>
      <c r="BW61" s="1116"/>
      <c r="BX61" s="1116"/>
      <c r="BY61" s="1116"/>
      <c r="BZ61" s="1116"/>
      <c r="CA61" s="1116"/>
      <c r="CB61" s="1116"/>
      <c r="CC61" s="1117"/>
      <c r="CD61" s="1117"/>
      <c r="CE61" s="1116"/>
      <c r="CF61" s="1116"/>
      <c r="CG61" s="1116"/>
      <c r="CH61" s="1116"/>
      <c r="CI61" s="1116"/>
      <c r="CJ61" s="1116"/>
      <c r="CK61" s="1116"/>
      <c r="CL61" s="1116"/>
      <c r="CM61" s="1116"/>
      <c r="CN61" s="1116"/>
      <c r="CO61" s="1117"/>
      <c r="CP61" s="1117"/>
      <c r="CQ61" s="1116"/>
      <c r="CR61" s="1116"/>
      <c r="CS61" s="1116"/>
      <c r="CT61" s="1116"/>
      <c r="CU61" s="1116"/>
      <c r="CV61" s="1116"/>
      <c r="CW61" s="1116"/>
      <c r="CX61" s="1116"/>
      <c r="CY61" s="1116"/>
      <c r="CZ61" s="1116"/>
      <c r="DA61" s="1117"/>
      <c r="DB61" s="1117"/>
      <c r="DC61" s="1117"/>
      <c r="DD61" s="1118"/>
      <c r="DE61" s="1111"/>
    </row>
    <row r="62" spans="1:109" ht="13" x14ac:dyDescent="0.2">
      <c r="B62" s="1086"/>
      <c r="C62" s="1086"/>
      <c r="D62" s="1086"/>
      <c r="E62" s="1086"/>
      <c r="F62" s="1086"/>
      <c r="G62" s="1086"/>
      <c r="H62" s="1086"/>
      <c r="I62" s="1086"/>
      <c r="J62" s="1086"/>
      <c r="K62" s="1086"/>
      <c r="L62" s="1086"/>
      <c r="M62" s="1086"/>
      <c r="N62" s="1086"/>
      <c r="O62" s="1086"/>
      <c r="P62" s="1086"/>
      <c r="Q62" s="1086"/>
      <c r="R62" s="1086"/>
      <c r="S62" s="1086"/>
      <c r="T62" s="1086"/>
      <c r="U62" s="1086"/>
      <c r="V62" s="1086"/>
      <c r="W62" s="1086"/>
      <c r="X62" s="1086"/>
      <c r="Y62" s="1086"/>
      <c r="Z62" s="1086"/>
      <c r="AA62" s="1086"/>
      <c r="AB62" s="1086"/>
      <c r="AC62" s="1086"/>
      <c r="AD62" s="1086"/>
      <c r="AE62" s="1086"/>
      <c r="AF62" s="1086"/>
      <c r="AG62" s="1086"/>
      <c r="AH62" s="1086"/>
      <c r="AI62" s="1086"/>
      <c r="AJ62" s="1086"/>
      <c r="AK62" s="1086"/>
      <c r="AL62" s="1086"/>
      <c r="AM62" s="1086"/>
      <c r="AN62" s="1086"/>
      <c r="AO62" s="1086"/>
      <c r="AP62" s="1086"/>
      <c r="AQ62" s="1086"/>
      <c r="AR62" s="1086"/>
      <c r="AS62" s="1086"/>
      <c r="AT62" s="1086"/>
      <c r="AU62" s="1086"/>
      <c r="AV62" s="1086"/>
      <c r="AW62" s="1086"/>
      <c r="AX62" s="1086"/>
      <c r="AY62" s="1086"/>
      <c r="AZ62" s="1086"/>
      <c r="BA62" s="1086"/>
      <c r="BB62" s="1086"/>
      <c r="BC62" s="1086"/>
      <c r="BD62" s="1086"/>
      <c r="BE62" s="1086"/>
      <c r="BF62" s="1086"/>
      <c r="BG62" s="1086"/>
      <c r="BH62" s="1086"/>
      <c r="BI62" s="1086"/>
      <c r="BJ62" s="1086"/>
      <c r="BK62" s="1086"/>
      <c r="BL62" s="1086"/>
      <c r="BM62" s="1086"/>
      <c r="BN62" s="1086"/>
      <c r="BO62" s="1086"/>
      <c r="BP62" s="1086"/>
      <c r="BQ62" s="1086"/>
      <c r="BR62" s="1086"/>
      <c r="BS62" s="1086"/>
      <c r="BT62" s="1086"/>
      <c r="BU62" s="1086"/>
      <c r="BV62" s="1086"/>
      <c r="BW62" s="1086"/>
      <c r="BX62" s="1086"/>
      <c r="BY62" s="1086"/>
      <c r="BZ62" s="1086"/>
      <c r="CA62" s="1086"/>
      <c r="CB62" s="1086"/>
      <c r="CC62" s="1086"/>
      <c r="CD62" s="1086"/>
      <c r="CE62" s="1086"/>
      <c r="CF62" s="1086"/>
      <c r="CG62" s="1086"/>
      <c r="CH62" s="1086"/>
      <c r="CI62" s="1086"/>
      <c r="CJ62" s="1086"/>
      <c r="CK62" s="1086"/>
      <c r="CL62" s="1086"/>
      <c r="CM62" s="1086"/>
      <c r="CN62" s="1086"/>
      <c r="CO62" s="1086"/>
      <c r="CP62" s="1086"/>
      <c r="CQ62" s="1086"/>
      <c r="CR62" s="1086"/>
      <c r="CS62" s="1086"/>
      <c r="CT62" s="1086"/>
      <c r="CU62" s="1086"/>
      <c r="CV62" s="1086"/>
      <c r="CW62" s="1086"/>
      <c r="CX62" s="1086"/>
      <c r="CY62" s="1086"/>
      <c r="CZ62" s="1086"/>
      <c r="DA62" s="1086"/>
      <c r="DB62" s="1086"/>
      <c r="DC62" s="1086"/>
      <c r="DD62" s="1086"/>
      <c r="DE62" s="90"/>
    </row>
    <row r="63" spans="1:109" ht="16.5" x14ac:dyDescent="0.2">
      <c r="B63" s="88" t="s">
        <v>544</v>
      </c>
    </row>
    <row r="64" spans="1:109" ht="13" x14ac:dyDescent="0.2">
      <c r="B64" s="80"/>
      <c r="G64" s="1087"/>
      <c r="N64" s="1119"/>
      <c r="AM64" s="1087"/>
      <c r="AN64" s="1087" t="s">
        <v>537</v>
      </c>
      <c r="AP64" s="1088"/>
      <c r="AQ64" s="1088"/>
      <c r="AR64" s="1088"/>
      <c r="AY64" s="1087"/>
      <c r="BA64" s="1088"/>
      <c r="BB64" s="1088"/>
      <c r="BC64" s="1088"/>
      <c r="BK64" s="1087"/>
      <c r="BM64" s="1088"/>
      <c r="BN64" s="1088"/>
      <c r="BO64" s="1088"/>
      <c r="BW64" s="1087"/>
      <c r="BY64" s="1088"/>
      <c r="BZ64" s="1088"/>
      <c r="CA64" s="1088"/>
      <c r="CI64" s="1087"/>
      <c r="CK64" s="1088"/>
      <c r="CL64" s="1088"/>
      <c r="CM64" s="1088"/>
      <c r="CU64" s="1087"/>
      <c r="CW64" s="1088"/>
      <c r="CX64" s="1088"/>
      <c r="CY64" s="1088"/>
    </row>
    <row r="65" spans="2:107" ht="13" x14ac:dyDescent="0.2">
      <c r="B65" s="80"/>
      <c r="AN65" s="1089" t="s">
        <v>545</v>
      </c>
      <c r="AO65" s="1090"/>
      <c r="AP65" s="1090"/>
      <c r="AQ65" s="1090"/>
      <c r="AR65" s="1090"/>
      <c r="AS65" s="1090"/>
      <c r="AT65" s="1090"/>
      <c r="AU65" s="1090"/>
      <c r="AV65" s="1090"/>
      <c r="AW65" s="1090"/>
      <c r="AX65" s="1090"/>
      <c r="AY65" s="1090"/>
      <c r="AZ65" s="1090"/>
      <c r="BA65" s="1090"/>
      <c r="BB65" s="1090"/>
      <c r="BC65" s="1090"/>
      <c r="BD65" s="1090"/>
      <c r="BE65" s="1090"/>
      <c r="BF65" s="1090"/>
      <c r="BG65" s="1090"/>
      <c r="BH65" s="1090"/>
      <c r="BI65" s="1090"/>
      <c r="BJ65" s="1090"/>
      <c r="BK65" s="1090"/>
      <c r="BL65" s="1090"/>
      <c r="BM65" s="1090"/>
      <c r="BN65" s="1090"/>
      <c r="BO65" s="1090"/>
      <c r="BP65" s="1090"/>
      <c r="BQ65" s="1090"/>
      <c r="BR65" s="1090"/>
      <c r="BS65" s="1090"/>
      <c r="BT65" s="1090"/>
      <c r="BU65" s="1090"/>
      <c r="BV65" s="1090"/>
      <c r="BW65" s="1090"/>
      <c r="BX65" s="1090"/>
      <c r="BY65" s="1090"/>
      <c r="BZ65" s="1090"/>
      <c r="CA65" s="1090"/>
      <c r="CB65" s="1090"/>
      <c r="CC65" s="1090"/>
      <c r="CD65" s="1090"/>
      <c r="CE65" s="1090"/>
      <c r="CF65" s="1090"/>
      <c r="CG65" s="1090"/>
      <c r="CH65" s="1090"/>
      <c r="CI65" s="1090"/>
      <c r="CJ65" s="1090"/>
      <c r="CK65" s="1090"/>
      <c r="CL65" s="1090"/>
      <c r="CM65" s="1090"/>
      <c r="CN65" s="1090"/>
      <c r="CO65" s="1090"/>
      <c r="CP65" s="1090"/>
      <c r="CQ65" s="1090"/>
      <c r="CR65" s="1090"/>
      <c r="CS65" s="1090"/>
      <c r="CT65" s="1090"/>
      <c r="CU65" s="1090"/>
      <c r="CV65" s="1090"/>
      <c r="CW65" s="1090"/>
      <c r="CX65" s="1090"/>
      <c r="CY65" s="1090"/>
      <c r="CZ65" s="1090"/>
      <c r="DA65" s="1090"/>
      <c r="DB65" s="1090"/>
      <c r="DC65" s="1091"/>
    </row>
    <row r="66" spans="2:107" ht="13" x14ac:dyDescent="0.2">
      <c r="B66" s="80"/>
      <c r="AN66" s="1092"/>
      <c r="AO66" s="1093"/>
      <c r="AP66" s="1093"/>
      <c r="AQ66" s="1093"/>
      <c r="AR66" s="1093"/>
      <c r="AS66" s="1093"/>
      <c r="AT66" s="1093"/>
      <c r="AU66" s="1093"/>
      <c r="AV66" s="1093"/>
      <c r="AW66" s="1093"/>
      <c r="AX66" s="1093"/>
      <c r="AY66" s="1093"/>
      <c r="AZ66" s="1093"/>
      <c r="BA66" s="1093"/>
      <c r="BB66" s="1093"/>
      <c r="BC66" s="1093"/>
      <c r="BD66" s="1093"/>
      <c r="BE66" s="1093"/>
      <c r="BF66" s="1093"/>
      <c r="BG66" s="1093"/>
      <c r="BH66" s="1093"/>
      <c r="BI66" s="1093"/>
      <c r="BJ66" s="1093"/>
      <c r="BK66" s="1093"/>
      <c r="BL66" s="1093"/>
      <c r="BM66" s="1093"/>
      <c r="BN66" s="1093"/>
      <c r="BO66" s="1093"/>
      <c r="BP66" s="1093"/>
      <c r="BQ66" s="1093"/>
      <c r="BR66" s="1093"/>
      <c r="BS66" s="1093"/>
      <c r="BT66" s="1093"/>
      <c r="BU66" s="1093"/>
      <c r="BV66" s="1093"/>
      <c r="BW66" s="1093"/>
      <c r="BX66" s="1093"/>
      <c r="BY66" s="1093"/>
      <c r="BZ66" s="1093"/>
      <c r="CA66" s="1093"/>
      <c r="CB66" s="1093"/>
      <c r="CC66" s="1093"/>
      <c r="CD66" s="1093"/>
      <c r="CE66" s="1093"/>
      <c r="CF66" s="1093"/>
      <c r="CG66" s="1093"/>
      <c r="CH66" s="1093"/>
      <c r="CI66" s="1093"/>
      <c r="CJ66" s="1093"/>
      <c r="CK66" s="1093"/>
      <c r="CL66" s="1093"/>
      <c r="CM66" s="1093"/>
      <c r="CN66" s="1093"/>
      <c r="CO66" s="1093"/>
      <c r="CP66" s="1093"/>
      <c r="CQ66" s="1093"/>
      <c r="CR66" s="1093"/>
      <c r="CS66" s="1093"/>
      <c r="CT66" s="1093"/>
      <c r="CU66" s="1093"/>
      <c r="CV66" s="1093"/>
      <c r="CW66" s="1093"/>
      <c r="CX66" s="1093"/>
      <c r="CY66" s="1093"/>
      <c r="CZ66" s="1093"/>
      <c r="DA66" s="1093"/>
      <c r="DB66" s="1093"/>
      <c r="DC66" s="1094"/>
    </row>
    <row r="67" spans="2:107" ht="13" x14ac:dyDescent="0.2">
      <c r="B67" s="80"/>
      <c r="AN67" s="1092"/>
      <c r="AO67" s="1093"/>
      <c r="AP67" s="1093"/>
      <c r="AQ67" s="1093"/>
      <c r="AR67" s="1093"/>
      <c r="AS67" s="1093"/>
      <c r="AT67" s="1093"/>
      <c r="AU67" s="1093"/>
      <c r="AV67" s="1093"/>
      <c r="AW67" s="1093"/>
      <c r="AX67" s="1093"/>
      <c r="AY67" s="1093"/>
      <c r="AZ67" s="1093"/>
      <c r="BA67" s="1093"/>
      <c r="BB67" s="1093"/>
      <c r="BC67" s="1093"/>
      <c r="BD67" s="1093"/>
      <c r="BE67" s="1093"/>
      <c r="BF67" s="1093"/>
      <c r="BG67" s="1093"/>
      <c r="BH67" s="1093"/>
      <c r="BI67" s="1093"/>
      <c r="BJ67" s="1093"/>
      <c r="BK67" s="1093"/>
      <c r="BL67" s="1093"/>
      <c r="BM67" s="1093"/>
      <c r="BN67" s="1093"/>
      <c r="BO67" s="1093"/>
      <c r="BP67" s="1093"/>
      <c r="BQ67" s="1093"/>
      <c r="BR67" s="1093"/>
      <c r="BS67" s="1093"/>
      <c r="BT67" s="1093"/>
      <c r="BU67" s="1093"/>
      <c r="BV67" s="1093"/>
      <c r="BW67" s="1093"/>
      <c r="BX67" s="1093"/>
      <c r="BY67" s="1093"/>
      <c r="BZ67" s="1093"/>
      <c r="CA67" s="1093"/>
      <c r="CB67" s="1093"/>
      <c r="CC67" s="1093"/>
      <c r="CD67" s="1093"/>
      <c r="CE67" s="1093"/>
      <c r="CF67" s="1093"/>
      <c r="CG67" s="1093"/>
      <c r="CH67" s="1093"/>
      <c r="CI67" s="1093"/>
      <c r="CJ67" s="1093"/>
      <c r="CK67" s="1093"/>
      <c r="CL67" s="1093"/>
      <c r="CM67" s="1093"/>
      <c r="CN67" s="1093"/>
      <c r="CO67" s="1093"/>
      <c r="CP67" s="1093"/>
      <c r="CQ67" s="1093"/>
      <c r="CR67" s="1093"/>
      <c r="CS67" s="1093"/>
      <c r="CT67" s="1093"/>
      <c r="CU67" s="1093"/>
      <c r="CV67" s="1093"/>
      <c r="CW67" s="1093"/>
      <c r="CX67" s="1093"/>
      <c r="CY67" s="1093"/>
      <c r="CZ67" s="1093"/>
      <c r="DA67" s="1093"/>
      <c r="DB67" s="1093"/>
      <c r="DC67" s="1094"/>
    </row>
    <row r="68" spans="2:107" ht="13" x14ac:dyDescent="0.2">
      <c r="B68" s="80"/>
      <c r="AN68" s="1092"/>
      <c r="AO68" s="1093"/>
      <c r="AP68" s="1093"/>
      <c r="AQ68" s="1093"/>
      <c r="AR68" s="1093"/>
      <c r="AS68" s="1093"/>
      <c r="AT68" s="1093"/>
      <c r="AU68" s="1093"/>
      <c r="AV68" s="1093"/>
      <c r="AW68" s="1093"/>
      <c r="AX68" s="1093"/>
      <c r="AY68" s="1093"/>
      <c r="AZ68" s="1093"/>
      <c r="BA68" s="1093"/>
      <c r="BB68" s="1093"/>
      <c r="BC68" s="1093"/>
      <c r="BD68" s="1093"/>
      <c r="BE68" s="1093"/>
      <c r="BF68" s="1093"/>
      <c r="BG68" s="1093"/>
      <c r="BH68" s="1093"/>
      <c r="BI68" s="1093"/>
      <c r="BJ68" s="1093"/>
      <c r="BK68" s="1093"/>
      <c r="BL68" s="1093"/>
      <c r="BM68" s="1093"/>
      <c r="BN68" s="1093"/>
      <c r="BO68" s="1093"/>
      <c r="BP68" s="1093"/>
      <c r="BQ68" s="1093"/>
      <c r="BR68" s="1093"/>
      <c r="BS68" s="1093"/>
      <c r="BT68" s="1093"/>
      <c r="BU68" s="1093"/>
      <c r="BV68" s="1093"/>
      <c r="BW68" s="1093"/>
      <c r="BX68" s="1093"/>
      <c r="BY68" s="1093"/>
      <c r="BZ68" s="1093"/>
      <c r="CA68" s="1093"/>
      <c r="CB68" s="1093"/>
      <c r="CC68" s="1093"/>
      <c r="CD68" s="1093"/>
      <c r="CE68" s="1093"/>
      <c r="CF68" s="1093"/>
      <c r="CG68" s="1093"/>
      <c r="CH68" s="1093"/>
      <c r="CI68" s="1093"/>
      <c r="CJ68" s="1093"/>
      <c r="CK68" s="1093"/>
      <c r="CL68" s="1093"/>
      <c r="CM68" s="1093"/>
      <c r="CN68" s="1093"/>
      <c r="CO68" s="1093"/>
      <c r="CP68" s="1093"/>
      <c r="CQ68" s="1093"/>
      <c r="CR68" s="1093"/>
      <c r="CS68" s="1093"/>
      <c r="CT68" s="1093"/>
      <c r="CU68" s="1093"/>
      <c r="CV68" s="1093"/>
      <c r="CW68" s="1093"/>
      <c r="CX68" s="1093"/>
      <c r="CY68" s="1093"/>
      <c r="CZ68" s="1093"/>
      <c r="DA68" s="1093"/>
      <c r="DB68" s="1093"/>
      <c r="DC68" s="1094"/>
    </row>
    <row r="69" spans="2:107" ht="13" x14ac:dyDescent="0.2">
      <c r="B69" s="80"/>
      <c r="AN69" s="1095"/>
      <c r="AO69" s="1096"/>
      <c r="AP69" s="1096"/>
      <c r="AQ69" s="1096"/>
      <c r="AR69" s="1096"/>
      <c r="AS69" s="1096"/>
      <c r="AT69" s="1096"/>
      <c r="AU69" s="1096"/>
      <c r="AV69" s="1096"/>
      <c r="AW69" s="1096"/>
      <c r="AX69" s="1096"/>
      <c r="AY69" s="1096"/>
      <c r="AZ69" s="1096"/>
      <c r="BA69" s="1096"/>
      <c r="BB69" s="1096"/>
      <c r="BC69" s="1096"/>
      <c r="BD69" s="1096"/>
      <c r="BE69" s="1096"/>
      <c r="BF69" s="1096"/>
      <c r="BG69" s="1096"/>
      <c r="BH69" s="1096"/>
      <c r="BI69" s="1096"/>
      <c r="BJ69" s="1096"/>
      <c r="BK69" s="1096"/>
      <c r="BL69" s="1096"/>
      <c r="BM69" s="1096"/>
      <c r="BN69" s="1096"/>
      <c r="BO69" s="1096"/>
      <c r="BP69" s="1096"/>
      <c r="BQ69" s="1096"/>
      <c r="BR69" s="1096"/>
      <c r="BS69" s="1096"/>
      <c r="BT69" s="1096"/>
      <c r="BU69" s="1096"/>
      <c r="BV69" s="1096"/>
      <c r="BW69" s="1096"/>
      <c r="BX69" s="1096"/>
      <c r="BY69" s="1096"/>
      <c r="BZ69" s="1096"/>
      <c r="CA69" s="1096"/>
      <c r="CB69" s="1096"/>
      <c r="CC69" s="1096"/>
      <c r="CD69" s="1096"/>
      <c r="CE69" s="1096"/>
      <c r="CF69" s="1096"/>
      <c r="CG69" s="1096"/>
      <c r="CH69" s="1096"/>
      <c r="CI69" s="1096"/>
      <c r="CJ69" s="1096"/>
      <c r="CK69" s="1096"/>
      <c r="CL69" s="1096"/>
      <c r="CM69" s="1096"/>
      <c r="CN69" s="1096"/>
      <c r="CO69" s="1096"/>
      <c r="CP69" s="1096"/>
      <c r="CQ69" s="1096"/>
      <c r="CR69" s="1096"/>
      <c r="CS69" s="1096"/>
      <c r="CT69" s="1096"/>
      <c r="CU69" s="1096"/>
      <c r="CV69" s="1096"/>
      <c r="CW69" s="1096"/>
      <c r="CX69" s="1096"/>
      <c r="CY69" s="1096"/>
      <c r="CZ69" s="1096"/>
      <c r="DA69" s="1096"/>
      <c r="DB69" s="1096"/>
      <c r="DC69" s="1097"/>
    </row>
    <row r="70" spans="2:107" ht="13" x14ac:dyDescent="0.2">
      <c r="B70" s="80"/>
      <c r="H70" s="1120"/>
      <c r="I70" s="1120"/>
      <c r="J70" s="1121"/>
      <c r="K70" s="1121"/>
      <c r="L70" s="1122"/>
      <c r="M70" s="1121"/>
      <c r="N70" s="1122"/>
      <c r="AN70" s="1098"/>
      <c r="AO70" s="1098"/>
      <c r="AP70" s="1098"/>
      <c r="AZ70" s="1098"/>
      <c r="BA70" s="1098"/>
      <c r="BB70" s="1098"/>
      <c r="BL70" s="1098"/>
      <c r="BM70" s="1098"/>
      <c r="BN70" s="1098"/>
      <c r="BX70" s="1098"/>
      <c r="BY70" s="1098"/>
      <c r="BZ70" s="1098"/>
      <c r="CJ70" s="1098"/>
      <c r="CK70" s="1098"/>
      <c r="CL70" s="1098"/>
      <c r="CV70" s="1098"/>
      <c r="CW70" s="1098"/>
      <c r="CX70" s="1098"/>
    </row>
    <row r="71" spans="2:107" ht="13" x14ac:dyDescent="0.2">
      <c r="B71" s="80"/>
      <c r="G71" s="1123"/>
      <c r="I71" s="1124"/>
      <c r="J71" s="1121"/>
      <c r="K71" s="1121"/>
      <c r="L71" s="1122"/>
      <c r="M71" s="1121"/>
      <c r="N71" s="1122"/>
      <c r="AM71" s="1123"/>
      <c r="AN71" s="90" t="s">
        <v>539</v>
      </c>
    </row>
    <row r="72" spans="2:107" ht="13" x14ac:dyDescent="0.2">
      <c r="B72" s="80"/>
      <c r="G72" s="1099"/>
      <c r="H72" s="1099"/>
      <c r="I72" s="1099"/>
      <c r="J72" s="1099"/>
      <c r="K72" s="1100"/>
      <c r="L72" s="1100"/>
      <c r="M72" s="1101"/>
      <c r="N72" s="1101"/>
      <c r="AN72" s="1102"/>
      <c r="AO72" s="1103"/>
      <c r="AP72" s="1103"/>
      <c r="AQ72" s="1103"/>
      <c r="AR72" s="1103"/>
      <c r="AS72" s="1103"/>
      <c r="AT72" s="1103"/>
      <c r="AU72" s="1103"/>
      <c r="AV72" s="1103"/>
      <c r="AW72" s="1103"/>
      <c r="AX72" s="1103"/>
      <c r="AY72" s="1103"/>
      <c r="AZ72" s="1103"/>
      <c r="BA72" s="1103"/>
      <c r="BB72" s="1103"/>
      <c r="BC72" s="1103"/>
      <c r="BD72" s="1103"/>
      <c r="BE72" s="1103"/>
      <c r="BF72" s="1103"/>
      <c r="BG72" s="1103"/>
      <c r="BH72" s="1103"/>
      <c r="BI72" s="1103"/>
      <c r="BJ72" s="1103"/>
      <c r="BK72" s="1103"/>
      <c r="BL72" s="1103"/>
      <c r="BM72" s="1103"/>
      <c r="BN72" s="1103"/>
      <c r="BO72" s="1104"/>
      <c r="BP72" s="1105" t="s">
        <v>523</v>
      </c>
      <c r="BQ72" s="1105"/>
      <c r="BR72" s="1105"/>
      <c r="BS72" s="1105"/>
      <c r="BT72" s="1105"/>
      <c r="BU72" s="1105"/>
      <c r="BV72" s="1105"/>
      <c r="BW72" s="1105"/>
      <c r="BX72" s="1105" t="s">
        <v>524</v>
      </c>
      <c r="BY72" s="1105"/>
      <c r="BZ72" s="1105"/>
      <c r="CA72" s="1105"/>
      <c r="CB72" s="1105"/>
      <c r="CC72" s="1105"/>
      <c r="CD72" s="1105"/>
      <c r="CE72" s="1105"/>
      <c r="CF72" s="1105" t="s">
        <v>525</v>
      </c>
      <c r="CG72" s="1105"/>
      <c r="CH72" s="1105"/>
      <c r="CI72" s="1105"/>
      <c r="CJ72" s="1105"/>
      <c r="CK72" s="1105"/>
      <c r="CL72" s="1105"/>
      <c r="CM72" s="1105"/>
      <c r="CN72" s="1105" t="s">
        <v>253</v>
      </c>
      <c r="CO72" s="1105"/>
      <c r="CP72" s="1105"/>
      <c r="CQ72" s="1105"/>
      <c r="CR72" s="1105"/>
      <c r="CS72" s="1105"/>
      <c r="CT72" s="1105"/>
      <c r="CU72" s="1105"/>
      <c r="CV72" s="1105" t="s">
        <v>526</v>
      </c>
      <c r="CW72" s="1105"/>
      <c r="CX72" s="1105"/>
      <c r="CY72" s="1105"/>
      <c r="CZ72" s="1105"/>
      <c r="DA72" s="1105"/>
      <c r="DB72" s="1105"/>
      <c r="DC72" s="1105"/>
    </row>
    <row r="73" spans="2:107" ht="13" x14ac:dyDescent="0.2">
      <c r="B73" s="80"/>
      <c r="G73" s="1106"/>
      <c r="H73" s="1106"/>
      <c r="I73" s="1106"/>
      <c r="J73" s="1106"/>
      <c r="K73" s="1125"/>
      <c r="L73" s="1125"/>
      <c r="M73" s="1125"/>
      <c r="N73" s="1125"/>
      <c r="AM73" s="1098"/>
      <c r="AN73" s="1109" t="s">
        <v>540</v>
      </c>
      <c r="AO73" s="1109"/>
      <c r="AP73" s="1109"/>
      <c r="AQ73" s="1109"/>
      <c r="AR73" s="1109"/>
      <c r="AS73" s="1109"/>
      <c r="AT73" s="1109"/>
      <c r="AU73" s="1109"/>
      <c r="AV73" s="1109"/>
      <c r="AW73" s="1109"/>
      <c r="AX73" s="1109"/>
      <c r="AY73" s="1109"/>
      <c r="AZ73" s="1109"/>
      <c r="BA73" s="1109"/>
      <c r="BB73" s="1109" t="s">
        <v>541</v>
      </c>
      <c r="BC73" s="1109"/>
      <c r="BD73" s="1109"/>
      <c r="BE73" s="1109"/>
      <c r="BF73" s="1109"/>
      <c r="BG73" s="1109"/>
      <c r="BH73" s="1109"/>
      <c r="BI73" s="1109"/>
      <c r="BJ73" s="1109"/>
      <c r="BK73" s="1109"/>
      <c r="BL73" s="1109"/>
      <c r="BM73" s="1109"/>
      <c r="BN73" s="1109"/>
      <c r="BO73" s="1109"/>
      <c r="BP73" s="1110"/>
      <c r="BQ73" s="1110"/>
      <c r="BR73" s="1110"/>
      <c r="BS73" s="1110"/>
      <c r="BT73" s="1110"/>
      <c r="BU73" s="1110"/>
      <c r="BV73" s="1110"/>
      <c r="BW73" s="1110"/>
      <c r="BX73" s="1110"/>
      <c r="BY73" s="1110"/>
      <c r="BZ73" s="1110"/>
      <c r="CA73" s="1110"/>
      <c r="CB73" s="1110"/>
      <c r="CC73" s="1110"/>
      <c r="CD73" s="1110"/>
      <c r="CE73" s="1110"/>
      <c r="CF73" s="1110"/>
      <c r="CG73" s="1110"/>
      <c r="CH73" s="1110"/>
      <c r="CI73" s="1110"/>
      <c r="CJ73" s="1110"/>
      <c r="CK73" s="1110"/>
      <c r="CL73" s="1110"/>
      <c r="CM73" s="1110"/>
      <c r="CN73" s="1110"/>
      <c r="CO73" s="1110"/>
      <c r="CP73" s="1110"/>
      <c r="CQ73" s="1110"/>
      <c r="CR73" s="1110"/>
      <c r="CS73" s="1110"/>
      <c r="CT73" s="1110"/>
      <c r="CU73" s="1110"/>
      <c r="CV73" s="1110"/>
      <c r="CW73" s="1110"/>
      <c r="CX73" s="1110"/>
      <c r="CY73" s="1110"/>
      <c r="CZ73" s="1110"/>
      <c r="DA73" s="1110"/>
      <c r="DB73" s="1110"/>
      <c r="DC73" s="1110"/>
    </row>
    <row r="74" spans="2:107" ht="13" x14ac:dyDescent="0.2">
      <c r="B74" s="80"/>
      <c r="G74" s="1106"/>
      <c r="H74" s="1106"/>
      <c r="I74" s="1106"/>
      <c r="J74" s="1106"/>
      <c r="K74" s="1125"/>
      <c r="L74" s="1125"/>
      <c r="M74" s="1125"/>
      <c r="N74" s="1125"/>
      <c r="AM74" s="1098"/>
      <c r="AN74" s="1109"/>
      <c r="AO74" s="1109"/>
      <c r="AP74" s="1109"/>
      <c r="AQ74" s="1109"/>
      <c r="AR74" s="1109"/>
      <c r="AS74" s="1109"/>
      <c r="AT74" s="1109"/>
      <c r="AU74" s="1109"/>
      <c r="AV74" s="1109"/>
      <c r="AW74" s="1109"/>
      <c r="AX74" s="1109"/>
      <c r="AY74" s="1109"/>
      <c r="AZ74" s="1109"/>
      <c r="BA74" s="1109"/>
      <c r="BB74" s="1109"/>
      <c r="BC74" s="1109"/>
      <c r="BD74" s="1109"/>
      <c r="BE74" s="1109"/>
      <c r="BF74" s="1109"/>
      <c r="BG74" s="1109"/>
      <c r="BH74" s="1109"/>
      <c r="BI74" s="1109"/>
      <c r="BJ74" s="1109"/>
      <c r="BK74" s="1109"/>
      <c r="BL74" s="1109"/>
      <c r="BM74" s="1109"/>
      <c r="BN74" s="1109"/>
      <c r="BO74" s="1109"/>
      <c r="BP74" s="1110"/>
      <c r="BQ74" s="1110"/>
      <c r="BR74" s="1110"/>
      <c r="BS74" s="1110"/>
      <c r="BT74" s="1110"/>
      <c r="BU74" s="1110"/>
      <c r="BV74" s="1110"/>
      <c r="BW74" s="1110"/>
      <c r="BX74" s="1110"/>
      <c r="BY74" s="1110"/>
      <c r="BZ74" s="1110"/>
      <c r="CA74" s="1110"/>
      <c r="CB74" s="1110"/>
      <c r="CC74" s="1110"/>
      <c r="CD74" s="1110"/>
      <c r="CE74" s="1110"/>
      <c r="CF74" s="1110"/>
      <c r="CG74" s="1110"/>
      <c r="CH74" s="1110"/>
      <c r="CI74" s="1110"/>
      <c r="CJ74" s="1110"/>
      <c r="CK74" s="1110"/>
      <c r="CL74" s="1110"/>
      <c r="CM74" s="1110"/>
      <c r="CN74" s="1110"/>
      <c r="CO74" s="1110"/>
      <c r="CP74" s="1110"/>
      <c r="CQ74" s="1110"/>
      <c r="CR74" s="1110"/>
      <c r="CS74" s="1110"/>
      <c r="CT74" s="1110"/>
      <c r="CU74" s="1110"/>
      <c r="CV74" s="1110"/>
      <c r="CW74" s="1110"/>
      <c r="CX74" s="1110"/>
      <c r="CY74" s="1110"/>
      <c r="CZ74" s="1110"/>
      <c r="DA74" s="1110"/>
      <c r="DB74" s="1110"/>
      <c r="DC74" s="1110"/>
    </row>
    <row r="75" spans="2:107" ht="13" x14ac:dyDescent="0.2">
      <c r="B75" s="80"/>
      <c r="G75" s="1106"/>
      <c r="H75" s="1106"/>
      <c r="I75" s="1099"/>
      <c r="J75" s="1099"/>
      <c r="K75" s="1108"/>
      <c r="L75" s="1108"/>
      <c r="M75" s="1108"/>
      <c r="N75" s="1108"/>
      <c r="AM75" s="1098"/>
      <c r="AN75" s="1109"/>
      <c r="AO75" s="1109"/>
      <c r="AP75" s="1109"/>
      <c r="AQ75" s="1109"/>
      <c r="AR75" s="1109"/>
      <c r="AS75" s="1109"/>
      <c r="AT75" s="1109"/>
      <c r="AU75" s="1109"/>
      <c r="AV75" s="1109"/>
      <c r="AW75" s="1109"/>
      <c r="AX75" s="1109"/>
      <c r="AY75" s="1109"/>
      <c r="AZ75" s="1109"/>
      <c r="BA75" s="1109"/>
      <c r="BB75" s="1109" t="s">
        <v>546</v>
      </c>
      <c r="BC75" s="1109"/>
      <c r="BD75" s="1109"/>
      <c r="BE75" s="1109"/>
      <c r="BF75" s="1109"/>
      <c r="BG75" s="1109"/>
      <c r="BH75" s="1109"/>
      <c r="BI75" s="1109"/>
      <c r="BJ75" s="1109"/>
      <c r="BK75" s="1109"/>
      <c r="BL75" s="1109"/>
      <c r="BM75" s="1109"/>
      <c r="BN75" s="1109"/>
      <c r="BO75" s="1109"/>
      <c r="BP75" s="1110">
        <v>4.3</v>
      </c>
      <c r="BQ75" s="1110"/>
      <c r="BR75" s="1110"/>
      <c r="BS75" s="1110"/>
      <c r="BT75" s="1110"/>
      <c r="BU75" s="1110"/>
      <c r="BV75" s="1110"/>
      <c r="BW75" s="1110"/>
      <c r="BX75" s="1110">
        <v>3.8</v>
      </c>
      <c r="BY75" s="1110"/>
      <c r="BZ75" s="1110"/>
      <c r="CA75" s="1110"/>
      <c r="CB75" s="1110"/>
      <c r="CC75" s="1110"/>
      <c r="CD75" s="1110"/>
      <c r="CE75" s="1110"/>
      <c r="CF75" s="1110">
        <v>3.5</v>
      </c>
      <c r="CG75" s="1110"/>
      <c r="CH75" s="1110"/>
      <c r="CI75" s="1110"/>
      <c r="CJ75" s="1110"/>
      <c r="CK75" s="1110"/>
      <c r="CL75" s="1110"/>
      <c r="CM75" s="1110"/>
      <c r="CN75" s="1110">
        <v>3.1</v>
      </c>
      <c r="CO75" s="1110"/>
      <c r="CP75" s="1110"/>
      <c r="CQ75" s="1110"/>
      <c r="CR75" s="1110"/>
      <c r="CS75" s="1110"/>
      <c r="CT75" s="1110"/>
      <c r="CU75" s="1110"/>
      <c r="CV75" s="1110">
        <v>3.1</v>
      </c>
      <c r="CW75" s="1110"/>
      <c r="CX75" s="1110"/>
      <c r="CY75" s="1110"/>
      <c r="CZ75" s="1110"/>
      <c r="DA75" s="1110"/>
      <c r="DB75" s="1110"/>
      <c r="DC75" s="1110"/>
    </row>
    <row r="76" spans="2:107" ht="13" x14ac:dyDescent="0.2">
      <c r="B76" s="80"/>
      <c r="G76" s="1106"/>
      <c r="H76" s="1106"/>
      <c r="I76" s="1099"/>
      <c r="J76" s="1099"/>
      <c r="K76" s="1108"/>
      <c r="L76" s="1108"/>
      <c r="M76" s="1108"/>
      <c r="N76" s="1108"/>
      <c r="AM76" s="1098"/>
      <c r="AN76" s="1109"/>
      <c r="AO76" s="1109"/>
      <c r="AP76" s="1109"/>
      <c r="AQ76" s="1109"/>
      <c r="AR76" s="1109"/>
      <c r="AS76" s="1109"/>
      <c r="AT76" s="1109"/>
      <c r="AU76" s="1109"/>
      <c r="AV76" s="1109"/>
      <c r="AW76" s="1109"/>
      <c r="AX76" s="1109"/>
      <c r="AY76" s="1109"/>
      <c r="AZ76" s="1109"/>
      <c r="BA76" s="1109"/>
      <c r="BB76" s="1109"/>
      <c r="BC76" s="1109"/>
      <c r="BD76" s="1109"/>
      <c r="BE76" s="1109"/>
      <c r="BF76" s="1109"/>
      <c r="BG76" s="1109"/>
      <c r="BH76" s="1109"/>
      <c r="BI76" s="1109"/>
      <c r="BJ76" s="1109"/>
      <c r="BK76" s="1109"/>
      <c r="BL76" s="1109"/>
      <c r="BM76" s="1109"/>
      <c r="BN76" s="1109"/>
      <c r="BO76" s="1109"/>
      <c r="BP76" s="1110"/>
      <c r="BQ76" s="1110"/>
      <c r="BR76" s="1110"/>
      <c r="BS76" s="1110"/>
      <c r="BT76" s="1110"/>
      <c r="BU76" s="1110"/>
      <c r="BV76" s="1110"/>
      <c r="BW76" s="1110"/>
      <c r="BX76" s="1110"/>
      <c r="BY76" s="1110"/>
      <c r="BZ76" s="1110"/>
      <c r="CA76" s="1110"/>
      <c r="CB76" s="1110"/>
      <c r="CC76" s="1110"/>
      <c r="CD76" s="1110"/>
      <c r="CE76" s="1110"/>
      <c r="CF76" s="1110"/>
      <c r="CG76" s="1110"/>
      <c r="CH76" s="1110"/>
      <c r="CI76" s="1110"/>
      <c r="CJ76" s="1110"/>
      <c r="CK76" s="1110"/>
      <c r="CL76" s="1110"/>
      <c r="CM76" s="1110"/>
      <c r="CN76" s="1110"/>
      <c r="CO76" s="1110"/>
      <c r="CP76" s="1110"/>
      <c r="CQ76" s="1110"/>
      <c r="CR76" s="1110"/>
      <c r="CS76" s="1110"/>
      <c r="CT76" s="1110"/>
      <c r="CU76" s="1110"/>
      <c r="CV76" s="1110"/>
      <c r="CW76" s="1110"/>
      <c r="CX76" s="1110"/>
      <c r="CY76" s="1110"/>
      <c r="CZ76" s="1110"/>
      <c r="DA76" s="1110"/>
      <c r="DB76" s="1110"/>
      <c r="DC76" s="1110"/>
    </row>
    <row r="77" spans="2:107" ht="13" x14ac:dyDescent="0.2">
      <c r="B77" s="80"/>
      <c r="G77" s="1099"/>
      <c r="H77" s="1099"/>
      <c r="I77" s="1099"/>
      <c r="J77" s="1099"/>
      <c r="K77" s="1125"/>
      <c r="L77" s="1125"/>
      <c r="M77" s="1125"/>
      <c r="N77" s="1125"/>
      <c r="AN77" s="1105" t="s">
        <v>543</v>
      </c>
      <c r="AO77" s="1105"/>
      <c r="AP77" s="1105"/>
      <c r="AQ77" s="1105"/>
      <c r="AR77" s="1105"/>
      <c r="AS77" s="1105"/>
      <c r="AT77" s="1105"/>
      <c r="AU77" s="1105"/>
      <c r="AV77" s="1105"/>
      <c r="AW77" s="1105"/>
      <c r="AX77" s="1105"/>
      <c r="AY77" s="1105"/>
      <c r="AZ77" s="1105"/>
      <c r="BA77" s="1105"/>
      <c r="BB77" s="1109" t="s">
        <v>541</v>
      </c>
      <c r="BC77" s="1109"/>
      <c r="BD77" s="1109"/>
      <c r="BE77" s="1109"/>
      <c r="BF77" s="1109"/>
      <c r="BG77" s="1109"/>
      <c r="BH77" s="1109"/>
      <c r="BI77" s="1109"/>
      <c r="BJ77" s="1109"/>
      <c r="BK77" s="1109"/>
      <c r="BL77" s="1109"/>
      <c r="BM77" s="1109"/>
      <c r="BN77" s="1109"/>
      <c r="BO77" s="1109"/>
      <c r="BP77" s="1110">
        <v>15.5</v>
      </c>
      <c r="BQ77" s="1110"/>
      <c r="BR77" s="1110"/>
      <c r="BS77" s="1110"/>
      <c r="BT77" s="1110"/>
      <c r="BU77" s="1110"/>
      <c r="BV77" s="1110"/>
      <c r="BW77" s="1110"/>
      <c r="BX77" s="1110">
        <v>4.5999999999999996</v>
      </c>
      <c r="BY77" s="1110"/>
      <c r="BZ77" s="1110"/>
      <c r="CA77" s="1110"/>
      <c r="CB77" s="1110"/>
      <c r="CC77" s="1110"/>
      <c r="CD77" s="1110"/>
      <c r="CE77" s="1110"/>
      <c r="CF77" s="1110">
        <v>0.6</v>
      </c>
      <c r="CG77" s="1110"/>
      <c r="CH77" s="1110"/>
      <c r="CI77" s="1110"/>
      <c r="CJ77" s="1110"/>
      <c r="CK77" s="1110"/>
      <c r="CL77" s="1110"/>
      <c r="CM77" s="1110"/>
      <c r="CN77" s="1110">
        <v>0</v>
      </c>
      <c r="CO77" s="1110"/>
      <c r="CP77" s="1110"/>
      <c r="CQ77" s="1110"/>
      <c r="CR77" s="1110"/>
      <c r="CS77" s="1110"/>
      <c r="CT77" s="1110"/>
      <c r="CU77" s="1110"/>
      <c r="CV77" s="1110">
        <v>1</v>
      </c>
      <c r="CW77" s="1110"/>
      <c r="CX77" s="1110"/>
      <c r="CY77" s="1110"/>
      <c r="CZ77" s="1110"/>
      <c r="DA77" s="1110"/>
      <c r="DB77" s="1110"/>
      <c r="DC77" s="1110"/>
    </row>
    <row r="78" spans="2:107" ht="13" x14ac:dyDescent="0.2">
      <c r="B78" s="80"/>
      <c r="G78" s="1099"/>
      <c r="H78" s="1099"/>
      <c r="I78" s="1099"/>
      <c r="J78" s="1099"/>
      <c r="K78" s="1125"/>
      <c r="L78" s="1125"/>
      <c r="M78" s="1125"/>
      <c r="N78" s="1125"/>
      <c r="AN78" s="1105"/>
      <c r="AO78" s="1105"/>
      <c r="AP78" s="1105"/>
      <c r="AQ78" s="1105"/>
      <c r="AR78" s="1105"/>
      <c r="AS78" s="1105"/>
      <c r="AT78" s="1105"/>
      <c r="AU78" s="1105"/>
      <c r="AV78" s="1105"/>
      <c r="AW78" s="1105"/>
      <c r="AX78" s="1105"/>
      <c r="AY78" s="1105"/>
      <c r="AZ78" s="1105"/>
      <c r="BA78" s="1105"/>
      <c r="BB78" s="1109"/>
      <c r="BC78" s="1109"/>
      <c r="BD78" s="1109"/>
      <c r="BE78" s="1109"/>
      <c r="BF78" s="1109"/>
      <c r="BG78" s="1109"/>
      <c r="BH78" s="1109"/>
      <c r="BI78" s="1109"/>
      <c r="BJ78" s="1109"/>
      <c r="BK78" s="1109"/>
      <c r="BL78" s="1109"/>
      <c r="BM78" s="1109"/>
      <c r="BN78" s="1109"/>
      <c r="BO78" s="1109"/>
      <c r="BP78" s="1110"/>
      <c r="BQ78" s="1110"/>
      <c r="BR78" s="1110"/>
      <c r="BS78" s="1110"/>
      <c r="BT78" s="1110"/>
      <c r="BU78" s="1110"/>
      <c r="BV78" s="1110"/>
      <c r="BW78" s="1110"/>
      <c r="BX78" s="1110"/>
      <c r="BY78" s="1110"/>
      <c r="BZ78" s="1110"/>
      <c r="CA78" s="1110"/>
      <c r="CB78" s="1110"/>
      <c r="CC78" s="1110"/>
      <c r="CD78" s="1110"/>
      <c r="CE78" s="1110"/>
      <c r="CF78" s="1110"/>
      <c r="CG78" s="1110"/>
      <c r="CH78" s="1110"/>
      <c r="CI78" s="1110"/>
      <c r="CJ78" s="1110"/>
      <c r="CK78" s="1110"/>
      <c r="CL78" s="1110"/>
      <c r="CM78" s="1110"/>
      <c r="CN78" s="1110"/>
      <c r="CO78" s="1110"/>
      <c r="CP78" s="1110"/>
      <c r="CQ78" s="1110"/>
      <c r="CR78" s="1110"/>
      <c r="CS78" s="1110"/>
      <c r="CT78" s="1110"/>
      <c r="CU78" s="1110"/>
      <c r="CV78" s="1110"/>
      <c r="CW78" s="1110"/>
      <c r="CX78" s="1110"/>
      <c r="CY78" s="1110"/>
      <c r="CZ78" s="1110"/>
      <c r="DA78" s="1110"/>
      <c r="DB78" s="1110"/>
      <c r="DC78" s="1110"/>
    </row>
    <row r="79" spans="2:107" ht="13" x14ac:dyDescent="0.2">
      <c r="B79" s="80"/>
      <c r="G79" s="1099"/>
      <c r="H79" s="1099"/>
      <c r="I79" s="1112"/>
      <c r="J79" s="1112"/>
      <c r="K79" s="1126"/>
      <c r="L79" s="1126"/>
      <c r="M79" s="1126"/>
      <c r="N79" s="1126"/>
      <c r="AN79" s="1105"/>
      <c r="AO79" s="1105"/>
      <c r="AP79" s="1105"/>
      <c r="AQ79" s="1105"/>
      <c r="AR79" s="1105"/>
      <c r="AS79" s="1105"/>
      <c r="AT79" s="1105"/>
      <c r="AU79" s="1105"/>
      <c r="AV79" s="1105"/>
      <c r="AW79" s="1105"/>
      <c r="AX79" s="1105"/>
      <c r="AY79" s="1105"/>
      <c r="AZ79" s="1105"/>
      <c r="BA79" s="1105"/>
      <c r="BB79" s="1109" t="s">
        <v>546</v>
      </c>
      <c r="BC79" s="1109"/>
      <c r="BD79" s="1109"/>
      <c r="BE79" s="1109"/>
      <c r="BF79" s="1109"/>
      <c r="BG79" s="1109"/>
      <c r="BH79" s="1109"/>
      <c r="BI79" s="1109"/>
      <c r="BJ79" s="1109"/>
      <c r="BK79" s="1109"/>
      <c r="BL79" s="1109"/>
      <c r="BM79" s="1109"/>
      <c r="BN79" s="1109"/>
      <c r="BO79" s="1109"/>
      <c r="BP79" s="1110">
        <v>6.4</v>
      </c>
      <c r="BQ79" s="1110"/>
      <c r="BR79" s="1110"/>
      <c r="BS79" s="1110"/>
      <c r="BT79" s="1110"/>
      <c r="BU79" s="1110"/>
      <c r="BV79" s="1110"/>
      <c r="BW79" s="1110"/>
      <c r="BX79" s="1110">
        <v>6.3</v>
      </c>
      <c r="BY79" s="1110"/>
      <c r="BZ79" s="1110"/>
      <c r="CA79" s="1110"/>
      <c r="CB79" s="1110"/>
      <c r="CC79" s="1110"/>
      <c r="CD79" s="1110"/>
      <c r="CE79" s="1110"/>
      <c r="CF79" s="1110">
        <v>6.6</v>
      </c>
      <c r="CG79" s="1110"/>
      <c r="CH79" s="1110"/>
      <c r="CI79" s="1110"/>
      <c r="CJ79" s="1110"/>
      <c r="CK79" s="1110"/>
      <c r="CL79" s="1110"/>
      <c r="CM79" s="1110"/>
      <c r="CN79" s="1110">
        <v>6.8</v>
      </c>
      <c r="CO79" s="1110"/>
      <c r="CP79" s="1110"/>
      <c r="CQ79" s="1110"/>
      <c r="CR79" s="1110"/>
      <c r="CS79" s="1110"/>
      <c r="CT79" s="1110"/>
      <c r="CU79" s="1110"/>
      <c r="CV79" s="1110">
        <v>7</v>
      </c>
      <c r="CW79" s="1110"/>
      <c r="CX79" s="1110"/>
      <c r="CY79" s="1110"/>
      <c r="CZ79" s="1110"/>
      <c r="DA79" s="1110"/>
      <c r="DB79" s="1110"/>
      <c r="DC79" s="1110"/>
    </row>
    <row r="80" spans="2:107" ht="13" x14ac:dyDescent="0.2">
      <c r="B80" s="80"/>
      <c r="G80" s="1099"/>
      <c r="H80" s="1099"/>
      <c r="I80" s="1112"/>
      <c r="J80" s="1112"/>
      <c r="K80" s="1126"/>
      <c r="L80" s="1126"/>
      <c r="M80" s="1126"/>
      <c r="N80" s="1126"/>
      <c r="AN80" s="1105"/>
      <c r="AO80" s="1105"/>
      <c r="AP80" s="1105"/>
      <c r="AQ80" s="1105"/>
      <c r="AR80" s="1105"/>
      <c r="AS80" s="1105"/>
      <c r="AT80" s="1105"/>
      <c r="AU80" s="1105"/>
      <c r="AV80" s="1105"/>
      <c r="AW80" s="1105"/>
      <c r="AX80" s="1105"/>
      <c r="AY80" s="1105"/>
      <c r="AZ80" s="1105"/>
      <c r="BA80" s="1105"/>
      <c r="BB80" s="1109"/>
      <c r="BC80" s="1109"/>
      <c r="BD80" s="1109"/>
      <c r="BE80" s="1109"/>
      <c r="BF80" s="1109"/>
      <c r="BG80" s="1109"/>
      <c r="BH80" s="1109"/>
      <c r="BI80" s="1109"/>
      <c r="BJ80" s="1109"/>
      <c r="BK80" s="1109"/>
      <c r="BL80" s="1109"/>
      <c r="BM80" s="1109"/>
      <c r="BN80" s="1109"/>
      <c r="BO80" s="1109"/>
      <c r="BP80" s="1110"/>
      <c r="BQ80" s="1110"/>
      <c r="BR80" s="1110"/>
      <c r="BS80" s="1110"/>
      <c r="BT80" s="1110"/>
      <c r="BU80" s="1110"/>
      <c r="BV80" s="1110"/>
      <c r="BW80" s="1110"/>
      <c r="BX80" s="1110"/>
      <c r="BY80" s="1110"/>
      <c r="BZ80" s="1110"/>
      <c r="CA80" s="1110"/>
      <c r="CB80" s="1110"/>
      <c r="CC80" s="1110"/>
      <c r="CD80" s="1110"/>
      <c r="CE80" s="1110"/>
      <c r="CF80" s="1110"/>
      <c r="CG80" s="1110"/>
      <c r="CH80" s="1110"/>
      <c r="CI80" s="1110"/>
      <c r="CJ80" s="1110"/>
      <c r="CK80" s="1110"/>
      <c r="CL80" s="1110"/>
      <c r="CM80" s="1110"/>
      <c r="CN80" s="1110"/>
      <c r="CO80" s="1110"/>
      <c r="CP80" s="1110"/>
      <c r="CQ80" s="1110"/>
      <c r="CR80" s="1110"/>
      <c r="CS80" s="1110"/>
      <c r="CT80" s="1110"/>
      <c r="CU80" s="1110"/>
      <c r="CV80" s="1110"/>
      <c r="CW80" s="1110"/>
      <c r="CX80" s="1110"/>
      <c r="CY80" s="1110"/>
      <c r="CZ80" s="1110"/>
      <c r="DA80" s="1110"/>
      <c r="DB80" s="1110"/>
      <c r="DC80" s="1110"/>
    </row>
    <row r="81" spans="2:109" ht="13" x14ac:dyDescent="0.2">
      <c r="B81" s="80"/>
    </row>
    <row r="82" spans="2:109" ht="16.5" x14ac:dyDescent="0.2">
      <c r="B82" s="80"/>
      <c r="K82" s="1127"/>
      <c r="L82" s="1127"/>
      <c r="M82" s="1127"/>
      <c r="N82" s="1127"/>
      <c r="AQ82" s="1127"/>
      <c r="AR82" s="1127"/>
      <c r="AS82" s="1127"/>
      <c r="AT82" s="1127"/>
      <c r="BC82" s="1127"/>
      <c r="BD82" s="1127"/>
      <c r="BE82" s="1127"/>
      <c r="BF82" s="1127"/>
      <c r="BO82" s="1127"/>
      <c r="BP82" s="1127"/>
      <c r="BQ82" s="1127"/>
      <c r="BR82" s="1127"/>
      <c r="CA82" s="1127"/>
      <c r="CB82" s="1127"/>
      <c r="CC82" s="1127"/>
      <c r="CD82" s="1127"/>
      <c r="CM82" s="1127"/>
      <c r="CN82" s="1127"/>
      <c r="CO82" s="1127"/>
      <c r="CP82" s="1127"/>
      <c r="CY82" s="1127"/>
      <c r="CZ82" s="1127"/>
      <c r="DA82" s="1127"/>
      <c r="DB82" s="1127"/>
      <c r="DC82" s="1127"/>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p31f4t/fwo0Qe0h643utCBjAuirtyeUqfnwgjRqzpJYXoGNPI4N8jEAZA7iL07Rpmv4eSNkdnigS9wLQB1uHnw==" saltValue="qiqfjHaZd8x6yW9zoj1zPA=="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191EC-F03D-4767-8CD8-DB3C87D2CEFA}">
  <sheetPr>
    <pageSetUpPr fitToPage="1"/>
  </sheetPr>
  <dimension ref="A1:DR125"/>
  <sheetViews>
    <sheetView showGridLines="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97</v>
      </c>
    </row>
  </sheetData>
  <sheetProtection algorithmName="SHA-512" hashValue="vCayL5L+pL0lKdChSVwsJ9ewmP9YoVcP6SSfb55mEfEVZh8W2gjPORzdeERBQSmgfDNe2rsQdDKudKTyglj3wA==" saltValue="rTLvfQmR0pw6u6+PWAGJ3Q==" spinCount="100000" sheet="1" objects="1" scenarios="1"/>
  <phoneticPr fontId="45"/>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5C4E9-3455-48C4-B370-6E2548DC1C8B}">
  <sheetPr>
    <pageSetUpPr fitToPage="1"/>
  </sheetPr>
  <dimension ref="A1:DR125"/>
  <sheetViews>
    <sheetView showGridLines="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97</v>
      </c>
    </row>
  </sheetData>
  <sheetProtection algorithmName="SHA-512" hashValue="8m7z00uTUOv9VwnZe5wgvaCpHOct8xg6fe8SY74dfcue7VUNiScNgP0maM5DkyoThzdus5rNdedZqLyX61Necg==" saltValue="6b3sNzJmLsRyPGgwuul8dA==" spinCount="100000" sheet="1" objects="1" scenarios="1"/>
  <phoneticPr fontId="4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79</v>
      </c>
      <c r="E2" s="123"/>
      <c r="F2" s="306" t="s">
        <v>522</v>
      </c>
      <c r="G2" s="147"/>
      <c r="H2" s="157"/>
    </row>
    <row r="3" spans="1:8" x14ac:dyDescent="0.2">
      <c r="A3" s="113" t="s">
        <v>479</v>
      </c>
      <c r="B3" s="105"/>
      <c r="C3" s="299"/>
      <c r="D3" s="302">
        <v>27403</v>
      </c>
      <c r="E3" s="304"/>
      <c r="F3" s="307">
        <v>52068</v>
      </c>
      <c r="G3" s="309"/>
      <c r="H3" s="312"/>
    </row>
    <row r="4" spans="1:8" x14ac:dyDescent="0.2">
      <c r="A4" s="98"/>
      <c r="B4" s="104"/>
      <c r="C4" s="300"/>
      <c r="D4" s="303">
        <v>17312</v>
      </c>
      <c r="E4" s="305"/>
      <c r="F4" s="308">
        <v>26936</v>
      </c>
      <c r="G4" s="310"/>
      <c r="H4" s="313"/>
    </row>
    <row r="5" spans="1:8" x14ac:dyDescent="0.2">
      <c r="A5" s="113" t="s">
        <v>317</v>
      </c>
      <c r="B5" s="105"/>
      <c r="C5" s="299"/>
      <c r="D5" s="302">
        <v>48776</v>
      </c>
      <c r="E5" s="304"/>
      <c r="F5" s="307">
        <v>47161</v>
      </c>
      <c r="G5" s="309"/>
      <c r="H5" s="312"/>
    </row>
    <row r="6" spans="1:8" x14ac:dyDescent="0.2">
      <c r="A6" s="98"/>
      <c r="B6" s="104"/>
      <c r="C6" s="300"/>
      <c r="D6" s="303">
        <v>43216</v>
      </c>
      <c r="E6" s="305"/>
      <c r="F6" s="308">
        <v>24595</v>
      </c>
      <c r="G6" s="310"/>
      <c r="H6" s="313"/>
    </row>
    <row r="7" spans="1:8" x14ac:dyDescent="0.2">
      <c r="A7" s="113" t="s">
        <v>134</v>
      </c>
      <c r="B7" s="105"/>
      <c r="C7" s="299"/>
      <c r="D7" s="302">
        <v>26620</v>
      </c>
      <c r="E7" s="304"/>
      <c r="F7" s="307">
        <v>43423</v>
      </c>
      <c r="G7" s="309"/>
      <c r="H7" s="312"/>
    </row>
    <row r="8" spans="1:8" x14ac:dyDescent="0.2">
      <c r="A8" s="98"/>
      <c r="B8" s="104"/>
      <c r="C8" s="300"/>
      <c r="D8" s="303">
        <v>21190</v>
      </c>
      <c r="E8" s="305"/>
      <c r="F8" s="308">
        <v>22207</v>
      </c>
      <c r="G8" s="310"/>
      <c r="H8" s="313"/>
    </row>
    <row r="9" spans="1:8" x14ac:dyDescent="0.2">
      <c r="A9" s="113" t="s">
        <v>519</v>
      </c>
      <c r="B9" s="105"/>
      <c r="C9" s="299"/>
      <c r="D9" s="302">
        <v>20932</v>
      </c>
      <c r="E9" s="304"/>
      <c r="F9" s="307">
        <v>45265</v>
      </c>
      <c r="G9" s="309"/>
      <c r="H9" s="312"/>
    </row>
    <row r="10" spans="1:8" x14ac:dyDescent="0.2">
      <c r="A10" s="98"/>
      <c r="B10" s="104"/>
      <c r="C10" s="300"/>
      <c r="D10" s="303">
        <v>15858</v>
      </c>
      <c r="E10" s="305"/>
      <c r="F10" s="308">
        <v>22600</v>
      </c>
      <c r="G10" s="310"/>
      <c r="H10" s="313"/>
    </row>
    <row r="11" spans="1:8" x14ac:dyDescent="0.2">
      <c r="A11" s="113" t="s">
        <v>520</v>
      </c>
      <c r="B11" s="105"/>
      <c r="C11" s="299"/>
      <c r="D11" s="302">
        <v>24951</v>
      </c>
      <c r="E11" s="304"/>
      <c r="F11" s="307">
        <v>54621</v>
      </c>
      <c r="G11" s="309"/>
      <c r="H11" s="312"/>
    </row>
    <row r="12" spans="1:8" x14ac:dyDescent="0.2">
      <c r="A12" s="98"/>
      <c r="B12" s="104"/>
      <c r="C12" s="301"/>
      <c r="D12" s="303">
        <v>18993</v>
      </c>
      <c r="E12" s="305"/>
      <c r="F12" s="308">
        <v>30892</v>
      </c>
      <c r="G12" s="310"/>
      <c r="H12" s="313"/>
    </row>
    <row r="13" spans="1:8" x14ac:dyDescent="0.2">
      <c r="A13" s="113"/>
      <c r="B13" s="105"/>
      <c r="C13" s="299"/>
      <c r="D13" s="302">
        <v>29736</v>
      </c>
      <c r="E13" s="304"/>
      <c r="F13" s="307">
        <v>48508</v>
      </c>
      <c r="G13" s="311"/>
      <c r="H13" s="312"/>
    </row>
    <row r="14" spans="1:8" x14ac:dyDescent="0.2">
      <c r="A14" s="98"/>
      <c r="B14" s="104"/>
      <c r="C14" s="300"/>
      <c r="D14" s="303">
        <v>23314</v>
      </c>
      <c r="E14" s="305"/>
      <c r="F14" s="308">
        <v>25446</v>
      </c>
      <c r="G14" s="310"/>
      <c r="H14" s="313"/>
    </row>
    <row r="17" spans="1:11" x14ac:dyDescent="0.2">
      <c r="A17" s="291" t="s">
        <v>21</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86</v>
      </c>
      <c r="B19" s="292">
        <f>ROUND(VALUE(SUBSTITUTE(実質収支比率等に係る経年分析!F$48,"▲","-")),2)</f>
        <v>10.94</v>
      </c>
      <c r="C19" s="292">
        <f>ROUND(VALUE(SUBSTITUTE(実質収支比率等に係る経年分析!G$48,"▲","-")),2)</f>
        <v>11.03</v>
      </c>
      <c r="D19" s="292">
        <f>ROUND(VALUE(SUBSTITUTE(実質収支比率等に係る経年分析!H$48,"▲","-")),2)</f>
        <v>11.68</v>
      </c>
      <c r="E19" s="292">
        <f>ROUND(VALUE(SUBSTITUTE(実質収支比率等に係る経年分析!I$48,"▲","-")),2)</f>
        <v>6.72</v>
      </c>
      <c r="F19" s="292">
        <f>ROUND(VALUE(SUBSTITUTE(実質収支比率等に係る経年分析!J$48,"▲","-")),2)</f>
        <v>8.06</v>
      </c>
    </row>
    <row r="20" spans="1:11" x14ac:dyDescent="0.2">
      <c r="A20" s="292" t="s">
        <v>33</v>
      </c>
      <c r="B20" s="292">
        <f>ROUND(VALUE(SUBSTITUTE(実質収支比率等に係る経年分析!F$47,"▲","-")),2)</f>
        <v>22.14</v>
      </c>
      <c r="C20" s="292">
        <f>ROUND(VALUE(SUBSTITUTE(実質収支比率等に係る経年分析!G$47,"▲","-")),2)</f>
        <v>26.47</v>
      </c>
      <c r="D20" s="292">
        <f>ROUND(VALUE(SUBSTITUTE(実質収支比率等に係る経年分析!H$47,"▲","-")),2)</f>
        <v>34.1</v>
      </c>
      <c r="E20" s="292">
        <f>ROUND(VALUE(SUBSTITUTE(実質収支比率等に係る経年分析!I$47,"▲","-")),2)</f>
        <v>31.09</v>
      </c>
      <c r="F20" s="292">
        <f>ROUND(VALUE(SUBSTITUTE(実質収支比率等に係る経年分析!J$47,"▲","-")),2)</f>
        <v>29.41</v>
      </c>
    </row>
    <row r="21" spans="1:11" x14ac:dyDescent="0.2">
      <c r="A21" s="292" t="s">
        <v>109</v>
      </c>
      <c r="B21" s="292">
        <f>IF(ISNUMBER(VALUE(SUBSTITUTE(実質収支比率等に係る経年分析!F$49,"▲","-"))),ROUND(VALUE(SUBSTITUTE(実質収支比率等に係る経年分析!F$49,"▲","-")),2),NA())</f>
        <v>-2.09</v>
      </c>
      <c r="C21" s="292">
        <f>IF(ISNUMBER(VALUE(SUBSTITUTE(実質収支比率等に係る経年分析!G$49,"▲","-"))),ROUND(VALUE(SUBSTITUTE(実質収支比率等に係る経年分析!G$49,"▲","-")),2),NA())</f>
        <v>0.56000000000000005</v>
      </c>
      <c r="D21" s="292">
        <f>IF(ISNUMBER(VALUE(SUBSTITUTE(実質収支比率等に係る経年分析!H$49,"▲","-"))),ROUND(VALUE(SUBSTITUTE(実質収支比率等に係る経年分析!H$49,"▲","-")),2),NA())</f>
        <v>1.67</v>
      </c>
      <c r="E21" s="292">
        <f>IF(ISNUMBER(VALUE(SUBSTITUTE(実質収支比率等に係る経年分析!I$49,"▲","-"))),ROUND(VALUE(SUBSTITUTE(実質収支比率等に係る経年分析!I$49,"▲","-")),2),NA())</f>
        <v>-11.98</v>
      </c>
      <c r="F21" s="292">
        <f>IF(ISNUMBER(VALUE(SUBSTITUTE(実質収支比率等に係る経年分析!J$49,"▲","-"))),ROUND(VALUE(SUBSTITUTE(実質収支比率等に係る経年分析!J$49,"▲","-")),2),NA())</f>
        <v>-3.53</v>
      </c>
    </row>
    <row r="24" spans="1:11" x14ac:dyDescent="0.2">
      <c r="A24" s="291" t="s">
        <v>98</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110</v>
      </c>
      <c r="C26" s="293" t="s">
        <v>65</v>
      </c>
      <c r="D26" s="293" t="s">
        <v>110</v>
      </c>
      <c r="E26" s="293" t="s">
        <v>65</v>
      </c>
      <c r="F26" s="293" t="s">
        <v>110</v>
      </c>
      <c r="G26" s="293" t="s">
        <v>65</v>
      </c>
      <c r="H26" s="293" t="s">
        <v>110</v>
      </c>
      <c r="I26" s="293" t="s">
        <v>65</v>
      </c>
      <c r="J26" s="293" t="s">
        <v>110</v>
      </c>
      <c r="K26" s="293" t="s">
        <v>65</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#VALUE!</v>
      </c>
      <c r="C27" s="293" t="e">
        <f>IF(ROUND(VALUE(SUBSTITUTE(連結実質赤字比率に係る赤字・黒字の構成分析!F$43,"▲","-")),2)&gt;=0,ABS(ROUND(VALUE(SUBSTITUTE(連結実質赤字比率に係る赤字・黒字の構成分析!F$43,"▲","-")),2)),NA())</f>
        <v>#VALUE!</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str">
        <f>IF(連結実質赤字比率に係る赤字・黒字の構成分析!C$40="",NA(),連結実質赤字比率に係る赤字・黒字の構成分析!C$40)</f>
        <v>介護予防サービス事業特別会計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v>
      </c>
    </row>
    <row r="31" spans="1:11" x14ac:dyDescent="0.2">
      <c r="A31" s="293" t="str">
        <f>IF(連結実質赤字比率に係る赤字・黒字の構成分析!C$39="",NA(),連結実質赤字比率に係る赤字・黒字の構成分析!C$39)</f>
        <v>後期高齢者医療特別会計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0.02</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0.01</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0.02</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0.02</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0.03</v>
      </c>
    </row>
    <row r="32" spans="1:11" x14ac:dyDescent="0.2">
      <c r="A32" s="293" t="str">
        <f>IF(連結実質赤字比率に係る赤字・黒字の構成分析!C$38="",NA(),連結実質赤字比率に係る赤字・黒字の構成分析!C$38)</f>
        <v>国民健康保険特別会計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1.86</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2.3199999999999998</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1.79</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0.84</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0.75</v>
      </c>
    </row>
    <row r="33" spans="1:16" x14ac:dyDescent="0.2">
      <c r="A33" s="293" t="str">
        <f>IF(連結実質赤字比率に係る赤字・黒字の構成分析!C$37="",NA(),連結実質赤字比率に係る赤字・黒字の構成分析!C$37)</f>
        <v>下水道事業会計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1.24</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1.38</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1.42</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1.26</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1.1100000000000001</v>
      </c>
    </row>
    <row r="34" spans="1:16" x14ac:dyDescent="0.2">
      <c r="A34" s="293" t="str">
        <f>IF(連結実質赤字比率に係る赤字・黒字の構成分析!C$36="",NA(),連結実質赤字比率に係る赤字・黒字の構成分析!C$36)</f>
        <v>介護保険特別会計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3.15</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3.49</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3.82</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4.17</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4.7699999999999996</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10.94</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11.03</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11.68</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6.71</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8.0500000000000007</v>
      </c>
    </row>
    <row r="36" spans="1:16" x14ac:dyDescent="0.2">
      <c r="A36" s="293" t="str">
        <f>IF(連結実質赤字比率に係る赤字・黒字の構成分析!C$34="",NA(),連結実質赤字比率に係る赤字・黒字の構成分析!C$34)</f>
        <v>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10.37</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9.89</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10.1</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9.92</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10.59</v>
      </c>
    </row>
    <row r="39" spans="1:16" x14ac:dyDescent="0.2">
      <c r="A39" s="291" t="s">
        <v>11</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111</v>
      </c>
      <c r="C41" s="294"/>
      <c r="D41" s="294" t="s">
        <v>113</v>
      </c>
      <c r="E41" s="294" t="s">
        <v>111</v>
      </c>
      <c r="F41" s="294"/>
      <c r="G41" s="294" t="s">
        <v>113</v>
      </c>
      <c r="H41" s="294" t="s">
        <v>111</v>
      </c>
      <c r="I41" s="294"/>
      <c r="J41" s="294" t="s">
        <v>113</v>
      </c>
      <c r="K41" s="294" t="s">
        <v>111</v>
      </c>
      <c r="L41" s="294"/>
      <c r="M41" s="294" t="s">
        <v>113</v>
      </c>
      <c r="N41" s="294" t="s">
        <v>111</v>
      </c>
      <c r="O41" s="294"/>
      <c r="P41" s="294" t="s">
        <v>113</v>
      </c>
    </row>
    <row r="42" spans="1:16" x14ac:dyDescent="0.2">
      <c r="A42" s="294" t="s">
        <v>115</v>
      </c>
      <c r="B42" s="294"/>
      <c r="C42" s="294"/>
      <c r="D42" s="294">
        <f>'実質公債費比率（分子）の構造'!K$52</f>
        <v>935</v>
      </c>
      <c r="E42" s="294"/>
      <c r="F42" s="294"/>
      <c r="G42" s="294">
        <f>'実質公債費比率（分子）の構造'!L$52</f>
        <v>922</v>
      </c>
      <c r="H42" s="294"/>
      <c r="I42" s="294"/>
      <c r="J42" s="294">
        <f>'実質公債費比率（分子）の構造'!M$52</f>
        <v>939</v>
      </c>
      <c r="K42" s="294"/>
      <c r="L42" s="294"/>
      <c r="M42" s="294">
        <f>'実質公債費比率（分子）の構造'!N$52</f>
        <v>930</v>
      </c>
      <c r="N42" s="294"/>
      <c r="O42" s="294"/>
      <c r="P42" s="294">
        <f>'実質公債費比率（分子）の構造'!O$52</f>
        <v>926</v>
      </c>
    </row>
    <row r="43" spans="1:16" x14ac:dyDescent="0.2">
      <c r="A43" s="294" t="s">
        <v>45</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40</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1</v>
      </c>
      <c r="B45" s="294" t="str">
        <f>'実質公債費比率（分子）の構造'!K$49</f>
        <v>-</v>
      </c>
      <c r="C45" s="294"/>
      <c r="D45" s="294"/>
      <c r="E45" s="294" t="str">
        <f>'実質公債費比率（分子）の構造'!L$49</f>
        <v>-</v>
      </c>
      <c r="F45" s="294"/>
      <c r="G45" s="294"/>
      <c r="H45" s="294" t="str">
        <f>'実質公債費比率（分子）の構造'!M$49</f>
        <v>-</v>
      </c>
      <c r="I45" s="294"/>
      <c r="J45" s="294"/>
      <c r="K45" s="294" t="str">
        <f>'実質公債費比率（分子）の構造'!N$49</f>
        <v>-</v>
      </c>
      <c r="L45" s="294"/>
      <c r="M45" s="294"/>
      <c r="N45" s="294" t="str">
        <f>'実質公債費比率（分子）の構造'!O$49</f>
        <v>-</v>
      </c>
      <c r="O45" s="294"/>
      <c r="P45" s="294"/>
    </row>
    <row r="46" spans="1:16" x14ac:dyDescent="0.2">
      <c r="A46" s="294" t="s">
        <v>38</v>
      </c>
      <c r="B46" s="294">
        <f>'実質公債費比率（分子）の構造'!K$48</f>
        <v>297</v>
      </c>
      <c r="C46" s="294"/>
      <c r="D46" s="294"/>
      <c r="E46" s="294">
        <f>'実質公債費比率（分子）の構造'!L$48</f>
        <v>284</v>
      </c>
      <c r="F46" s="294"/>
      <c r="G46" s="294"/>
      <c r="H46" s="294">
        <f>'実質公債費比率（分子）の構造'!M$48</f>
        <v>279</v>
      </c>
      <c r="I46" s="294"/>
      <c r="J46" s="294"/>
      <c r="K46" s="294">
        <f>'実質公債費比率（分子）の構造'!N$48</f>
        <v>276</v>
      </c>
      <c r="L46" s="294"/>
      <c r="M46" s="294"/>
      <c r="N46" s="294">
        <f>'実質公債費比率（分子）の構造'!O$48</f>
        <v>304</v>
      </c>
      <c r="O46" s="294"/>
      <c r="P46" s="294"/>
    </row>
    <row r="47" spans="1:16" x14ac:dyDescent="0.2">
      <c r="A47" s="294" t="s">
        <v>32</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27</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22</v>
      </c>
      <c r="B49" s="294">
        <f>'実質公債費比率（分子）の構造'!K$45</f>
        <v>896</v>
      </c>
      <c r="C49" s="294"/>
      <c r="D49" s="294"/>
      <c r="E49" s="294">
        <f>'実質公債費比率（分子）の構造'!L$45</f>
        <v>900</v>
      </c>
      <c r="F49" s="294"/>
      <c r="G49" s="294"/>
      <c r="H49" s="294">
        <f>'実質公債費比率（分子）の構造'!M$45</f>
        <v>880</v>
      </c>
      <c r="I49" s="294"/>
      <c r="J49" s="294"/>
      <c r="K49" s="294">
        <f>'実質公債費比率（分子）の構造'!N$45</f>
        <v>847</v>
      </c>
      <c r="L49" s="294"/>
      <c r="M49" s="294"/>
      <c r="N49" s="294">
        <f>'実質公債費比率（分子）の構造'!O$45</f>
        <v>878</v>
      </c>
      <c r="O49" s="294"/>
      <c r="P49" s="294"/>
    </row>
    <row r="50" spans="1:16" x14ac:dyDescent="0.2">
      <c r="A50" s="294" t="s">
        <v>53</v>
      </c>
      <c r="B50" s="294" t="e">
        <f>NA()</f>
        <v>#N/A</v>
      </c>
      <c r="C50" s="294">
        <f>IF(ISNUMBER('実質公債費比率（分子）の構造'!K$53),'実質公債費比率（分子）の構造'!K$53,NA())</f>
        <v>258</v>
      </c>
      <c r="D50" s="294" t="e">
        <f>NA()</f>
        <v>#N/A</v>
      </c>
      <c r="E50" s="294" t="e">
        <f>NA()</f>
        <v>#N/A</v>
      </c>
      <c r="F50" s="294">
        <f>IF(ISNUMBER('実質公債費比率（分子）の構造'!L$53),'実質公債費比率（分子）の構造'!L$53,NA())</f>
        <v>262</v>
      </c>
      <c r="G50" s="294" t="e">
        <f>NA()</f>
        <v>#N/A</v>
      </c>
      <c r="H50" s="294" t="e">
        <f>NA()</f>
        <v>#N/A</v>
      </c>
      <c r="I50" s="294">
        <f>IF(ISNUMBER('実質公債費比率（分子）の構造'!M$53),'実質公債費比率（分子）の構造'!M$53,NA())</f>
        <v>220</v>
      </c>
      <c r="J50" s="294" t="e">
        <f>NA()</f>
        <v>#N/A</v>
      </c>
      <c r="K50" s="294" t="e">
        <f>NA()</f>
        <v>#N/A</v>
      </c>
      <c r="L50" s="294">
        <f>IF(ISNUMBER('実質公債費比率（分子）の構造'!N$53),'実質公債費比率（分子）の構造'!N$53,NA())</f>
        <v>193</v>
      </c>
      <c r="M50" s="294" t="e">
        <f>NA()</f>
        <v>#N/A</v>
      </c>
      <c r="N50" s="294" t="e">
        <f>NA()</f>
        <v>#N/A</v>
      </c>
      <c r="O50" s="294">
        <f>IF(ISNUMBER('実質公債費比率（分子）の構造'!O$53),'実質公債費比率（分子）の構造'!O$53,NA())</f>
        <v>256</v>
      </c>
      <c r="P50" s="294" t="e">
        <f>NA()</f>
        <v>#N/A</v>
      </c>
    </row>
    <row r="53" spans="1:16" x14ac:dyDescent="0.2">
      <c r="A53" s="291" t="s">
        <v>116</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120</v>
      </c>
      <c r="C55" s="293"/>
      <c r="D55" s="293" t="s">
        <v>123</v>
      </c>
      <c r="E55" s="293" t="s">
        <v>120</v>
      </c>
      <c r="F55" s="293"/>
      <c r="G55" s="293" t="s">
        <v>123</v>
      </c>
      <c r="H55" s="293" t="s">
        <v>120</v>
      </c>
      <c r="I55" s="293"/>
      <c r="J55" s="293" t="s">
        <v>123</v>
      </c>
      <c r="K55" s="293" t="s">
        <v>120</v>
      </c>
      <c r="L55" s="293"/>
      <c r="M55" s="293" t="s">
        <v>123</v>
      </c>
      <c r="N55" s="293" t="s">
        <v>120</v>
      </c>
      <c r="O55" s="293"/>
      <c r="P55" s="293" t="s">
        <v>123</v>
      </c>
    </row>
    <row r="56" spans="1:16" x14ac:dyDescent="0.2">
      <c r="A56" s="293" t="s">
        <v>42</v>
      </c>
      <c r="B56" s="293"/>
      <c r="C56" s="293"/>
      <c r="D56" s="293">
        <f>'将来負担比率（分子）の構造'!I$52</f>
        <v>11185</v>
      </c>
      <c r="E56" s="293"/>
      <c r="F56" s="293"/>
      <c r="G56" s="293">
        <f>'将来負担比率（分子）の構造'!J$52</f>
        <v>11304</v>
      </c>
      <c r="H56" s="293"/>
      <c r="I56" s="293"/>
      <c r="J56" s="293">
        <f>'将来負担比率（分子）の構造'!K$52</f>
        <v>10951</v>
      </c>
      <c r="K56" s="293"/>
      <c r="L56" s="293"/>
      <c r="M56" s="293">
        <f>'将来負担比率（分子）の構造'!L$52</f>
        <v>10418</v>
      </c>
      <c r="N56" s="293"/>
      <c r="O56" s="293"/>
      <c r="P56" s="293">
        <f>'将来負担比率（分子）の構造'!M$52</f>
        <v>9818</v>
      </c>
    </row>
    <row r="57" spans="1:16" x14ac:dyDescent="0.2">
      <c r="A57" s="293" t="s">
        <v>94</v>
      </c>
      <c r="B57" s="293"/>
      <c r="C57" s="293"/>
      <c r="D57" s="293">
        <f>'将来負担比率（分子）の構造'!I$51</f>
        <v>786</v>
      </c>
      <c r="E57" s="293"/>
      <c r="F57" s="293"/>
      <c r="G57" s="293">
        <f>'将来負担比率（分子）の構造'!J$51</f>
        <v>815</v>
      </c>
      <c r="H57" s="293"/>
      <c r="I57" s="293"/>
      <c r="J57" s="293">
        <f>'将来負担比率（分子）の構造'!K$51</f>
        <v>809</v>
      </c>
      <c r="K57" s="293"/>
      <c r="L57" s="293"/>
      <c r="M57" s="293">
        <f>'将来負担比率（分子）の構造'!L$51</f>
        <v>800</v>
      </c>
      <c r="N57" s="293"/>
      <c r="O57" s="293"/>
      <c r="P57" s="293">
        <f>'将来負担比率（分子）の構造'!M$51</f>
        <v>824</v>
      </c>
    </row>
    <row r="58" spans="1:16" x14ac:dyDescent="0.2">
      <c r="A58" s="293" t="s">
        <v>91</v>
      </c>
      <c r="B58" s="293"/>
      <c r="C58" s="293"/>
      <c r="D58" s="293">
        <f>'将来負担比率（分子）の構造'!I$50</f>
        <v>3298</v>
      </c>
      <c r="E58" s="293"/>
      <c r="F58" s="293"/>
      <c r="G58" s="293">
        <f>'将来負担比率（分子）の構造'!J$50</f>
        <v>4051</v>
      </c>
      <c r="H58" s="293"/>
      <c r="I58" s="293"/>
      <c r="J58" s="293">
        <f>'将来負担比率（分子）の構造'!K$50</f>
        <v>4867</v>
      </c>
      <c r="K58" s="293"/>
      <c r="L58" s="293"/>
      <c r="M58" s="293">
        <f>'将来負担比率（分子）の構造'!L$50</f>
        <v>4981</v>
      </c>
      <c r="N58" s="293"/>
      <c r="O58" s="293"/>
      <c r="P58" s="293">
        <f>'将来負担比率（分子）の構造'!M$50</f>
        <v>4927</v>
      </c>
    </row>
    <row r="59" spans="1:16" x14ac:dyDescent="0.2">
      <c r="A59" s="293" t="s">
        <v>87</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81</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74</v>
      </c>
      <c r="B61" s="293">
        <f>'将来負担比率（分子）の構造'!I$46</f>
        <v>1</v>
      </c>
      <c r="C61" s="293"/>
      <c r="D61" s="293"/>
      <c r="E61" s="293" t="str">
        <f>'将来負担比率（分子）の構造'!J$46</f>
        <v>-</v>
      </c>
      <c r="F61" s="293"/>
      <c r="G61" s="293"/>
      <c r="H61" s="293">
        <f>'将来負担比率（分子）の構造'!K$46</f>
        <v>3</v>
      </c>
      <c r="I61" s="293"/>
      <c r="J61" s="293"/>
      <c r="K61" s="293">
        <f>'将来負担比率（分子）の構造'!L$46</f>
        <v>5</v>
      </c>
      <c r="L61" s="293"/>
      <c r="M61" s="293"/>
      <c r="N61" s="293" t="str">
        <f>'将来負担比率（分子）の構造'!M$46</f>
        <v>-</v>
      </c>
      <c r="O61" s="293"/>
      <c r="P61" s="293"/>
    </row>
    <row r="62" spans="1:16" x14ac:dyDescent="0.2">
      <c r="A62" s="293" t="s">
        <v>75</v>
      </c>
      <c r="B62" s="293" t="str">
        <f>'将来負担比率（分子）の構造'!I$45</f>
        <v>-</v>
      </c>
      <c r="C62" s="293"/>
      <c r="D62" s="293"/>
      <c r="E62" s="293" t="str">
        <f>'将来負担比率（分子）の構造'!J$45</f>
        <v>-</v>
      </c>
      <c r="F62" s="293"/>
      <c r="G62" s="293"/>
      <c r="H62" s="293" t="str">
        <f>'将来負担比率（分子）の構造'!K$45</f>
        <v>-</v>
      </c>
      <c r="I62" s="293"/>
      <c r="J62" s="293"/>
      <c r="K62" s="293" t="str">
        <f>'将来負担比率（分子）の構造'!L$45</f>
        <v>-</v>
      </c>
      <c r="L62" s="293"/>
      <c r="M62" s="293"/>
      <c r="N62" s="293" t="str">
        <f>'将来負担比率（分子）の構造'!M$45</f>
        <v>-</v>
      </c>
      <c r="O62" s="293"/>
      <c r="P62" s="293"/>
    </row>
    <row r="63" spans="1:16" x14ac:dyDescent="0.2">
      <c r="A63" s="293" t="s">
        <v>73</v>
      </c>
      <c r="B63" s="293" t="str">
        <f>'将来負担比率（分子）の構造'!I$44</f>
        <v>-</v>
      </c>
      <c r="C63" s="293"/>
      <c r="D63" s="293"/>
      <c r="E63" s="293" t="str">
        <f>'将来負担比率（分子）の構造'!J$44</f>
        <v>-</v>
      </c>
      <c r="F63" s="293"/>
      <c r="G63" s="293"/>
      <c r="H63" s="293" t="str">
        <f>'将来負担比率（分子）の構造'!K$44</f>
        <v>-</v>
      </c>
      <c r="I63" s="293"/>
      <c r="J63" s="293"/>
      <c r="K63" s="293" t="str">
        <f>'将来負担比率（分子）の構造'!L$44</f>
        <v>-</v>
      </c>
      <c r="L63" s="293"/>
      <c r="M63" s="293"/>
      <c r="N63" s="293" t="str">
        <f>'将来負担比率（分子）の構造'!M$44</f>
        <v>-</v>
      </c>
      <c r="O63" s="293"/>
      <c r="P63" s="293"/>
    </row>
    <row r="64" spans="1:16" x14ac:dyDescent="0.2">
      <c r="A64" s="293" t="s">
        <v>71</v>
      </c>
      <c r="B64" s="293">
        <f>'将来負担比率（分子）の構造'!I$43</f>
        <v>5376</v>
      </c>
      <c r="C64" s="293"/>
      <c r="D64" s="293"/>
      <c r="E64" s="293">
        <f>'将来負担比率（分子）の構造'!J$43</f>
        <v>5289</v>
      </c>
      <c r="F64" s="293"/>
      <c r="G64" s="293"/>
      <c r="H64" s="293">
        <f>'将来負担比率（分子）の構造'!K$43</f>
        <v>5088</v>
      </c>
      <c r="I64" s="293"/>
      <c r="J64" s="293"/>
      <c r="K64" s="293">
        <f>'将来負担比率（分子）の構造'!L$43</f>
        <v>4828</v>
      </c>
      <c r="L64" s="293"/>
      <c r="M64" s="293"/>
      <c r="N64" s="293">
        <f>'将来負担比率（分子）の構造'!M$43</f>
        <v>4843</v>
      </c>
      <c r="O64" s="293"/>
      <c r="P64" s="293"/>
    </row>
    <row r="65" spans="1:16" x14ac:dyDescent="0.2">
      <c r="A65" s="293" t="s">
        <v>70</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55</v>
      </c>
      <c r="B66" s="293">
        <f>'将来負担比率（分子）の構造'!I$41</f>
        <v>9416</v>
      </c>
      <c r="C66" s="293"/>
      <c r="D66" s="293"/>
      <c r="E66" s="293">
        <f>'将来負担比率（分子）の構造'!J$41</f>
        <v>9989</v>
      </c>
      <c r="F66" s="293"/>
      <c r="G66" s="293"/>
      <c r="H66" s="293">
        <f>'将来負担比率（分子）の構造'!K$41</f>
        <v>9628</v>
      </c>
      <c r="I66" s="293"/>
      <c r="J66" s="293"/>
      <c r="K66" s="293">
        <f>'将来負担比率（分子）の構造'!L$41</f>
        <v>9071</v>
      </c>
      <c r="L66" s="293"/>
      <c r="M66" s="293"/>
      <c r="N66" s="293">
        <f>'将来負担比率（分子）の構造'!M$41</f>
        <v>8530</v>
      </c>
      <c r="O66" s="293"/>
      <c r="P66" s="293"/>
    </row>
    <row r="67" spans="1:16" x14ac:dyDescent="0.2">
      <c r="A67" s="293" t="s">
        <v>96</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124</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125</v>
      </c>
      <c r="B72" s="297">
        <f>基金残高に係る経年分析!F55</f>
        <v>2643</v>
      </c>
      <c r="C72" s="297">
        <f>基金残高に係る経年分析!G55</f>
        <v>2503</v>
      </c>
      <c r="D72" s="297">
        <f>基金残高に係る経年分析!H55</f>
        <v>2385</v>
      </c>
    </row>
    <row r="73" spans="1:16" x14ac:dyDescent="0.2">
      <c r="A73" s="295" t="s">
        <v>126</v>
      </c>
      <c r="B73" s="297">
        <f>基金残高に係る経年分析!F56</f>
        <v>579</v>
      </c>
      <c r="C73" s="297">
        <f>基金残高に係る経年分析!G56</f>
        <v>621</v>
      </c>
      <c r="D73" s="297">
        <f>基金残高に係る経年分析!H56</f>
        <v>656</v>
      </c>
    </row>
    <row r="74" spans="1:16" x14ac:dyDescent="0.2">
      <c r="A74" s="295" t="s">
        <v>128</v>
      </c>
      <c r="B74" s="297">
        <f>基金残高に係る経年分析!F57</f>
        <v>725</v>
      </c>
      <c r="C74" s="297">
        <f>基金残高に係る経年分析!G57</f>
        <v>786</v>
      </c>
      <c r="D74" s="297">
        <f>基金残高に係る経年分析!H57</f>
        <v>814</v>
      </c>
    </row>
  </sheetData>
  <sheetProtection algorithmName="SHA-512" hashValue="xycXOt7bhOfrugAG5wPLoGmUzOraa7YcvBpN4lWeU8dOZYu43Jsrh4VlID/b/ztlCV0l/yJ2OPyimMg1L6BCbQ==" saltValue="3zQzvRK/6JhZBFbZkC2oQA=="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EC1051-FBBE-42DD-9E83-5AF095D652DD}">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2.xml><?xml version="1.0" encoding="utf-8"?>
<ds:datastoreItem xmlns:ds="http://schemas.openxmlformats.org/officeDocument/2006/customXml" ds:itemID="{3EB195AA-D57F-4B74-91B7-7D4383AA94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3F63FE-7B03-4D67-8817-316AB814F1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2026-02-26T09:36:06Z</dcterms:created>
  <dcterms:modified xsi:type="dcterms:W3CDTF">2026-09-02T00:36:30Z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2026-03-10T23:50:04Z</vt:filetime>
  </property>
  <property fmtid="{D5CDD505-2E9C-101B-9397-08002B2CF9AE}" pid="2" name="ContentTypeId">
    <vt:lpwstr>0x010100B3E7916579E48942A578B93BD249C02F</vt:lpwstr>
  </property>
  <property fmtid="{D5CDD505-2E9C-101B-9397-08002B2CF9AE}" pid="3" name="MediaServiceImageTags">
    <vt:lpwstr/>
  </property>
</Properties>
</file>