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3_ncr:1_{50962FA1-BC5C-4177-83D5-3EBCA46E6558}" xr6:coauthVersionLast="47" xr6:coauthVersionMax="47" xr10:uidLastSave="{558929E5-63FE-4352-A58C-BAE7D441729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<sst xmlns="http://schemas.openxmlformats.org/spreadsheetml/2006/main" count="1136" uniqueCount="575">
  <si>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</si>
  <si>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</si>
  <si>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</si>
  <si>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</si>
  <si>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</si>
  <si>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</si>
  <si>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</si>
  <si>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</si>
  <si>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</si>
  <si>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</si>
  <si>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</si>
  <si>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</si>
  <si>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</si>
  <si>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</si>
  <si>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</si>
  <si>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</si>
  <si>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</si>
  <si>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</si>
  <si>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</si>
  <si>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</si>
  <si>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</si>
  <si>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</si>
  <si>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</si>
  <si>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</si>
  <si>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</si>
  <si>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</si>
  <si>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</si>
  <si>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</si>
  <si>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</si>
  <si>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</si>
  <si>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</si>
  <si>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</si>
  <si>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</si>
  <si>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</si>
  <si>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</si>
  <si>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</si>
  <si>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</si>
  <si>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</si>
  <si>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</si>
  <si>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</si>
  <si>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</si>
  <si>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</si>
  <si>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</si>
  <si>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</si>
  <si>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</si>
  <si>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</si>
  <si>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</si>
  <si>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</si>
  <si>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</si>
  <si>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</si>
  <si>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</si>
  <si>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</si>
  <si>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</si>
  <si>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</si>
  <si>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</si>
  <si>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</si>
  <si>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</si>
  <si>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</si>
  <si>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</si>
  <si>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</si>
  <si>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</si>
  <si>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</si>
  <si>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</si>
  <si>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</si>
  <si>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</si>
  <si>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</si>
  <si>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</si>
  <si>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</si>
  <si>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</si>
  <si>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</si>
  <si>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</si>
  <si>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</si>
  <si>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</si>
  <si>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</si>
  <si>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</si>
  <si>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</si>
  <si>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</si>
  <si>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</si>
  <si>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</si>
  <si>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</si>
  <si>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</si>
  <si>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</si>
  <si>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</si>
  <si>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</si>
  <si>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</si>
  <si>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</si>
  <si>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</si>
  <si>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</si>
  <si>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</si>
  <si>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</si>
  <si>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</si>
  <si>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</si>
  <si>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</si>
  <si>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</si>
  <si>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みなかみ町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</si>
  <si>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</si>
  <si>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</si>
  <si>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</si>
  <si>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</si>
  <si>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</si>
  <si>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</si>
  <si>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</si>
  <si>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</si>
  <si>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</si>
  <si>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</si>
  <si>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</si>
  <si>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</si>
  <si>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</si>
  <si>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</si>
  <si>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</si>
  <si>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</si>
  <si>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</si>
  <si>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</si>
  <si>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</si>
  <si>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</si>
  <si>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</si>
  <si>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</si>
  <si>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</si>
  <si>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</si>
  <si>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</si>
  <si>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</si>
  <si>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</si>
  <si>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</si>
  <si>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</si>
  <si>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</si>
  <si>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</si>
  <si>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</si>
  <si>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</si>
  <si>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</si>
  <si>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</si>
  <si>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</si>
  <si>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</si>
  <si>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</si>
  <si>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</si>
  <si>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</si>
  <si>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</si>
  <si>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</si>
  <si>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</si>
  <si>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</si>
  <si>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</si>
  <si>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</si>
  <si>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</si>
  <si>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</si>
  <si>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</si>
  <si>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</si>
  <si>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</si>
  <si>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</si>
  <si>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</si>
  <si>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</si>
  <si>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</si>
  <si>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</si>
  <si>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</si>
  <si>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</si>
  <si>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</si>
  <si>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</si>
  <si>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</si>
  <si>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</si>
  <si>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</si>
  <si>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</si>
  <si>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</si>
  <si>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</si>
  <si>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</si>
  <si>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</si>
  <si>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</si>
  <si>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</si>
  <si>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</si>
  <si>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</si>
  <si>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</si>
  <si>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</si>
  <si>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</si>
  <si>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</si>
  <si>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</si>
  <si>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</si>
  <si>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</si>
  <si>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</si>
  <si>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</si>
  <si>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</si>
  <si>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</si>
  <si>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</si>
  <si>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</si>
  <si>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</si>
  <si>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</si>
  <si>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</si>
  <si>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</si>
  <si>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</si>
  <si>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</si>
  <si>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</si>
  <si>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</si>
  <si>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</si>
  <si>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</si>
  <si>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</si>
  <si>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</si>
  <si>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</si>
  <si>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</si>
  <si>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</si>
  <si>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</si>
  <si>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</si>
  <si>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</si>
  <si>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</si>
  <si>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</si>
  <si>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</si>
  <si>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</si>
  <si>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</si>
  <si>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群馬県みなかみ町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</si>
  <si>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</si>
  <si>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</si>
  <si>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</si>
  <si>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</si>
  <si>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</si>
  <si>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</si>
  <si>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</si>
  <si>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</si>
  <si>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</si>
  <si>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</si>
  <si>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</si>
  <si>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</si>
  <si>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</si>
  <si>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</si>
  <si>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</si>
  <si>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</si>
  <si>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</si>
  <si>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</si>
  <si>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</si>
  <si>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</si>
  <si>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</si>
  <si>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</si>
  <si>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</si>
  <si>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</si>
  <si>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</si>
  <si>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</si>
  <si>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</si>
  <si>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</si>
  <si>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</si>
  <si>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</si>
  <si>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</si>
  <si>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</si>
  <si>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</si>
  <si>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</si>
  <si>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</si>
  <si>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</si>
  <si>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</si>
  <si>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</si>
  <si>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</si>
  <si>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</si>
  <si>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</si>
  <si>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</si>
  <si>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</si>
  <si>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</si>
  <si>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</si>
  <si>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</si>
  <si>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</si>
  <si>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</si>
  <si>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</si>
  <si>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</si>
  <si>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</si>
  <si>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</si>
  <si>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</si>
  <si>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</si>
  <si>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</si>
  <si>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</si>
  <si>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</si>
  <si>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</si>
  <si>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</si>
  <si>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</si>
  <si>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</si>
  <si>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</si>
  <si>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</si>
  <si>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</si>
  <si>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</si>
  <si>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</si>
  <si>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</si>
  <si>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</si>
  <si>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</si>
  <si>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</si>
  <si>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</si>
  <si>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</si>
  <si>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</si>
  <si>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</si>
  <si>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</si>
  <si>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</si>
  <si>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</si>
  <si>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</si>
  <si>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</si>
  <si>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</si>
  <si>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</si>
  <si>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</si>
  <si>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</si>
  <si>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</si>
  <si>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</si>
  <si>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</si>
  <si>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</si>
  <si>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</si>
  <si>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</si>
  <si>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</si>
  <si>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</si>
  <si>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</si>
  <si>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</si>
  <si>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</si>
  <si>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</si>
  <si>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</si>
  <si>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</si>
  <si>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</si>
  <si>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</si>
  <si>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</si>
  <si>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</si>
  <si>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</si>
  <si>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</si>
  <si>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</si>
  <si>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</si>
  <si>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</si>
  <si>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</si>
  <si>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</si>
  <si>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</si>
  <si>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</si>
  <si>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</si>
  <si>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</si>
  <si>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</si>
  <si>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</si>
  <si>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</si>
  <si>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</si>
  <si>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</si>
  <si>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</si>
  <si>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</si>
  <si>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</si>
  <si>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</si>
  <si>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</si>
  <si>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</si>
  <si>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</si>
  <si>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</si>
  <si>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</si>
  <si>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</si>
  <si>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</si>
  <si>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</si>
  <si>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</si>
  <si>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</si>
  <si>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</si>
  <si>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</si>
  <si>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</si>
  <si>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</si>
  <si>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</si>
  <si>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</si>
  <si>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</si>
  <si>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</si>
  <si>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</si>
  <si>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</si>
  <si>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</si>
  <si>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</si>
  <si>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</si>
  <si>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</si>
  <si>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</si>
  <si>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</si>
  <si>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</si>
  <si>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</si>
  <si>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</si>
  <si>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群馬県みなかみ町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</si>
  <si>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</si>
  <si>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</si>
  <si>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</si>
  <si>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</si>
  <si>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</si>
  <si>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</si>
  <si>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</si>
  <si>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</si>
  <si>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</si>
  <si>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</si>
  <si>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</si>
  <si>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</si>
  <si>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</si>
  <si>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</si>
  <si>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</si>
  <si>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</si>
  <si>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</si>
  <si>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</si>
  <si>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</si>
  <si>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</si>
  <si>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</si>
  <si>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</si>
  <si>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</si>
  <si>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</si>
  <si>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</si>
  <si>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</si>
  <si>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</si>
  <si>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</si>
  <si>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</si>
  <si>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</si>
  <si>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</si>
  <si>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</si>
  <si>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</si>
  <si>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</si>
  <si>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</si>
  <si>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</si>
  <si>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</si>
  <si>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</si>
  <si>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</si>
  <si>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</si>
  <si>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</si>
  <si>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</si>
  <si>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</si>
  <si>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</si>
  <si>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</si>
  <si>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</si>
  <si>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</si>
  <si>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</si>
  <si>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</si>
  <si>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</si>
  <si>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</si>
  <si>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</si>
  <si>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</si>
  <si>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</si>
  <si>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</si>
  <si>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</si>
  <si>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</si>
  <si>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</si>
  <si>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</si>
  <si>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</si>
  <si>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</si>
  <si>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</si>
  <si>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</si>
  <si>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</si>
  <si>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</si>
  <si>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</si>
  <si>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</si>
  <si>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</si>
  <si>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</si>
  <si>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</si>
  <si>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</si>
  <si>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</si>
  <si>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</si>
  <si>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</si>
  <si>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</si>
  <si>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</si>
  <si>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</si>
  <si>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</si>
  <si>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</si>
  <si>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</si>
  <si>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</si>
  <si>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</si>
  <si>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</si>
  <si>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</si>
  <si>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</si>
  <si>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</si>
  <si>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</si>
  <si>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</si>
  <si>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</si>
  <si>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</si>
  <si>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</si>
  <si>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</si>
  <si>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</si>
  <si>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</si>
  <si>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</si>
  <si>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</si>
  <si>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</si>
  <si>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</si>
  <si>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</si>
  <si>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</si>
  <si>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</si>
  <si>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</si>
  <si>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</si>
  <si>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</si>
  <si>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</si>
  <si>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</si>
  <si>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</si>
  <si>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</si>
  <si>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</si>
  <si>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</si>
  <si>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</si>
  <si>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</si>
  <si>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</si>
  <si>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</si>
  <si>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</si>
  <si>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</si>
  <si>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</si>
  <si>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</si>
  <si>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</si>
  <si>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</si>
  <si>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</si>
  <si>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</si>
  <si>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</si>
  <si>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</si>
  <si>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</si>
  <si>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</si>
  <si>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</si>
  <si>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</si>
  <si>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</si>
  <si>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</si>
  <si>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</si>
  <si>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</si>
  <si>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</si>
  <si>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</si>
  <si>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</si>
  <si>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</si>
  <si>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</si>
  <si>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</si>
  <si>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</si>
  <si>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</si>
  <si>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</si>
  <si>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</si>
  <si>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</si>
  <si>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</si>
  <si>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</si>
  <si>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</si>
  <si>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</si>
  <si>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</si>
  <si>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</si>
  <si>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</si>
  <si>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</si>
  <si>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</si>
  <si>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</si>
  <si>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</si>
  <si>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</si>
  <si>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</si>
  <si>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</si>
  <si>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</si>
  <si>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</si>
  <si>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</si>
  <si>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</si>
  <si>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</si>
  <si>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</si>
  <si>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</si>
  <si>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</si>
  <si>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</si>
  <si>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</si>
  <si>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</si>
  <si>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</si>
  <si>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</si>
  <si>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</si>
  <si>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</si>
  <si>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</si>
  <si>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</si>
  <si>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8.50</t>
  </si>
  <si>
    <t>▲ 4.38</t>
  </si>
  <si>
    <t>▲ 2.90</t>
  </si>
  <si>
    <t>▲ 2.40</t>
  </si>
  <si>
    <t>水道事業会計</t>
  </si>
  <si>
    <t>一般会計</t>
  </si>
  <si>
    <t>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</si>
  <si>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</si>
  <si>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</si>
  <si>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</si>
  <si>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</si>
  <si>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</si>
  <si>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</si>
  <si>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</si>
  <si>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</si>
  <si>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</si>
  <si>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</si>
  <si>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</si>
  <si>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利根沼田学校組合</t>
    <rPh sb="0" eb="2">
      <t>トネ</t>
    </rPh>
    <rPh sb="2" eb="4">
      <t>ヌマタ</t>
    </rPh>
    <rPh sb="4" eb="6">
      <t>ガッコウ</t>
    </rPh>
    <rPh sb="6" eb="8">
      <t>クミアイ</t>
    </rPh>
    <phoneticPr fontId="2"/>
  </si>
  <si>
    <t>利根沼田広域市町村圏振興整備組合</t>
    <rPh sb="0" eb="2">
      <t>トネ</t>
    </rPh>
    <rPh sb="2" eb="4">
      <t>ヌマタ</t>
    </rPh>
    <rPh sb="4" eb="6">
      <t>コウイキ</t>
    </rPh>
    <rPh sb="6" eb="9">
      <t>シチョウソン</t>
    </rPh>
    <rPh sb="9" eb="10">
      <t>ケン</t>
    </rPh>
    <rPh sb="10" eb="12">
      <t>シンコウ</t>
    </rPh>
    <rPh sb="12" eb="14">
      <t>セイビ</t>
    </rPh>
    <rPh sb="14" eb="16">
      <t>クミアイ</t>
    </rPh>
    <phoneticPr fontId="2"/>
  </si>
  <si>
    <t>群馬県市町村会館管理組合</t>
    <rPh sb="0" eb="3">
      <t>グンマケン</t>
    </rPh>
    <rPh sb="3" eb="6">
      <t>シチョウソン</t>
    </rPh>
    <rPh sb="6" eb="8">
      <t>カイカン</t>
    </rPh>
    <rPh sb="8" eb="10">
      <t>カンリ</t>
    </rPh>
    <rPh sb="10" eb="12">
      <t>クミアイ</t>
    </rPh>
    <phoneticPr fontId="2"/>
  </si>
  <si>
    <t>群馬県市町村総合事務組合</t>
    <rPh sb="0" eb="3">
      <t>グンマケン</t>
    </rPh>
    <rPh sb="3" eb="6">
      <t>シチョウソン</t>
    </rPh>
    <rPh sb="6" eb="8">
      <t>ソウゴウ</t>
    </rPh>
    <rPh sb="8" eb="10">
      <t>ジム</t>
    </rPh>
    <rPh sb="10" eb="12">
      <t>クミアイ</t>
    </rPh>
    <phoneticPr fontId="2"/>
  </si>
  <si>
    <t>群馬県後期高齢者医療広域連合（一般会計）</t>
    <rPh sb="0" eb="3">
      <t>グンマケン</t>
    </rPh>
    <rPh sb="3" eb="5">
      <t>コウキ</t>
    </rPh>
    <rPh sb="5" eb="8">
      <t>コウレイシャ</t>
    </rPh>
    <rPh sb="8" eb="10">
      <t>イリョウ</t>
    </rPh>
    <rPh sb="10" eb="12">
      <t>コウイキ</t>
    </rPh>
    <rPh sb="12" eb="14">
      <t>レンゴウ</t>
    </rPh>
    <rPh sb="15" eb="17">
      <t>イッパン</t>
    </rPh>
    <rPh sb="17" eb="19">
      <t>カイケイ</t>
    </rPh>
    <phoneticPr fontId="2"/>
  </si>
  <si>
    <t>群馬県後期高齢者医療広域連合（特別会計）</t>
    <rPh sb="0" eb="3">
      <t>グンマケン</t>
    </rPh>
    <rPh sb="3" eb="5">
      <t>コウキ</t>
    </rPh>
    <rPh sb="5" eb="8">
      <t>コウレイシャ</t>
    </rPh>
    <rPh sb="8" eb="10">
      <t>イリョウ</t>
    </rPh>
    <rPh sb="10" eb="12">
      <t>コウイキ</t>
    </rPh>
    <rPh sb="12" eb="14">
      <t>レンゴウ</t>
    </rPh>
    <rPh sb="15" eb="17">
      <t>トクベツ</t>
    </rPh>
    <rPh sb="17" eb="19">
      <t>カイケイ</t>
    </rPh>
    <phoneticPr fontId="2"/>
  </si>
  <si>
    <t>－</t>
    <phoneticPr fontId="2"/>
  </si>
  <si>
    <t>月夜野振興公社</t>
    <rPh sb="0" eb="3">
      <t>ツキヨノ</t>
    </rPh>
    <rPh sb="3" eb="5">
      <t>シンコウ</t>
    </rPh>
    <rPh sb="5" eb="7">
      <t>コウシャ</t>
    </rPh>
    <phoneticPr fontId="2"/>
  </si>
  <si>
    <t>水の故郷</t>
    <rPh sb="0" eb="1">
      <t>ミズ</t>
    </rPh>
    <rPh sb="2" eb="4">
      <t>フルサト</t>
    </rPh>
    <phoneticPr fontId="2"/>
  </si>
  <si>
    <t>猿ヶ京温泉夢未来</t>
    <rPh sb="0" eb="3">
      <t>サルガキョウ</t>
    </rPh>
    <rPh sb="3" eb="5">
      <t>オンセン</t>
    </rPh>
    <rPh sb="5" eb="6">
      <t>ユメ</t>
    </rPh>
    <rPh sb="6" eb="8">
      <t>ミライ</t>
    </rPh>
    <phoneticPr fontId="2"/>
  </si>
  <si>
    <t>みなかみ町土地開発公社</t>
    <rPh sb="4" eb="5">
      <t>マチ</t>
    </rPh>
    <rPh sb="5" eb="7">
      <t>トチ</t>
    </rPh>
    <rPh sb="7" eb="9">
      <t>カイハツ</t>
    </rPh>
    <rPh sb="9" eb="11">
      <t>コウシャ</t>
    </rPh>
    <phoneticPr fontId="2"/>
  </si>
  <si>
    <t>－</t>
    <phoneticPr fontId="2"/>
  </si>
  <si>
    <t>合併振興基金</t>
    <rPh sb="0" eb="2">
      <t>ガッペイ</t>
    </rPh>
    <rPh sb="2" eb="4">
      <t>シンコウ</t>
    </rPh>
    <rPh sb="4" eb="6">
      <t>キキン</t>
    </rPh>
    <phoneticPr fontId="5"/>
  </si>
  <si>
    <t>ふるさと応援基金</t>
    <rPh sb="4" eb="6">
      <t>オウエン</t>
    </rPh>
    <rPh sb="6" eb="8">
      <t>キキン</t>
    </rPh>
    <phoneticPr fontId="5"/>
  </si>
  <si>
    <t>公共施設管理基金</t>
    <rPh sb="0" eb="2">
      <t>コウキョウ</t>
    </rPh>
    <rPh sb="2" eb="4">
      <t>シセツ</t>
    </rPh>
    <rPh sb="4" eb="6">
      <t>カンリ</t>
    </rPh>
    <rPh sb="6" eb="8">
      <t>キキン</t>
    </rPh>
    <phoneticPr fontId="5"/>
  </si>
  <si>
    <t>町立小中学校統合学校教育施設整備基金</t>
    <phoneticPr fontId="5"/>
  </si>
  <si>
    <t>地方創生基金</t>
    <rPh sb="0" eb="2">
      <t>チホウ</t>
    </rPh>
    <rPh sb="2" eb="4">
      <t>ソウセイ</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</si>
  <si>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</si>
  <si>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</si>
  <si>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繰上償還や発行抑制に取り組んできたこと及び充当可能基金を計画的に積み立ててきたことなどにより、将来負担比率は平成28年度以降算定されていない（マイナス値となっている）。また、地理的な条件などにより道路・橋りょう・トンネルなどのインフラを多く抱えており、有形固定資産減価償却率は年々上昇しているものの、類似団体平均値より低い水準で推移している。
財政負担の軽減や平準化を図るため、公共施設等総合管理計画などに基づき、施設の統廃合やこれに伴う施設の除却を引き続き推進し、計画的な維持管理及び更新を図ることとしている。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</si>
  <si>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</si>
  <si>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</si>
  <si>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</si>
  <si>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</si>
  <si>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</si>
  <si>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</si>
  <si>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地方債の繰上償還や発行抑制に取り組んできたこと及び充当可能基金を計画的に積み立ててきたことなどにより、将来負担比率は平成28年度以降算定されていない（マイナス値となっている）。
実質公債費比率については継続的に改善しているものの、地方債残高を縮減させるために償還期間の短縮等を実施していることが影響し類似団体平均値を上回っている。
過疎対策事業債や合併特例事業債など交付税措置が有利な地方債を活用していること、償還期間の短縮により前倒しとなった償還サイクルが平準化していくことなどから、実質公債費比率は今後更に段階的に改善していく見込みである。</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</si>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</sst>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F3F41BE-675E-40AF-B819-93E65A31021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A71B-482B-AE64-D178E523413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109804</c:v>
                </c:pt>
                <c:pt idx="1">
                  <c:v>149092</c:v>
                </c:pt>
                <c:pt idx="2">
                  <c:v>135522</c:v>
                </c:pt>
                <c:pt idx="3">
                  <c:v>166458</c:v>
                </c:pt>
                <c:pt idx="4">
                  <c:v>172977</c:v>
                </c:pt>
              </c:numCache>
            </c:numRef>
          </c:val>
          <c:smooth val="0"/>
          <c:extLst>
            <c:ext xmlns:c16="http://schemas.microsoft.com/office/drawing/2014/chart" uri="{C3380CC4-5D6E-409C-BE32-E72D297353CC}">
              <c16:uniqueId val="{00000001-A71B-482B-AE64-D178E523413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4.1500000000000004</c:v>
                </c:pt>
                <c:pt idx="1">
                  <c:v>8.16</c:v>
                </c:pt>
                <c:pt idx="2">
                  <c:v>8.5299999999999994</c:v>
                </c:pt>
                <c:pt idx="3">
                  <c:v>5.72</c:v>
                </c:pt>
                <c:pt idx="4">
                  <c:v>4.32</c:v>
                </c:pt>
              </c:numCache>
            </c:numRef>
          </c:val>
          <c:extLst>
            <c:ext xmlns:c16="http://schemas.microsoft.com/office/drawing/2014/chart" uri="{C3380CC4-5D6E-409C-BE32-E72D297353CC}">
              <c16:uniqueId val="{00000000-7701-4AEB-B9D5-935ACD7E48F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30.59</c:v>
                </c:pt>
                <c:pt idx="1">
                  <c:v>29.54</c:v>
                </c:pt>
                <c:pt idx="2">
                  <c:v>29.94</c:v>
                </c:pt>
                <c:pt idx="3">
                  <c:v>34.869999999999997</c:v>
                </c:pt>
                <c:pt idx="4">
                  <c:v>36.35</c:v>
                </c:pt>
              </c:numCache>
            </c:numRef>
          </c:val>
          <c:extLst>
            <c:ext xmlns:c16="http://schemas.microsoft.com/office/drawing/2014/chart" uri="{C3380CC4-5D6E-409C-BE32-E72D297353CC}">
              <c16:uniqueId val="{00000001-7701-4AEB-B9D5-935ACD7E48F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-8.5</c:v>
                </c:pt>
                <c:pt idx="1">
                  <c:v>1.79</c:v>
                </c:pt>
                <c:pt idx="2">
                  <c:v>-4.38</c:v>
                </c:pt>
                <c:pt idx="3">
                  <c:v>-2.9</c:v>
                </c:pt>
                <c:pt idx="4">
                  <c:v>-2.4</c:v>
                </c:pt>
              </c:numCache>
            </c:numRef>
          </c:val>
          <c:smooth val="0"/>
          <c:extLst>
            <c:ext xmlns:c16="http://schemas.microsoft.com/office/drawing/2014/chart" uri="{C3380CC4-5D6E-409C-BE32-E72D297353CC}">
              <c16:uniqueId val="{00000002-7701-4AEB-B9D5-935ACD7E48F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0.39</c:v>
                </c:pt>
                <c:pt idx="2">
                  <c:v>#N/A</c:v>
                </c:pt>
                <c:pt idx="3">
                  <c:v>0.33</c:v>
                </c:pt>
                <c:pt idx="4">
                  <c:v>#N/A</c:v>
                </c:pt>
                <c:pt idx="5">
                  <c:v>0.34</c:v>
                </c:pt>
                <c:pt idx="6">
                  <c:v>#N/A</c:v>
                </c:pt>
                <c:pt idx="7">
                  <c:v>0.53</c:v>
                </c:pt>
                <c:pt idx="8">
                  <c:v>0</c:v>
                </c:pt>
                <c:pt idx="9">
                  <c:v>0</c:v>
                </c:pt>
              </c:numCache>
            </c:numRef>
          </c:val>
          <c:extLst>
            <c:ext xmlns:c16="http://schemas.microsoft.com/office/drawing/2014/chart" uri="{C3380CC4-5D6E-409C-BE32-E72D297353CC}">
              <c16:uniqueId val="{00000000-9DB1-45E2-91DB-7741CEC438C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DB1-45E2-91DB-7741CEC438C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DB1-45E2-91DB-7741CEC438C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DB1-45E2-91DB-7741CEC438C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0.26</c:v>
                </c:pt>
                <c:pt idx="2">
                  <c:v>#N/A</c:v>
                </c:pt>
                <c:pt idx="3">
                  <c:v>0.25</c:v>
                </c:pt>
                <c:pt idx="4">
                  <c:v>#N/A</c:v>
                </c:pt>
                <c:pt idx="5">
                  <c:v>0.27</c:v>
                </c:pt>
                <c:pt idx="6">
                  <c:v>#N/A</c:v>
                </c:pt>
                <c:pt idx="7">
                  <c:v>0.27</c:v>
                </c:pt>
                <c:pt idx="8">
                  <c:v>#N/A</c:v>
                </c:pt>
                <c:pt idx="9">
                  <c:v>0.27</c:v>
                </c:pt>
              </c:numCache>
            </c:numRef>
          </c:val>
          <c:extLst>
            <c:ext xmlns:c16="http://schemas.microsoft.com/office/drawing/2014/chart" uri="{C3380CC4-5D6E-409C-BE32-E72D297353CC}">
              <c16:uniqueId val="{00000004-9DB1-45E2-91DB-7741CEC438C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1.63</c:v>
                </c:pt>
                <c:pt idx="2">
                  <c:v>#N/A</c:v>
                </c:pt>
                <c:pt idx="3">
                  <c:v>1.63</c:v>
                </c:pt>
                <c:pt idx="4">
                  <c:v>#N/A</c:v>
                </c:pt>
                <c:pt idx="5">
                  <c:v>1.34</c:v>
                </c:pt>
                <c:pt idx="6">
                  <c:v>#N/A</c:v>
                </c:pt>
                <c:pt idx="7">
                  <c:v>0.79</c:v>
                </c:pt>
                <c:pt idx="8">
                  <c:v>#N/A</c:v>
                </c:pt>
                <c:pt idx="9">
                  <c:v>0.44</c:v>
                </c:pt>
              </c:numCache>
            </c:numRef>
          </c:val>
          <c:extLst>
            <c:ext xmlns:c16="http://schemas.microsoft.com/office/drawing/2014/chart" uri="{C3380CC4-5D6E-409C-BE32-E72D297353CC}">
              <c16:uniqueId val="{00000005-9DB1-45E2-91DB-7741CEC438CD}"/>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1.1000000000000001</c:v>
                </c:pt>
                <c:pt idx="2">
                  <c:v>#N/A</c:v>
                </c:pt>
                <c:pt idx="3">
                  <c:v>0.76</c:v>
                </c:pt>
                <c:pt idx="4">
                  <c:v>#N/A</c:v>
                </c:pt>
                <c:pt idx="5">
                  <c:v>1.28</c:v>
                </c:pt>
                <c:pt idx="6">
                  <c:v>#N/A</c:v>
                </c:pt>
                <c:pt idx="7">
                  <c:v>1.3</c:v>
                </c:pt>
                <c:pt idx="8">
                  <c:v>#N/A</c:v>
                </c:pt>
                <c:pt idx="9">
                  <c:v>2.42</c:v>
                </c:pt>
              </c:numCache>
            </c:numRef>
          </c:val>
          <c:extLst>
            <c:ext xmlns:c16="http://schemas.microsoft.com/office/drawing/2014/chart" uri="{C3380CC4-5D6E-409C-BE32-E72D297353CC}">
              <c16:uniqueId val="{00000006-9DB1-45E2-91DB-7741CEC438CD}"/>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3.21</c:v>
                </c:pt>
              </c:numCache>
            </c:numRef>
          </c:val>
          <c:extLst>
            <c:ext xmlns:c16="http://schemas.microsoft.com/office/drawing/2014/chart" uri="{C3380CC4-5D6E-409C-BE32-E72D297353CC}">
              <c16:uniqueId val="{00000007-9DB1-45E2-91DB-7741CEC438C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4.13</c:v>
                </c:pt>
                <c:pt idx="2">
                  <c:v>#N/A</c:v>
                </c:pt>
                <c:pt idx="3">
                  <c:v>8.16</c:v>
                </c:pt>
                <c:pt idx="4">
                  <c:v>#N/A</c:v>
                </c:pt>
                <c:pt idx="5">
                  <c:v>8.5299999999999994</c:v>
                </c:pt>
                <c:pt idx="6">
                  <c:v>#N/A</c:v>
                </c:pt>
                <c:pt idx="7">
                  <c:v>5.71</c:v>
                </c:pt>
                <c:pt idx="8">
                  <c:v>#N/A</c:v>
                </c:pt>
                <c:pt idx="9">
                  <c:v>4.3099999999999996</c:v>
                </c:pt>
              </c:numCache>
            </c:numRef>
          </c:val>
          <c:extLst>
            <c:ext xmlns:c16="http://schemas.microsoft.com/office/drawing/2014/chart" uri="{C3380CC4-5D6E-409C-BE32-E72D297353CC}">
              <c16:uniqueId val="{00000008-9DB1-45E2-91DB-7741CEC438C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6.52</c:v>
                </c:pt>
                <c:pt idx="2">
                  <c:v>#N/A</c:v>
                </c:pt>
                <c:pt idx="3">
                  <c:v>6.41</c:v>
                </c:pt>
                <c:pt idx="4">
                  <c:v>#N/A</c:v>
                </c:pt>
                <c:pt idx="5">
                  <c:v>7.06</c:v>
                </c:pt>
                <c:pt idx="6">
                  <c:v>#N/A</c:v>
                </c:pt>
                <c:pt idx="7">
                  <c:v>8.27</c:v>
                </c:pt>
                <c:pt idx="8">
                  <c:v>#N/A</c:v>
                </c:pt>
                <c:pt idx="9">
                  <c:v>8.0299999999999994</c:v>
                </c:pt>
              </c:numCache>
            </c:numRef>
          </c:val>
          <c:extLst>
            <c:ext xmlns:c16="http://schemas.microsoft.com/office/drawing/2014/chart" uri="{C3380CC4-5D6E-409C-BE32-E72D297353CC}">
              <c16:uniqueId val="{00000009-9DB1-45E2-91DB-7741CEC438C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1709</c:v>
                </c:pt>
                <c:pt idx="5">
                  <c:v>1674</c:v>
                </c:pt>
                <c:pt idx="8">
                  <c:v>1727</c:v>
                </c:pt>
                <c:pt idx="11">
                  <c:v>1566</c:v>
                </c:pt>
                <c:pt idx="14">
                  <c:v>1551</c:v>
                </c:pt>
              </c:numCache>
            </c:numRef>
          </c:val>
          <c:extLst>
            <c:ext xmlns:c16="http://schemas.microsoft.com/office/drawing/2014/chart" uri="{C3380CC4-5D6E-409C-BE32-E72D297353CC}">
              <c16:uniqueId val="{00000000-3B46-4C17-9C78-D633F22D221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B46-4C17-9C78-D633F22D221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B46-4C17-9C78-D633F22D221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4</c:v>
                </c:pt>
                <c:pt idx="6">
                  <c:v>4</c:v>
                </c:pt>
                <c:pt idx="9">
                  <c:v>4</c:v>
                </c:pt>
                <c:pt idx="12">
                  <c:v>4</c:v>
                </c:pt>
              </c:numCache>
            </c:numRef>
          </c:val>
          <c:extLst>
            <c:ext xmlns:c16="http://schemas.microsoft.com/office/drawing/2014/chart" uri="{C3380CC4-5D6E-409C-BE32-E72D297353CC}">
              <c16:uniqueId val="{00000003-3B46-4C17-9C78-D633F22D221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366</c:v>
                </c:pt>
                <c:pt idx="3">
                  <c:v>349</c:v>
                </c:pt>
                <c:pt idx="6">
                  <c:v>394</c:v>
                </c:pt>
                <c:pt idx="9">
                  <c:v>429</c:v>
                </c:pt>
                <c:pt idx="12">
                  <c:v>375</c:v>
                </c:pt>
              </c:numCache>
            </c:numRef>
          </c:val>
          <c:extLst>
            <c:ext xmlns:c16="http://schemas.microsoft.com/office/drawing/2014/chart" uri="{C3380CC4-5D6E-409C-BE32-E72D297353CC}">
              <c16:uniqueId val="{00000004-3B46-4C17-9C78-D633F22D221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B46-4C17-9C78-D633F22D221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B46-4C17-9C78-D633F22D221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2170</c:v>
                </c:pt>
                <c:pt idx="3">
                  <c:v>2019</c:v>
                </c:pt>
                <c:pt idx="6">
                  <c:v>2003</c:v>
                </c:pt>
                <c:pt idx="9">
                  <c:v>1720</c:v>
                </c:pt>
                <c:pt idx="12">
                  <c:v>1618</c:v>
                </c:pt>
              </c:numCache>
            </c:numRef>
          </c:val>
          <c:extLst>
            <c:ext xmlns:c16="http://schemas.microsoft.com/office/drawing/2014/chart" uri="{C3380CC4-5D6E-409C-BE32-E72D297353CC}">
              <c16:uniqueId val="{00000007-3B46-4C17-9C78-D633F22D221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843</c:v>
                </c:pt>
                <c:pt idx="2">
                  <c:v>#N/A</c:v>
                </c:pt>
                <c:pt idx="3">
                  <c:v>#N/A</c:v>
                </c:pt>
                <c:pt idx="4">
                  <c:v>698</c:v>
                </c:pt>
                <c:pt idx="5">
                  <c:v>#N/A</c:v>
                </c:pt>
                <c:pt idx="6">
                  <c:v>#N/A</c:v>
                </c:pt>
                <c:pt idx="7">
                  <c:v>674</c:v>
                </c:pt>
                <c:pt idx="8">
                  <c:v>#N/A</c:v>
                </c:pt>
                <c:pt idx="9">
                  <c:v>#N/A</c:v>
                </c:pt>
                <c:pt idx="10">
                  <c:v>587</c:v>
                </c:pt>
                <c:pt idx="11">
                  <c:v>#N/A</c:v>
                </c:pt>
                <c:pt idx="12">
                  <c:v>#N/A</c:v>
                </c:pt>
                <c:pt idx="13">
                  <c:v>446</c:v>
                </c:pt>
                <c:pt idx="14">
                  <c:v>#N/A</c:v>
                </c:pt>
              </c:numCache>
            </c:numRef>
          </c:val>
          <c:smooth val="0"/>
          <c:extLst>
            <c:ext xmlns:c16="http://schemas.microsoft.com/office/drawing/2014/chart" uri="{C3380CC4-5D6E-409C-BE32-E72D297353CC}">
              <c16:uniqueId val="{00000008-3B46-4C17-9C78-D633F22D221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12737</c:v>
                </c:pt>
                <c:pt idx="5">
                  <c:v>12644</c:v>
                </c:pt>
                <c:pt idx="8">
                  <c:v>11796</c:v>
                </c:pt>
                <c:pt idx="11">
                  <c:v>11939</c:v>
                </c:pt>
                <c:pt idx="14">
                  <c:v>11119</c:v>
                </c:pt>
              </c:numCache>
            </c:numRef>
          </c:val>
          <c:extLst>
            <c:ext xmlns:c16="http://schemas.microsoft.com/office/drawing/2014/chart" uri="{C3380CC4-5D6E-409C-BE32-E72D297353CC}">
              <c16:uniqueId val="{00000000-BFD6-4199-BC92-27DEE745059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505</c:v>
                </c:pt>
                <c:pt idx="5">
                  <c:v>489</c:v>
                </c:pt>
                <c:pt idx="8">
                  <c:v>330</c:v>
                </c:pt>
                <c:pt idx="11">
                  <c:v>311</c:v>
                </c:pt>
                <c:pt idx="14">
                  <c:v>208</c:v>
                </c:pt>
              </c:numCache>
            </c:numRef>
          </c:val>
          <c:extLst>
            <c:ext xmlns:c16="http://schemas.microsoft.com/office/drawing/2014/chart" uri="{C3380CC4-5D6E-409C-BE32-E72D297353CC}">
              <c16:uniqueId val="{00000001-BFD6-4199-BC92-27DEE745059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6265</c:v>
                </c:pt>
                <c:pt idx="5">
                  <c:v>7019</c:v>
                </c:pt>
                <c:pt idx="8">
                  <c:v>7481</c:v>
                </c:pt>
                <c:pt idx="11">
                  <c:v>8007</c:v>
                </c:pt>
                <c:pt idx="14">
                  <c:v>7573</c:v>
                </c:pt>
              </c:numCache>
            </c:numRef>
          </c:val>
          <c:extLst>
            <c:ext xmlns:c16="http://schemas.microsoft.com/office/drawing/2014/chart" uri="{C3380CC4-5D6E-409C-BE32-E72D297353CC}">
              <c16:uniqueId val="{00000002-BFD6-4199-BC92-27DEE745059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FD6-4199-BC92-27DEE745059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FD6-4199-BC92-27DEE745059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5</c:v>
                </c:pt>
              </c:numCache>
            </c:numRef>
          </c:val>
          <c:extLst>
            <c:ext xmlns:c16="http://schemas.microsoft.com/office/drawing/2014/chart" uri="{C3380CC4-5D6E-409C-BE32-E72D297353CC}">
              <c16:uniqueId val="{00000005-BFD6-4199-BC92-27DEE745059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3958</c:v>
                </c:pt>
                <c:pt idx="3">
                  <c:v>3967</c:v>
                </c:pt>
                <c:pt idx="6">
                  <c:v>3847</c:v>
                </c:pt>
                <c:pt idx="9">
                  <c:v>3787</c:v>
                </c:pt>
                <c:pt idx="12">
                  <c:v>3913</c:v>
                </c:pt>
              </c:numCache>
            </c:numRef>
          </c:val>
          <c:extLst>
            <c:ext xmlns:c16="http://schemas.microsoft.com/office/drawing/2014/chart" uri="{C3380CC4-5D6E-409C-BE32-E72D297353CC}">
              <c16:uniqueId val="{00000006-BFD6-4199-BC92-27DEE745059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367</c:v>
                </c:pt>
                <c:pt idx="3">
                  <c:v>328</c:v>
                </c:pt>
                <c:pt idx="6">
                  <c:v>289</c:v>
                </c:pt>
                <c:pt idx="9">
                  <c:v>260</c:v>
                </c:pt>
                <c:pt idx="12">
                  <c:v>259</c:v>
                </c:pt>
              </c:numCache>
            </c:numRef>
          </c:val>
          <c:extLst>
            <c:ext xmlns:c16="http://schemas.microsoft.com/office/drawing/2014/chart" uri="{C3380CC4-5D6E-409C-BE32-E72D297353CC}">
              <c16:uniqueId val="{00000007-BFD6-4199-BC92-27DEE745059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3730</c:v>
                </c:pt>
                <c:pt idx="3">
                  <c:v>3077</c:v>
                </c:pt>
                <c:pt idx="6">
                  <c:v>2872</c:v>
                </c:pt>
                <c:pt idx="9">
                  <c:v>2896</c:v>
                </c:pt>
                <c:pt idx="12">
                  <c:v>2791</c:v>
                </c:pt>
              </c:numCache>
            </c:numRef>
          </c:val>
          <c:extLst>
            <c:ext xmlns:c16="http://schemas.microsoft.com/office/drawing/2014/chart" uri="{C3380CC4-5D6E-409C-BE32-E72D297353CC}">
              <c16:uniqueId val="{00000008-BFD6-4199-BC92-27DEE745059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FD6-4199-BC92-27DEE745059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9709</c:v>
                </c:pt>
                <c:pt idx="3">
                  <c:v>9693</c:v>
                </c:pt>
                <c:pt idx="6">
                  <c:v>8970</c:v>
                </c:pt>
                <c:pt idx="9">
                  <c:v>8678</c:v>
                </c:pt>
                <c:pt idx="12">
                  <c:v>8048</c:v>
                </c:pt>
              </c:numCache>
            </c:numRef>
          </c:val>
          <c:extLst>
            <c:ext xmlns:c16="http://schemas.microsoft.com/office/drawing/2014/chart" uri="{C3380CC4-5D6E-409C-BE32-E72D297353CC}">
              <c16:uniqueId val="{0000000A-BFD6-4199-BC92-27DEE745059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FD6-4199-BC92-27DEE745059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2741</c:v>
                </c:pt>
                <c:pt idx="1">
                  <c:v>3161</c:v>
                </c:pt>
                <c:pt idx="2">
                  <c:v>3342</c:v>
                </c:pt>
              </c:numCache>
            </c:numRef>
          </c:val>
          <c:extLst>
            <c:ext xmlns:c16="http://schemas.microsoft.com/office/drawing/2014/chart" uri="{C3380CC4-5D6E-409C-BE32-E72D297353CC}">
              <c16:uniqueId val="{00000000-F9F6-488A-B03C-494A30156A5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553</c:v>
                </c:pt>
                <c:pt idx="1">
                  <c:v>599</c:v>
                </c:pt>
                <c:pt idx="2">
                  <c:v>591</c:v>
                </c:pt>
              </c:numCache>
            </c:numRef>
          </c:val>
          <c:extLst>
            <c:ext xmlns:c16="http://schemas.microsoft.com/office/drawing/2014/chart" uri="{C3380CC4-5D6E-409C-BE32-E72D297353CC}">
              <c16:uniqueId val="{00000001-F9F6-488A-B03C-494A30156A5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5010</c:v>
                </c:pt>
                <c:pt idx="1">
                  <c:v>5014</c:v>
                </c:pt>
                <c:pt idx="2">
                  <c:v>4332</c:v>
                </c:pt>
              </c:numCache>
            </c:numRef>
          </c:val>
          <c:extLst>
            <c:ext xmlns:c16="http://schemas.microsoft.com/office/drawing/2014/chart" uri="{C3380CC4-5D6E-409C-BE32-E72D297353CC}">
              <c16:uniqueId val="{00000002-F9F6-488A-B03C-494A30156A5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{D8D13975-6808-4A5B-AA96-FF52C34B582B}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E3F-47BF-93CA-9F4ED5BFE23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{029AF5FD-CA9B-4343-980F-28522E980101}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E3F-47BF-93CA-9F4ED5BFE23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{7E0113A7-A63E-42C5-B777-27BC618D05CD}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E3F-47BF-93CA-9F4ED5BFE23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{270CE6E4-256E-4E49-9A27-BEB1A38F111A}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E3F-47BF-93CA-9F4ED5BFE23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{85F38FD9-8908-48B2-852F-AF038CBAC183}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E3F-47BF-93CA-9F4ED5BFE23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{18F8F5A3-6366-4D6C-BBAF-1EF1F14B9011}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E3F-47BF-93CA-9F4ED5BFE23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{D3644A22-C0E8-4428-BA08-D613B0FEE6A3}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E3F-47BF-93CA-9F4ED5BFE23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{72A50521-2918-4F33-A4E1-33B6F4261241}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E3F-47BF-93CA-9F4ED5BFE23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{8909E8F2-DD7C-4492-A88D-F9A142733FBA}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E3F-47BF-93CA-9F4ED5BFE23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59.4</c:v>
                </c:pt>
                <c:pt idx="8">
                  <c:v>60.8</c:v>
                </c:pt>
                <c:pt idx="16">
                  <c:v>62.4</c:v>
                </c:pt>
                <c:pt idx="24">
                  <c:v>64.099999999999994</c:v>
                </c:pt>
                <c:pt idx="32">
                  <c:v>65.599999999999994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E3F-47BF-93CA-9F4ED5BFE23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{DF05114F-C162-4E99-A065-5F7317B2EFBD}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E3F-47BF-93CA-9F4ED5BFE23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{01E1FB2E-4B48-4D50-886B-A291E2898478}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E3F-47BF-93CA-9F4ED5BFE23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{81703973-EFCB-4D93-9993-94B8FF79328D}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E3F-47BF-93CA-9F4ED5BFE23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{74D13E5E-F65C-4F82-BAB7-42F6D688EFE9}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E3F-47BF-93CA-9F4ED5BFE23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{E882D78C-26C0-4B4E-ADAF-8FE1E45BA8EE}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E3F-47BF-93CA-9F4ED5BFE23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{7ED52DFE-F8F7-4B0F-B0B3-1B3E186A51EF}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E3F-47BF-93CA-9F4ED5BFE235}"/>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{3082BDBF-2D9F-4044-96A5-09041FDDD48E}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E3F-47BF-93CA-9F4ED5BFE235}"/>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{D1B642E1-862F-4C04-914A-FDA0E00E3306}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E3F-47BF-93CA-9F4ED5BFE23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{61CDF495-C370-496A-AFF8-32D08920A518}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E3F-47BF-93CA-9F4ED5BFE23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2E3F-47BF-93CA-9F4ED5BFE235}"/>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{12ADC356-B9D6-4433-9A3F-BB1C8D7076D3}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C2B-43D2-8B5E-4FAEDBD267C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{F7861352-E648-4C26-A18E-FC150FF284F9}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2B-43D2-8B5E-4FAEDBD267C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{6DF2D317-24C0-4D46-A573-B3B65C816BB8}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2B-43D2-8B5E-4FAEDBD267C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{5C6DFC3F-B3E8-4EEC-A909-BC05FA602A75}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2B-43D2-8B5E-4FAEDBD267C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{E6DFBE81-8C31-4EED-BA7E-52712308FE78}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2B-43D2-8B5E-4FAEDBD267C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{11AA8163-5FDE-4D47-BBFD-C3D72E3BC81E}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C2B-43D2-8B5E-4FAEDBD267C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{5C88C5CC-068C-484C-97F1-0DADFF19B95A}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C2B-43D2-8B5E-4FAEDBD267C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{CC593714-BD6C-4A45-A392-A8FA19BC69D0}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C2B-43D2-8B5E-4FAEDBD267C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{B0FC2743-8EBF-4CDE-AE13-F1771D613988}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C2B-43D2-8B5E-4FAEDBD267C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11.5</c:v>
                </c:pt>
                <c:pt idx="8">
                  <c:v>10.7</c:v>
                </c:pt>
                <c:pt idx="16">
                  <c:v>9.6999999999999993</c:v>
                </c:pt>
                <c:pt idx="24">
                  <c:v>8.6</c:v>
                </c:pt>
                <c:pt idx="32">
                  <c:v>7.5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C2B-43D2-8B5E-4FAEDBD267C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{4343CA85-C6DA-412F-B0A4-B2C104D737F3}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C2B-43D2-8B5E-4FAEDBD267C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{FE90A79B-576A-4850-8B11-889E7EC7740C}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2B-43D2-8B5E-4FAEDBD267C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{14F39941-E88A-4924-9764-982F2D3784DA}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2B-43D2-8B5E-4FAEDBD267C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{6746B519-BF65-4959-8EE0-3F54039B31A3}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2B-43D2-8B5E-4FAEDBD267C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{47DC337B-6FD7-44DC-A9A9-A4F72A4E08E9}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2B-43D2-8B5E-4FAEDBD267C1}"/>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{FE830097-4D2A-4497-B3F0-A3BEC10FDA12}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C2B-43D2-8B5E-4FAEDBD267C1}"/>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{F0B47B7F-30E5-4E21-AB4F-126BDDB39CA5}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C2B-43D2-8B5E-4FAEDBD267C1}"/>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{B6889052-E57F-4D12-A671-67A302B652A1}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C2B-43D2-8B5E-4FAEDBD267C1}"/>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{9DF8CAB4-4017-46B2-8ABD-E6B3B9C23B69}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C2B-43D2-8B5E-4FAEDBD267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CC2B-43D2-8B5E-4FAEDBD267C1}"/>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群馬県みなかみ町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16,954
16,414
781.08
16,924,716
15,696,980
396,995
9,194,508
8,047,645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年度から横ばいで推移しており、類団平均の</a:t>
          </a:r>
          <a:r>
            <a:rPr kumimoji="1" lang="en-US" altLang="ja-JP" sz="1300">
              <a:latin typeface="ＭＳ Ｐゴシック" panose="020B0600070205080204" pitchFamily="50" charset="-128"/>
              <a:ea typeface="ＭＳ Ｐゴシック" panose="020B0600070205080204" pitchFamily="50" charset="-128"/>
            </a:rPr>
            <a:t>0.52</a:t>
          </a:r>
          <a:r>
            <a:rPr kumimoji="1" lang="ja-JP" altLang="en-US" sz="1300">
              <a:latin typeface="ＭＳ Ｐゴシック" panose="020B0600070205080204" pitchFamily="50" charset="-128"/>
              <a:ea typeface="ＭＳ Ｐゴシック" panose="020B0600070205080204" pitchFamily="50" charset="-128"/>
            </a:rPr>
            <a:t>を継続して下回っている。この状況は、人口の減少や全国平均を上回る高齢化率（</a:t>
          </a:r>
          <a:r>
            <a:rPr kumimoji="1" lang="en-US" altLang="ja-JP" sz="1300">
              <a:latin typeface="ＭＳ Ｐゴシック" panose="020B0600070205080204" pitchFamily="50" charset="-128"/>
              <a:ea typeface="ＭＳ Ｐゴシック" panose="020B0600070205080204" pitchFamily="50" charset="-128"/>
            </a:rPr>
            <a:t>43.6</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年群馬県年齢別人口統計調査）による過疎化の進行に加え、主産業である観光・農林業の低迷が複合的に影響しているものと考えられる。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財政基盤の強化を図るため、移住定住の促進等による過疎化対策の取り組みや、事務事業の見直し及び公共施設の統廃合等による経常経費の削減、ふるさと寄附金の受入体制拡充等による財源確保対策を強化し、歳入の多角化を図るなど、行財政改革の取り組みを推進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125413</xdr:rowOff>
    </xdr:from>
    <xdr:to>
      <xdr:col>23</xdr:col>
      <xdr:colOff>133350</xdr:colOff>
      <xdr:row>43</xdr:row>
      <xdr:rowOff>125413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977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115358</xdr:rowOff>
    </xdr:from>
    <xdr:to>
      <xdr:col>19</xdr:col>
      <xdr:colOff>133350</xdr:colOff>
      <xdr:row>43</xdr:row>
      <xdr:rowOff>125413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8770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105304</xdr:rowOff>
    </xdr:from>
    <xdr:to>
      <xdr:col>15</xdr:col>
      <xdr:colOff>82550</xdr:colOff>
      <xdr:row>43</xdr:row>
      <xdr:rowOff>115358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7765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105304</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6760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74613</xdr:rowOff>
    </xdr:from>
    <xdr:to>
      <xdr:col>23</xdr:col>
      <xdr:colOff>184150</xdr:colOff>
      <xdr:row>44</xdr:row>
      <xdr:rowOff>4763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46690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1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74613</xdr:rowOff>
    </xdr:from>
    <xdr:to>
      <xdr:col>19</xdr:col>
      <xdr:colOff>184150</xdr:colOff>
      <xdr:row>44</xdr:row>
      <xdr:rowOff>4763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160990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33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64558</xdr:rowOff>
    </xdr:from>
    <xdr:to>
      <xdr:col>15</xdr:col>
      <xdr:colOff>133350</xdr:colOff>
      <xdr:row>43</xdr:row>
      <xdr:rowOff>166158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150935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54504</xdr:rowOff>
    </xdr:from>
    <xdr:to>
      <xdr:col>11</xdr:col>
      <xdr:colOff>82550</xdr:colOff>
      <xdr:row>43</xdr:row>
      <xdr:rowOff>156104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140881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1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これまで類似団体平均値を下回って推移してきたが、令和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年度については、若干類似団体平均を上回った。これは令和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年度に新たな財政計画及び行財政改革基本方針を策定し、これに基づきふるさと寄附金を原資とするふるさと応援基金を活用したことなどにより、その差が圧縮され当該比率が改善された。</a:t>
          </a:r>
        </a:p>
        <a:p>
          <a:r>
            <a:rPr kumimoji="1" lang="ja-JP" altLang="en-US" sz="1200">
              <a:latin typeface="ＭＳ Ｐゴシック" panose="020B0600070205080204" pitchFamily="50" charset="-128"/>
              <a:ea typeface="ＭＳ Ｐゴシック" panose="020B0600070205080204" pitchFamily="50" charset="-128"/>
            </a:rPr>
            <a:t>　公共施設の統廃合等により物件費や維持補修費などの削減に取り組んでいるが、社会情勢の変化に伴い行政コストが増大傾向となっており、行財政改革を引き続き推進し、経常経費のスリム化・効率化に継続的に取り組んでいく必要があ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115781</xdr:rowOff>
    </xdr:from>
    <xdr:to>
      <xdr:col>23</xdr:col>
      <xdr:colOff>133350</xdr:colOff>
      <xdr:row>65</xdr:row>
      <xdr:rowOff>56938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088581"/>
          <a:ext cx="8382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56938</xdr:rowOff>
    </xdr:from>
    <xdr:to>
      <xdr:col>19</xdr:col>
      <xdr:colOff>133350</xdr:colOff>
      <xdr:row>66</xdr:row>
      <xdr:rowOff>86571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201188"/>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89112</xdr:rowOff>
    </xdr:from>
    <xdr:to>
      <xdr:col>15</xdr:col>
      <xdr:colOff>82550</xdr:colOff>
      <xdr:row>66</xdr:row>
      <xdr:rowOff>86571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233362"/>
          <a:ext cx="8890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89112</xdr:rowOff>
    </xdr:from>
    <xdr:to>
      <xdr:col>11</xdr:col>
      <xdr:colOff>31750</xdr:colOff>
      <xdr:row>66</xdr:row>
      <xdr:rowOff>86571</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233362"/>
          <a:ext cx="8890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64981</xdr:rowOff>
    </xdr:from>
    <xdr:to>
      <xdr:col>23</xdr:col>
      <xdr:colOff>184150</xdr:colOff>
      <xdr:row>64</xdr:row>
      <xdr:rowOff>166581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81508</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88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6138</xdr:rowOff>
    </xdr:from>
    <xdr:to>
      <xdr:col>19</xdr:col>
      <xdr:colOff>184150</xdr:colOff>
      <xdr:row>65</xdr:row>
      <xdr:rowOff>107738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92515</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36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35771</xdr:rowOff>
    </xdr:from>
    <xdr:to>
      <xdr:col>15</xdr:col>
      <xdr:colOff>133350</xdr:colOff>
      <xdr:row>66</xdr:row>
      <xdr:rowOff>137371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35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122148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437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38312</xdr:rowOff>
    </xdr:from>
    <xdr:to>
      <xdr:col>11</xdr:col>
      <xdr:colOff>82550</xdr:colOff>
      <xdr:row>65</xdr:row>
      <xdr:rowOff>139912</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18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124689</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268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35771</xdr:rowOff>
    </xdr:from>
    <xdr:to>
      <xdr:col>7</xdr:col>
      <xdr:colOff>31750</xdr:colOff>
      <xdr:row>66</xdr:row>
      <xdr:rowOff>137371</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35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122148</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437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[274,934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合併前の旧</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町村ごとに類似した施設が点在していること、一般廃棄物処理施設やにいはるこども園などの運営を直営で行っていること、豪雪地帯であり冬期間の道路除排雪に多額の費用が必要となることなどが要因となり、類似団体平均値を上回って推移している。</a:t>
          </a:r>
        </a:p>
        <a:p>
          <a:r>
            <a:rPr kumimoji="1" lang="ja-JP" altLang="en-US" sz="1300">
              <a:latin typeface="ＭＳ Ｐゴシック" panose="020B0600070205080204" pitchFamily="50" charset="-128"/>
              <a:ea typeface="ＭＳ Ｐゴシック" panose="020B0600070205080204" pitchFamily="50" charset="-128"/>
            </a:rPr>
            <a:t>　道路除排雪経費については積雪・降雪状況に大きく左右されるが、公共施設の統廃合や指定管理者制度の導入拡大を引き続き推進し、コスト低減を図っていく。</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145576</xdr:rowOff>
    </xdr:from>
    <xdr:to>
      <xdr:col>23</xdr:col>
      <xdr:colOff>133350</xdr:colOff>
      <xdr:row>82</xdr:row>
      <xdr:rowOff>226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33026"/>
          <a:ext cx="838200" cy="2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139204</xdr:rowOff>
    </xdr:from>
    <xdr:to>
      <xdr:col>19</xdr:col>
      <xdr:colOff>133350</xdr:colOff>
      <xdr:row>81</xdr:row>
      <xdr:rowOff>145576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026654"/>
          <a:ext cx="889000" cy="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139204</xdr:rowOff>
    </xdr:from>
    <xdr:to>
      <xdr:col>15</xdr:col>
      <xdr:colOff>82550</xdr:colOff>
      <xdr:row>81</xdr:row>
      <xdr:rowOff>139457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2336800" y="14026654"/>
          <a:ext cx="889000" cy="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111607</xdr:rowOff>
    </xdr:from>
    <xdr:to>
      <xdr:col>11</xdr:col>
      <xdr:colOff>31750</xdr:colOff>
      <xdr:row>81</xdr:row>
      <xdr:rowOff>139457</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99057"/>
          <a:ext cx="889000"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120876</xdr:rowOff>
    </xdr:from>
    <xdr:to>
      <xdr:col>23</xdr:col>
      <xdr:colOff>184150</xdr:colOff>
      <xdr:row>82</xdr:row>
      <xdr:rowOff>51026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00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92953</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980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94776</xdr:rowOff>
    </xdr:from>
    <xdr:to>
      <xdr:col>19</xdr:col>
      <xdr:colOff>184150</xdr:colOff>
      <xdr:row>82</xdr:row>
      <xdr:rowOff>24926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8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9703</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68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88404</xdr:rowOff>
    </xdr:from>
    <xdr:to>
      <xdr:col>15</xdr:col>
      <xdr:colOff>133350</xdr:colOff>
      <xdr:row>82</xdr:row>
      <xdr:rowOff>18554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7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3331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62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88657</xdr:rowOff>
    </xdr:from>
    <xdr:to>
      <xdr:col>11</xdr:col>
      <xdr:colOff>82550</xdr:colOff>
      <xdr:row>82</xdr:row>
      <xdr:rowOff>18807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7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3584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62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60807</xdr:rowOff>
    </xdr:from>
    <xdr:to>
      <xdr:col>7</xdr:col>
      <xdr:colOff>31750</xdr:colOff>
      <xdr:row>81</xdr:row>
      <xdr:rowOff>162407</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4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147184</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3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類似団体平均値を上回っているものの、継続的に改善しており、今後も地域の水準等を考慮しながら給与の適正化に努めていく。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157238</xdr:rowOff>
    </xdr:from>
    <xdr:to>
      <xdr:col>81</xdr:col>
      <xdr:colOff>44450</xdr:colOff>
      <xdr:row>85</xdr:row>
      <xdr:rowOff>8768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559038"/>
          <a:ext cx="8382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157238</xdr:rowOff>
    </xdr:from>
    <xdr:to>
      <xdr:col>77</xdr:col>
      <xdr:colOff>44450</xdr:colOff>
      <xdr:row>84</xdr:row>
      <xdr:rowOff>157238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5590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157238</xdr:rowOff>
    </xdr:from>
    <xdr:to>
      <xdr:col>72</xdr:col>
      <xdr:colOff>203200</xdr:colOff>
      <xdr:row>84</xdr:row>
      <xdr:rowOff>168729</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55903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77712</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57052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129418</xdr:rowOff>
    </xdr:from>
    <xdr:to>
      <xdr:col>81</xdr:col>
      <xdr:colOff>95250</xdr:colOff>
      <xdr:row>85</xdr:row>
      <xdr:rowOff>59568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101495</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503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106438</xdr:rowOff>
    </xdr:from>
    <xdr:to>
      <xdr:col>77</xdr:col>
      <xdr:colOff>95250</xdr:colOff>
      <xdr:row>85</xdr:row>
      <xdr:rowOff>36588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0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21365</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594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106438</xdr:rowOff>
    </xdr:from>
    <xdr:to>
      <xdr:col>73</xdr:col>
      <xdr:colOff>44450</xdr:colOff>
      <xdr:row>85</xdr:row>
      <xdr:rowOff>36588</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0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21365</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594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32856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26912</xdr:rowOff>
    </xdr:from>
    <xdr:to>
      <xdr:col>64</xdr:col>
      <xdr:colOff>152400</xdr:colOff>
      <xdr:row>85</xdr:row>
      <xdr:rowOff>128512</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60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113289</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68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町の面積が広大（</a:t>
          </a:r>
          <a:r>
            <a:rPr kumimoji="1" lang="en-US" altLang="ja-JP" sz="1300">
              <a:latin typeface="ＭＳ Ｐゴシック" panose="020B0600070205080204" pitchFamily="50" charset="-128"/>
              <a:ea typeface="ＭＳ Ｐゴシック" panose="020B0600070205080204" pitchFamily="50" charset="-128"/>
            </a:rPr>
            <a:t>781.08㎢</a:t>
          </a:r>
          <a:r>
            <a:rPr kumimoji="1" lang="ja-JP" altLang="en-US" sz="1300">
              <a:latin typeface="ＭＳ Ｐゴシック" panose="020B0600070205080204" pitchFamily="50" charset="-128"/>
              <a:ea typeface="ＭＳ Ｐゴシック" panose="020B0600070205080204" pitchFamily="50" charset="-128"/>
            </a:rPr>
            <a:t>）であり支所を設置していることや、管理運営を直営で行っている施設が複数あるため、類似団体平均値を上回っている。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社会情勢の変化等に伴いあらゆる分野での行政需要が拡大しており、職員の削減について難しい面もあるが、事務事業の見直しや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・アウトソーシングの推進等により類似団体平均値との差の縮小に努めていく。</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5574</xdr:rowOff>
    </xdr:from>
    <xdr:to>
      <xdr:col>81</xdr:col>
      <xdr:colOff>44450</xdr:colOff>
      <xdr:row>62</xdr:row>
      <xdr:rowOff>73942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635474"/>
          <a:ext cx="8382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159596</xdr:rowOff>
    </xdr:from>
    <xdr:to>
      <xdr:col>77</xdr:col>
      <xdr:colOff>44450</xdr:colOff>
      <xdr:row>62</xdr:row>
      <xdr:rowOff>5574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618046"/>
          <a:ext cx="889000" cy="1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147531</xdr:rowOff>
    </xdr:from>
    <xdr:to>
      <xdr:col>72</xdr:col>
      <xdr:colOff>203200</xdr:colOff>
      <xdr:row>61</xdr:row>
      <xdr:rowOff>159596</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60598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120721</xdr:rowOff>
    </xdr:from>
    <xdr:to>
      <xdr:col>68</xdr:col>
      <xdr:colOff>152400</xdr:colOff>
      <xdr:row>61</xdr:row>
      <xdr:rowOff>147531</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579171"/>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23142</xdr:rowOff>
    </xdr:from>
    <xdr:to>
      <xdr:col>81</xdr:col>
      <xdr:colOff>95250</xdr:colOff>
      <xdr:row>62</xdr:row>
      <xdr:rowOff>124742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65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166669</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62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126224</xdr:rowOff>
    </xdr:from>
    <xdr:to>
      <xdr:col>77</xdr:col>
      <xdr:colOff>95250</xdr:colOff>
      <xdr:row>62</xdr:row>
      <xdr:rowOff>56374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58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41151</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671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108796</xdr:rowOff>
    </xdr:from>
    <xdr:to>
      <xdr:col>73</xdr:col>
      <xdr:colOff>44450</xdr:colOff>
      <xdr:row>62</xdr:row>
      <xdr:rowOff>38946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23723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96731</xdr:rowOff>
    </xdr:from>
    <xdr:to>
      <xdr:col>68</xdr:col>
      <xdr:colOff>203200</xdr:colOff>
      <xdr:row>62</xdr:row>
      <xdr:rowOff>26881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5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11658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64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69921</xdr:rowOff>
    </xdr:from>
    <xdr:to>
      <xdr:col>64</xdr:col>
      <xdr:colOff>152400</xdr:colOff>
      <xdr:row>62</xdr:row>
      <xdr:rowOff>71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52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156298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6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類似団体平均値を上回って推移しているものの、実質公債費比率は継続的に改善している。</a:t>
          </a:r>
        </a:p>
        <a:p>
          <a:r>
            <a:rPr kumimoji="1" lang="ja-JP" altLang="en-US" sz="1300">
              <a:latin typeface="ＭＳ Ｐゴシック" panose="020B0600070205080204" pitchFamily="50" charset="-128"/>
              <a:ea typeface="ＭＳ Ｐゴシック" panose="020B0600070205080204" pitchFamily="50" charset="-128"/>
            </a:rPr>
            <a:t>　公共施設の統廃合を進めているところであり、これに伴う大規模事業等の財源として地方債を活用しているため、発行額や残高など適正な管理を行い、さらなる比率の改善に努めていく。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156633</xdr:rowOff>
    </xdr:from>
    <xdr:to>
      <xdr:col>81</xdr:col>
      <xdr:colOff>44450</xdr:colOff>
      <xdr:row>42</xdr:row>
      <xdr:rowOff>73660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186083"/>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73660</xdr:rowOff>
    </xdr:from>
    <xdr:to>
      <xdr:col>77</xdr:col>
      <xdr:colOff>44450</xdr:colOff>
      <xdr:row>42</xdr:row>
      <xdr:rowOff>162137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274560"/>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162137</xdr:rowOff>
    </xdr:from>
    <xdr:to>
      <xdr:col>72</xdr:col>
      <xdr:colOff>203200</xdr:colOff>
      <xdr:row>43</xdr:row>
      <xdr:rowOff>71120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36303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71120</xdr:rowOff>
    </xdr:from>
    <xdr:to>
      <xdr:col>68</xdr:col>
      <xdr:colOff>152400</xdr:colOff>
      <xdr:row>43</xdr:row>
      <xdr:rowOff>135467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44347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105833</xdr:rowOff>
    </xdr:from>
    <xdr:to>
      <xdr:col>81</xdr:col>
      <xdr:colOff>95250</xdr:colOff>
      <xdr:row>42</xdr:row>
      <xdr:rowOff>35983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77910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22860</xdr:rowOff>
    </xdr:from>
    <xdr:to>
      <xdr:col>77</xdr:col>
      <xdr:colOff>95250</xdr:colOff>
      <xdr:row>42</xdr:row>
      <xdr:rowOff>124460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109237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111337</xdr:rowOff>
    </xdr:from>
    <xdr:to>
      <xdr:col>73</xdr:col>
      <xdr:colOff>44450</xdr:colOff>
      <xdr:row>43</xdr:row>
      <xdr:rowOff>41487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26264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20320</xdr:rowOff>
    </xdr:from>
    <xdr:to>
      <xdr:col>68</xdr:col>
      <xdr:colOff>203200</xdr:colOff>
      <xdr:row>43</xdr:row>
      <xdr:rowOff>121920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106697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84667</xdr:rowOff>
    </xdr:from>
    <xdr:to>
      <xdr:col>64</xdr:col>
      <xdr:colOff>152400</xdr:colOff>
      <xdr:row>44</xdr:row>
      <xdr:rowOff>14817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171044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合併後、地方債残高縮減のため繰上償還を進めたことや、基金残高を維持していることから、将来負担額より充当可能財源等の額が大きくなり、将来負担比率は算定されていない。</a:t>
          </a:r>
        </a:p>
        <a:p>
          <a:r>
            <a:rPr kumimoji="1" lang="ja-JP" altLang="en-US" sz="1300">
              <a:latin typeface="ＭＳ Ｐゴシック" panose="020B0600070205080204" pitchFamily="50" charset="-128"/>
              <a:ea typeface="ＭＳ Ｐゴシック" panose="020B0600070205080204" pitchFamily="50" charset="-128"/>
            </a:rPr>
            <a:t>　今後も地方債の発行抑制等を含めた行財政改革を継続し、財政の健全化を図っていく。</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群馬県みなかみ町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16,954
16,414
781.08
16,924,716
15,696,980
396,995
9,194,508
8,047,645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経常収支比率の人件費分は類似団体平均値を下回って推移している。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やアウトソーシングの推進等を行いながら今後も人件費の適正な管理に努めていく。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29028</xdr:rowOff>
    </xdr:from>
    <xdr:to>
      <xdr:col>24</xdr:col>
      <xdr:colOff>25400</xdr:colOff>
      <xdr:row>34</xdr:row>
      <xdr:rowOff>170543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858328"/>
          <a:ext cx="8382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167822</xdr:rowOff>
    </xdr:from>
    <xdr:to>
      <xdr:col>19</xdr:col>
      <xdr:colOff>187325</xdr:colOff>
      <xdr:row>34</xdr:row>
      <xdr:rowOff>29028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825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167822</xdr:rowOff>
    </xdr:from>
    <xdr:to>
      <xdr:col>15</xdr:col>
      <xdr:colOff>98425</xdr:colOff>
      <xdr:row>34</xdr:row>
      <xdr:rowOff>29028</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825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29028</xdr:rowOff>
    </xdr:from>
    <xdr:to>
      <xdr:col>11</xdr:col>
      <xdr:colOff>9525</xdr:colOff>
      <xdr:row>35</xdr:row>
      <xdr:rowOff>20864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858328"/>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119743</xdr:rowOff>
    </xdr:from>
    <xdr:to>
      <xdr:col>24</xdr:col>
      <xdr:colOff>76200</xdr:colOff>
      <xdr:row>35</xdr:row>
      <xdr:rowOff>49893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94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136270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79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149678</xdr:rowOff>
    </xdr:from>
    <xdr:to>
      <xdr:col>20</xdr:col>
      <xdr:colOff>38100</xdr:colOff>
      <xdr:row>34</xdr:row>
      <xdr:rowOff>79828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0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90005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576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117022</xdr:rowOff>
    </xdr:from>
    <xdr:to>
      <xdr:col>15</xdr:col>
      <xdr:colOff>149225</xdr:colOff>
      <xdr:row>34</xdr:row>
      <xdr:rowOff>47172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77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57349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54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149678</xdr:rowOff>
    </xdr:from>
    <xdr:to>
      <xdr:col>11</xdr:col>
      <xdr:colOff>60325</xdr:colOff>
      <xdr:row>34</xdr:row>
      <xdr:rowOff>79828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0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90005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57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141514</xdr:rowOff>
    </xdr:from>
    <xdr:to>
      <xdr:col>6</xdr:col>
      <xdr:colOff>171450</xdr:colOff>
      <xdr:row>35</xdr:row>
      <xdr:rowOff>71664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97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81841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73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経常収支比率の物件費分は令和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年度は類似団体平均値を下回った。</a:t>
          </a:r>
        </a:p>
        <a:p>
          <a:r>
            <a:rPr kumimoji="1" lang="ja-JP" altLang="en-US" sz="1300">
              <a:latin typeface="ＭＳ Ｐゴシック" panose="020B0600070205080204" pitchFamily="50" charset="-128"/>
              <a:ea typeface="ＭＳ Ｐゴシック" panose="020B0600070205080204" pitchFamily="50" charset="-128"/>
            </a:rPr>
            <a:t>　ふるさと寄附金受入に伴うもの、</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の推進に伴うもの、木育推進事業の開始に伴うものなど、委託料を中心に物件費が増加傾向にあるため、公共施設の統廃合など行財政改革の取り組みを推進し、物件費を含め経常経費の削減に努めていく。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129286</xdr:rowOff>
    </xdr:from>
    <xdr:to>
      <xdr:col>82</xdr:col>
      <xdr:colOff>107950</xdr:colOff>
      <xdr:row>16</xdr:row>
      <xdr:rowOff>94996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701036"/>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94996</xdr:rowOff>
    </xdr:from>
    <xdr:to>
      <xdr:col>78</xdr:col>
      <xdr:colOff>69850</xdr:colOff>
      <xdr:row>17</xdr:row>
      <xdr:rowOff>14986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83819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17</xdr:row>
      <xdr:rowOff>14986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5590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74422</xdr:rowOff>
    </xdr:from>
    <xdr:to>
      <xdr:col>69</xdr:col>
      <xdr:colOff>92075</xdr:colOff>
      <xdr:row>16</xdr:row>
      <xdr:rowOff>12700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64617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78486</xdr:rowOff>
    </xdr:from>
    <xdr:to>
      <xdr:col>82</xdr:col>
      <xdr:colOff>158750</xdr:colOff>
      <xdr:row>16</xdr:row>
      <xdr:rowOff>8636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5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95013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95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44196</xdr:rowOff>
    </xdr:from>
    <xdr:to>
      <xdr:col>78</xdr:col>
      <xdr:colOff>120650</xdr:colOff>
      <xdr:row>16</xdr:row>
      <xdr:rowOff>145796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8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130573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73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135636</xdr:rowOff>
    </xdr:from>
    <xdr:to>
      <xdr:col>74</xdr:col>
      <xdr:colOff>31750</xdr:colOff>
      <xdr:row>17</xdr:row>
      <xdr:rowOff>65786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23622</xdr:rowOff>
    </xdr:from>
    <xdr:to>
      <xdr:col>65</xdr:col>
      <xdr:colOff>53975</xdr:colOff>
      <xdr:row>15</xdr:row>
      <xdr:rowOff>125222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9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135399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6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経常収支比率の扶助費分は類似団体平均値を下回って推移している。</a:t>
          </a:r>
        </a:p>
        <a:p>
          <a:r>
            <a:rPr kumimoji="1" lang="ja-JP" altLang="en-US" sz="1300">
              <a:latin typeface="ＭＳ Ｐゴシック" panose="020B0600070205080204" pitchFamily="50" charset="-128"/>
              <a:ea typeface="ＭＳ Ｐゴシック" panose="020B0600070205080204" pitchFamily="50" charset="-128"/>
            </a:rPr>
            <a:t>　全国平均を上回る高齢化率（</a:t>
          </a:r>
          <a:r>
            <a:rPr kumimoji="1" lang="en-US" altLang="ja-JP" sz="1300">
              <a:latin typeface="ＭＳ Ｐゴシック" panose="020B0600070205080204" pitchFamily="50" charset="-128"/>
              <a:ea typeface="ＭＳ Ｐゴシック" panose="020B0600070205080204" pitchFamily="50" charset="-128"/>
            </a:rPr>
            <a:t>43.6</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年群馬県年齢別人口統計調査）などを背景に、今後扶助費の増加が見込まれるため、町単独で行う扶助の内容を見直すなど、扶助費の適正化に努めていく。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132443</xdr:rowOff>
    </xdr:from>
    <xdr:to>
      <xdr:col>24</xdr:col>
      <xdr:colOff>25400</xdr:colOff>
      <xdr:row>53</xdr:row>
      <xdr:rowOff>48078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047843"/>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48078</xdr:rowOff>
    </xdr:from>
    <xdr:to>
      <xdr:col>19</xdr:col>
      <xdr:colOff>187325</xdr:colOff>
      <xdr:row>53</xdr:row>
      <xdr:rowOff>102507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1349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37193</xdr:rowOff>
    </xdr:from>
    <xdr:to>
      <xdr:col>15</xdr:col>
      <xdr:colOff>98425</xdr:colOff>
      <xdr:row>53</xdr:row>
      <xdr:rowOff>102507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1240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37193</xdr:rowOff>
    </xdr:from>
    <xdr:to>
      <xdr:col>11</xdr:col>
      <xdr:colOff>9525</xdr:colOff>
      <xdr:row>53</xdr:row>
      <xdr:rowOff>80735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1240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81643</xdr:rowOff>
    </xdr:from>
    <xdr:to>
      <xdr:col>24</xdr:col>
      <xdr:colOff>76200</xdr:colOff>
      <xdr:row>53</xdr:row>
      <xdr:rowOff>11793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899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161670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05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168728</xdr:rowOff>
    </xdr:from>
    <xdr:to>
      <xdr:col>20</xdr:col>
      <xdr:colOff>38100</xdr:colOff>
      <xdr:row>53</xdr:row>
      <xdr:rowOff>98878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08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109055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853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51707</xdr:rowOff>
    </xdr:from>
    <xdr:to>
      <xdr:col>15</xdr:col>
      <xdr:colOff>149225</xdr:colOff>
      <xdr:row>53</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163484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157843</xdr:rowOff>
    </xdr:from>
    <xdr:to>
      <xdr:col>11</xdr:col>
      <xdr:colOff>60325</xdr:colOff>
      <xdr:row>53</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98170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84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29935</xdr:rowOff>
    </xdr:from>
    <xdr:to>
      <xdr:col>6</xdr:col>
      <xdr:colOff>171450</xdr:colOff>
      <xdr:row>53</xdr:row>
      <xdr:rowOff>131535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11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141712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88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維持補修費及び繰出金の動向により、経常収支比率のその他分は類似団体平均値を上回って推移している。</a:t>
          </a:r>
        </a:p>
        <a:p>
          <a:r>
            <a:rPr kumimoji="1" lang="ja-JP" altLang="en-US" sz="1300">
              <a:latin typeface="ＭＳ Ｐゴシック" panose="020B0600070205080204" pitchFamily="50" charset="-128"/>
              <a:ea typeface="ＭＳ Ｐゴシック" panose="020B0600070205080204" pitchFamily="50" charset="-128"/>
            </a:rPr>
            <a:t>　維持補修費については当町が豪雪地帯であることから、冬期間の降雪・積雪状況に大きく左右されることになる。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61</xdr:row>
      <xdr:rowOff>133350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71100"/>
          <a:ext cx="838200" cy="52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133350</xdr:rowOff>
    </xdr:from>
    <xdr:to>
      <xdr:col>78</xdr:col>
      <xdr:colOff>69850</xdr:colOff>
      <xdr:row>61</xdr:row>
      <xdr:rowOff>158750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591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120650</xdr:rowOff>
    </xdr:from>
    <xdr:to>
      <xdr:col>73</xdr:col>
      <xdr:colOff>180975</xdr:colOff>
      <xdr:row>61</xdr:row>
      <xdr:rowOff>158750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579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44450</xdr:rowOff>
    </xdr:from>
    <xdr:to>
      <xdr:col>69</xdr:col>
      <xdr:colOff>92075</xdr:colOff>
      <xdr:row>61</xdr:row>
      <xdr:rowOff>120650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502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48277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82550</xdr:rowOff>
    </xdr:from>
    <xdr:to>
      <xdr:col>78</xdr:col>
      <xdr:colOff>120650</xdr:colOff>
      <xdr:row>62</xdr:row>
      <xdr:rowOff>12700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168927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627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107950</xdr:rowOff>
    </xdr:from>
    <xdr:to>
      <xdr:col>74</xdr:col>
      <xdr:colOff>31750</xdr:colOff>
      <xdr:row>62</xdr:row>
      <xdr:rowOff>38100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56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62</xdr:row>
      <xdr:rowOff>22877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69850</xdr:rowOff>
    </xdr:from>
    <xdr:to>
      <xdr:col>69</xdr:col>
      <xdr:colOff>142875</xdr:colOff>
      <xdr:row>62</xdr:row>
      <xdr:rowOff>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52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156227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165100</xdr:rowOff>
    </xdr:from>
    <xdr:to>
      <xdr:col>65</xdr:col>
      <xdr:colOff>53975</xdr:colOff>
      <xdr:row>61</xdr:row>
      <xdr:rowOff>95250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80027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経常収支比率の補助費等分については類似団体平均値を下回って推移してきたが、令和６年度は平均値を上回った。</a:t>
          </a:r>
        </a:p>
        <a:p>
          <a:r>
            <a:rPr kumimoji="1" lang="ja-JP" altLang="en-US" sz="1300">
              <a:latin typeface="ＭＳ Ｐゴシック" panose="020B0600070205080204" pitchFamily="50" charset="-128"/>
              <a:ea typeface="ＭＳ Ｐゴシック" panose="020B0600070205080204" pitchFamily="50" charset="-128"/>
            </a:rPr>
            <a:t>　数値上昇の理由として、下水道事業の企業会計移行による補助費の増加が起因している。町単独で行う補助交付金について引き続き内容の精査を行い、優先度や成果を検証しながら見直しを進めていく。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24130</xdr:rowOff>
    </xdr:from>
    <xdr:to>
      <xdr:col>82</xdr:col>
      <xdr:colOff>107950</xdr:colOff>
      <xdr:row>36</xdr:row>
      <xdr:rowOff>64135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024880"/>
          <a:ext cx="838200" cy="2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24130</xdr:rowOff>
    </xdr:from>
    <xdr:to>
      <xdr:col>78</xdr:col>
      <xdr:colOff>69850</xdr:colOff>
      <xdr:row>35</xdr:row>
      <xdr:rowOff>64135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0248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12700</xdr:rowOff>
    </xdr:from>
    <xdr:to>
      <xdr:col>73</xdr:col>
      <xdr:colOff>180975</xdr:colOff>
      <xdr:row>35</xdr:row>
      <xdr:rowOff>64135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1345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12700</xdr:rowOff>
    </xdr:from>
    <xdr:to>
      <xdr:col>69</xdr:col>
      <xdr:colOff>92075</xdr:colOff>
      <xdr:row>35</xdr:row>
      <xdr:rowOff>69850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13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13335</xdr:rowOff>
    </xdr:from>
    <xdr:to>
      <xdr:col>82</xdr:col>
      <xdr:colOff>158750</xdr:colOff>
      <xdr:row>36</xdr:row>
      <xdr:rowOff>114935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156862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144780</xdr:rowOff>
    </xdr:from>
    <xdr:to>
      <xdr:col>78</xdr:col>
      <xdr:colOff>120650</xdr:colOff>
      <xdr:row>35</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85107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74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13335</xdr:rowOff>
    </xdr:from>
    <xdr:to>
      <xdr:col>74</xdr:col>
      <xdr:colOff>31750</xdr:colOff>
      <xdr:row>35</xdr:row>
      <xdr:rowOff>114935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125112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133350</xdr:rowOff>
    </xdr:from>
    <xdr:to>
      <xdr:col>69</xdr:col>
      <xdr:colOff>142875</xdr:colOff>
      <xdr:row>35</xdr:row>
      <xdr:rowOff>63500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9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73677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19050</xdr:rowOff>
    </xdr:from>
    <xdr:to>
      <xdr:col>65</xdr:col>
      <xdr:colOff>53975</xdr:colOff>
      <xdr:row>35</xdr:row>
      <xdr:rowOff>120650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130827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町の面積が広大（</a:t>
          </a:r>
          <a:r>
            <a:rPr kumimoji="1" lang="en-US" altLang="ja-JP" sz="1300">
              <a:latin typeface="ＭＳ Ｐゴシック" panose="020B0600070205080204" pitchFamily="50" charset="-128"/>
              <a:ea typeface="ＭＳ Ｐゴシック" panose="020B0600070205080204" pitchFamily="50" charset="-128"/>
            </a:rPr>
            <a:t>781.08㎢</a:t>
          </a:r>
          <a:r>
            <a:rPr kumimoji="1" lang="ja-JP" altLang="en-US" sz="1300">
              <a:latin typeface="ＭＳ Ｐゴシック" panose="020B0600070205080204" pitchFamily="50" charset="-128"/>
              <a:ea typeface="ＭＳ Ｐゴシック" panose="020B0600070205080204" pitchFamily="50" charset="-128"/>
            </a:rPr>
            <a:t>）であり、多数の河川を有する起伏に富んだ中山間地に位置することから、道路橋梁などのインフラ整備のため普通建設事業費が多額となることが要因となり、経常収支比率の公債費分は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新規発行額や残高等、計画的な地方債の管理を行い比率の改善に努めていく。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3556</xdr:rowOff>
    </xdr:from>
    <xdr:to>
      <xdr:col>24</xdr:col>
      <xdr:colOff>25400</xdr:colOff>
      <xdr:row>78</xdr:row>
      <xdr:rowOff>67563</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376656"/>
          <a:ext cx="8382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67563</xdr:rowOff>
    </xdr:from>
    <xdr:to>
      <xdr:col>19</xdr:col>
      <xdr:colOff>187325</xdr:colOff>
      <xdr:row>79</xdr:row>
      <xdr:rowOff>28702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440663"/>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163576</xdr:rowOff>
    </xdr:from>
    <xdr:to>
      <xdr:col>15</xdr:col>
      <xdr:colOff>98425</xdr:colOff>
      <xdr:row>79</xdr:row>
      <xdr:rowOff>28702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5366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163576</xdr:rowOff>
    </xdr:from>
    <xdr:to>
      <xdr:col>11</xdr:col>
      <xdr:colOff>9525</xdr:colOff>
      <xdr:row>79</xdr:row>
      <xdr:rowOff>133858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53667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124206</xdr:rowOff>
    </xdr:from>
    <xdr:to>
      <xdr:col>24</xdr:col>
      <xdr:colOff>76200</xdr:colOff>
      <xdr:row>78</xdr:row>
      <xdr:rowOff>54356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96283</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16763</xdr:rowOff>
    </xdr:from>
    <xdr:to>
      <xdr:col>20</xdr:col>
      <xdr:colOff>38100</xdr:colOff>
      <xdr:row>78</xdr:row>
      <xdr:rowOff>118363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103140</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149352</xdr:rowOff>
    </xdr:from>
    <xdr:to>
      <xdr:col>15</xdr:col>
      <xdr:colOff>149225</xdr:colOff>
      <xdr:row>79</xdr:row>
      <xdr:rowOff>79502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5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64279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60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112776</xdr:rowOff>
    </xdr:from>
    <xdr:to>
      <xdr:col>11</xdr:col>
      <xdr:colOff>60325</xdr:colOff>
      <xdr:row>79</xdr:row>
      <xdr:rowOff>42926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27703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572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83058</xdr:rowOff>
    </xdr:from>
    <xdr:to>
      <xdr:col>6</xdr:col>
      <xdr:colOff>171450</xdr:colOff>
      <xdr:row>80</xdr:row>
      <xdr:rowOff>13208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62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169435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71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経常収支比率の公債費以外分については類似団体平均値並み若しくはこれを下回って推移している。</a:t>
          </a:r>
        </a:p>
        <a:p>
          <a:r>
            <a:rPr kumimoji="1" lang="ja-JP" altLang="en-US" sz="1300">
              <a:latin typeface="ＭＳ Ｐゴシック" panose="020B0600070205080204" pitchFamily="50" charset="-128"/>
              <a:ea typeface="ＭＳ Ｐゴシック" panose="020B0600070205080204" pitchFamily="50" charset="-128"/>
            </a:rPr>
            <a:t>　公債費については、地理的な状況により普通建設事業費が多額になることが要因となり類似団体平均値を上回っており、計画的な事業実施及び地方債の管理を行いこれを抑制していく。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xdr:rowOff>
    </xdr:from>
    <xdr:to>
      <xdr:col>82</xdr:col>
      <xdr:colOff>107950</xdr:colOff>
      <xdr:row>76</xdr:row>
      <xdr:rowOff>76708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04290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76708</xdr:rowOff>
    </xdr:from>
    <xdr:to>
      <xdr:col>78</xdr:col>
      <xdr:colOff>69850</xdr:colOff>
      <xdr:row>77</xdr:row>
      <xdr:rowOff>1270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10690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17272</xdr:rowOff>
    </xdr:from>
    <xdr:to>
      <xdr:col>73</xdr:col>
      <xdr:colOff>180975</xdr:colOff>
      <xdr:row>77</xdr:row>
      <xdr:rowOff>1270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047472"/>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17272</xdr:rowOff>
    </xdr:from>
    <xdr:to>
      <xdr:col>69</xdr:col>
      <xdr:colOff>92075</xdr:colOff>
      <xdr:row>76</xdr:row>
      <xdr:rowOff>67563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047472"/>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149877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25908</xdr:rowOff>
    </xdr:from>
    <xdr:to>
      <xdr:col>78</xdr:col>
      <xdr:colOff>120650</xdr:colOff>
      <xdr:row>76</xdr:row>
      <xdr:rowOff>127508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137685</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824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121920</xdr:rowOff>
    </xdr:from>
    <xdr:to>
      <xdr:col>74</xdr:col>
      <xdr:colOff>31750</xdr:colOff>
      <xdr:row>77</xdr:row>
      <xdr:rowOff>52070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36847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137922</xdr:rowOff>
    </xdr:from>
    <xdr:to>
      <xdr:col>69</xdr:col>
      <xdr:colOff>142875</xdr:colOff>
      <xdr:row>76</xdr:row>
      <xdr:rowOff>68072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52849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08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xdr:rowOff>
    </xdr:from>
    <xdr:to>
      <xdr:col>65</xdr:col>
      <xdr:colOff>53975</xdr:colOff>
      <xdr:row>76</xdr:row>
      <xdr:rowOff>118363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128541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群馬県みなかみ町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76469</xdr:rowOff>
    </xdr:from>
    <xdr:to>
      <xdr:col>29</xdr:col>
      <xdr:colOff>127000</xdr:colOff>
      <xdr:row>15</xdr:row>
      <xdr:rowOff>15879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524394"/>
          <a:ext cx="647700" cy="110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15879</xdr:rowOff>
    </xdr:from>
    <xdr:to>
      <xdr:col>26</xdr:col>
      <xdr:colOff>50800</xdr:colOff>
      <xdr:row>15</xdr:row>
      <xdr:rowOff>61425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635254"/>
          <a:ext cx="698500" cy="455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22410</xdr:rowOff>
    </xdr:from>
    <xdr:to>
      <xdr:col>22</xdr:col>
      <xdr:colOff>114300</xdr:colOff>
      <xdr:row>15</xdr:row>
      <xdr:rowOff>61425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641785"/>
          <a:ext cx="698500" cy="39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22410</xdr:rowOff>
    </xdr:from>
    <xdr:to>
      <xdr:col>18</xdr:col>
      <xdr:colOff>177800</xdr:colOff>
      <xdr:row>15</xdr:row>
      <xdr:rowOff>43550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641785"/>
          <a:ext cx="698500" cy="21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25669</xdr:rowOff>
    </xdr:from>
    <xdr:to>
      <xdr:col>29</xdr:col>
      <xdr:colOff>177800</xdr:colOff>
      <xdr:row>14</xdr:row>
      <xdr:rowOff>127269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473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42196</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31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136529</xdr:rowOff>
    </xdr:from>
    <xdr:to>
      <xdr:col>26</xdr:col>
      <xdr:colOff>101600</xdr:colOff>
      <xdr:row>15</xdr:row>
      <xdr:rowOff>66679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584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76856</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353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10625</xdr:rowOff>
    </xdr:from>
    <xdr:to>
      <xdr:col>22</xdr:col>
      <xdr:colOff>165100</xdr:colOff>
      <xdr:row>15</xdr:row>
      <xdr:rowOff>112225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630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122402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3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143060</xdr:rowOff>
    </xdr:from>
    <xdr:to>
      <xdr:col>19</xdr:col>
      <xdr:colOff>38100</xdr:colOff>
      <xdr:row>15</xdr:row>
      <xdr:rowOff>73210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5909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83387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359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164200</xdr:rowOff>
    </xdr:from>
    <xdr:to>
      <xdr:col>15</xdr:col>
      <xdr:colOff>101600</xdr:colOff>
      <xdr:row>15</xdr:row>
      <xdr:rowOff>94350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612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104527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38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260503</xdr:rowOff>
    </xdr:from>
    <xdr:to>
      <xdr:col>29</xdr:col>
      <xdr:colOff>127000</xdr:colOff>
      <xdr:row>35</xdr:row>
      <xdr:rowOff>63621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527953"/>
          <a:ext cx="647700" cy="146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111618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21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178264</xdr:rowOff>
    </xdr:from>
    <xdr:to>
      <xdr:col>26</xdr:col>
      <xdr:colOff>50800</xdr:colOff>
      <xdr:row>34</xdr:row>
      <xdr:rowOff>260503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445714"/>
          <a:ext cx="698500" cy="82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167196</xdr:rowOff>
    </xdr:from>
    <xdr:to>
      <xdr:col>22</xdr:col>
      <xdr:colOff>114300</xdr:colOff>
      <xdr:row>34</xdr:row>
      <xdr:rowOff>178264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434646"/>
          <a:ext cx="698500" cy="110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30893</xdr:rowOff>
    </xdr:from>
    <xdr:to>
      <xdr:col>18</xdr:col>
      <xdr:colOff>177800</xdr:colOff>
      <xdr:row>34</xdr:row>
      <xdr:rowOff>167196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298343"/>
          <a:ext cx="698500" cy="136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244777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12821</xdr:rowOff>
    </xdr:from>
    <xdr:to>
      <xdr:col>29</xdr:col>
      <xdr:colOff>177800</xdr:colOff>
      <xdr:row>35</xdr:row>
      <xdr:rowOff>114421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23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200798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209702</xdr:rowOff>
    </xdr:from>
    <xdr:to>
      <xdr:col>26</xdr:col>
      <xdr:colOff>101600</xdr:colOff>
      <xdr:row>34</xdr:row>
      <xdr:rowOff>311302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477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321479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246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127464</xdr:rowOff>
    </xdr:from>
    <xdr:to>
      <xdr:col>22</xdr:col>
      <xdr:colOff>165100</xdr:colOff>
      <xdr:row>34</xdr:row>
      <xdr:rowOff>229064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3949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239241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16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116396</xdr:rowOff>
    </xdr:from>
    <xdr:to>
      <xdr:col>19</xdr:col>
      <xdr:colOff>38100</xdr:colOff>
      <xdr:row>34</xdr:row>
      <xdr:rowOff>217996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383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228173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15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322993</xdr:rowOff>
    </xdr:from>
    <xdr:to>
      <xdr:col>15</xdr:col>
      <xdr:colOff>101600</xdr:colOff>
      <xdr:row>34</xdr:row>
      <xdr:rowOff>81693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2475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91870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01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群馬県みなかみ町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16,954
16,414
781.08
16,924,716
15,696,980
396,995
9,194,508
8,047,645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110020</xdr:rowOff>
    </xdr:from>
    <xdr:to>
      <xdr:col>24</xdr:col>
      <xdr:colOff>63500</xdr:colOff>
      <xdr:row>35</xdr:row>
      <xdr:rowOff>68529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39320"/>
          <a:ext cx="838200" cy="12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68529</xdr:rowOff>
    </xdr:from>
    <xdr:to>
      <xdr:col>19</xdr:col>
      <xdr:colOff>177800</xdr:colOff>
      <xdr:row>35</xdr:row>
      <xdr:rowOff>112217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69279"/>
          <a:ext cx="889000" cy="4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57722</xdr:rowOff>
    </xdr:from>
    <xdr:to>
      <xdr:col>15</xdr:col>
      <xdr:colOff>50800</xdr:colOff>
      <xdr:row>35</xdr:row>
      <xdr:rowOff>112217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058472"/>
          <a:ext cx="889000" cy="5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57722</xdr:rowOff>
    </xdr:from>
    <xdr:to>
      <xdr:col>10</xdr:col>
      <xdr:colOff>114300</xdr:colOff>
      <xdr:row>35</xdr:row>
      <xdr:rowOff>68783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58472"/>
          <a:ext cx="889000" cy="1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59220</xdr:rowOff>
    </xdr:from>
    <xdr:to>
      <xdr:col>24</xdr:col>
      <xdr:colOff>114300</xdr:colOff>
      <xdr:row>34</xdr:row>
      <xdr:rowOff>160820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8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82097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39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17729</xdr:rowOff>
    </xdr:from>
    <xdr:to>
      <xdr:col>20</xdr:col>
      <xdr:colOff>38100</xdr:colOff>
      <xdr:row>35</xdr:row>
      <xdr:rowOff>119329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1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135856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93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61417</xdr:rowOff>
    </xdr:from>
    <xdr:to>
      <xdr:col>15</xdr:col>
      <xdr:colOff>101600</xdr:colOff>
      <xdr:row>35</xdr:row>
      <xdr:rowOff>163017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6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8094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37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6922</xdr:rowOff>
    </xdr:from>
    <xdr:to>
      <xdr:col>10</xdr:col>
      <xdr:colOff>165100</xdr:colOff>
      <xdr:row>35</xdr:row>
      <xdr:rowOff>108522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0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125049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782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17983</xdr:rowOff>
    </xdr:from>
    <xdr:to>
      <xdr:col>6</xdr:col>
      <xdr:colOff>38100</xdr:colOff>
      <xdr:row>35</xdr:row>
      <xdr:rowOff>119583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1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136110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793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51932</xdr:rowOff>
    </xdr:from>
    <xdr:to>
      <xdr:col>24</xdr:col>
      <xdr:colOff>63500</xdr:colOff>
      <xdr:row>58</xdr:row>
      <xdr:rowOff>59963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96032"/>
          <a:ext cx="838200" cy="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59963</xdr:rowOff>
    </xdr:from>
    <xdr:to>
      <xdr:col>19</xdr:col>
      <xdr:colOff>177800</xdr:colOff>
      <xdr:row>58</xdr:row>
      <xdr:rowOff>63695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04063"/>
          <a:ext cx="889000" cy="3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63695</xdr:rowOff>
    </xdr:from>
    <xdr:to>
      <xdr:col>15</xdr:col>
      <xdr:colOff>50800</xdr:colOff>
      <xdr:row>58</xdr:row>
      <xdr:rowOff>71608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07795"/>
          <a:ext cx="889000" cy="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71608</xdr:rowOff>
    </xdr:from>
    <xdr:to>
      <xdr:col>10</xdr:col>
      <xdr:colOff>114300</xdr:colOff>
      <xdr:row>58</xdr:row>
      <xdr:rowOff>91528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15708"/>
          <a:ext cx="889000" cy="1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1132</xdr:rowOff>
    </xdr:from>
    <xdr:to>
      <xdr:col>24</xdr:col>
      <xdr:colOff>114300</xdr:colOff>
      <xdr:row>58</xdr:row>
      <xdr:rowOff>102732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4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131959</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3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9163</xdr:rowOff>
    </xdr:from>
    <xdr:to>
      <xdr:col>20</xdr:col>
      <xdr:colOff>38100</xdr:colOff>
      <xdr:row>58</xdr:row>
      <xdr:rowOff>110763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5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127290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28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12895</xdr:rowOff>
    </xdr:from>
    <xdr:to>
      <xdr:col>15</xdr:col>
      <xdr:colOff>101600</xdr:colOff>
      <xdr:row>58</xdr:row>
      <xdr:rowOff>114495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5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131022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3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20808</xdr:rowOff>
    </xdr:from>
    <xdr:to>
      <xdr:col>10</xdr:col>
      <xdr:colOff>165100</xdr:colOff>
      <xdr:row>58</xdr:row>
      <xdr:rowOff>122408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6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138935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40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40728</xdr:rowOff>
    </xdr:from>
    <xdr:to>
      <xdr:col>6</xdr:col>
      <xdr:colOff>38100</xdr:colOff>
      <xdr:row>58</xdr:row>
      <xdr:rowOff>142328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8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158855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60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151564</xdr:rowOff>
    </xdr:from>
    <xdr:to>
      <xdr:col>24</xdr:col>
      <xdr:colOff>63500</xdr:colOff>
      <xdr:row>75</xdr:row>
      <xdr:rowOff>156959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2838864"/>
          <a:ext cx="838200" cy="17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19116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0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135723</xdr:rowOff>
    </xdr:from>
    <xdr:to>
      <xdr:col>19</xdr:col>
      <xdr:colOff>177800</xdr:colOff>
      <xdr:row>75</xdr:row>
      <xdr:rowOff>156959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2994473"/>
          <a:ext cx="889000" cy="2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153441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35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66251</xdr:rowOff>
    </xdr:from>
    <xdr:to>
      <xdr:col>15</xdr:col>
      <xdr:colOff>50800</xdr:colOff>
      <xdr:row>75</xdr:row>
      <xdr:rowOff>135723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2925001"/>
          <a:ext cx="889000" cy="69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157807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66251</xdr:rowOff>
    </xdr:from>
    <xdr:to>
      <xdr:col>10</xdr:col>
      <xdr:colOff>114300</xdr:colOff>
      <xdr:row>76</xdr:row>
      <xdr:rowOff>66937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2925001"/>
          <a:ext cx="889000" cy="172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156298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35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169443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37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100764</xdr:rowOff>
    </xdr:from>
    <xdr:to>
      <xdr:col>24</xdr:col>
      <xdr:colOff>114300</xdr:colOff>
      <xdr:row>75</xdr:row>
      <xdr:rowOff>30914</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78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123641</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63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106159</xdr:rowOff>
    </xdr:from>
    <xdr:to>
      <xdr:col>20</xdr:col>
      <xdr:colOff>38100</xdr:colOff>
      <xdr:row>76</xdr:row>
      <xdr:rowOff>36309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296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52836</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74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84923</xdr:rowOff>
    </xdr:from>
    <xdr:to>
      <xdr:col>15</xdr:col>
      <xdr:colOff>101600</xdr:colOff>
      <xdr:row>76</xdr:row>
      <xdr:rowOff>15072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294367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31600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71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15451</xdr:rowOff>
    </xdr:from>
    <xdr:to>
      <xdr:col>10</xdr:col>
      <xdr:colOff>165100</xdr:colOff>
      <xdr:row>75</xdr:row>
      <xdr:rowOff>117051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28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133578</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64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16137</xdr:rowOff>
    </xdr:from>
    <xdr:to>
      <xdr:col>6</xdr:col>
      <xdr:colOff>38100</xdr:colOff>
      <xdr:row>76</xdr:row>
      <xdr:rowOff>117737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04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134264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82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50416</xdr:rowOff>
    </xdr:from>
    <xdr:to>
      <xdr:col>24</xdr:col>
      <xdr:colOff>63500</xdr:colOff>
      <xdr:row>95</xdr:row>
      <xdr:rowOff>112965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38166"/>
          <a:ext cx="838200" cy="6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112965</xdr:rowOff>
    </xdr:from>
    <xdr:to>
      <xdr:col>19</xdr:col>
      <xdr:colOff>177800</xdr:colOff>
      <xdr:row>95</xdr:row>
      <xdr:rowOff>122642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00715"/>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1702</xdr:rowOff>
    </xdr:from>
    <xdr:to>
      <xdr:col>15</xdr:col>
      <xdr:colOff>50800</xdr:colOff>
      <xdr:row>95</xdr:row>
      <xdr:rowOff>122642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89452"/>
          <a:ext cx="889000" cy="12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1702</xdr:rowOff>
    </xdr:from>
    <xdr:to>
      <xdr:col>10</xdr:col>
      <xdr:colOff>114300</xdr:colOff>
      <xdr:row>96</xdr:row>
      <xdr:rowOff>155234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89452"/>
          <a:ext cx="889000" cy="32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171066</xdr:rowOff>
    </xdr:from>
    <xdr:to>
      <xdr:col>24</xdr:col>
      <xdr:colOff>114300</xdr:colOff>
      <xdr:row>95</xdr:row>
      <xdr:rowOff>101216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8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149493</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6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62165</xdr:rowOff>
    </xdr:from>
    <xdr:to>
      <xdr:col>20</xdr:col>
      <xdr:colOff>38100</xdr:colOff>
      <xdr:row>95</xdr:row>
      <xdr:rowOff>163765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4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154892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4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71842</xdr:rowOff>
    </xdr:from>
    <xdr:to>
      <xdr:col>15</xdr:col>
      <xdr:colOff>101600</xdr:colOff>
      <xdr:row>96</xdr:row>
      <xdr:rowOff>1992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5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18519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13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122352</xdr:rowOff>
    </xdr:from>
    <xdr:to>
      <xdr:col>10</xdr:col>
      <xdr:colOff>165100</xdr:colOff>
      <xdr:row>95</xdr:row>
      <xdr:rowOff>52502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3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69029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013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104434</xdr:rowOff>
    </xdr:from>
    <xdr:to>
      <xdr:col>6</xdr:col>
      <xdr:colOff>38100</xdr:colOff>
      <xdr:row>97</xdr:row>
      <xdr:rowOff>34584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6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25711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65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112203</xdr:rowOff>
    </xdr:from>
    <xdr:to>
      <xdr:col>55</xdr:col>
      <xdr:colOff>0</xdr:colOff>
      <xdr:row>36</xdr:row>
      <xdr:rowOff>12899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112953"/>
          <a:ext cx="838200" cy="7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7524</xdr:rowOff>
    </xdr:from>
    <xdr:to>
      <xdr:col>50</xdr:col>
      <xdr:colOff>114300</xdr:colOff>
      <xdr:row>36</xdr:row>
      <xdr:rowOff>12899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179724"/>
          <a:ext cx="889000" cy="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7524</xdr:rowOff>
    </xdr:from>
    <xdr:to>
      <xdr:col>45</xdr:col>
      <xdr:colOff>177800</xdr:colOff>
      <xdr:row>36</xdr:row>
      <xdr:rowOff>124932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179724"/>
          <a:ext cx="889000" cy="11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78412</xdr:rowOff>
    </xdr:from>
    <xdr:to>
      <xdr:col>41</xdr:col>
      <xdr:colOff>50800</xdr:colOff>
      <xdr:row>36</xdr:row>
      <xdr:rowOff>124932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907712"/>
          <a:ext cx="889000" cy="38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61403</xdr:rowOff>
    </xdr:from>
    <xdr:to>
      <xdr:col>55</xdr:col>
      <xdr:colOff>50800</xdr:colOff>
      <xdr:row>35</xdr:row>
      <xdr:rowOff>163003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6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84280</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13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133549</xdr:rowOff>
    </xdr:from>
    <xdr:to>
      <xdr:col>50</xdr:col>
      <xdr:colOff>165100</xdr:colOff>
      <xdr:row>36</xdr:row>
      <xdr:rowOff>63699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13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80226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909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128174</xdr:rowOff>
    </xdr:from>
    <xdr:to>
      <xdr:col>46</xdr:col>
      <xdr:colOff>38100</xdr:colOff>
      <xdr:row>36</xdr:row>
      <xdr:rowOff>58324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12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74851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04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74132</xdr:rowOff>
    </xdr:from>
    <xdr:to>
      <xdr:col>41</xdr:col>
      <xdr:colOff>101600</xdr:colOff>
      <xdr:row>37</xdr:row>
      <xdr:rowOff>4282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4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20809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21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27612</xdr:rowOff>
    </xdr:from>
    <xdr:to>
      <xdr:col>36</xdr:col>
      <xdr:colOff>165100</xdr:colOff>
      <xdr:row>34</xdr:row>
      <xdr:rowOff>129212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85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145739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632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34649</xdr:rowOff>
    </xdr:from>
    <xdr:to>
      <xdr:col>55</xdr:col>
      <xdr:colOff>0</xdr:colOff>
      <xdr:row>54</xdr:row>
      <xdr:rowOff>64454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292949"/>
          <a:ext cx="838200" cy="29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64454</xdr:rowOff>
    </xdr:from>
    <xdr:to>
      <xdr:col>50</xdr:col>
      <xdr:colOff>114300</xdr:colOff>
      <xdr:row>55</xdr:row>
      <xdr:rowOff>34444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322754"/>
          <a:ext cx="889000" cy="14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143852</xdr:rowOff>
    </xdr:from>
    <xdr:to>
      <xdr:col>45</xdr:col>
      <xdr:colOff>177800</xdr:colOff>
      <xdr:row>55</xdr:row>
      <xdr:rowOff>34444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402152"/>
          <a:ext cx="889000" cy="6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143852</xdr:rowOff>
    </xdr:from>
    <xdr:to>
      <xdr:col>41</xdr:col>
      <xdr:colOff>50800</xdr:colOff>
      <xdr:row>55</xdr:row>
      <xdr:rowOff>152026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402152"/>
          <a:ext cx="889000" cy="17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77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155299</xdr:rowOff>
    </xdr:from>
    <xdr:to>
      <xdr:col>55</xdr:col>
      <xdr:colOff>50800</xdr:colOff>
      <xdr:row>54</xdr:row>
      <xdr:rowOff>85449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24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6726</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093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13654</xdr:rowOff>
    </xdr:from>
    <xdr:to>
      <xdr:col>50</xdr:col>
      <xdr:colOff>165100</xdr:colOff>
      <xdr:row>54</xdr:row>
      <xdr:rowOff>115254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27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131781</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04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155094</xdr:rowOff>
    </xdr:from>
    <xdr:to>
      <xdr:col>46</xdr:col>
      <xdr:colOff>38100</xdr:colOff>
      <xdr:row>55</xdr:row>
      <xdr:rowOff>85244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41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101771</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188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93052</xdr:rowOff>
    </xdr:from>
    <xdr:to>
      <xdr:col>41</xdr:col>
      <xdr:colOff>101600</xdr:colOff>
      <xdr:row>55</xdr:row>
      <xdr:rowOff>23202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35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39729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126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101226</xdr:rowOff>
    </xdr:from>
    <xdr:to>
      <xdr:col>36</xdr:col>
      <xdr:colOff>165100</xdr:colOff>
      <xdr:row>56</xdr:row>
      <xdr:rowOff>31376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53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47903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30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163823</xdr:rowOff>
    </xdr:from>
    <xdr:to>
      <xdr:col>55</xdr:col>
      <xdr:colOff>0</xdr:colOff>
      <xdr:row>76</xdr:row>
      <xdr:rowOff>74135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679673"/>
          <a:ext cx="838200" cy="42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68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74135</xdr:rowOff>
    </xdr:from>
    <xdr:to>
      <xdr:col>50</xdr:col>
      <xdr:colOff>114300</xdr:colOff>
      <xdr:row>77</xdr:row>
      <xdr:rowOff>133397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104335"/>
          <a:ext cx="889000" cy="230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125385</xdr:rowOff>
    </xdr:from>
    <xdr:to>
      <xdr:col>45</xdr:col>
      <xdr:colOff>177800</xdr:colOff>
      <xdr:row>77</xdr:row>
      <xdr:rowOff>133397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155585"/>
          <a:ext cx="889000" cy="17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125385</xdr:rowOff>
    </xdr:from>
    <xdr:to>
      <xdr:col>41</xdr:col>
      <xdr:colOff>50800</xdr:colOff>
      <xdr:row>77</xdr:row>
      <xdr:rowOff>113269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155585"/>
          <a:ext cx="889000" cy="15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115136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8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158419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113023</xdr:rowOff>
    </xdr:from>
    <xdr:to>
      <xdr:col>55</xdr:col>
      <xdr:colOff>50800</xdr:colOff>
      <xdr:row>74</xdr:row>
      <xdr:rowOff>43173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62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135900</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48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23335</xdr:rowOff>
    </xdr:from>
    <xdr:to>
      <xdr:col>50</xdr:col>
      <xdr:colOff>165100</xdr:colOff>
      <xdr:row>76</xdr:row>
      <xdr:rowOff>124935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05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141462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82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82597</xdr:rowOff>
    </xdr:from>
    <xdr:to>
      <xdr:col>46</xdr:col>
      <xdr:colOff>38100</xdr:colOff>
      <xdr:row>78</xdr:row>
      <xdr:rowOff>12747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28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29274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05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74585</xdr:rowOff>
    </xdr:from>
    <xdr:to>
      <xdr:col>41</xdr:col>
      <xdr:colOff>101600</xdr:colOff>
      <xdr:row>77</xdr:row>
      <xdr:rowOff>4735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10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21262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880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62469</xdr:rowOff>
    </xdr:from>
    <xdr:to>
      <xdr:col>36</xdr:col>
      <xdr:colOff>165100</xdr:colOff>
      <xdr:row>77</xdr:row>
      <xdr:rowOff>164069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6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9146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03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104701</xdr:rowOff>
    </xdr:from>
    <xdr:to>
      <xdr:col>55</xdr:col>
      <xdr:colOff>0</xdr:colOff>
      <xdr:row>95</xdr:row>
      <xdr:rowOff>108783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221001"/>
          <a:ext cx="838200" cy="17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104701</xdr:rowOff>
    </xdr:from>
    <xdr:to>
      <xdr:col>50</xdr:col>
      <xdr:colOff>114300</xdr:colOff>
      <xdr:row>94</xdr:row>
      <xdr:rowOff>155130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221001"/>
          <a:ext cx="889000" cy="5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155130</xdr:rowOff>
    </xdr:from>
    <xdr:to>
      <xdr:col>45</xdr:col>
      <xdr:colOff>177800</xdr:colOff>
      <xdr:row>94</xdr:row>
      <xdr:rowOff>168349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271430"/>
          <a:ext cx="889000" cy="1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168349</xdr:rowOff>
    </xdr:from>
    <xdr:to>
      <xdr:col>41</xdr:col>
      <xdr:colOff>50800</xdr:colOff>
      <xdr:row>95</xdr:row>
      <xdr:rowOff>142825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284649"/>
          <a:ext cx="889000" cy="14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57983</xdr:rowOff>
    </xdr:from>
    <xdr:to>
      <xdr:col>55</xdr:col>
      <xdr:colOff>50800</xdr:colOff>
      <xdr:row>95</xdr:row>
      <xdr:rowOff>159583</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34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80860</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19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53901</xdr:rowOff>
    </xdr:from>
    <xdr:to>
      <xdr:col>50</xdr:col>
      <xdr:colOff>165100</xdr:colOff>
      <xdr:row>94</xdr:row>
      <xdr:rowOff>155501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17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578</xdr:rowOff>
    </xdr:from>
    <xdr:ext cx="59901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39795" y="15945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104330</xdr:rowOff>
    </xdr:from>
    <xdr:to>
      <xdr:col>46</xdr:col>
      <xdr:colOff>38100</xdr:colOff>
      <xdr:row>95</xdr:row>
      <xdr:rowOff>34480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22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51007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5995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117549</xdr:rowOff>
    </xdr:from>
    <xdr:to>
      <xdr:col>41</xdr:col>
      <xdr:colOff>101600</xdr:colOff>
      <xdr:row>95</xdr:row>
      <xdr:rowOff>47699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23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64226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00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92025</xdr:rowOff>
    </xdr:from>
    <xdr:to>
      <xdr:col>36</xdr:col>
      <xdr:colOff>165100</xdr:colOff>
      <xdr:row>96</xdr:row>
      <xdr:rowOff>22175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37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38702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5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36213</xdr:rowOff>
    </xdr:from>
    <xdr:to>
      <xdr:col>85</xdr:col>
      <xdr:colOff>127000</xdr:colOff>
      <xdr:row>39</xdr:row>
      <xdr:rowOff>41162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722763"/>
          <a:ext cx="838200" cy="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36385</xdr:rowOff>
    </xdr:from>
    <xdr:to>
      <xdr:col>81</xdr:col>
      <xdr:colOff>50800</xdr:colOff>
      <xdr:row>39</xdr:row>
      <xdr:rowOff>41162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22935"/>
          <a:ext cx="889000" cy="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97592</xdr:rowOff>
    </xdr:from>
    <xdr:to>
      <xdr:col>76</xdr:col>
      <xdr:colOff>114300</xdr:colOff>
      <xdr:row>39</xdr:row>
      <xdr:rowOff>36385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12692"/>
          <a:ext cx="889000" cy="1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97592</xdr:rowOff>
    </xdr:from>
    <xdr:to>
      <xdr:col>71</xdr:col>
      <xdr:colOff>177800</xdr:colOff>
      <xdr:row>38</xdr:row>
      <xdr:rowOff>166956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612692"/>
          <a:ext cx="889000" cy="69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67849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7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156863</xdr:rowOff>
    </xdr:from>
    <xdr:to>
      <xdr:col>85</xdr:col>
      <xdr:colOff>177800</xdr:colOff>
      <xdr:row>39</xdr:row>
      <xdr:rowOff>87013</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7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161812</xdr:rowOff>
    </xdr:from>
    <xdr:to>
      <xdr:col>81</xdr:col>
      <xdr:colOff>101600</xdr:colOff>
      <xdr:row>39</xdr:row>
      <xdr:rowOff>91962</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83089</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2017" y="67696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157035</xdr:rowOff>
    </xdr:from>
    <xdr:to>
      <xdr:col>76</xdr:col>
      <xdr:colOff>165100</xdr:colOff>
      <xdr:row>39</xdr:row>
      <xdr:rowOff>87185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78312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76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46792</xdr:rowOff>
    </xdr:from>
    <xdr:to>
      <xdr:col>72</xdr:col>
      <xdr:colOff>38100</xdr:colOff>
      <xdr:row>38</xdr:row>
      <xdr:rowOff>148392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56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164919</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33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116156</xdr:rowOff>
    </xdr:from>
    <xdr:to>
      <xdr:col>67</xdr:col>
      <xdr:colOff>101600</xdr:colOff>
      <xdr:row>39</xdr:row>
      <xdr:rowOff>46306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3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62834</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47111" y="64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87433</xdr:rowOff>
    </xdr:from>
    <xdr:to>
      <xdr:col>85</xdr:col>
      <xdr:colOff>127000</xdr:colOff>
      <xdr:row>73</xdr:row>
      <xdr:rowOff>124384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2603283"/>
          <a:ext cx="838200" cy="3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127639</xdr:rowOff>
    </xdr:from>
    <xdr:to>
      <xdr:col>81</xdr:col>
      <xdr:colOff>50800</xdr:colOff>
      <xdr:row>73</xdr:row>
      <xdr:rowOff>87433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2472039"/>
          <a:ext cx="889000" cy="13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127639</xdr:rowOff>
    </xdr:from>
    <xdr:to>
      <xdr:col>76</xdr:col>
      <xdr:colOff>114300</xdr:colOff>
      <xdr:row>72</xdr:row>
      <xdr:rowOff>139288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472039"/>
          <a:ext cx="889000" cy="11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83291</xdr:rowOff>
    </xdr:from>
    <xdr:to>
      <xdr:col>71</xdr:col>
      <xdr:colOff>177800</xdr:colOff>
      <xdr:row>72</xdr:row>
      <xdr:rowOff>139288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2427691"/>
          <a:ext cx="889000" cy="5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48189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0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73584</xdr:rowOff>
    </xdr:from>
    <xdr:to>
      <xdr:col>85</xdr:col>
      <xdr:colOff>177800</xdr:colOff>
      <xdr:row>74</xdr:row>
      <xdr:rowOff>3734</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58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96461</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44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36633</xdr:rowOff>
    </xdr:from>
    <xdr:to>
      <xdr:col>81</xdr:col>
      <xdr:colOff>101600</xdr:colOff>
      <xdr:row>73</xdr:row>
      <xdr:rowOff>138233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55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154760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32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76839</xdr:rowOff>
    </xdr:from>
    <xdr:to>
      <xdr:col>76</xdr:col>
      <xdr:colOff>165100</xdr:colOff>
      <xdr:row>73</xdr:row>
      <xdr:rowOff>6989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42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23516</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196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88488</xdr:rowOff>
    </xdr:from>
    <xdr:to>
      <xdr:col>72</xdr:col>
      <xdr:colOff>38100</xdr:colOff>
      <xdr:row>73</xdr:row>
      <xdr:rowOff>18638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43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35165</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03795" y="12208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32491</xdr:rowOff>
    </xdr:from>
    <xdr:to>
      <xdr:col>67</xdr:col>
      <xdr:colOff>101600</xdr:colOff>
      <xdr:row>72</xdr:row>
      <xdr:rowOff>134091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37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150618</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14795" y="1215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163573</xdr:rowOff>
    </xdr:from>
    <xdr:to>
      <xdr:col>85</xdr:col>
      <xdr:colOff>127000</xdr:colOff>
      <xdr:row>97</xdr:row>
      <xdr:rowOff>5869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622773"/>
          <a:ext cx="838200" cy="1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163573</xdr:rowOff>
    </xdr:from>
    <xdr:to>
      <xdr:col>81</xdr:col>
      <xdr:colOff>50800</xdr:colOff>
      <xdr:row>97</xdr:row>
      <xdr:rowOff>115674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622773"/>
          <a:ext cx="889000" cy="12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166911</xdr:rowOff>
    </xdr:from>
    <xdr:to>
      <xdr:col>76</xdr:col>
      <xdr:colOff>114300</xdr:colOff>
      <xdr:row>97</xdr:row>
      <xdr:rowOff>115674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626111"/>
          <a:ext cx="889000" cy="12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166911</xdr:rowOff>
    </xdr:from>
    <xdr:to>
      <xdr:col>71</xdr:col>
      <xdr:colOff>177800</xdr:colOff>
      <xdr:row>97</xdr:row>
      <xdr:rowOff>137711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626111"/>
          <a:ext cx="889000" cy="14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126519</xdr:rowOff>
    </xdr:from>
    <xdr:to>
      <xdr:col>85</xdr:col>
      <xdr:colOff>177800</xdr:colOff>
      <xdr:row>97</xdr:row>
      <xdr:rowOff>56669</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58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149396</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43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112773</xdr:rowOff>
    </xdr:from>
    <xdr:to>
      <xdr:col>81</xdr:col>
      <xdr:colOff>101600</xdr:colOff>
      <xdr:row>97</xdr:row>
      <xdr:rowOff>42923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57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59450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34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64874</xdr:rowOff>
    </xdr:from>
    <xdr:to>
      <xdr:col>76</xdr:col>
      <xdr:colOff>165100</xdr:colOff>
      <xdr:row>97</xdr:row>
      <xdr:rowOff>166474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69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157601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7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116111</xdr:rowOff>
    </xdr:from>
    <xdr:to>
      <xdr:col>72</xdr:col>
      <xdr:colOff>38100</xdr:colOff>
      <xdr:row>97</xdr:row>
      <xdr:rowOff>46261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57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62788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86911</xdr:rowOff>
    </xdr:from>
    <xdr:to>
      <xdr:col>67</xdr:col>
      <xdr:colOff>101600</xdr:colOff>
      <xdr:row>98</xdr:row>
      <xdr:rowOff>17061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71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33588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9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142901</xdr:rowOff>
    </xdr:from>
    <xdr:to>
      <xdr:col>116</xdr:col>
      <xdr:colOff>63500</xdr:colOff>
      <xdr:row>57</xdr:row>
      <xdr:rowOff>143987</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15551"/>
          <a:ext cx="838200" cy="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143987</xdr:rowOff>
    </xdr:from>
    <xdr:to>
      <xdr:col>111</xdr:col>
      <xdr:colOff>177800</xdr:colOff>
      <xdr:row>57</xdr:row>
      <xdr:rowOff>144900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16637"/>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144900</xdr:rowOff>
    </xdr:from>
    <xdr:to>
      <xdr:col>107</xdr:col>
      <xdr:colOff>50800</xdr:colOff>
      <xdr:row>57</xdr:row>
      <xdr:rowOff>145872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917550"/>
          <a:ext cx="889000" cy="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145872</xdr:rowOff>
    </xdr:from>
    <xdr:to>
      <xdr:col>102</xdr:col>
      <xdr:colOff>114300</xdr:colOff>
      <xdr:row>57</xdr:row>
      <xdr:rowOff>146844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918522"/>
          <a:ext cx="889000" cy="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92101</xdr:rowOff>
    </xdr:from>
    <xdr:to>
      <xdr:col>116</xdr:col>
      <xdr:colOff>114300</xdr:colOff>
      <xdr:row>58</xdr:row>
      <xdr:rowOff>22251</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6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17436</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900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93187</xdr:rowOff>
    </xdr:from>
    <xdr:to>
      <xdr:col>112</xdr:col>
      <xdr:colOff>38100</xdr:colOff>
      <xdr:row>58</xdr:row>
      <xdr:rowOff>23337</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14464</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99585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94100</xdr:rowOff>
    </xdr:from>
    <xdr:to>
      <xdr:col>107</xdr:col>
      <xdr:colOff>101600</xdr:colOff>
      <xdr:row>58</xdr:row>
      <xdr:rowOff>24250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6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15377</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9959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95072</xdr:rowOff>
    </xdr:from>
    <xdr:to>
      <xdr:col>102</xdr:col>
      <xdr:colOff>165100</xdr:colOff>
      <xdr:row>58</xdr:row>
      <xdr:rowOff>25222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6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16349</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9960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96044</xdr:rowOff>
    </xdr:from>
    <xdr:to>
      <xdr:col>98</xdr:col>
      <xdr:colOff>38100</xdr:colOff>
      <xdr:row>58</xdr:row>
      <xdr:rowOff>26194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6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17321</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99614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66624</xdr:rowOff>
    </xdr:from>
    <xdr:to>
      <xdr:col>116</xdr:col>
      <xdr:colOff>62864</xdr:colOff>
      <xdr:row>78</xdr:row>
      <xdr:rowOff>38164</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411024"/>
          <a:ext cx="1269" cy="1000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41991</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41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38164</xdr:rowOff>
    </xdr:from>
    <xdr:to>
      <xdr:col>116</xdr:col>
      <xdr:colOff>152400</xdr:colOff>
      <xdr:row>78</xdr:row>
      <xdr:rowOff>38164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411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13301</xdr:rowOff>
    </xdr:from>
    <xdr:ext cx="534377"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2186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66624</xdr:rowOff>
    </xdr:from>
    <xdr:to>
      <xdr:col>116</xdr:col>
      <xdr:colOff>152400</xdr:colOff>
      <xdr:row>72</xdr:row>
      <xdr:rowOff>66624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411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80817</xdr:rowOff>
    </xdr:from>
    <xdr:to>
      <xdr:col>116</xdr:col>
      <xdr:colOff>63500</xdr:colOff>
      <xdr:row>74</xdr:row>
      <xdr:rowOff>69406</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1323300" y="12253767"/>
          <a:ext cx="838200" cy="50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123792</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29825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145364</xdr:rowOff>
    </xdr:from>
    <xdr:to>
      <xdr:col>116</xdr:col>
      <xdr:colOff>114300</xdr:colOff>
      <xdr:row>76</xdr:row>
      <xdr:rowOff>75515</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0041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80817</xdr:rowOff>
    </xdr:from>
    <xdr:to>
      <xdr:col>111</xdr:col>
      <xdr:colOff>177800</xdr:colOff>
      <xdr:row>72</xdr:row>
      <xdr:rowOff>1150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2253767"/>
          <a:ext cx="889000" cy="9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18338</xdr:rowOff>
    </xdr:from>
    <xdr:to>
      <xdr:col>112</xdr:col>
      <xdr:colOff>38100</xdr:colOff>
      <xdr:row>75</xdr:row>
      <xdr:rowOff>119938</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2877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111065</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96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168237</xdr:rowOff>
    </xdr:from>
    <xdr:to>
      <xdr:col>107</xdr:col>
      <xdr:colOff>50800</xdr:colOff>
      <xdr:row>72</xdr:row>
      <xdr:rowOff>1150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545300" y="12341187"/>
          <a:ext cx="889000" cy="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36226</xdr:rowOff>
    </xdr:from>
    <xdr:to>
      <xdr:col>107</xdr:col>
      <xdr:colOff>101600</xdr:colOff>
      <xdr:row>75</xdr:row>
      <xdr:rowOff>137826</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89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128954</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987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168237</xdr:rowOff>
    </xdr:from>
    <xdr:to>
      <xdr:col>102</xdr:col>
      <xdr:colOff>114300</xdr:colOff>
      <xdr:row>72</xdr:row>
      <xdr:rowOff>93752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2341187"/>
          <a:ext cx="889000" cy="96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43752</xdr:rowOff>
    </xdr:from>
    <xdr:to>
      <xdr:col>102</xdr:col>
      <xdr:colOff>165100</xdr:colOff>
      <xdr:row>75</xdr:row>
      <xdr:rowOff>145352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290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136478</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299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39960</xdr:rowOff>
    </xdr:from>
    <xdr:to>
      <xdr:col>98</xdr:col>
      <xdr:colOff>38100</xdr:colOff>
      <xdr:row>75</xdr:row>
      <xdr:rowOff>141560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8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132687</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99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18606</xdr:rowOff>
    </xdr:from>
    <xdr:to>
      <xdr:col>116</xdr:col>
      <xdr:colOff>114300</xdr:colOff>
      <xdr:row>74</xdr:row>
      <xdr:rowOff>120206</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270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41483</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55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30017</xdr:rowOff>
    </xdr:from>
    <xdr:to>
      <xdr:col>112</xdr:col>
      <xdr:colOff>38100</xdr:colOff>
      <xdr:row>71</xdr:row>
      <xdr:rowOff>131617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220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148144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197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121800</xdr:rowOff>
    </xdr:from>
    <xdr:to>
      <xdr:col>107</xdr:col>
      <xdr:colOff>101600</xdr:colOff>
      <xdr:row>72</xdr:row>
      <xdr:rowOff>51950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229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68477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06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117437</xdr:rowOff>
    </xdr:from>
    <xdr:to>
      <xdr:col>102</xdr:col>
      <xdr:colOff>165100</xdr:colOff>
      <xdr:row>72</xdr:row>
      <xdr:rowOff>47587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229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64114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06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42952</xdr:rowOff>
    </xdr:from>
    <xdr:to>
      <xdr:col>98</xdr:col>
      <xdr:colOff>38100</xdr:colOff>
      <xdr:row>72</xdr:row>
      <xdr:rowOff>144552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238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161079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16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人件費、物件費、維持補修費において類似団体平均値と比較し高い水準となっているが、これは、合併前の旧</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町村ごとに類似した施設が点在していること、一般廃棄物処理施設やにいはるこども園などの運営を直営で行っていること、豪雪地帯であるため冬期間の道路除排雪に多額の費用が必要となることなどが要因となっている。公共施設の統廃合や指定管理者制度の導入拡大を進めているところであり、今後もコスト削減に努めていく。</a:t>
          </a:r>
        </a:p>
        <a:p>
          <a:r>
            <a:rPr kumimoji="1" lang="ja-JP" altLang="en-US" sz="1300">
              <a:latin typeface="ＭＳ Ｐゴシック" panose="020B0600070205080204" pitchFamily="50" charset="-128"/>
              <a:ea typeface="ＭＳ Ｐゴシック" panose="020B0600070205080204" pitchFamily="50" charset="-128"/>
            </a:rPr>
            <a:t>　また、町の面積が広大（</a:t>
          </a:r>
          <a:r>
            <a:rPr kumimoji="1" lang="en-US" altLang="ja-JP" sz="1300">
              <a:latin typeface="ＭＳ Ｐゴシック" panose="020B0600070205080204" pitchFamily="50" charset="-128"/>
              <a:ea typeface="ＭＳ Ｐゴシック" panose="020B0600070205080204" pitchFamily="50" charset="-128"/>
            </a:rPr>
            <a:t>781.08㎢</a:t>
          </a:r>
          <a:r>
            <a:rPr kumimoji="1" lang="ja-JP" altLang="en-US" sz="1300">
              <a:latin typeface="ＭＳ Ｐゴシック" panose="020B0600070205080204" pitchFamily="50" charset="-128"/>
              <a:ea typeface="ＭＳ Ｐゴシック" panose="020B0600070205080204" pitchFamily="50" charset="-128"/>
            </a:rPr>
            <a:t>）であり、道路橋梁などのインフラ整備や、公共施設の統廃合のための大規模事業等により普通建設事業費が多額となり高い水準となっており、これに伴って公債費についても類似団体平均値を大きく上回っている。計画的な事業実施及び地方債の適正な管理に努め、普通建設事業費及び公債費の抑制を図っていく。</a:t>
          </a:r>
        </a:p>
        <a:p>
          <a:r>
            <a:rPr kumimoji="1" lang="ja-JP" altLang="en-US" sz="1300">
              <a:latin typeface="ＭＳ Ｐゴシック" panose="020B0600070205080204" pitchFamily="50" charset="-128"/>
              <a:ea typeface="ＭＳ Ｐゴシック" panose="020B0600070205080204" pitchFamily="50" charset="-128"/>
            </a:rPr>
            <a:t>　さらに、過疎化・高齢化の進行や地理的な条件不利により、繰出金についても類似団体平均値と比較し高い水準となっており、下水道事業が営企業会計に移行したことにより補助費等についても高い水準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群馬県みなかみ町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16,954
16,414
781.08
16,924,716
15,696,980
396,995
9,194,508
8,047,645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128041</xdr:rowOff>
    </xdr:from>
    <xdr:to>
      <xdr:col>24</xdr:col>
      <xdr:colOff>63500</xdr:colOff>
      <xdr:row>32</xdr:row>
      <xdr:rowOff>166218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614441"/>
          <a:ext cx="838200" cy="38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166218</xdr:rowOff>
    </xdr:from>
    <xdr:to>
      <xdr:col>19</xdr:col>
      <xdr:colOff>177800</xdr:colOff>
      <xdr:row>33</xdr:row>
      <xdr:rowOff>3454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652618"/>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171247</xdr:rowOff>
    </xdr:from>
    <xdr:to>
      <xdr:col>15</xdr:col>
      <xdr:colOff>50800</xdr:colOff>
      <xdr:row>33</xdr:row>
      <xdr:rowOff>3454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486197"/>
          <a:ext cx="889000" cy="17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171247</xdr:rowOff>
    </xdr:from>
    <xdr:to>
      <xdr:col>10</xdr:col>
      <xdr:colOff>114300</xdr:colOff>
      <xdr:row>32</xdr:row>
      <xdr:rowOff>48260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486197"/>
          <a:ext cx="889000" cy="4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77241</xdr:rowOff>
    </xdr:from>
    <xdr:to>
      <xdr:col>24</xdr:col>
      <xdr:colOff>114300</xdr:colOff>
      <xdr:row>33</xdr:row>
      <xdr:rowOff>7391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56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100118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15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115418</xdr:rowOff>
    </xdr:from>
    <xdr:to>
      <xdr:col>20</xdr:col>
      <xdr:colOff>38100</xdr:colOff>
      <xdr:row>33</xdr:row>
      <xdr:rowOff>45568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60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62095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377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124104</xdr:rowOff>
    </xdr:from>
    <xdr:to>
      <xdr:col>15</xdr:col>
      <xdr:colOff>101600</xdr:colOff>
      <xdr:row>33</xdr:row>
      <xdr:rowOff>54254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1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70781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8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120447</xdr:rowOff>
    </xdr:from>
    <xdr:to>
      <xdr:col>10</xdr:col>
      <xdr:colOff>165100</xdr:colOff>
      <xdr:row>32</xdr:row>
      <xdr:rowOff>50597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43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67124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21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168910</xdr:rowOff>
    </xdr:from>
    <xdr:to>
      <xdr:col>6</xdr:col>
      <xdr:colOff>38100</xdr:colOff>
      <xdr:row>32</xdr:row>
      <xdr:rowOff>99060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48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115587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25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95508</xdr:rowOff>
    </xdr:from>
    <xdr:to>
      <xdr:col>24</xdr:col>
      <xdr:colOff>63500</xdr:colOff>
      <xdr:row>56</xdr:row>
      <xdr:rowOff>9261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525258"/>
          <a:ext cx="838200" cy="8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9261</xdr:rowOff>
    </xdr:from>
    <xdr:to>
      <xdr:col>19</xdr:col>
      <xdr:colOff>177800</xdr:colOff>
      <xdr:row>56</xdr:row>
      <xdr:rowOff>73330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10461"/>
          <a:ext cx="889000" cy="6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73330</xdr:rowOff>
    </xdr:from>
    <xdr:to>
      <xdr:col>15</xdr:col>
      <xdr:colOff>50800</xdr:colOff>
      <xdr:row>56</xdr:row>
      <xdr:rowOff>84996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74530"/>
          <a:ext cx="889000" cy="1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48</xdr:rowOff>
    </xdr:from>
    <xdr:to>
      <xdr:col>10</xdr:col>
      <xdr:colOff>114300</xdr:colOff>
      <xdr:row>56</xdr:row>
      <xdr:rowOff>84996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429798"/>
          <a:ext cx="889000" cy="25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44708</xdr:rowOff>
    </xdr:from>
    <xdr:to>
      <xdr:col>24</xdr:col>
      <xdr:colOff>114300</xdr:colOff>
      <xdr:row>55</xdr:row>
      <xdr:rowOff>146308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7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67585</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325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129911</xdr:rowOff>
    </xdr:from>
    <xdr:to>
      <xdr:col>20</xdr:col>
      <xdr:colOff>38100</xdr:colOff>
      <xdr:row>56</xdr:row>
      <xdr:rowOff>60061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5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76588</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334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22530</xdr:rowOff>
    </xdr:from>
    <xdr:to>
      <xdr:col>15</xdr:col>
      <xdr:colOff>101600</xdr:colOff>
      <xdr:row>56</xdr:row>
      <xdr:rowOff>124130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2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140657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39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34196</xdr:rowOff>
    </xdr:from>
    <xdr:to>
      <xdr:col>10</xdr:col>
      <xdr:colOff>165100</xdr:colOff>
      <xdr:row>56</xdr:row>
      <xdr:rowOff>135796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3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152323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410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120698</xdr:rowOff>
    </xdr:from>
    <xdr:to>
      <xdr:col>6</xdr:col>
      <xdr:colOff>38100</xdr:colOff>
      <xdr:row>55</xdr:row>
      <xdr:rowOff>50848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37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41975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471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30552</xdr:rowOff>
    </xdr:from>
    <xdr:to>
      <xdr:col>24</xdr:col>
      <xdr:colOff>63500</xdr:colOff>
      <xdr:row>77</xdr:row>
      <xdr:rowOff>73155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32202"/>
          <a:ext cx="838200" cy="4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73155</xdr:rowOff>
    </xdr:from>
    <xdr:to>
      <xdr:col>19</xdr:col>
      <xdr:colOff>177800</xdr:colOff>
      <xdr:row>77</xdr:row>
      <xdr:rowOff>116901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74805"/>
          <a:ext cx="889000" cy="4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91751</xdr:rowOff>
    </xdr:from>
    <xdr:to>
      <xdr:col>15</xdr:col>
      <xdr:colOff>50800</xdr:colOff>
      <xdr:row>77</xdr:row>
      <xdr:rowOff>116901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93401"/>
          <a:ext cx="889000" cy="2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91751</xdr:rowOff>
    </xdr:from>
    <xdr:to>
      <xdr:col>10</xdr:col>
      <xdr:colOff>114300</xdr:colOff>
      <xdr:row>77</xdr:row>
      <xdr:rowOff>171433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93401"/>
          <a:ext cx="889000" cy="7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151202</xdr:rowOff>
    </xdr:from>
    <xdr:to>
      <xdr:col>24</xdr:col>
      <xdr:colOff>114300</xdr:colOff>
      <xdr:row>77</xdr:row>
      <xdr:rowOff>81352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8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129629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59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22355</xdr:rowOff>
    </xdr:from>
    <xdr:to>
      <xdr:col>20</xdr:col>
      <xdr:colOff>38100</xdr:colOff>
      <xdr:row>77</xdr:row>
      <xdr:rowOff>123955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2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115082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66101</xdr:rowOff>
    </xdr:from>
    <xdr:to>
      <xdr:col>15</xdr:col>
      <xdr:colOff>101600</xdr:colOff>
      <xdr:row>77</xdr:row>
      <xdr:rowOff>167701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6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12778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042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40951</xdr:rowOff>
    </xdr:from>
    <xdr:to>
      <xdr:col>10</xdr:col>
      <xdr:colOff>165100</xdr:colOff>
      <xdr:row>77</xdr:row>
      <xdr:rowOff>142551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4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159078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017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120633</xdr:rowOff>
    </xdr:from>
    <xdr:to>
      <xdr:col>6</xdr:col>
      <xdr:colOff>38100</xdr:colOff>
      <xdr:row>78</xdr:row>
      <xdr:rowOff>50783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2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67310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97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122403</xdr:rowOff>
    </xdr:from>
    <xdr:to>
      <xdr:col>24</xdr:col>
      <xdr:colOff>63500</xdr:colOff>
      <xdr:row>98</xdr:row>
      <xdr:rowOff>130125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24503"/>
          <a:ext cx="8382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119019</xdr:rowOff>
    </xdr:from>
    <xdr:to>
      <xdr:col>19</xdr:col>
      <xdr:colOff>177800</xdr:colOff>
      <xdr:row>98</xdr:row>
      <xdr:rowOff>122403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21119"/>
          <a:ext cx="889000" cy="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119019</xdr:rowOff>
    </xdr:from>
    <xdr:to>
      <xdr:col>15</xdr:col>
      <xdr:colOff>50800</xdr:colOff>
      <xdr:row>98</xdr:row>
      <xdr:rowOff>130964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21119"/>
          <a:ext cx="889000" cy="1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130964</xdr:rowOff>
    </xdr:from>
    <xdr:to>
      <xdr:col>10</xdr:col>
      <xdr:colOff>114300</xdr:colOff>
      <xdr:row>98</xdr:row>
      <xdr:rowOff>149272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33064"/>
          <a:ext cx="889000" cy="1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20959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9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79325</xdr:rowOff>
    </xdr:from>
    <xdr:to>
      <xdr:col>24</xdr:col>
      <xdr:colOff>114300</xdr:colOff>
      <xdr:row>99</xdr:row>
      <xdr:rowOff>9475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8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71603</xdr:rowOff>
    </xdr:from>
    <xdr:to>
      <xdr:col>20</xdr:col>
      <xdr:colOff>38100</xdr:colOff>
      <xdr:row>99</xdr:row>
      <xdr:rowOff>1753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7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18280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4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68219</xdr:rowOff>
    </xdr:from>
    <xdr:to>
      <xdr:col>15</xdr:col>
      <xdr:colOff>101600</xdr:colOff>
      <xdr:row>98</xdr:row>
      <xdr:rowOff>169819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7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14896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4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80164</xdr:rowOff>
    </xdr:from>
    <xdr:to>
      <xdr:col>10</xdr:col>
      <xdr:colOff>165100</xdr:colOff>
      <xdr:row>99</xdr:row>
      <xdr:rowOff>10314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8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26841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5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98472</xdr:rowOff>
    </xdr:from>
    <xdr:to>
      <xdr:col>6</xdr:col>
      <xdr:colOff>38100</xdr:colOff>
      <xdr:row>99</xdr:row>
      <xdr:rowOff>28622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0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45149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75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131536</xdr:rowOff>
    </xdr:from>
    <xdr:to>
      <xdr:col>55</xdr:col>
      <xdr:colOff>0</xdr:colOff>
      <xdr:row>37</xdr:row>
      <xdr:rowOff>137740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475186"/>
          <a:ext cx="8382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3319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18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137740</xdr:rowOff>
    </xdr:from>
    <xdr:to>
      <xdr:col>50</xdr:col>
      <xdr:colOff>114300</xdr:colOff>
      <xdr:row>37</xdr:row>
      <xdr:rowOff>142966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481390"/>
          <a:ext cx="8890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136234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51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142966</xdr:rowOff>
    </xdr:from>
    <xdr:to>
      <xdr:col>45</xdr:col>
      <xdr:colOff>177800</xdr:colOff>
      <xdr:row>37</xdr:row>
      <xdr:rowOff>148517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486616"/>
          <a:ext cx="8890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136887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5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148517</xdr:rowOff>
    </xdr:from>
    <xdr:to>
      <xdr:col>41</xdr:col>
      <xdr:colOff>50800</xdr:colOff>
      <xdr:row>37</xdr:row>
      <xdr:rowOff>154069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492167"/>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127089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4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109781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24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80736</xdr:rowOff>
    </xdr:from>
    <xdr:to>
      <xdr:col>55</xdr:col>
      <xdr:colOff>50800</xdr:colOff>
      <xdr:row>38</xdr:row>
      <xdr:rowOff>10886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2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103613</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2758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86940</xdr:rowOff>
    </xdr:from>
    <xdr:to>
      <xdr:col>50</xdr:col>
      <xdr:colOff>165100</xdr:colOff>
      <xdr:row>38</xdr:row>
      <xdr:rowOff>17090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3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33617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2058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92166</xdr:rowOff>
    </xdr:from>
    <xdr:to>
      <xdr:col>46</xdr:col>
      <xdr:colOff>38100</xdr:colOff>
      <xdr:row>38</xdr:row>
      <xdr:rowOff>22316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3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38843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97717</xdr:rowOff>
    </xdr:from>
    <xdr:to>
      <xdr:col>41</xdr:col>
      <xdr:colOff>101600</xdr:colOff>
      <xdr:row>38</xdr:row>
      <xdr:rowOff>27867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4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44394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216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103269</xdr:rowOff>
    </xdr:from>
    <xdr:to>
      <xdr:col>36</xdr:col>
      <xdr:colOff>165100</xdr:colOff>
      <xdr:row>38</xdr:row>
      <xdr:rowOff>33420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469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49946</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222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29907</xdr:rowOff>
    </xdr:from>
    <xdr:to>
      <xdr:col>55</xdr:col>
      <xdr:colOff>0</xdr:colOff>
      <xdr:row>57</xdr:row>
      <xdr:rowOff>49185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802557"/>
          <a:ext cx="838200" cy="1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42132</xdr:rowOff>
    </xdr:from>
    <xdr:to>
      <xdr:col>50</xdr:col>
      <xdr:colOff>114300</xdr:colOff>
      <xdr:row>57</xdr:row>
      <xdr:rowOff>49185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814782"/>
          <a:ext cx="889000" cy="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8484</xdr:rowOff>
    </xdr:from>
    <xdr:to>
      <xdr:col>45</xdr:col>
      <xdr:colOff>177800</xdr:colOff>
      <xdr:row>57</xdr:row>
      <xdr:rowOff>42132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781134"/>
          <a:ext cx="889000" cy="33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8484</xdr:rowOff>
    </xdr:from>
    <xdr:to>
      <xdr:col>41</xdr:col>
      <xdr:colOff>50800</xdr:colOff>
      <xdr:row>57</xdr:row>
      <xdr:rowOff>55814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781134"/>
          <a:ext cx="889000" cy="47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150557</xdr:rowOff>
    </xdr:from>
    <xdr:to>
      <xdr:col>55</xdr:col>
      <xdr:colOff>50800</xdr:colOff>
      <xdr:row>57</xdr:row>
      <xdr:rowOff>80707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75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1984</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603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169835</xdr:rowOff>
    </xdr:from>
    <xdr:to>
      <xdr:col>50</xdr:col>
      <xdr:colOff>165100</xdr:colOff>
      <xdr:row>57</xdr:row>
      <xdr:rowOff>99985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77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116512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546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162782</xdr:rowOff>
    </xdr:from>
    <xdr:to>
      <xdr:col>46</xdr:col>
      <xdr:colOff>38100</xdr:colOff>
      <xdr:row>57</xdr:row>
      <xdr:rowOff>92932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76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109459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53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129134</xdr:rowOff>
    </xdr:from>
    <xdr:to>
      <xdr:col>41</xdr:col>
      <xdr:colOff>101600</xdr:colOff>
      <xdr:row>57</xdr:row>
      <xdr:rowOff>59284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73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75811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505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5014</xdr:rowOff>
    </xdr:from>
    <xdr:to>
      <xdr:col>36</xdr:col>
      <xdr:colOff>165100</xdr:colOff>
      <xdr:row>57</xdr:row>
      <xdr:rowOff>106614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77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123141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55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149399</xdr:rowOff>
    </xdr:from>
    <xdr:to>
      <xdr:col>55</xdr:col>
      <xdr:colOff>0</xdr:colOff>
      <xdr:row>72</xdr:row>
      <xdr:rowOff>145889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2322349"/>
          <a:ext cx="838200" cy="16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45745</xdr:rowOff>
    </xdr:from>
    <xdr:to>
      <xdr:col>50</xdr:col>
      <xdr:colOff>114300</xdr:colOff>
      <xdr:row>71</xdr:row>
      <xdr:rowOff>149399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2047245"/>
          <a:ext cx="889000" cy="275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45745</xdr:rowOff>
    </xdr:from>
    <xdr:to>
      <xdr:col>45</xdr:col>
      <xdr:colOff>177800</xdr:colOff>
      <xdr:row>73</xdr:row>
      <xdr:rowOff>128776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2047245"/>
          <a:ext cx="889000" cy="59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128776</xdr:rowOff>
    </xdr:from>
    <xdr:to>
      <xdr:col>41</xdr:col>
      <xdr:colOff>50800</xdr:colOff>
      <xdr:row>73</xdr:row>
      <xdr:rowOff>128842</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2644626"/>
          <a:ext cx="889000" cy="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109717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31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95089</xdr:rowOff>
    </xdr:from>
    <xdr:to>
      <xdr:col>55</xdr:col>
      <xdr:colOff>50800</xdr:colOff>
      <xdr:row>73</xdr:row>
      <xdr:rowOff>25239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43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117966</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29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98599</xdr:rowOff>
    </xdr:from>
    <xdr:to>
      <xdr:col>50</xdr:col>
      <xdr:colOff>165100</xdr:colOff>
      <xdr:row>72</xdr:row>
      <xdr:rowOff>28749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27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45276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04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69</xdr:row>
      <xdr:rowOff>166395</xdr:rowOff>
    </xdr:from>
    <xdr:to>
      <xdr:col>46</xdr:col>
      <xdr:colOff>38100</xdr:colOff>
      <xdr:row>70</xdr:row>
      <xdr:rowOff>96545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199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68</xdr:row>
      <xdr:rowOff>113072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1771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77976</xdr:rowOff>
    </xdr:from>
    <xdr:to>
      <xdr:col>41</xdr:col>
      <xdr:colOff>101600</xdr:colOff>
      <xdr:row>74</xdr:row>
      <xdr:rowOff>8126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59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24653</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369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78042</xdr:rowOff>
    </xdr:from>
    <xdr:to>
      <xdr:col>36</xdr:col>
      <xdr:colOff>165100</xdr:colOff>
      <xdr:row>74</xdr:row>
      <xdr:rowOff>8192</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59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24719</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369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106913</xdr:rowOff>
    </xdr:from>
    <xdr:to>
      <xdr:col>55</xdr:col>
      <xdr:colOff>0</xdr:colOff>
      <xdr:row>92</xdr:row>
      <xdr:rowOff>89179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5708863"/>
          <a:ext cx="838200" cy="15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89179</xdr:rowOff>
    </xdr:from>
    <xdr:to>
      <xdr:col>50</xdr:col>
      <xdr:colOff>114300</xdr:colOff>
      <xdr:row>93</xdr:row>
      <xdr:rowOff>7341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5862579"/>
          <a:ext cx="889000" cy="8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53529</xdr:rowOff>
    </xdr:from>
    <xdr:to>
      <xdr:col>45</xdr:col>
      <xdr:colOff>177800</xdr:colOff>
      <xdr:row>93</xdr:row>
      <xdr:rowOff>7341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5655479"/>
          <a:ext cx="889000" cy="29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53529</xdr:rowOff>
    </xdr:from>
    <xdr:to>
      <xdr:col>41</xdr:col>
      <xdr:colOff>50800</xdr:colOff>
      <xdr:row>94</xdr:row>
      <xdr:rowOff>29852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5655479"/>
          <a:ext cx="889000" cy="49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2492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46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158441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4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56113</xdr:rowOff>
    </xdr:from>
    <xdr:to>
      <xdr:col>55</xdr:col>
      <xdr:colOff>50800</xdr:colOff>
      <xdr:row>91</xdr:row>
      <xdr:rowOff>157713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565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78990</xdr:rowOff>
    </xdr:from>
    <xdr:ext cx="599010"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50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38379</xdr:rowOff>
    </xdr:from>
    <xdr:to>
      <xdr:col>50</xdr:col>
      <xdr:colOff>165100</xdr:colOff>
      <xdr:row>92</xdr:row>
      <xdr:rowOff>139979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581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156506</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39795" y="15587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127991</xdr:rowOff>
    </xdr:from>
    <xdr:to>
      <xdr:col>46</xdr:col>
      <xdr:colOff>38100</xdr:colOff>
      <xdr:row>93</xdr:row>
      <xdr:rowOff>58141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590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74668</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50795" y="15676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2729</xdr:rowOff>
    </xdr:from>
    <xdr:to>
      <xdr:col>41</xdr:col>
      <xdr:colOff>101600</xdr:colOff>
      <xdr:row>91</xdr:row>
      <xdr:rowOff>104329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560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89</xdr:row>
      <xdr:rowOff>120856</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61795" y="15379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150502</xdr:rowOff>
    </xdr:from>
    <xdr:to>
      <xdr:col>36</xdr:col>
      <xdr:colOff>165100</xdr:colOff>
      <xdr:row>94</xdr:row>
      <xdr:rowOff>80652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09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97179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587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83285</xdr:rowOff>
    </xdr:from>
    <xdr:to>
      <xdr:col>85</xdr:col>
      <xdr:colOff>127000</xdr:colOff>
      <xdr:row>36</xdr:row>
      <xdr:rowOff>107124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255485"/>
          <a:ext cx="838200" cy="2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94388</xdr:rowOff>
    </xdr:from>
    <xdr:to>
      <xdr:col>81</xdr:col>
      <xdr:colOff>50800</xdr:colOff>
      <xdr:row>36</xdr:row>
      <xdr:rowOff>107124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266588"/>
          <a:ext cx="889000" cy="1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93409</xdr:rowOff>
    </xdr:from>
    <xdr:to>
      <xdr:col>76</xdr:col>
      <xdr:colOff>114300</xdr:colOff>
      <xdr:row>36</xdr:row>
      <xdr:rowOff>94388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094159"/>
          <a:ext cx="889000" cy="17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93409</xdr:rowOff>
    </xdr:from>
    <xdr:to>
      <xdr:col>71</xdr:col>
      <xdr:colOff>177800</xdr:colOff>
      <xdr:row>35</xdr:row>
      <xdr:rowOff>127862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094159"/>
          <a:ext cx="889000" cy="3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32485</xdr:rowOff>
    </xdr:from>
    <xdr:to>
      <xdr:col>85</xdr:col>
      <xdr:colOff>177800</xdr:colOff>
      <xdr:row>36</xdr:row>
      <xdr:rowOff>134085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0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55362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05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56324</xdr:rowOff>
    </xdr:from>
    <xdr:to>
      <xdr:col>81</xdr:col>
      <xdr:colOff>101600</xdr:colOff>
      <xdr:row>36</xdr:row>
      <xdr:rowOff>157924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2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3001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0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43588</xdr:rowOff>
    </xdr:from>
    <xdr:to>
      <xdr:col>76</xdr:col>
      <xdr:colOff>165100</xdr:colOff>
      <xdr:row>36</xdr:row>
      <xdr:rowOff>145188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1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161715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99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42609</xdr:rowOff>
    </xdr:from>
    <xdr:to>
      <xdr:col>72</xdr:col>
      <xdr:colOff>38100</xdr:colOff>
      <xdr:row>35</xdr:row>
      <xdr:rowOff>144209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04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160736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81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77062</xdr:rowOff>
    </xdr:from>
    <xdr:to>
      <xdr:col>67</xdr:col>
      <xdr:colOff>101600</xdr:colOff>
      <xdr:row>36</xdr:row>
      <xdr:rowOff>7212</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07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23739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853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164541</xdr:rowOff>
    </xdr:from>
    <xdr:to>
      <xdr:col>85</xdr:col>
      <xdr:colOff>127000</xdr:colOff>
      <xdr:row>53</xdr:row>
      <xdr:rowOff>73744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079941"/>
          <a:ext cx="838200" cy="8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164541</xdr:rowOff>
    </xdr:from>
    <xdr:to>
      <xdr:col>81</xdr:col>
      <xdr:colOff>50800</xdr:colOff>
      <xdr:row>55</xdr:row>
      <xdr:rowOff>99444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079941"/>
          <a:ext cx="889000" cy="44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143009</xdr:rowOff>
    </xdr:from>
    <xdr:to>
      <xdr:col>76</xdr:col>
      <xdr:colOff>114300</xdr:colOff>
      <xdr:row>55</xdr:row>
      <xdr:rowOff>99444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9401309"/>
          <a:ext cx="889000" cy="12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88483</xdr:rowOff>
    </xdr:from>
    <xdr:to>
      <xdr:col>71</xdr:col>
      <xdr:colOff>177800</xdr:colOff>
      <xdr:row>54</xdr:row>
      <xdr:rowOff>143009</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346783"/>
          <a:ext cx="889000" cy="5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111621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8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40679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1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22944</xdr:rowOff>
    </xdr:from>
    <xdr:to>
      <xdr:col>85</xdr:col>
      <xdr:colOff>177800</xdr:colOff>
      <xdr:row>53</xdr:row>
      <xdr:rowOff>124544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10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45821</xdr:rowOff>
    </xdr:from>
    <xdr:ext cx="599010"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896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113741</xdr:rowOff>
    </xdr:from>
    <xdr:to>
      <xdr:col>81</xdr:col>
      <xdr:colOff>101600</xdr:colOff>
      <xdr:row>53</xdr:row>
      <xdr:rowOff>43891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02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51</xdr:row>
      <xdr:rowOff>60418</xdr:rowOff>
    </xdr:from>
    <xdr:ext cx="599010"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181795" y="880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48644</xdr:rowOff>
    </xdr:from>
    <xdr:to>
      <xdr:col>76</xdr:col>
      <xdr:colOff>165100</xdr:colOff>
      <xdr:row>55</xdr:row>
      <xdr:rowOff>150244</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47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166771</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25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92209</xdr:rowOff>
    </xdr:from>
    <xdr:to>
      <xdr:col>72</xdr:col>
      <xdr:colOff>38100</xdr:colOff>
      <xdr:row>55</xdr:row>
      <xdr:rowOff>22359</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35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38886</xdr:rowOff>
    </xdr:from>
    <xdr:ext cx="599010"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03795" y="9125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37683</xdr:rowOff>
    </xdr:from>
    <xdr:to>
      <xdr:col>67</xdr:col>
      <xdr:colOff>101600</xdr:colOff>
      <xdr:row>54</xdr:row>
      <xdr:rowOff>139283</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29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155810</xdr:rowOff>
    </xdr:from>
    <xdr:ext cx="599010"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14795" y="9071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36213</xdr:rowOff>
    </xdr:from>
    <xdr:to>
      <xdr:col>85</xdr:col>
      <xdr:colOff>127000</xdr:colOff>
      <xdr:row>79</xdr:row>
      <xdr:rowOff>41162</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80763"/>
          <a:ext cx="838200" cy="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36384</xdr:rowOff>
    </xdr:from>
    <xdr:to>
      <xdr:col>81</xdr:col>
      <xdr:colOff>50800</xdr:colOff>
      <xdr:row>79</xdr:row>
      <xdr:rowOff>41162</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80934"/>
          <a:ext cx="889000" cy="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97592</xdr:rowOff>
    </xdr:from>
    <xdr:to>
      <xdr:col>76</xdr:col>
      <xdr:colOff>114300</xdr:colOff>
      <xdr:row>79</xdr:row>
      <xdr:rowOff>36384</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470692"/>
          <a:ext cx="889000" cy="11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97592</xdr:rowOff>
    </xdr:from>
    <xdr:to>
      <xdr:col>71</xdr:col>
      <xdr:colOff>177800</xdr:colOff>
      <xdr:row>78</xdr:row>
      <xdr:rowOff>166957</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470692"/>
          <a:ext cx="889000" cy="6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67845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1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156863</xdr:rowOff>
    </xdr:from>
    <xdr:to>
      <xdr:col>85</xdr:col>
      <xdr:colOff>177800</xdr:colOff>
      <xdr:row>79</xdr:row>
      <xdr:rowOff>87013</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2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161812</xdr:rowOff>
    </xdr:from>
    <xdr:to>
      <xdr:col>81</xdr:col>
      <xdr:colOff>101600</xdr:colOff>
      <xdr:row>79</xdr:row>
      <xdr:rowOff>91962</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83089</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92017" y="136276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157034</xdr:rowOff>
    </xdr:from>
    <xdr:to>
      <xdr:col>76</xdr:col>
      <xdr:colOff>165100</xdr:colOff>
      <xdr:row>79</xdr:row>
      <xdr:rowOff>87184</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78311</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62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46792</xdr:rowOff>
    </xdr:from>
    <xdr:to>
      <xdr:col>72</xdr:col>
      <xdr:colOff>38100</xdr:colOff>
      <xdr:row>78</xdr:row>
      <xdr:rowOff>148392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41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164919</xdr:rowOff>
    </xdr:from>
    <xdr:ext cx="534377"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36111" y="1319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116157</xdr:rowOff>
    </xdr:from>
    <xdr:to>
      <xdr:col>67</xdr:col>
      <xdr:colOff>101600</xdr:colOff>
      <xdr:row>79</xdr:row>
      <xdr:rowOff>46307</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48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62834</xdr:rowOff>
    </xdr:from>
    <xdr:ext cx="534377"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47111" y="1326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87433</xdr:rowOff>
    </xdr:from>
    <xdr:to>
      <xdr:col>85</xdr:col>
      <xdr:colOff>127000</xdr:colOff>
      <xdr:row>93</xdr:row>
      <xdr:rowOff>124383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032283"/>
          <a:ext cx="838200" cy="3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127639</xdr:rowOff>
    </xdr:from>
    <xdr:to>
      <xdr:col>81</xdr:col>
      <xdr:colOff>50800</xdr:colOff>
      <xdr:row>93</xdr:row>
      <xdr:rowOff>87433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5901039"/>
          <a:ext cx="889000" cy="13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127639</xdr:rowOff>
    </xdr:from>
    <xdr:to>
      <xdr:col>76</xdr:col>
      <xdr:colOff>114300</xdr:colOff>
      <xdr:row>92</xdr:row>
      <xdr:rowOff>139289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5901039"/>
          <a:ext cx="889000" cy="1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83291</xdr:rowOff>
    </xdr:from>
    <xdr:to>
      <xdr:col>71</xdr:col>
      <xdr:colOff>177800</xdr:colOff>
      <xdr:row>92</xdr:row>
      <xdr:rowOff>139289</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2814300" y="15856691"/>
          <a:ext cx="889000" cy="5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48179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5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73583</xdr:rowOff>
    </xdr:from>
    <xdr:to>
      <xdr:col>85</xdr:col>
      <xdr:colOff>177800</xdr:colOff>
      <xdr:row>94</xdr:row>
      <xdr:rowOff>3733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018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96460</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86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36633</xdr:rowOff>
    </xdr:from>
    <xdr:to>
      <xdr:col>81</xdr:col>
      <xdr:colOff>101600</xdr:colOff>
      <xdr:row>93</xdr:row>
      <xdr:rowOff>138233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598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154760</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575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76839</xdr:rowOff>
    </xdr:from>
    <xdr:to>
      <xdr:col>76</xdr:col>
      <xdr:colOff>165100</xdr:colOff>
      <xdr:row>93</xdr:row>
      <xdr:rowOff>6989</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58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23516</xdr:rowOff>
    </xdr:from>
    <xdr:ext cx="59901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292795" y="1562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88489</xdr:rowOff>
    </xdr:from>
    <xdr:to>
      <xdr:col>72</xdr:col>
      <xdr:colOff>38100</xdr:colOff>
      <xdr:row>93</xdr:row>
      <xdr:rowOff>18639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58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35166</xdr:rowOff>
    </xdr:from>
    <xdr:ext cx="59901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03795" y="15637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32491</xdr:rowOff>
    </xdr:from>
    <xdr:to>
      <xdr:col>67</xdr:col>
      <xdr:colOff>101600</xdr:colOff>
      <xdr:row>92</xdr:row>
      <xdr:rowOff>134091</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580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150618</xdr:rowOff>
    </xdr:from>
    <xdr:ext cx="599010"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14795" y="15581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の基幹産業である農林業及び観光業に重点を置いているため、農林水産業費及び商工費が類似団体平均値より高い水準となっている。農林業については、耕作放棄地の有効活用、担い手確保対策、有害鳥獣対策、里地・里山保全整備等に取り組み、観光業については、観光情報発信や電子地域通貨の運用、産官学金連携による観光拠点の整備に取り組んでいる。消防費については、消防詰所や消防車両の更新を進めており、また、教育費については、小・中学校の統合整備に順次取り組んでいるため、類似団体平均値を上回って推移している。</a:t>
          </a:r>
        </a:p>
        <a:p>
          <a:r>
            <a:rPr kumimoji="1" lang="ja-JP" altLang="en-US" sz="1300">
              <a:latin typeface="ＭＳ Ｐゴシック" panose="020B0600070205080204" pitchFamily="50" charset="-128"/>
              <a:ea typeface="ＭＳ Ｐゴシック" panose="020B0600070205080204" pitchFamily="50" charset="-128"/>
            </a:rPr>
            <a:t>土木費については、町の面積が広大（</a:t>
          </a:r>
          <a:r>
            <a:rPr kumimoji="1" lang="en-US" altLang="ja-JP" sz="1300">
              <a:latin typeface="ＭＳ Ｐゴシック" panose="020B0600070205080204" pitchFamily="50" charset="-128"/>
              <a:ea typeface="ＭＳ Ｐゴシック" panose="020B0600070205080204" pitchFamily="50" charset="-128"/>
            </a:rPr>
            <a:t>781.08㎢</a:t>
          </a:r>
          <a:r>
            <a:rPr kumimoji="1" lang="ja-JP" altLang="en-US" sz="1300">
              <a:latin typeface="ＭＳ Ｐゴシック" panose="020B0600070205080204" pitchFamily="50" charset="-128"/>
              <a:ea typeface="ＭＳ Ｐゴシック" panose="020B0600070205080204" pitchFamily="50" charset="-128"/>
            </a:rPr>
            <a:t>）であり、多くの河川を抱え起伏に富んだ中山間地に位置するという地理上の特性のため、道路やトンネル、橋梁などのインフラ整備及び維持に多額の費用が必要となることや、豪雪地帯であることから冬期間の道路除排雪に多額の費用が必要となるため、類似団体平均値より高い水準となっている。</a:t>
          </a:r>
        </a:p>
        <a:p>
          <a:r>
            <a:rPr kumimoji="1" lang="ja-JP" altLang="en-US" sz="1300">
              <a:latin typeface="ＭＳ Ｐゴシック" panose="020B0600070205080204" pitchFamily="50" charset="-128"/>
              <a:ea typeface="ＭＳ Ｐゴシック" panose="020B0600070205080204" pitchFamily="50" charset="-128"/>
            </a:rPr>
            <a:t>　さらに、インフラ整備が多額となることから、これに伴い公債費についても類似団体平均値を大きく上回っている。公共施設の統廃合を進めているところであり、これに伴う大規模事業等の財源としても地方債を活用しているため、計画的な事業実施や地方債の適正な管理に努め、普通建設事業費及び公債費の抑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群馬県みなかみ町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実質収支額は一定規模以上となっているが、実質単年度収支はマイナスとなることが多くなっている。</a:t>
          </a:r>
        </a:p>
        <a:p>
          <a:r>
            <a:rPr kumimoji="1" lang="ja-JP" altLang="en-US" sz="1200">
              <a:latin typeface="ＭＳ ゴシック" pitchFamily="49" charset="-128"/>
              <a:ea typeface="ＭＳ ゴシック" pitchFamily="49" charset="-128"/>
            </a:rPr>
            <a:t>　平成</a:t>
          </a:r>
          <a:r>
            <a:rPr kumimoji="1" lang="en-US" altLang="ja-JP" sz="1200">
              <a:latin typeface="ＭＳ ゴシック" pitchFamily="49" charset="-128"/>
              <a:ea typeface="ＭＳ ゴシック" pitchFamily="49" charset="-128"/>
            </a:rPr>
            <a:t>28</a:t>
          </a:r>
          <a:r>
            <a:rPr kumimoji="1" lang="ja-JP" altLang="en-US" sz="1200">
              <a:latin typeface="ＭＳ ゴシック" pitchFamily="49" charset="-128"/>
              <a:ea typeface="ＭＳ ゴシック" pitchFamily="49" charset="-128"/>
            </a:rPr>
            <a:t>年度決算以降、継続的に財政調整基金残高が減少していたため、これの維持及び積み増しを目的として、新たな財政計画及び行財政改革基本方針中期行動計画を策定し、これに基づきふるさと寄附金を原資とするふるさと応援基金の活用等を行い、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年度に続き令和６年度においても財政調整基金の積み増しを行った。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群馬県みなかみ町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すべての会計において継続的に実質収支額は黒字を確保しており、赤字となっている会計はない。標準財政規模比としても一定規模以上を確保している。</a:t>
          </a:r>
        </a:p>
        <a:p>
          <a:r>
            <a:rPr kumimoji="1" lang="ja-JP" altLang="en-US" sz="1400">
              <a:latin typeface="ＭＳ ゴシック" pitchFamily="49" charset="-128"/>
              <a:ea typeface="ＭＳ ゴシック" pitchFamily="49" charset="-128"/>
            </a:rPr>
            <a:t>　一般会計において黒字確保のために財政調整基金の取り崩しが続いていたことや、人口減少・全国平均を上回る高齢化率（</a:t>
          </a:r>
          <a:r>
            <a:rPr kumimoji="1" lang="en-US" altLang="ja-JP" sz="1400">
              <a:latin typeface="ＭＳ ゴシック" pitchFamily="49" charset="-128"/>
              <a:ea typeface="ＭＳ ゴシック" pitchFamily="49" charset="-128"/>
            </a:rPr>
            <a:t>43.6</a:t>
          </a:r>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群馬県年齢別人口統計調査）による過疎化の進行、下水道事業特別会計の地方公営企業会計への移行等により、今後すべての会計についてさらに厳しい状況となっていくことが見込まれる。このため、事務事業の見直し等による歳出の削減や適切な財源の確保、受益者負担を考慮した使用料の見直し等による経営及び財政の健全化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群馬県みなかみ町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発行抑制に取り組んでいるため、実質公債費比率の分子の元利償還金等の大部分を占める「元利償還金」は継続的に減少している。また、元利償還金に対する交付税措置が有利な過疎対策事業債などを活用しているため、「算入公債費等」については、元利償還金等に対し一定以上の割合を維持している。</a:t>
          </a:r>
        </a:p>
        <a:p>
          <a:r>
            <a:rPr kumimoji="1" lang="ja-JP" altLang="en-US" sz="1400">
              <a:latin typeface="ＭＳ ゴシック" pitchFamily="49" charset="-128"/>
              <a:ea typeface="ＭＳ ゴシック" pitchFamily="49" charset="-128"/>
            </a:rPr>
            <a:t>これらにより、実質公債費比率は段階的に改善さている（</a:t>
          </a:r>
          <a:r>
            <a:rPr kumimoji="1" lang="en-US" altLang="ja-JP" sz="1400">
              <a:latin typeface="ＭＳ ゴシック" pitchFamily="49" charset="-128"/>
              <a:ea typeface="ＭＳ ゴシック" pitchFamily="49" charset="-128"/>
            </a:rPr>
            <a:t>R01:11.9</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R06:7.5</a:t>
          </a:r>
          <a:r>
            <a:rPr kumimoji="1" lang="ja-JP" altLang="en-US" sz="1400">
              <a:latin typeface="ＭＳ ゴシック" pitchFamily="49" charset="-128"/>
              <a:ea typeface="ＭＳ ゴシック" pitchFamily="49" charset="-128"/>
            </a:rPr>
            <a:t>％）が、今後も新規発行額抑制など計画的な管理を継続し、さらなる改善に努めていく。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満期一括償還地方債の借入はない。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群馬県みなかみ町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将来負担額を充当可能財源等が上回り、将来負担比率の分子がマイナス値となることから、将来負担比率は算定されていない。</a:t>
          </a:r>
        </a:p>
        <a:p>
          <a:r>
            <a:rPr kumimoji="1" lang="ja-JP" altLang="en-US" sz="1200">
              <a:latin typeface="ＭＳ ゴシック" pitchFamily="49" charset="-128"/>
              <a:ea typeface="ＭＳ ゴシック" pitchFamily="49" charset="-128"/>
            </a:rPr>
            <a:t>　地方債の発行抑制に取り組んでいることから、「一般会計等に係る地方債の現在高」は継続的に減少しており、これにより将来負担額は縮減されている。</a:t>
          </a:r>
        </a:p>
        <a:p>
          <a:r>
            <a:rPr kumimoji="1" lang="ja-JP" altLang="en-US" sz="1200">
              <a:latin typeface="ＭＳ ゴシック" pitchFamily="49" charset="-128"/>
              <a:ea typeface="ＭＳ ゴシック" pitchFamily="49" charset="-128"/>
            </a:rPr>
            <a:t>　また、充当可能財源等については、ふるさと寄附金の受入によりこれを原資とするふるさと応援基金などの特定目的基金残高が増加していることや、元利償還金に対する交付税措置が有利な過疎対策事業債や合併特例事業債を活用していることによりその規模が維持されており、将来負担比率の分子のマイナス値は年々大きくなっている。今後も将来負担比率の分子がマイナス値を維持していくよう、計画的な事業実施や適切な財源の確保などに継続的に取り組んで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群馬県みなかみ町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百万円となり、前年度の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財政調整基金については、前年度決算剰余により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百万円を積み立て、当年度中の取り崩しを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百万円を実施したため利子積み立てを含めると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減債基金については、交付税の再算定による臨時財政対策債償還基金費分を積み立てたが、地方債の元利償還金に充当するため取り崩し実施したため、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基金の有効活用を目的とし、各種事業へ充当をするため取り崩しを行った結果、特定目的基金は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年度から年々減少を続けていた（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H28:4,027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R04:2,741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財政調整基金残高の維持・積み増しを主な目的とした財政計画及び行財政改革基本方針中期行動計画を策定した。今後もこれらに基づいて行財政改革をさらに推進し、また、ふるさと応援基金などのその他特定目的基金について、財源としての活用だけでなく運用面での改善も図るなど、その有効利用を継続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合併に伴う町民の連帯強化、旧町村の区域における地域振興等（まちづくり団体補助など）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公共施設の大規模改修や修繕、取り壊しなど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活力と魅力あるまちづくりの推進（ふるさと納税推進事業、電子地域通貨運営・活用事業など）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・町立小中学校統合学校教育施設整備基金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小・中学校の統合に伴う施設整備など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・地方創生基金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町の実情に応じた持続的な地域振興の推進（谷川岳エコツーリズム推進事業）</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ふるさと寄附金を積み立てることとしているふるさと応援基金について、寄附金収入による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百万円をまちづくりのために取り崩した。また、小学校統合推進事業のために町立小中学校統合学校教育施設整備基金の取り崩しを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百万円行なった。これにより特定目的基金は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新町まちづくり計画に基づき計画的な活用を図る。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活力と魅力あるまちづくりの財源として活用拡大を図る。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公共施設の統廃合等に伴う施設取り壊しの財源として計画的な活用を図る。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・町立小中学校統合学校教育施設整備基金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小・中学校の統合整備に伴い必要となる経費の財源として計画的な活用を図る。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・地方創生基金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町の実情に応じた持続的な地域振興事業の財源として計画的な活用を図る。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百万円となり、前年度の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年の合併後、毎年積み増しを行っていたが普通交付税の合併算定替の縮減・終了などによる一般財源収入の減少に伴い、平成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年度以降、取崩額が積立額を上回る状況が続いていたため、令和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年度において財政計画及び行財政改革基本方針中期行動計画を策定した。これらに基づいて、その他特定目的基金の有効活用等を図ることとしたため、令和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年度において策定した財政計画及び行財政改革基本方針中期行動計画に基づき、また、これらの計画のロールアップを行いながら、残高の維持・積み増しを図っていく。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減債基金については、交付税の再算定による臨時財政対策債償還基金費分を積み立てたが、地方債の元利償還金に充当するため取り崩し実施したため、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今後も臨時財政対策債償還の財源として取り崩しを予定しているため、残高は減少していく見込みである。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大災害等によりやむを得ず公債費が増大し財源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不足となる場合や、繰り上げ償還等の財源に不足が生じる場合に備え取り崩し額を含め、計画的な運用を図っていく。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2010714-1DB8-4964-8C28-A7889322C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90DB17A-F3D6-44A6-817F-1C285B9A52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37ABD36-4C1A-42CE-A2A4-6C5DF3508BA3}"/>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B197CAA-E3FE-4B2F-AB22-96A571994C9E}"/>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46A6921-6D4A-4C7E-B976-0AA385D2BA9C}"/>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3D63B98-7CC6-4E1B-B3C8-4AD788F821A0}"/>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17B134A-7724-49CD-AD01-2E7ABEFAE27E}"/>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8B650FE-6F53-4085-8545-C793B69F1CC7}"/>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BD44BCF-956D-4A98-AF5B-C9EB1F1FB347}"/>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1AA9759-59A3-4574-9537-8F583C00F26A}"/>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3FAC1C5-6DE1-41B0-AEBA-31AEB3F1696F}"/>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69721B2-624A-4458-B41D-453E6477F8D6}"/>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775A330-7893-4EC6-9257-4F7E05892A3D}"/>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9F475ED-1437-4AD2-8894-11E90B45071B}"/>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1AA7920-D12A-4F6A-B9EE-4F03D30A404E}"/>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DEB82C7-7302-49FA-981E-9FAC32EA4515}"/>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群馬県みなかみ町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4639861-31B4-4D76-94DB-5343F34D2989}"/>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0513CF9-51B3-4CEC-94FE-68F578473F3F}"/>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CCD39C6-5B59-46D5-89C9-F0797F3818FD}"/>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3EB6879-917D-43FA-AC1C-57EB88071810}"/>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D2491F1-71F6-41DC-964C-30F280FD2240}"/>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602D8A2-48DC-4489-A31B-0B34C74231CB}"/>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16,954
16,414
781.08
16,924,716
15,696,980
396,995
9,194,508
8,047,645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11F38B1-3335-42C0-8A90-BD7EBFA5A7D5}"/>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7BE0B86-7378-4643-AE64-3C2F619BA9B2}"/>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CE1E00E-E80F-46EA-8886-B4CE3B060643}"/>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6194965-55D1-4B84-B51D-462AD3B68C04}"/>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38B9DEE-8280-4F9B-AC91-6A799D15FE53}"/>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DB541E9-77C6-4EC4-9842-3F77A6866E96}"/>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D520677-D268-4E97-8F8F-351D70F5F525}"/>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29327D5-BCF7-4912-9B8B-6B262DEA0BB0}"/>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EB6B9A3-AF2A-4DCA-8472-69CF762DD85C}"/>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59BD97E-F649-43D7-9A6E-80328B21D9A9}"/>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0E13D80-BC9B-457C-9B40-5D01E1803DB8}"/>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22B55A8-9082-4107-91AA-9697EF01CA19}"/>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17B6B2B-3E73-4F38-A3DA-38171EABEE1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4E2BF98-2608-48EF-8AC9-82F7B2BE68C2}"/>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F430EC5-0291-4A8A-A974-DBD98C201298}"/>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9BBEB15-7271-43ED-9A66-1F6E654AD622}"/>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8BCF70E-447C-4743-90D7-B9F6A79F86A9}"/>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839CF93-C5C7-445C-BF7E-6E129FCC2E37}"/>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7FA02C3-3F16-4871-AE08-135C66D17531}"/>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7ACA927-E0F0-420A-B861-141C9C7D266E}"/>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9F4AEFA-DE53-44CF-A1A1-F05DE90A469D}"/>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89CA902-5631-487B-92BD-4CC40FF5D2F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1665FA4-EEFC-4254-83BB-7FE9F33B2D4F}"/>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D93F3C3-7B84-455D-92E3-E48052F1AE58}"/>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5E3D2B2-BD74-4E86-9113-518C73F2D527}"/>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DCA8BD2-9E00-48B0-A612-641CAB07B1FE}"/>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13A0BD0-132D-4CEC-9A59-FC4877B14AE6}"/>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9AC9639-CEB0-4E78-9926-FE369F19470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F8A4D10-2822-4F1E-8B09-EE66F6C2BFA2}"/>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2FF08BC-CFE5-4531-81E5-84B141579FD2}"/>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AC6EA06-4A6D-4019-A90A-318AC3075CFA}"/>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43AB3A2-A5F4-427B-9CD3-3EE91A7DCE19}"/>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D1CE556-6F32-4CC7-ACD3-B23C48762232}"/>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EBD1143-6B56-43C9-A23A-FE6303022A67}"/>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57A7477-81CD-4712-B76A-AF562D21F92A}"/>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有形固定資産減価償却率は類似団体平均値を下回って推移しているが、年々上昇しておりその差は縮小傾向となっている。</a:t>
          </a:r>
        </a:p>
        <a:p>
          <a:r>
            <a:rPr kumimoji="1" lang="ja-JP" altLang="en-US" sz="1100">
              <a:latin typeface="ＭＳ Ｐゴシック" panose="020B0600070205080204" pitchFamily="50" charset="-128"/>
              <a:ea typeface="ＭＳ Ｐゴシック" panose="020B0600070205080204" pitchFamily="50" charset="-128"/>
            </a:rPr>
            <a:t>町の面積が広大（</a:t>
          </a:r>
          <a:r>
            <a:rPr kumimoji="1" lang="en-US" altLang="ja-JP" sz="1100">
              <a:latin typeface="ＭＳ Ｐゴシック" panose="020B0600070205080204" pitchFamily="50" charset="-128"/>
              <a:ea typeface="ＭＳ Ｐゴシック" panose="020B0600070205080204" pitchFamily="50" charset="-128"/>
            </a:rPr>
            <a:t>781.08㎢</a:t>
          </a:r>
          <a:r>
            <a:rPr kumimoji="1" lang="ja-JP" altLang="en-US" sz="1100">
              <a:latin typeface="ＭＳ Ｐゴシック" panose="020B0600070205080204" pitchFamily="50" charset="-128"/>
              <a:ea typeface="ＭＳ Ｐゴシック" panose="020B0600070205080204" pitchFamily="50" charset="-128"/>
            </a:rPr>
            <a:t>）であり施設が点在していることや、多数の河川が存在し起伏に富んだ山間地に位置していることから、道路・橋りょう・トンネルなどのインフラを多く抱えており、これが比率を押し上げる要因の１つとなっている。このため、公共施設等総合管理計画などに基づき、施設の統廃合やこれに伴う施設の除却を引き続き推進し、計画的な維持管理及び更新を図ることとし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B8BCBB2-A520-478F-952F-F20399514286}"/>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256741C-F554-4322-B548-67005474D2C4}"/>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3B4A3087-F841-4066-A2D5-699438D6B3FB}"/>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E42E4872-E9EA-409E-A6A3-B3C80E3979FE}"/>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1D848326-4D56-42C7-9460-34C469EF7A8F}"/>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50F18494-AC1A-4964-AF14-6B3717325E55}"/>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3EECEB65-5E0D-419B-8840-A628FEDD8271}"/>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5F951383-5597-44BB-976E-6E426613C397}"/>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E6F3460-6663-4031-B1EA-95A614D29809}"/>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F3FD681F-1285-4BBC-AE15-E680C132C41F}"/>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E4128039-C162-4AA6-8ABC-0139E7F368FD}"/>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6092297-8C9F-40DF-998F-D4ED6F5EADA7}"/>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73AABC8D-983C-46DC-AE3E-EAB53BE88EB8}"/>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50EAC327-EFFE-42D5-873A-640F56A25D00}"/>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25873186-D94D-4031-A709-3767732830E5}"/>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8695B0BE-B3E5-47B2-ADE5-28AAFD4DEF20}"/>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EA363776-6169-4EFA-8CCA-826C36B8BEBE}"/>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B2DB76B4-7B67-40D6-A6B0-D182D1295B20}"/>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DC9D1904-2D6F-4A47-B1E1-DD675C91E949}"/>
            </a:ext>
          </a:extLst>
        </xdr:cNvPr>
        <xdr:cNvCxnSpPr/>
      </xdr:nvCxnSpPr>
      <xdr:spPr>
        <a:xfrm flipV="1">
          <a:off x="4306570" y="5132433"/>
          <a:ext cx="1270" cy="1360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A8550B2E-1F58-42B4-812C-300FBB32A8A8}"/>
            </a:ext>
          </a:extLst>
        </xdr:cNvPr>
        <xdr:cNvSpPr txBox="1"/>
      </xdr:nvSpPr>
      <xdr:spPr>
        <a:xfrm>
          <a:off x="4359275" y="649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594A4591-79FF-48E6-B12D-5988CCAA6C5D}"/>
            </a:ext>
          </a:extLst>
        </xdr:cNvPr>
        <xdr:cNvCxnSpPr/>
      </xdr:nvCxnSpPr>
      <xdr:spPr>
        <a:xfrm>
          <a:off x="4216400" y="649305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551498EE-EC44-4213-96BF-1F7AA46D49B2}"/>
            </a:ext>
          </a:extLst>
        </xdr:cNvPr>
        <xdr:cNvSpPr txBox="1"/>
      </xdr:nvSpPr>
      <xdr:spPr>
        <a:xfrm>
          <a:off x="4359275" y="491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65D183EF-3B92-44E2-88C7-783BAD0C81E4}"/>
            </a:ext>
          </a:extLst>
        </xdr:cNvPr>
        <xdr:cNvCxnSpPr/>
      </xdr:nvCxnSpPr>
      <xdr:spPr>
        <a:xfrm>
          <a:off x="4216400" y="513243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82" name="有形固定資産減価償却率平均値テキスト">
          <a:extLst>
            <a:ext uri="{FF2B5EF4-FFF2-40B4-BE49-F238E27FC236}">
              <a16:creationId xmlns:a16="http://schemas.microsoft.com/office/drawing/2014/main" id="{6B57D90B-E96E-4701-B478-7F1BB76035F6}"/>
            </a:ext>
          </a:extLst>
        </xdr:cNvPr>
        <xdr:cNvSpPr txBox="1"/>
      </xdr:nvSpPr>
      <xdr:spPr>
        <a:xfrm>
          <a:off x="4359275" y="5893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04EF1B2F-FB8B-4D4B-A361-D11EEE993739}"/>
            </a:ext>
          </a:extLst>
        </xdr:cNvPr>
        <xdr:cNvSpPr/>
      </xdr:nvSpPr>
      <xdr:spPr>
        <a:xfrm>
          <a:off x="4254500" y="60297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1288E130-1428-445B-B4F3-CB736F4939AC}"/>
            </a:ext>
          </a:extLst>
        </xdr:cNvPr>
        <xdr:cNvSpPr/>
      </xdr:nvSpPr>
      <xdr:spPr>
        <a:xfrm>
          <a:off x="36163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B308B98F-A734-489B-9D16-F908E43FB4E2}"/>
            </a:ext>
          </a:extLst>
        </xdr:cNvPr>
        <xdr:cNvSpPr/>
      </xdr:nvSpPr>
      <xdr:spPr>
        <a:xfrm>
          <a:off x="29305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87D04BF2-500E-4B8A-BC06-F12F904139DF}"/>
            </a:ext>
          </a:extLst>
        </xdr:cNvPr>
        <xdr:cNvSpPr/>
      </xdr:nvSpPr>
      <xdr:spPr>
        <a:xfrm>
          <a:off x="2244725" y="5980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62DEE0F9-668C-46D0-9664-70A81E1A7825}"/>
            </a:ext>
          </a:extLst>
        </xdr:cNvPr>
        <xdr:cNvSpPr/>
      </xdr:nvSpPr>
      <xdr:spPr>
        <a:xfrm>
          <a:off x="1558925" y="59221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974223C-AA8E-417A-AC74-F1751555F2FD}"/>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C2CA1FD-5E4D-4A07-A2F9-287031FDE1CE}"/>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6DC88D2-DC09-4082-96AA-F0EA3F0089AF}"/>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DEA0CCF6-B552-44B4-8439-E03F51BFDA1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C4A8F6CA-3CB7-4B6C-A061-0910A92952AC}"/>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50709</xdr:rowOff>
    </xdr:from>
    <xdr:to>
      <xdr:col>23</xdr:col>
      <xdr:colOff>136525</xdr:colOff>
      <xdr:row>32</xdr:row>
      <xdr:rowOff>152309</xdr:rowOff>
    </xdr:to>
    <xdr:sp macro="" textlink="">
      <xdr:nvSpPr>
        <xdr:cNvPr id="93" name="楕円 92">
          <a:extLst>
            <a:ext uri="{FF2B5EF4-FFF2-40B4-BE49-F238E27FC236}">
              <a16:creationId xmlns:a16="http://schemas.microsoft.com/office/drawing/2014/main" id="{C0ABFA04-9A61-4761-86B5-3006693885FE}"/>
            </a:ext>
          </a:extLst>
        </xdr:cNvPr>
        <xdr:cNvSpPr/>
      </xdr:nvSpPr>
      <xdr:spPr>
        <a:xfrm>
          <a:off x="4254500" y="60482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29136</xdr:rowOff>
    </xdr:from>
    <xdr:ext cx="405111" cy="259045"/>
    <xdr:sp macro="" textlink="">
      <xdr:nvSpPr>
        <xdr:cNvPr id="94" name="有形固定資産減価償却率該当値テキスト">
          <a:extLst>
            <a:ext uri="{FF2B5EF4-FFF2-40B4-BE49-F238E27FC236}">
              <a16:creationId xmlns:a16="http://schemas.microsoft.com/office/drawing/2014/main" id="{0CB3D700-85FA-41F1-BCF8-12581433CEBB}"/>
            </a:ext>
          </a:extLst>
        </xdr:cNvPr>
        <xdr:cNvSpPr txBox="1"/>
      </xdr:nvSpPr>
      <xdr:spPr>
        <a:xfrm>
          <a:off x="4359275"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4445</xdr:rowOff>
    </xdr:from>
    <xdr:to>
      <xdr:col>19</xdr:col>
      <xdr:colOff>187325</xdr:colOff>
      <xdr:row>32</xdr:row>
      <xdr:rowOff>106045</xdr:rowOff>
    </xdr:to>
    <xdr:sp macro="" textlink="">
      <xdr:nvSpPr>
        <xdr:cNvPr id="95" name="楕円 94">
          <a:extLst>
            <a:ext uri="{FF2B5EF4-FFF2-40B4-BE49-F238E27FC236}">
              <a16:creationId xmlns:a16="http://schemas.microsoft.com/office/drawing/2014/main" id="{DFF05827-38AC-4106-9DCA-2F459C2464D3}"/>
            </a:ext>
          </a:extLst>
        </xdr:cNvPr>
        <xdr:cNvSpPr/>
      </xdr:nvSpPr>
      <xdr:spPr>
        <a:xfrm>
          <a:off x="3616325" y="6008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55245</xdr:rowOff>
    </xdr:from>
    <xdr:to>
      <xdr:col>23</xdr:col>
      <xdr:colOff>85725</xdr:colOff>
      <xdr:row>32</xdr:row>
      <xdr:rowOff>101509</xdr:rowOff>
    </xdr:to>
    <xdr:cxnSp macro="">
      <xdr:nvCxnSpPr>
        <xdr:cNvPr id="96" name="直線コネクタ 95">
          <a:extLst>
            <a:ext uri="{FF2B5EF4-FFF2-40B4-BE49-F238E27FC236}">
              <a16:creationId xmlns:a16="http://schemas.microsoft.com/office/drawing/2014/main" id="{76214E16-CD73-4648-8D60-60A13081A035}"/>
            </a:ext>
          </a:extLst>
        </xdr:cNvPr>
        <xdr:cNvCxnSpPr/>
      </xdr:nvCxnSpPr>
      <xdr:spPr>
        <a:xfrm>
          <a:off x="3673475" y="6055995"/>
          <a:ext cx="628650" cy="4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123462</xdr:rowOff>
    </xdr:from>
    <xdr:to>
      <xdr:col>15</xdr:col>
      <xdr:colOff>187325</xdr:colOff>
      <xdr:row>32</xdr:row>
      <xdr:rowOff>53612</xdr:rowOff>
    </xdr:to>
    <xdr:sp macro="" textlink="">
      <xdr:nvSpPr>
        <xdr:cNvPr id="97" name="楕円 96">
          <a:extLst>
            <a:ext uri="{FF2B5EF4-FFF2-40B4-BE49-F238E27FC236}">
              <a16:creationId xmlns:a16="http://schemas.microsoft.com/office/drawing/2014/main" id="{E423E0BB-73F0-48A1-8B9B-9288CC99D181}"/>
            </a:ext>
          </a:extLst>
        </xdr:cNvPr>
        <xdr:cNvSpPr/>
      </xdr:nvSpPr>
      <xdr:spPr>
        <a:xfrm>
          <a:off x="2930525" y="59654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2812</xdr:rowOff>
    </xdr:from>
    <xdr:to>
      <xdr:col>19</xdr:col>
      <xdr:colOff>136525</xdr:colOff>
      <xdr:row>32</xdr:row>
      <xdr:rowOff>55245</xdr:rowOff>
    </xdr:to>
    <xdr:cxnSp macro="">
      <xdr:nvCxnSpPr>
        <xdr:cNvPr id="98" name="直線コネクタ 97">
          <a:extLst>
            <a:ext uri="{FF2B5EF4-FFF2-40B4-BE49-F238E27FC236}">
              <a16:creationId xmlns:a16="http://schemas.microsoft.com/office/drawing/2014/main" id="{B2794261-70F1-41E3-9688-055F2D6462CD}"/>
            </a:ext>
          </a:extLst>
        </xdr:cNvPr>
        <xdr:cNvCxnSpPr/>
      </xdr:nvCxnSpPr>
      <xdr:spPr>
        <a:xfrm>
          <a:off x="2987675" y="6003562"/>
          <a:ext cx="6858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74114</xdr:rowOff>
    </xdr:from>
    <xdr:to>
      <xdr:col>11</xdr:col>
      <xdr:colOff>187325</xdr:colOff>
      <xdr:row>32</xdr:row>
      <xdr:rowOff>4264</xdr:rowOff>
    </xdr:to>
    <xdr:sp macro="" textlink="">
      <xdr:nvSpPr>
        <xdr:cNvPr id="99" name="楕円 98">
          <a:extLst>
            <a:ext uri="{FF2B5EF4-FFF2-40B4-BE49-F238E27FC236}">
              <a16:creationId xmlns:a16="http://schemas.microsoft.com/office/drawing/2014/main" id="{AE67662B-3CED-4543-B4D1-C8C5987CB056}"/>
            </a:ext>
          </a:extLst>
        </xdr:cNvPr>
        <xdr:cNvSpPr/>
      </xdr:nvSpPr>
      <xdr:spPr>
        <a:xfrm>
          <a:off x="2244725" y="59129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124914</xdr:rowOff>
    </xdr:from>
    <xdr:to>
      <xdr:col>15</xdr:col>
      <xdr:colOff>136525</xdr:colOff>
      <xdr:row>32</xdr:row>
      <xdr:rowOff>2812</xdr:rowOff>
    </xdr:to>
    <xdr:cxnSp macro="">
      <xdr:nvCxnSpPr>
        <xdr:cNvPr id="100" name="直線コネクタ 99">
          <a:extLst>
            <a:ext uri="{FF2B5EF4-FFF2-40B4-BE49-F238E27FC236}">
              <a16:creationId xmlns:a16="http://schemas.microsoft.com/office/drawing/2014/main" id="{73441C40-3055-4474-A267-4E6F1C0FD535}"/>
            </a:ext>
          </a:extLst>
        </xdr:cNvPr>
        <xdr:cNvCxnSpPr/>
      </xdr:nvCxnSpPr>
      <xdr:spPr>
        <a:xfrm>
          <a:off x="2301875" y="5960564"/>
          <a:ext cx="685800" cy="4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30933</xdr:rowOff>
    </xdr:from>
    <xdr:to>
      <xdr:col>7</xdr:col>
      <xdr:colOff>187325</xdr:colOff>
      <xdr:row>31</xdr:row>
      <xdr:rowOff>132533</xdr:rowOff>
    </xdr:to>
    <xdr:sp macro="" textlink="">
      <xdr:nvSpPr>
        <xdr:cNvPr id="101" name="楕円 100">
          <a:extLst>
            <a:ext uri="{FF2B5EF4-FFF2-40B4-BE49-F238E27FC236}">
              <a16:creationId xmlns:a16="http://schemas.microsoft.com/office/drawing/2014/main" id="{D7814A5B-7192-4C20-81A6-D58594E8A1D5}"/>
            </a:ext>
          </a:extLst>
        </xdr:cNvPr>
        <xdr:cNvSpPr/>
      </xdr:nvSpPr>
      <xdr:spPr>
        <a:xfrm>
          <a:off x="1558925" y="58665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81733</xdr:rowOff>
    </xdr:from>
    <xdr:to>
      <xdr:col>11</xdr:col>
      <xdr:colOff>136525</xdr:colOff>
      <xdr:row>31</xdr:row>
      <xdr:rowOff>124914</xdr:rowOff>
    </xdr:to>
    <xdr:cxnSp macro="">
      <xdr:nvCxnSpPr>
        <xdr:cNvPr id="102" name="直線コネクタ 101">
          <a:extLst>
            <a:ext uri="{FF2B5EF4-FFF2-40B4-BE49-F238E27FC236}">
              <a16:creationId xmlns:a16="http://schemas.microsoft.com/office/drawing/2014/main" id="{C5B18B85-D0E2-41E9-9236-4077A4D59C98}"/>
            </a:ext>
          </a:extLst>
        </xdr:cNvPr>
        <xdr:cNvCxnSpPr/>
      </xdr:nvCxnSpPr>
      <xdr:spPr>
        <a:xfrm>
          <a:off x="1616075" y="5923733"/>
          <a:ext cx="685800"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a:extLst>
            <a:ext uri="{FF2B5EF4-FFF2-40B4-BE49-F238E27FC236}">
              <a16:creationId xmlns:a16="http://schemas.microsoft.com/office/drawing/2014/main" id="{EDD207E3-F9ED-40C1-97EE-6E212B9DD0C6}"/>
            </a:ext>
          </a:extLst>
        </xdr:cNvPr>
        <xdr:cNvSpPr txBox="1"/>
      </xdr:nvSpPr>
      <xdr:spPr>
        <a:xfrm>
          <a:off x="3474094" y="610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7949F24E-7EC7-4A4D-A183-5B44363F0946}"/>
            </a:ext>
          </a:extLst>
        </xdr:cNvPr>
        <xdr:cNvSpPr txBox="1"/>
      </xdr:nvSpPr>
      <xdr:spPr>
        <a:xfrm>
          <a:off x="2797819" y="610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3F3A0B94-E71A-473A-8D9C-9349B19CE0BF}"/>
            </a:ext>
          </a:extLst>
        </xdr:cNvPr>
        <xdr:cNvSpPr txBox="1"/>
      </xdr:nvSpPr>
      <xdr:spPr>
        <a:xfrm>
          <a:off x="2112019" y="607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C3E74A12-D24A-4323-AD1C-6BE93D2CBFDC}"/>
            </a:ext>
          </a:extLst>
        </xdr:cNvPr>
        <xdr:cNvSpPr txBox="1"/>
      </xdr:nvSpPr>
      <xdr:spPr>
        <a:xfrm>
          <a:off x="1426219" y="6011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122572</xdr:rowOff>
    </xdr:from>
    <xdr:ext cx="405111" cy="259045"/>
    <xdr:sp macro="" textlink="">
      <xdr:nvSpPr>
        <xdr:cNvPr id="107" name="n_1mainValue有形固定資産減価償却率">
          <a:extLst>
            <a:ext uri="{FF2B5EF4-FFF2-40B4-BE49-F238E27FC236}">
              <a16:creationId xmlns:a16="http://schemas.microsoft.com/office/drawing/2014/main" id="{86807FDD-D516-4721-A31E-6F0D66C868E2}"/>
            </a:ext>
          </a:extLst>
        </xdr:cNvPr>
        <xdr:cNvSpPr txBox="1"/>
      </xdr:nvSpPr>
      <xdr:spPr>
        <a:xfrm>
          <a:off x="3474094" y="580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70139</xdr:rowOff>
    </xdr:from>
    <xdr:ext cx="405111" cy="259045"/>
    <xdr:sp macro="" textlink="">
      <xdr:nvSpPr>
        <xdr:cNvPr id="108" name="n_2mainValue有形固定資産減価償却率">
          <a:extLst>
            <a:ext uri="{FF2B5EF4-FFF2-40B4-BE49-F238E27FC236}">
              <a16:creationId xmlns:a16="http://schemas.microsoft.com/office/drawing/2014/main" id="{B7615E63-53F3-4745-94A3-5BD6516BF687}"/>
            </a:ext>
          </a:extLst>
        </xdr:cNvPr>
        <xdr:cNvSpPr txBox="1"/>
      </xdr:nvSpPr>
      <xdr:spPr>
        <a:xfrm>
          <a:off x="2797819" y="5743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20791</xdr:rowOff>
    </xdr:from>
    <xdr:ext cx="405111" cy="259045"/>
    <xdr:sp macro="" textlink="">
      <xdr:nvSpPr>
        <xdr:cNvPr id="109" name="n_3mainValue有形固定資産減価償却率">
          <a:extLst>
            <a:ext uri="{FF2B5EF4-FFF2-40B4-BE49-F238E27FC236}">
              <a16:creationId xmlns:a16="http://schemas.microsoft.com/office/drawing/2014/main" id="{9D141C19-010B-4666-A313-C48689403D92}"/>
            </a:ext>
          </a:extLst>
        </xdr:cNvPr>
        <xdr:cNvSpPr txBox="1"/>
      </xdr:nvSpPr>
      <xdr:spPr>
        <a:xfrm>
          <a:off x="2112019" y="569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149060</xdr:rowOff>
    </xdr:from>
    <xdr:ext cx="405111" cy="259045"/>
    <xdr:sp macro="" textlink="">
      <xdr:nvSpPr>
        <xdr:cNvPr id="110" name="n_4mainValue有形固定資産減価償却率">
          <a:extLst>
            <a:ext uri="{FF2B5EF4-FFF2-40B4-BE49-F238E27FC236}">
              <a16:creationId xmlns:a16="http://schemas.microsoft.com/office/drawing/2014/main" id="{0B17D367-0296-4908-9CAA-091E1CA39D78}"/>
            </a:ext>
          </a:extLst>
        </xdr:cNvPr>
        <xdr:cNvSpPr txBox="1"/>
      </xdr:nvSpPr>
      <xdr:spPr>
        <a:xfrm>
          <a:off x="1426219" y="5660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3D7CA66-D8EE-4743-AAEA-0A9D9E50B24D}"/>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37091DAA-8BDA-4013-B8BE-1015B41B4FA6}"/>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6144FC02-4DA5-4ACF-8066-932877F4D8F1}"/>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[ 228.5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D45B5C6-9481-4405-BD00-D61DBC7F7D20}"/>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416647FB-660C-466B-83B1-20B8F10E044D}"/>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675889B-7D7D-49FC-8BAF-59F7828E2F50}"/>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1F688E6-2564-4D1F-82E7-69A38C572EFF}"/>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2A6A5C5-9C23-4519-9650-7D7296B734C3}"/>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82419E2E-6E68-43F3-B7F5-26F0E82E186D}"/>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7537DCBE-6299-400B-8CCA-A93A983926F9}"/>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B708B736-08AF-4861-AFB5-A6751E2A9FEB}"/>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33F82C38-33DB-4D3A-892A-C4976B666E2B}"/>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A878C71C-C43C-462F-87C8-B947E98DE0D2}"/>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年の合併以降、地方債の繰上償還や新規発行額の抑制に取り組み、平成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年度からは償還期間を一律に据置なし</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年償還に短縮するなど、地方債の残高縮小による将来負担額の圧縮に継続的に努めており、債務償還比率は類似団体平均値を下回って推移している。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808C1AD9-5547-4FA2-9A82-85E0983ABCA2}"/>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9B1678B5-B702-4BF0-A3D7-C0C0490DD431}"/>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D255056-EA88-4CAD-BC92-EB75C3F84732}"/>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4881601C-D5A0-48DE-8356-18F1389BF195}"/>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941EF445-29A3-4F60-89F8-83EBE80695F8}"/>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9159B98-F41D-4960-BB87-4D865092BD93}"/>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A59CF98E-92E4-488B-8CF8-AE9675D73BE8}"/>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FB1A4628-6D0B-42F1-B9B2-35139AEAA8B8}"/>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3E66776B-65EA-4607-BF8B-5C5EB7891B60}"/>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ACA84B38-60CC-44B7-BD13-BB41E45A1DED}"/>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BFC9B3B8-4F21-4FBC-B6E8-0581BB4EC230}"/>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E0E92980-238A-4B17-9835-401CC021F905}"/>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BFAA5882-564C-4160-84E4-04FD0C2CA162}"/>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C51A554E-E4BD-4080-B5CA-5244313E866E}"/>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610239DA-C922-44FA-AB1D-B6F9EE704651}"/>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62CF3173-6BA8-428F-9157-64204DCF9ACB}"/>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E2D1837D-9D9E-4631-AC29-69196EB2CF70}"/>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57050CEE-A35C-4B1A-B9DC-F09BF1ADB164}"/>
            </a:ext>
          </a:extLst>
        </xdr:cNvPr>
        <xdr:cNvCxnSpPr/>
      </xdr:nvCxnSpPr>
      <xdr:spPr>
        <a:xfrm flipV="1">
          <a:off x="13326745" y="5058228"/>
          <a:ext cx="1269" cy="1277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02D4E204-8844-48A5-8182-F532F3933C75}"/>
            </a:ext>
          </a:extLst>
        </xdr:cNvPr>
        <xdr:cNvSpPr txBox="1"/>
      </xdr:nvSpPr>
      <xdr:spPr>
        <a:xfrm>
          <a:off x="13379450" y="633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DCBDF70A-9D64-4406-A05B-AB330171A559}"/>
            </a:ext>
          </a:extLst>
        </xdr:cNvPr>
        <xdr:cNvCxnSpPr/>
      </xdr:nvCxnSpPr>
      <xdr:spPr>
        <a:xfrm>
          <a:off x="13255625" y="63354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8F927C22-3CE3-4B9D-86E7-D3600B933419}"/>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CB77DF30-208C-43BA-A70C-1219E4C5A01D}"/>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C17AD31C-1009-49D2-A479-147EE5150C63}"/>
            </a:ext>
          </a:extLst>
        </xdr:cNvPr>
        <xdr:cNvSpPr txBox="1"/>
      </xdr:nvSpPr>
      <xdr:spPr>
        <a:xfrm>
          <a:off x="13379450" y="55838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5E5D271E-3506-4327-B889-B67768E20F23}"/>
            </a:ext>
          </a:extLst>
        </xdr:cNvPr>
        <xdr:cNvSpPr/>
      </xdr:nvSpPr>
      <xdr:spPr>
        <a:xfrm>
          <a:off x="13293725" y="55991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B41493AE-0806-4DB0-BED6-55E95D6F1968}"/>
            </a:ext>
          </a:extLst>
        </xdr:cNvPr>
        <xdr:cNvSpPr/>
      </xdr:nvSpPr>
      <xdr:spPr>
        <a:xfrm>
          <a:off x="12646025" y="559851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B1B6FEA2-D152-41E5-8BEB-1E1A67A070AA}"/>
            </a:ext>
          </a:extLst>
        </xdr:cNvPr>
        <xdr:cNvSpPr/>
      </xdr:nvSpPr>
      <xdr:spPr>
        <a:xfrm>
          <a:off x="11960225" y="56465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2C36348E-C3A0-417D-AD62-FE96C45C23D7}"/>
            </a:ext>
          </a:extLst>
        </xdr:cNvPr>
        <xdr:cNvSpPr/>
      </xdr:nvSpPr>
      <xdr:spPr>
        <a:xfrm>
          <a:off x="11274425" y="561825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4FFF989D-9C7D-4969-AF69-9D7EE6180943}"/>
            </a:ext>
          </a:extLst>
        </xdr:cNvPr>
        <xdr:cNvSpPr/>
      </xdr:nvSpPr>
      <xdr:spPr>
        <a:xfrm>
          <a:off x="10588625" y="583573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1E40C86-EF88-43F8-808F-AFE64278C827}"/>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8964D53-D6EF-450B-8266-5BCBF9BEAE17}"/>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30D5004-FB23-4CB7-A72B-23F81E4E691D}"/>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CDD2FFF-B060-4D81-94E1-E8D59A002C30}"/>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2D5E66ED-B8E2-4F0D-9B42-06FBEE4F4AAA}"/>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162333</xdr:rowOff>
    </xdr:from>
    <xdr:to>
      <xdr:col>76</xdr:col>
      <xdr:colOff>73025</xdr:colOff>
      <xdr:row>28</xdr:row>
      <xdr:rowOff>92483</xdr:rowOff>
    </xdr:to>
    <xdr:sp macro="" textlink="">
      <xdr:nvSpPr>
        <xdr:cNvPr id="157" name="楕円 156">
          <a:extLst>
            <a:ext uri="{FF2B5EF4-FFF2-40B4-BE49-F238E27FC236}">
              <a16:creationId xmlns:a16="http://schemas.microsoft.com/office/drawing/2014/main" id="{F43EEBD2-9AE6-4A11-BE7A-CAD658E1CBD6}"/>
            </a:ext>
          </a:extLst>
        </xdr:cNvPr>
        <xdr:cNvSpPr/>
      </xdr:nvSpPr>
      <xdr:spPr>
        <a:xfrm>
          <a:off x="13293725" y="53502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13760</xdr:rowOff>
    </xdr:from>
    <xdr:ext cx="469744" cy="259045"/>
    <xdr:sp macro="" textlink="">
      <xdr:nvSpPr>
        <xdr:cNvPr id="158" name="債務償還比率該当値テキスト">
          <a:extLst>
            <a:ext uri="{FF2B5EF4-FFF2-40B4-BE49-F238E27FC236}">
              <a16:creationId xmlns:a16="http://schemas.microsoft.com/office/drawing/2014/main" id="{EE378CC3-E19F-45D6-94D6-45F4E2C37BB4}"/>
            </a:ext>
          </a:extLst>
        </xdr:cNvPr>
        <xdr:cNvSpPr txBox="1"/>
      </xdr:nvSpPr>
      <xdr:spPr>
        <a:xfrm>
          <a:off x="13379450" y="520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7693</xdr:rowOff>
    </xdr:from>
    <xdr:to>
      <xdr:col>72</xdr:col>
      <xdr:colOff>123825</xdr:colOff>
      <xdr:row>28</xdr:row>
      <xdr:rowOff>109293</xdr:rowOff>
    </xdr:to>
    <xdr:sp macro="" textlink="">
      <xdr:nvSpPr>
        <xdr:cNvPr id="159" name="楕円 158">
          <a:extLst>
            <a:ext uri="{FF2B5EF4-FFF2-40B4-BE49-F238E27FC236}">
              <a16:creationId xmlns:a16="http://schemas.microsoft.com/office/drawing/2014/main" id="{F9F91E93-B745-473E-8FCE-E26AAB324950}"/>
            </a:ext>
          </a:extLst>
        </xdr:cNvPr>
        <xdr:cNvSpPr/>
      </xdr:nvSpPr>
      <xdr:spPr>
        <a:xfrm>
          <a:off x="12646025" y="53639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41683</xdr:rowOff>
    </xdr:from>
    <xdr:to>
      <xdr:col>76</xdr:col>
      <xdr:colOff>22225</xdr:colOff>
      <xdr:row>28</xdr:row>
      <xdr:rowOff>58493</xdr:rowOff>
    </xdr:to>
    <xdr:cxnSp macro="">
      <xdr:nvCxnSpPr>
        <xdr:cNvPr id="160" name="直線コネクタ 159">
          <a:extLst>
            <a:ext uri="{FF2B5EF4-FFF2-40B4-BE49-F238E27FC236}">
              <a16:creationId xmlns:a16="http://schemas.microsoft.com/office/drawing/2014/main" id="{63B97589-B95B-49A0-817A-C359AE281AD0}"/>
            </a:ext>
          </a:extLst>
        </xdr:cNvPr>
        <xdr:cNvCxnSpPr/>
      </xdr:nvCxnSpPr>
      <xdr:spPr>
        <a:xfrm flipV="1">
          <a:off x="12693650" y="5397908"/>
          <a:ext cx="638175" cy="1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82949</xdr:rowOff>
    </xdr:from>
    <xdr:to>
      <xdr:col>68</xdr:col>
      <xdr:colOff>123825</xdr:colOff>
      <xdr:row>29</xdr:row>
      <xdr:rowOff>13099</xdr:rowOff>
    </xdr:to>
    <xdr:sp macro="" textlink="">
      <xdr:nvSpPr>
        <xdr:cNvPr id="161" name="楕円 160">
          <a:extLst>
            <a:ext uri="{FF2B5EF4-FFF2-40B4-BE49-F238E27FC236}">
              <a16:creationId xmlns:a16="http://schemas.microsoft.com/office/drawing/2014/main" id="{3F1CF12C-E417-490E-97B1-F5640A9F8E01}"/>
            </a:ext>
          </a:extLst>
        </xdr:cNvPr>
        <xdr:cNvSpPr/>
      </xdr:nvSpPr>
      <xdr:spPr>
        <a:xfrm>
          <a:off x="11960225" y="543917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58493</xdr:rowOff>
    </xdr:from>
    <xdr:to>
      <xdr:col>72</xdr:col>
      <xdr:colOff>73025</xdr:colOff>
      <xdr:row>28</xdr:row>
      <xdr:rowOff>133749</xdr:rowOff>
    </xdr:to>
    <xdr:cxnSp macro="">
      <xdr:nvCxnSpPr>
        <xdr:cNvPr id="162" name="直線コネクタ 161">
          <a:extLst>
            <a:ext uri="{FF2B5EF4-FFF2-40B4-BE49-F238E27FC236}">
              <a16:creationId xmlns:a16="http://schemas.microsoft.com/office/drawing/2014/main" id="{B7DE7C53-9344-472B-9CB0-597FFE7886E9}"/>
            </a:ext>
          </a:extLst>
        </xdr:cNvPr>
        <xdr:cNvCxnSpPr/>
      </xdr:nvCxnSpPr>
      <xdr:spPr>
        <a:xfrm flipV="1">
          <a:off x="12007850" y="5411543"/>
          <a:ext cx="685800" cy="75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96366</xdr:rowOff>
    </xdr:from>
    <xdr:to>
      <xdr:col>64</xdr:col>
      <xdr:colOff>123825</xdr:colOff>
      <xdr:row>29</xdr:row>
      <xdr:rowOff>26516</xdr:rowOff>
    </xdr:to>
    <xdr:sp macro="" textlink="">
      <xdr:nvSpPr>
        <xdr:cNvPr id="163" name="楕円 162">
          <a:extLst>
            <a:ext uri="{FF2B5EF4-FFF2-40B4-BE49-F238E27FC236}">
              <a16:creationId xmlns:a16="http://schemas.microsoft.com/office/drawing/2014/main" id="{C35AC4EE-F726-42CE-9A0C-15058C5F3CBE}"/>
            </a:ext>
          </a:extLst>
        </xdr:cNvPr>
        <xdr:cNvSpPr/>
      </xdr:nvSpPr>
      <xdr:spPr>
        <a:xfrm>
          <a:off x="11274425" y="54494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133749</xdr:rowOff>
    </xdr:from>
    <xdr:to>
      <xdr:col>68</xdr:col>
      <xdr:colOff>73025</xdr:colOff>
      <xdr:row>28</xdr:row>
      <xdr:rowOff>147166</xdr:rowOff>
    </xdr:to>
    <xdr:cxnSp macro="">
      <xdr:nvCxnSpPr>
        <xdr:cNvPr id="164" name="直線コネクタ 163">
          <a:extLst>
            <a:ext uri="{FF2B5EF4-FFF2-40B4-BE49-F238E27FC236}">
              <a16:creationId xmlns:a16="http://schemas.microsoft.com/office/drawing/2014/main" id="{13E94964-2696-4FF9-B409-6867D70AB451}"/>
            </a:ext>
          </a:extLst>
        </xdr:cNvPr>
        <xdr:cNvCxnSpPr/>
      </xdr:nvCxnSpPr>
      <xdr:spPr>
        <a:xfrm flipV="1">
          <a:off x="11322050" y="5486799"/>
          <a:ext cx="685800" cy="1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41964</xdr:rowOff>
    </xdr:from>
    <xdr:to>
      <xdr:col>60</xdr:col>
      <xdr:colOff>123825</xdr:colOff>
      <xdr:row>29</xdr:row>
      <xdr:rowOff>143564</xdr:rowOff>
    </xdr:to>
    <xdr:sp macro="" textlink="">
      <xdr:nvSpPr>
        <xdr:cNvPr id="165" name="楕円 164">
          <a:extLst>
            <a:ext uri="{FF2B5EF4-FFF2-40B4-BE49-F238E27FC236}">
              <a16:creationId xmlns:a16="http://schemas.microsoft.com/office/drawing/2014/main" id="{015166BA-4354-4175-B583-9D70E3976235}"/>
            </a:ext>
          </a:extLst>
        </xdr:cNvPr>
        <xdr:cNvSpPr/>
      </xdr:nvSpPr>
      <xdr:spPr>
        <a:xfrm>
          <a:off x="10588625" y="55601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147166</xdr:rowOff>
    </xdr:from>
    <xdr:to>
      <xdr:col>64</xdr:col>
      <xdr:colOff>73025</xdr:colOff>
      <xdr:row>29</xdr:row>
      <xdr:rowOff>92764</xdr:rowOff>
    </xdr:to>
    <xdr:cxnSp macro="">
      <xdr:nvCxnSpPr>
        <xdr:cNvPr id="166" name="直線コネクタ 165">
          <a:extLst>
            <a:ext uri="{FF2B5EF4-FFF2-40B4-BE49-F238E27FC236}">
              <a16:creationId xmlns:a16="http://schemas.microsoft.com/office/drawing/2014/main" id="{D1DFA950-7CBF-42AC-9DAE-526DE56E4E9B}"/>
            </a:ext>
          </a:extLst>
        </xdr:cNvPr>
        <xdr:cNvCxnSpPr/>
      </xdr:nvCxnSpPr>
      <xdr:spPr>
        <a:xfrm flipV="1">
          <a:off x="10636250" y="5497041"/>
          <a:ext cx="685800" cy="11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FF7428DF-07BE-4718-A79D-4EE41F800C93}"/>
            </a:ext>
          </a:extLst>
        </xdr:cNvPr>
        <xdr:cNvSpPr txBox="1"/>
      </xdr:nvSpPr>
      <xdr:spPr>
        <a:xfrm>
          <a:off x="12465127" y="567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094CE5D2-EE7A-45B3-8BF4-B04983A01849}"/>
            </a:ext>
          </a:extLst>
        </xdr:cNvPr>
        <xdr:cNvSpPr txBox="1"/>
      </xdr:nvSpPr>
      <xdr:spPr>
        <a:xfrm>
          <a:off x="11788852" y="572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a:extLst>
            <a:ext uri="{FF2B5EF4-FFF2-40B4-BE49-F238E27FC236}">
              <a16:creationId xmlns:a16="http://schemas.microsoft.com/office/drawing/2014/main" id="{82E54475-260C-4D35-9AA4-123F3B04A751}"/>
            </a:ext>
          </a:extLst>
        </xdr:cNvPr>
        <xdr:cNvSpPr txBox="1"/>
      </xdr:nvSpPr>
      <xdr:spPr>
        <a:xfrm>
          <a:off x="11103052" y="569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70" name="n_4aveValue債務償還比率">
          <a:extLst>
            <a:ext uri="{FF2B5EF4-FFF2-40B4-BE49-F238E27FC236}">
              <a16:creationId xmlns:a16="http://schemas.microsoft.com/office/drawing/2014/main" id="{B78D4311-8F35-4B25-8A06-B59E19A7DA0B}"/>
            </a:ext>
          </a:extLst>
        </xdr:cNvPr>
        <xdr:cNvSpPr txBox="1"/>
      </xdr:nvSpPr>
      <xdr:spPr>
        <a:xfrm>
          <a:off x="10417252" y="591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125820</xdr:rowOff>
    </xdr:from>
    <xdr:ext cx="469744" cy="259045"/>
    <xdr:sp macro="" textlink="">
      <xdr:nvSpPr>
        <xdr:cNvPr id="171" name="n_1mainValue債務償還比率">
          <a:extLst>
            <a:ext uri="{FF2B5EF4-FFF2-40B4-BE49-F238E27FC236}">
              <a16:creationId xmlns:a16="http://schemas.microsoft.com/office/drawing/2014/main" id="{FD8BE877-D200-4F28-8E8C-D275DFE9BB53}"/>
            </a:ext>
          </a:extLst>
        </xdr:cNvPr>
        <xdr:cNvSpPr txBox="1"/>
      </xdr:nvSpPr>
      <xdr:spPr>
        <a:xfrm>
          <a:off x="12465127" y="515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29626</xdr:rowOff>
    </xdr:from>
    <xdr:ext cx="469744" cy="259045"/>
    <xdr:sp macro="" textlink="">
      <xdr:nvSpPr>
        <xdr:cNvPr id="172" name="n_2mainValue債務償還比率">
          <a:extLst>
            <a:ext uri="{FF2B5EF4-FFF2-40B4-BE49-F238E27FC236}">
              <a16:creationId xmlns:a16="http://schemas.microsoft.com/office/drawing/2014/main" id="{DF2A5736-5E0D-49E0-AE6C-1A30256060AE}"/>
            </a:ext>
          </a:extLst>
        </xdr:cNvPr>
        <xdr:cNvSpPr txBox="1"/>
      </xdr:nvSpPr>
      <xdr:spPr>
        <a:xfrm>
          <a:off x="11788852" y="5217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43043</xdr:rowOff>
    </xdr:from>
    <xdr:ext cx="469744" cy="259045"/>
    <xdr:sp macro="" textlink="">
      <xdr:nvSpPr>
        <xdr:cNvPr id="173" name="n_3mainValue債務償還比率">
          <a:extLst>
            <a:ext uri="{FF2B5EF4-FFF2-40B4-BE49-F238E27FC236}">
              <a16:creationId xmlns:a16="http://schemas.microsoft.com/office/drawing/2014/main" id="{6F0E93DF-85FC-438B-839C-D39FE45CE8B1}"/>
            </a:ext>
          </a:extLst>
        </xdr:cNvPr>
        <xdr:cNvSpPr txBox="1"/>
      </xdr:nvSpPr>
      <xdr:spPr>
        <a:xfrm>
          <a:off x="11103052" y="523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160091</xdr:rowOff>
    </xdr:from>
    <xdr:ext cx="469744" cy="259045"/>
    <xdr:sp macro="" textlink="">
      <xdr:nvSpPr>
        <xdr:cNvPr id="174" name="n_4mainValue債務償還比率">
          <a:extLst>
            <a:ext uri="{FF2B5EF4-FFF2-40B4-BE49-F238E27FC236}">
              <a16:creationId xmlns:a16="http://schemas.microsoft.com/office/drawing/2014/main" id="{868BFBA4-2262-4649-A302-C3126ED54391}"/>
            </a:ext>
          </a:extLst>
        </xdr:cNvPr>
        <xdr:cNvSpPr txBox="1"/>
      </xdr:nvSpPr>
      <xdr:spPr>
        <a:xfrm>
          <a:off x="10417252" y="535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6040698D-1369-45F7-99C6-79E33930193B}"/>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5DCDB277-4514-484B-B5C9-9F1E54012A66}"/>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B990F326-4A70-4C5D-9BCA-BD830053D1B8}"/>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7609532E-39DE-4B4A-AE5D-2B21B8104595}"/>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9506E489-D302-4F7A-BEDA-07572B737183}"/>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4F404E8E-44F5-4749-B2B3-590D8C9EDAAB}"/>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049A6D5-70BC-4560-96B6-C5977A12CB5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9975B62-1E51-4893-A7F5-833D807E06B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21DCDDB-FC4A-4395-B626-667D4C1D9A5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8080961-8673-4C35-B09F-343817528DC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群馬県みなかみ町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1937D3A-7C76-40B2-BFAC-DD18411A52E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7B062CF-9452-4683-AFA1-AC5EAE745334}"/>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B227B01-59F1-44B5-AF34-4269C266D50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54C1D82-B4A1-4C43-82C6-7F2530206EE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F5D04D-BDD3-4D68-A188-9718860445B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49D8DC1-974B-4E09-9FB1-2C864434D1B1}"/>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16,954
16,414
781.08
16,924,716
15,696,980
396,995
9,194,508
8,047,645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A9B2E9F-85F9-417E-8586-5B007CD9511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AC9249B-4EB8-4C66-B0CB-9753CA168CC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907AEB0-A310-41B9-8E6D-8A1C8E09319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6E3E2FF-190D-4880-9963-D8417635ACCC}"/>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61E23E1-FBFF-4E35-A6E7-B446DF9B339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482D1BF-86BE-4099-A4ED-E2EADB14A9C5}"/>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D431EB4-C98A-41F2-83DF-80C64B4A66D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19A7AB7-27B2-4D73-9DFD-A803BB20DDF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F23BACB-0B29-4760-B87B-5613746A0E6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2188DB3-D875-43EF-BB12-669297A720FD}"/>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62CA2E8-7D90-4B9A-B591-CD135C7D111F}"/>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7694B37-9738-404A-AD4D-4E77ACBCBF13}"/>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D1E6DEA-F9BB-44F0-8A17-146CB891A59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C10108A-FFFE-482D-997A-E65FC3ED2B61}"/>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D922043-77BE-4F25-BDCB-419FA8B9C66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A5B0B98-0F54-4722-A511-0169829D89B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DABA7E1-044E-48F2-AF6B-3930E074193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311A803-3E90-4C7D-B15B-3887BC84DA5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8B51C79-02FB-49AC-BB41-34FFB7793642}"/>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E0CFB4F-5CA9-4C3E-8D0C-EEA6C13AE61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452BA27-7DC4-4849-A6A5-5BD05452FDE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27AEB6E-646D-4B8B-97D8-EA9F271DC6E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3712BB3-B7C8-4AE8-81DB-55F33072D5E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42FA624-430D-477B-BB15-CA8EDA1A421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92CE00B-D4E3-4243-A74D-11245D8A178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4E88271-671B-4B48-8318-29D2069319B4}"/>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84AE219-B1A1-4088-89EB-88F819828A68}"/>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1062DF4-2F16-45ED-B356-66BD9BFCE28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B4CCC53-571E-4889-8FAC-E224BD220E9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0458A7E-E779-49CA-A809-BE0B578DFE0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0F95C50-5D67-4EEE-A955-2D134FA6354E}"/>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8512DDB-F135-4BFF-8449-6CE45E21566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1D8BED8-D70E-4BF6-B6DC-E9A92690C190}"/>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E64954B-9A17-4E36-B88A-A07EC704B26B}"/>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E1486E9-02B3-4DA4-93C0-61D2760F60B2}"/>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3B14896-7FE6-4C51-B5ED-B3324C37755D}"/>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C66CBEB-709F-4614-B59D-F648DF8CBC73}"/>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38CDDD8-F193-4F14-9955-5D67BA3C29F1}"/>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ADB6B5A-AD0D-4461-A722-E753AAAB4727}"/>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36FEC67-FB0F-4885-8FE2-BD02AA5F0E91}"/>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5A347EC-1BD1-4D0C-B758-DC74C12F4BE7}"/>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3DE7E4F-27A6-41BE-BE97-D39BBE5A7369}"/>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44E58A6-D5BD-447C-841F-F2B154C6961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DEEA684-40BE-45C3-BBC1-CF9C19042BBE}"/>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863254F-DAD4-4791-91C4-2047ACE90A26}"/>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9979C2BE-C891-4C8C-B607-CA649F3BAAB2}"/>
            </a:ext>
          </a:extLst>
        </xdr:cNvPr>
        <xdr:cNvCxnSpPr/>
      </xdr:nvCxnSpPr>
      <xdr:spPr>
        <a:xfrm flipV="1">
          <a:off x="4180840" y="5495290"/>
          <a:ext cx="0"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BDFD2EC1-F439-423D-B2E7-D30C4B0B3D2E}"/>
            </a:ext>
          </a:extLst>
        </xdr:cNvPr>
        <xdr:cNvSpPr txBox="1"/>
      </xdr:nvSpPr>
      <xdr:spPr>
        <a:xfrm>
          <a:off x="4219575"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CECA09E5-533B-4D41-A0AA-2DF9AABB3015}"/>
            </a:ext>
          </a:extLst>
        </xdr:cNvPr>
        <xdr:cNvCxnSpPr/>
      </xdr:nvCxnSpPr>
      <xdr:spPr>
        <a:xfrm>
          <a:off x="4105275" y="6762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044E5BEC-DE42-4366-9CDE-CE5C02A2E65E}"/>
            </a:ext>
          </a:extLst>
        </xdr:cNvPr>
        <xdr:cNvSpPr txBox="1"/>
      </xdr:nvSpPr>
      <xdr:spPr>
        <a:xfrm>
          <a:off x="4219575" y="527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B48D484F-AB1E-47A0-8A8D-4488F5EED2BF}"/>
            </a:ext>
          </a:extLst>
        </xdr:cNvPr>
        <xdr:cNvCxnSpPr/>
      </xdr:nvCxnSpPr>
      <xdr:spPr>
        <a:xfrm>
          <a:off x="4105275" y="54952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C18A8ED8-EF75-4D28-BAEA-EEF6745EC052}"/>
            </a:ext>
          </a:extLst>
        </xdr:cNvPr>
        <xdr:cNvSpPr txBox="1"/>
      </xdr:nvSpPr>
      <xdr:spPr>
        <a:xfrm>
          <a:off x="4219575" y="6219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B505654D-DB57-4448-9865-4699AF73AA23}"/>
            </a:ext>
          </a:extLst>
        </xdr:cNvPr>
        <xdr:cNvSpPr/>
      </xdr:nvSpPr>
      <xdr:spPr>
        <a:xfrm>
          <a:off x="4124325" y="62414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67D7BAC5-DF15-4D66-97FA-557CFDC0694D}"/>
            </a:ext>
          </a:extLst>
        </xdr:cNvPr>
        <xdr:cNvSpPr/>
      </xdr:nvSpPr>
      <xdr:spPr>
        <a:xfrm>
          <a:off x="3381375" y="62166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64F01734-6BE1-4262-BB2C-704944F6DB65}"/>
            </a:ext>
          </a:extLst>
        </xdr:cNvPr>
        <xdr:cNvSpPr/>
      </xdr:nvSpPr>
      <xdr:spPr>
        <a:xfrm>
          <a:off x="2571750" y="62204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898CEC64-3E24-49D8-999C-6005037D6263}"/>
            </a:ext>
          </a:extLst>
        </xdr:cNvPr>
        <xdr:cNvSpPr/>
      </xdr:nvSpPr>
      <xdr:spPr>
        <a:xfrm>
          <a:off x="1781175" y="61906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2025B0CB-2E8D-4CC7-B6CE-325E5B2429B3}"/>
            </a:ext>
          </a:extLst>
        </xdr:cNvPr>
        <xdr:cNvSpPr/>
      </xdr:nvSpPr>
      <xdr:spPr>
        <a:xfrm>
          <a:off x="981075" y="61410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5350C9D-0DE8-480A-9F45-51D47F75800B}"/>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4CEEBB4-8B4E-4FBC-914E-E3DF39907AC2}"/>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8459C16-91AA-4D0A-B49A-E78B5E0568CF}"/>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30A89B9-B7B2-4090-A20A-0E90FAABC3F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CA7E297-FABD-43D0-BCFA-1B37E5A9E37E}"/>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133985</xdr:rowOff>
    </xdr:from>
    <xdr:to>
      <xdr:col>24</xdr:col>
      <xdr:colOff>114300</xdr:colOff>
      <xdr:row>38</xdr:row>
      <xdr:rowOff>64135</xdr:rowOff>
    </xdr:to>
    <xdr:sp macro="" textlink="">
      <xdr:nvSpPr>
        <xdr:cNvPr id="73" name="楕円 72">
          <a:extLst>
            <a:ext uri="{FF2B5EF4-FFF2-40B4-BE49-F238E27FC236}">
              <a16:creationId xmlns:a16="http://schemas.microsoft.com/office/drawing/2014/main" id="{EDAE0278-6FAE-4E99-8C7A-BC34EFBAD464}"/>
            </a:ext>
          </a:extLst>
        </xdr:cNvPr>
        <xdr:cNvSpPr/>
      </xdr:nvSpPr>
      <xdr:spPr>
        <a:xfrm>
          <a:off x="4124325" y="61347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156862</xdr:rowOff>
    </xdr:from>
    <xdr:ext cx="405111" cy="259045"/>
    <xdr:sp macro="" textlink="">
      <xdr:nvSpPr>
        <xdr:cNvPr id="74" name="【道路】&#10;有形固定資産減価償却率該当値テキスト">
          <a:extLst>
            <a:ext uri="{FF2B5EF4-FFF2-40B4-BE49-F238E27FC236}">
              <a16:creationId xmlns:a16="http://schemas.microsoft.com/office/drawing/2014/main" id="{6A6F9445-4482-44C7-8A01-1C039825C8F3}"/>
            </a:ext>
          </a:extLst>
        </xdr:cNvPr>
        <xdr:cNvSpPr txBox="1"/>
      </xdr:nvSpPr>
      <xdr:spPr>
        <a:xfrm>
          <a:off x="4219575" y="599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93980</xdr:rowOff>
    </xdr:from>
    <xdr:to>
      <xdr:col>20</xdr:col>
      <xdr:colOff>38100</xdr:colOff>
      <xdr:row>38</xdr:row>
      <xdr:rowOff>24130</xdr:rowOff>
    </xdr:to>
    <xdr:sp macro="" textlink="">
      <xdr:nvSpPr>
        <xdr:cNvPr id="75" name="楕円 74">
          <a:extLst>
            <a:ext uri="{FF2B5EF4-FFF2-40B4-BE49-F238E27FC236}">
              <a16:creationId xmlns:a16="http://schemas.microsoft.com/office/drawing/2014/main" id="{8BC2A94B-A371-44ED-96A1-50A2F7B79B65}"/>
            </a:ext>
          </a:extLst>
        </xdr:cNvPr>
        <xdr:cNvSpPr/>
      </xdr:nvSpPr>
      <xdr:spPr>
        <a:xfrm>
          <a:off x="3381375" y="60947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144780</xdr:rowOff>
    </xdr:from>
    <xdr:to>
      <xdr:col>24</xdr:col>
      <xdr:colOff>63500</xdr:colOff>
      <xdr:row>38</xdr:row>
      <xdr:rowOff>13335</xdr:rowOff>
    </xdr:to>
    <xdr:cxnSp macro="">
      <xdr:nvCxnSpPr>
        <xdr:cNvPr id="76" name="直線コネクタ 75">
          <a:extLst>
            <a:ext uri="{FF2B5EF4-FFF2-40B4-BE49-F238E27FC236}">
              <a16:creationId xmlns:a16="http://schemas.microsoft.com/office/drawing/2014/main" id="{10FD887E-AE57-4896-BEDB-BD83809EFB47}"/>
            </a:ext>
          </a:extLst>
        </xdr:cNvPr>
        <xdr:cNvCxnSpPr/>
      </xdr:nvCxnSpPr>
      <xdr:spPr>
        <a:xfrm>
          <a:off x="3429000" y="6142355"/>
          <a:ext cx="75247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53975</xdr:rowOff>
    </xdr:from>
    <xdr:to>
      <xdr:col>15</xdr:col>
      <xdr:colOff>101600</xdr:colOff>
      <xdr:row>37</xdr:row>
      <xdr:rowOff>155575</xdr:rowOff>
    </xdr:to>
    <xdr:sp macro="" textlink="">
      <xdr:nvSpPr>
        <xdr:cNvPr id="77" name="楕円 76">
          <a:extLst>
            <a:ext uri="{FF2B5EF4-FFF2-40B4-BE49-F238E27FC236}">
              <a16:creationId xmlns:a16="http://schemas.microsoft.com/office/drawing/2014/main" id="{A8C03EE4-E4E2-41F5-AD22-3277B3F2BF6C}"/>
            </a:ext>
          </a:extLst>
        </xdr:cNvPr>
        <xdr:cNvSpPr/>
      </xdr:nvSpPr>
      <xdr:spPr>
        <a:xfrm>
          <a:off x="2571750" y="60547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104775</xdr:rowOff>
    </xdr:from>
    <xdr:to>
      <xdr:col>19</xdr:col>
      <xdr:colOff>177800</xdr:colOff>
      <xdr:row>37</xdr:row>
      <xdr:rowOff>144780</xdr:rowOff>
    </xdr:to>
    <xdr:cxnSp macro="">
      <xdr:nvCxnSpPr>
        <xdr:cNvPr id="78" name="直線コネクタ 77">
          <a:extLst>
            <a:ext uri="{FF2B5EF4-FFF2-40B4-BE49-F238E27FC236}">
              <a16:creationId xmlns:a16="http://schemas.microsoft.com/office/drawing/2014/main" id="{B4724F07-8878-406B-9AD7-CDC6933278DC}"/>
            </a:ext>
          </a:extLst>
        </xdr:cNvPr>
        <xdr:cNvCxnSpPr/>
      </xdr:nvCxnSpPr>
      <xdr:spPr>
        <a:xfrm>
          <a:off x="2619375" y="6102350"/>
          <a:ext cx="8096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15875</xdr:rowOff>
    </xdr:from>
    <xdr:to>
      <xdr:col>10</xdr:col>
      <xdr:colOff>165100</xdr:colOff>
      <xdr:row>37</xdr:row>
      <xdr:rowOff>117475</xdr:rowOff>
    </xdr:to>
    <xdr:sp macro="" textlink="">
      <xdr:nvSpPr>
        <xdr:cNvPr id="79" name="楕円 78">
          <a:extLst>
            <a:ext uri="{FF2B5EF4-FFF2-40B4-BE49-F238E27FC236}">
              <a16:creationId xmlns:a16="http://schemas.microsoft.com/office/drawing/2014/main" id="{EE236872-5861-41A0-960A-6B98A977F8CC}"/>
            </a:ext>
          </a:extLst>
        </xdr:cNvPr>
        <xdr:cNvSpPr/>
      </xdr:nvSpPr>
      <xdr:spPr>
        <a:xfrm>
          <a:off x="1781175" y="60166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66675</xdr:rowOff>
    </xdr:from>
    <xdr:to>
      <xdr:col>15</xdr:col>
      <xdr:colOff>50800</xdr:colOff>
      <xdr:row>37</xdr:row>
      <xdr:rowOff>104775</xdr:rowOff>
    </xdr:to>
    <xdr:cxnSp macro="">
      <xdr:nvCxnSpPr>
        <xdr:cNvPr id="80" name="直線コネクタ 79">
          <a:extLst>
            <a:ext uri="{FF2B5EF4-FFF2-40B4-BE49-F238E27FC236}">
              <a16:creationId xmlns:a16="http://schemas.microsoft.com/office/drawing/2014/main" id="{812A3E2E-A6A9-41C1-AADD-747A6D7A20ED}"/>
            </a:ext>
          </a:extLst>
        </xdr:cNvPr>
        <xdr:cNvCxnSpPr/>
      </xdr:nvCxnSpPr>
      <xdr:spPr>
        <a:xfrm>
          <a:off x="1828800" y="606425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15875</xdr:rowOff>
    </xdr:from>
    <xdr:to>
      <xdr:col>6</xdr:col>
      <xdr:colOff>38100</xdr:colOff>
      <xdr:row>37</xdr:row>
      <xdr:rowOff>117475</xdr:rowOff>
    </xdr:to>
    <xdr:sp macro="" textlink="">
      <xdr:nvSpPr>
        <xdr:cNvPr id="81" name="楕円 80">
          <a:extLst>
            <a:ext uri="{FF2B5EF4-FFF2-40B4-BE49-F238E27FC236}">
              <a16:creationId xmlns:a16="http://schemas.microsoft.com/office/drawing/2014/main" id="{6A855EFA-3A19-4476-8D08-A10F89D4EAA7}"/>
            </a:ext>
          </a:extLst>
        </xdr:cNvPr>
        <xdr:cNvSpPr/>
      </xdr:nvSpPr>
      <xdr:spPr>
        <a:xfrm>
          <a:off x="981075" y="60166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66675</xdr:rowOff>
    </xdr:from>
    <xdr:to>
      <xdr:col>10</xdr:col>
      <xdr:colOff>114300</xdr:colOff>
      <xdr:row>37</xdr:row>
      <xdr:rowOff>66675</xdr:rowOff>
    </xdr:to>
    <xdr:cxnSp macro="">
      <xdr:nvCxnSpPr>
        <xdr:cNvPr id="82" name="直線コネクタ 81">
          <a:extLst>
            <a:ext uri="{FF2B5EF4-FFF2-40B4-BE49-F238E27FC236}">
              <a16:creationId xmlns:a16="http://schemas.microsoft.com/office/drawing/2014/main" id="{6E0B9072-A212-4526-8F0D-C13B528A51F0}"/>
            </a:ext>
          </a:extLst>
        </xdr:cNvPr>
        <xdr:cNvCxnSpPr/>
      </xdr:nvCxnSpPr>
      <xdr:spPr>
        <a:xfrm>
          <a:off x="1028700" y="60642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ED82FDF1-F470-4C7D-9000-C08BA5EC6C93}"/>
            </a:ext>
          </a:extLst>
        </xdr:cNvPr>
        <xdr:cNvSpPr txBox="1"/>
      </xdr:nvSpPr>
      <xdr:spPr>
        <a:xfrm>
          <a:off x="32391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8A4A0736-A4D5-41FA-8E00-073E04C5EEA4}"/>
            </a:ext>
          </a:extLst>
        </xdr:cNvPr>
        <xdr:cNvSpPr txBox="1"/>
      </xdr:nvSpPr>
      <xdr:spPr>
        <a:xfrm>
          <a:off x="24390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10810003-5A8E-4D7F-8867-CEA68FB3FF77}"/>
            </a:ext>
          </a:extLst>
        </xdr:cNvPr>
        <xdr:cNvSpPr txBox="1"/>
      </xdr:nvSpPr>
      <xdr:spPr>
        <a:xfrm>
          <a:off x="1648469"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446606C0-48B2-492A-AF25-0F6B20666460}"/>
            </a:ext>
          </a:extLst>
        </xdr:cNvPr>
        <xdr:cNvSpPr txBox="1"/>
      </xdr:nvSpPr>
      <xdr:spPr>
        <a:xfrm>
          <a:off x="848369"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40657</xdr:rowOff>
    </xdr:from>
    <xdr:ext cx="405111" cy="259045"/>
    <xdr:sp macro="" textlink="">
      <xdr:nvSpPr>
        <xdr:cNvPr id="87" name="n_1mainValue【道路】&#10;有形固定資産減価償却率">
          <a:extLst>
            <a:ext uri="{FF2B5EF4-FFF2-40B4-BE49-F238E27FC236}">
              <a16:creationId xmlns:a16="http://schemas.microsoft.com/office/drawing/2014/main" id="{69EEA4E7-E8B9-4067-80E1-7187CF4E14A1}"/>
            </a:ext>
          </a:extLst>
        </xdr:cNvPr>
        <xdr:cNvSpPr txBox="1"/>
      </xdr:nvSpPr>
      <xdr:spPr>
        <a:xfrm>
          <a:off x="3239144" y="587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652</xdr:rowOff>
    </xdr:from>
    <xdr:ext cx="405111" cy="259045"/>
    <xdr:sp macro="" textlink="">
      <xdr:nvSpPr>
        <xdr:cNvPr id="88" name="n_2mainValue【道路】&#10;有形固定資産減価償却率">
          <a:extLst>
            <a:ext uri="{FF2B5EF4-FFF2-40B4-BE49-F238E27FC236}">
              <a16:creationId xmlns:a16="http://schemas.microsoft.com/office/drawing/2014/main" id="{C7B4A1F1-4FC0-4176-8B32-ABA0657E1C0B}"/>
            </a:ext>
          </a:extLst>
        </xdr:cNvPr>
        <xdr:cNvSpPr txBox="1"/>
      </xdr:nvSpPr>
      <xdr:spPr>
        <a:xfrm>
          <a:off x="243904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134002</xdr:rowOff>
    </xdr:from>
    <xdr:ext cx="405111" cy="259045"/>
    <xdr:sp macro="" textlink="">
      <xdr:nvSpPr>
        <xdr:cNvPr id="89" name="n_3mainValue【道路】&#10;有形固定資産減価償却率">
          <a:extLst>
            <a:ext uri="{FF2B5EF4-FFF2-40B4-BE49-F238E27FC236}">
              <a16:creationId xmlns:a16="http://schemas.microsoft.com/office/drawing/2014/main" id="{BBA550EC-4D61-4FC1-82F8-4B05B168C37C}"/>
            </a:ext>
          </a:extLst>
        </xdr:cNvPr>
        <xdr:cNvSpPr txBox="1"/>
      </xdr:nvSpPr>
      <xdr:spPr>
        <a:xfrm>
          <a:off x="1648469"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134002</xdr:rowOff>
    </xdr:from>
    <xdr:ext cx="405111" cy="259045"/>
    <xdr:sp macro="" textlink="">
      <xdr:nvSpPr>
        <xdr:cNvPr id="90" name="n_4mainValue【道路】&#10;有形固定資産減価償却率">
          <a:extLst>
            <a:ext uri="{FF2B5EF4-FFF2-40B4-BE49-F238E27FC236}">
              <a16:creationId xmlns:a16="http://schemas.microsoft.com/office/drawing/2014/main" id="{DF158C13-53C9-430A-BF42-3B18B2D38211}"/>
            </a:ext>
          </a:extLst>
        </xdr:cNvPr>
        <xdr:cNvSpPr txBox="1"/>
      </xdr:nvSpPr>
      <xdr:spPr>
        <a:xfrm>
          <a:off x="848369"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2F5DE22-E97F-4A93-97B3-841017E039E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9348E5F-DD00-4A14-A63F-7F0BE0F8B3A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13A2EAC-94D8-4D47-BB56-19107673836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CD94225-7AE2-4FBE-BE9D-56372C8E313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ADDCEB3-339E-47A2-BECD-973E5A3C74D8}"/>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1C2DF91-C90E-4C72-B716-8FCD0AD4895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1B1973B-86C6-4445-975A-BB857B1A8318}"/>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F3F09E1-474F-472D-B9CE-D19E5A31585C}"/>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E0B06C3-E00B-43C9-B7B7-C483AB55B21F}"/>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CD22413-D3A5-4884-93DB-498A4B958490}"/>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79065C5-9858-41DE-B229-3D8A3EC6189B}"/>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28269AB-5F88-4BFA-8C87-F12809EAF583}"/>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6DA7994-F05D-4CAC-BD5C-4B96357A194E}"/>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BE15525-0F26-4AB2-BD77-DB987341F50B}"/>
            </a:ext>
          </a:extLst>
        </xdr:cNvPr>
        <xdr:cNvSpPr txBox="1"/>
      </xdr:nvSpPr>
      <xdr:spPr>
        <a:xfrm>
          <a:off x="54212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6132F2F-D962-475C-B340-878C25F34CAB}"/>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8877B02B-2B17-4A39-9389-F4ACA0DF648B}"/>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1AE2322-69B8-4671-8059-121316C71196}"/>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66EF8962-B224-4FAA-BF2E-1BFD7928768D}"/>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90EEC9E-048B-4A3E-8F6E-AC87ED26E5CA}"/>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8DA7197-9340-432E-96A3-8E70FC8CE7C9}"/>
            </a:ext>
          </a:extLst>
        </xdr:cNvPr>
        <xdr:cNvSpPr txBox="1"/>
      </xdr:nvSpPr>
      <xdr:spPr>
        <a:xfrm>
          <a:off x="5324703"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4B21BDF-07ED-43FC-8DB6-81D343835E2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EAE3383D-3F1C-42E9-BFB0-1854E78ED210}"/>
            </a:ext>
          </a:extLst>
        </xdr:cNvPr>
        <xdr:cNvSpPr txBox="1"/>
      </xdr:nvSpPr>
      <xdr:spPr>
        <a:xfrm>
          <a:off x="5324703"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C99922B-A236-4190-A1A1-86A8BF2213A7}"/>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8C6A2044-A20F-4CB4-9FD6-86881360BDA3}"/>
            </a:ext>
          </a:extLst>
        </xdr:cNvPr>
        <xdr:cNvCxnSpPr/>
      </xdr:nvCxnSpPr>
      <xdr:spPr>
        <a:xfrm flipV="1">
          <a:off x="9429115" y="5650949"/>
          <a:ext cx="0" cy="1190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2C7A78C5-F7FF-4243-9B0E-B0AC9B72BB0E}"/>
            </a:ext>
          </a:extLst>
        </xdr:cNvPr>
        <xdr:cNvSpPr txBox="1"/>
      </xdr:nvSpPr>
      <xdr:spPr>
        <a:xfrm>
          <a:off x="9467850" y="685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7F847AF3-ECA0-41CF-9470-D073088F76BB}"/>
            </a:ext>
          </a:extLst>
        </xdr:cNvPr>
        <xdr:cNvCxnSpPr/>
      </xdr:nvCxnSpPr>
      <xdr:spPr>
        <a:xfrm>
          <a:off x="9363075" y="684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403A1688-9832-49C6-863B-9CF6B97124A1}"/>
            </a:ext>
          </a:extLst>
        </xdr:cNvPr>
        <xdr:cNvSpPr txBox="1"/>
      </xdr:nvSpPr>
      <xdr:spPr>
        <a:xfrm>
          <a:off x="9467850" y="54388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80A6C1FA-1423-473D-A092-C40CA584BBE1}"/>
            </a:ext>
          </a:extLst>
        </xdr:cNvPr>
        <xdr:cNvCxnSpPr/>
      </xdr:nvCxnSpPr>
      <xdr:spPr>
        <a:xfrm>
          <a:off x="9363075" y="56509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90268</xdr:rowOff>
    </xdr:from>
    <xdr:ext cx="534377" cy="259045"/>
    <xdr:sp macro="" textlink="">
      <xdr:nvSpPr>
        <xdr:cNvPr id="119" name="【道路】&#10;一人当たり延長平均値テキスト">
          <a:extLst>
            <a:ext uri="{FF2B5EF4-FFF2-40B4-BE49-F238E27FC236}">
              <a16:creationId xmlns:a16="http://schemas.microsoft.com/office/drawing/2014/main" id="{EC3BE42B-EEAA-40DD-ADA7-F9FE5A5E8E79}"/>
            </a:ext>
          </a:extLst>
        </xdr:cNvPr>
        <xdr:cNvSpPr txBox="1"/>
      </xdr:nvSpPr>
      <xdr:spPr>
        <a:xfrm>
          <a:off x="9467850" y="6735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F79613C5-C493-49F8-88F0-FCE090455B3B}"/>
            </a:ext>
          </a:extLst>
        </xdr:cNvPr>
        <xdr:cNvSpPr/>
      </xdr:nvSpPr>
      <xdr:spPr>
        <a:xfrm>
          <a:off x="9401175" y="67602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F09CC3F0-C114-48D6-8F8F-52FFE0398793}"/>
            </a:ext>
          </a:extLst>
        </xdr:cNvPr>
        <xdr:cNvSpPr/>
      </xdr:nvSpPr>
      <xdr:spPr>
        <a:xfrm>
          <a:off x="8639175" y="67604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6C9865DD-FCB9-4AC6-909C-6DB6738E5B77}"/>
            </a:ext>
          </a:extLst>
        </xdr:cNvPr>
        <xdr:cNvSpPr/>
      </xdr:nvSpPr>
      <xdr:spPr>
        <a:xfrm>
          <a:off x="7839075" y="67512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2980A286-1A1C-4602-A7C2-A52204B689D1}"/>
            </a:ext>
          </a:extLst>
        </xdr:cNvPr>
        <xdr:cNvSpPr/>
      </xdr:nvSpPr>
      <xdr:spPr>
        <a:xfrm>
          <a:off x="7029450" y="67515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6B53C526-5D77-499C-8827-64ED1DDD163E}"/>
            </a:ext>
          </a:extLst>
        </xdr:cNvPr>
        <xdr:cNvSpPr/>
      </xdr:nvSpPr>
      <xdr:spPr>
        <a:xfrm>
          <a:off x="6238875" y="67444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21B1720-DBD8-470C-A4D8-B10F3B8D824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1B79D7E-8328-400E-8A0C-17E81ABA91AB}"/>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5788BF8-93E7-41F8-B8FF-A453E6F3955E}"/>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E0C934A-F538-4D4B-A241-082D0ED67DE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6FA03F4-C827-43BC-B17F-04759A64258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74780</xdr:rowOff>
    </xdr:from>
    <xdr:to>
      <xdr:col>55</xdr:col>
      <xdr:colOff>50800</xdr:colOff>
      <xdr:row>42</xdr:row>
      <xdr:rowOff>4930</xdr:rowOff>
    </xdr:to>
    <xdr:sp macro="" textlink="">
      <xdr:nvSpPr>
        <xdr:cNvPr id="130" name="楕円 129">
          <a:extLst>
            <a:ext uri="{FF2B5EF4-FFF2-40B4-BE49-F238E27FC236}">
              <a16:creationId xmlns:a16="http://schemas.microsoft.com/office/drawing/2014/main" id="{5DD66BFD-C4BB-4F0E-B31A-D3561C672ADD}"/>
            </a:ext>
          </a:extLst>
        </xdr:cNvPr>
        <xdr:cNvSpPr/>
      </xdr:nvSpPr>
      <xdr:spPr>
        <a:xfrm>
          <a:off x="9401175" y="67232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34157</xdr:rowOff>
    </xdr:from>
    <xdr:ext cx="534377" cy="259045"/>
    <xdr:sp macro="" textlink="">
      <xdr:nvSpPr>
        <xdr:cNvPr id="131" name="【道路】&#10;一人当たり延長該当値テキスト">
          <a:extLst>
            <a:ext uri="{FF2B5EF4-FFF2-40B4-BE49-F238E27FC236}">
              <a16:creationId xmlns:a16="http://schemas.microsoft.com/office/drawing/2014/main" id="{5ED525E1-647C-4145-88F7-7B53A8342CEA}"/>
            </a:ext>
          </a:extLst>
        </xdr:cNvPr>
        <xdr:cNvSpPr txBox="1"/>
      </xdr:nvSpPr>
      <xdr:spPr>
        <a:xfrm>
          <a:off x="9467850" y="65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75100</xdr:rowOff>
    </xdr:from>
    <xdr:to>
      <xdr:col>50</xdr:col>
      <xdr:colOff>165100</xdr:colOff>
      <xdr:row>42</xdr:row>
      <xdr:rowOff>5250</xdr:rowOff>
    </xdr:to>
    <xdr:sp macro="" textlink="">
      <xdr:nvSpPr>
        <xdr:cNvPr id="132" name="楕円 131">
          <a:extLst>
            <a:ext uri="{FF2B5EF4-FFF2-40B4-BE49-F238E27FC236}">
              <a16:creationId xmlns:a16="http://schemas.microsoft.com/office/drawing/2014/main" id="{16E75951-6754-4682-ABF9-9F1475B99CB0}"/>
            </a:ext>
          </a:extLst>
        </xdr:cNvPr>
        <xdr:cNvSpPr/>
      </xdr:nvSpPr>
      <xdr:spPr>
        <a:xfrm>
          <a:off x="8639175" y="6723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125580</xdr:rowOff>
    </xdr:from>
    <xdr:to>
      <xdr:col>55</xdr:col>
      <xdr:colOff>0</xdr:colOff>
      <xdr:row>41</xdr:row>
      <xdr:rowOff>125900</xdr:rowOff>
    </xdr:to>
    <xdr:cxnSp macro="">
      <xdr:nvCxnSpPr>
        <xdr:cNvPr id="133" name="直線コネクタ 132">
          <a:extLst>
            <a:ext uri="{FF2B5EF4-FFF2-40B4-BE49-F238E27FC236}">
              <a16:creationId xmlns:a16="http://schemas.microsoft.com/office/drawing/2014/main" id="{BC42C5DD-D367-41FA-9755-A5DADA91CE00}"/>
            </a:ext>
          </a:extLst>
        </xdr:cNvPr>
        <xdr:cNvCxnSpPr/>
      </xdr:nvCxnSpPr>
      <xdr:spPr>
        <a:xfrm flipV="1">
          <a:off x="8686800" y="6770855"/>
          <a:ext cx="74295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76552</xdr:rowOff>
    </xdr:from>
    <xdr:to>
      <xdr:col>46</xdr:col>
      <xdr:colOff>38100</xdr:colOff>
      <xdr:row>42</xdr:row>
      <xdr:rowOff>6702</xdr:rowOff>
    </xdr:to>
    <xdr:sp macro="" textlink="">
      <xdr:nvSpPr>
        <xdr:cNvPr id="134" name="楕円 133">
          <a:extLst>
            <a:ext uri="{FF2B5EF4-FFF2-40B4-BE49-F238E27FC236}">
              <a16:creationId xmlns:a16="http://schemas.microsoft.com/office/drawing/2014/main" id="{97C143E3-6DC0-47AE-964E-4963F837332A}"/>
            </a:ext>
          </a:extLst>
        </xdr:cNvPr>
        <xdr:cNvSpPr/>
      </xdr:nvSpPr>
      <xdr:spPr>
        <a:xfrm>
          <a:off x="7839075" y="67250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125900</xdr:rowOff>
    </xdr:from>
    <xdr:to>
      <xdr:col>50</xdr:col>
      <xdr:colOff>114300</xdr:colOff>
      <xdr:row>41</xdr:row>
      <xdr:rowOff>127352</xdr:rowOff>
    </xdr:to>
    <xdr:cxnSp macro="">
      <xdr:nvCxnSpPr>
        <xdr:cNvPr id="135" name="直線コネクタ 134">
          <a:extLst>
            <a:ext uri="{FF2B5EF4-FFF2-40B4-BE49-F238E27FC236}">
              <a16:creationId xmlns:a16="http://schemas.microsoft.com/office/drawing/2014/main" id="{B20BDB6E-0793-4BF5-80F4-52D07C9F629D}"/>
            </a:ext>
          </a:extLst>
        </xdr:cNvPr>
        <xdr:cNvCxnSpPr/>
      </xdr:nvCxnSpPr>
      <xdr:spPr>
        <a:xfrm flipV="1">
          <a:off x="7886700" y="6771175"/>
          <a:ext cx="800100" cy="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77064</xdr:rowOff>
    </xdr:from>
    <xdr:to>
      <xdr:col>41</xdr:col>
      <xdr:colOff>101600</xdr:colOff>
      <xdr:row>42</xdr:row>
      <xdr:rowOff>7214</xdr:rowOff>
    </xdr:to>
    <xdr:sp macro="" textlink="">
      <xdr:nvSpPr>
        <xdr:cNvPr id="136" name="楕円 135">
          <a:extLst>
            <a:ext uri="{FF2B5EF4-FFF2-40B4-BE49-F238E27FC236}">
              <a16:creationId xmlns:a16="http://schemas.microsoft.com/office/drawing/2014/main" id="{5AF2E750-C786-4C96-AF6C-C083A662ACD3}"/>
            </a:ext>
          </a:extLst>
        </xdr:cNvPr>
        <xdr:cNvSpPr/>
      </xdr:nvSpPr>
      <xdr:spPr>
        <a:xfrm>
          <a:off x="7029450" y="67255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127352</xdr:rowOff>
    </xdr:from>
    <xdr:to>
      <xdr:col>45</xdr:col>
      <xdr:colOff>177800</xdr:colOff>
      <xdr:row>41</xdr:row>
      <xdr:rowOff>127864</xdr:rowOff>
    </xdr:to>
    <xdr:cxnSp macro="">
      <xdr:nvCxnSpPr>
        <xdr:cNvPr id="137" name="直線コネクタ 136">
          <a:extLst>
            <a:ext uri="{FF2B5EF4-FFF2-40B4-BE49-F238E27FC236}">
              <a16:creationId xmlns:a16="http://schemas.microsoft.com/office/drawing/2014/main" id="{97DF4B43-568D-462A-AD65-8A0C815BD8B0}"/>
            </a:ext>
          </a:extLst>
        </xdr:cNvPr>
        <xdr:cNvCxnSpPr/>
      </xdr:nvCxnSpPr>
      <xdr:spPr>
        <a:xfrm flipV="1">
          <a:off x="7077075" y="6772627"/>
          <a:ext cx="809625" cy="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78615</xdr:rowOff>
    </xdr:from>
    <xdr:to>
      <xdr:col>36</xdr:col>
      <xdr:colOff>165100</xdr:colOff>
      <xdr:row>42</xdr:row>
      <xdr:rowOff>8765</xdr:rowOff>
    </xdr:to>
    <xdr:sp macro="" textlink="">
      <xdr:nvSpPr>
        <xdr:cNvPr id="138" name="楕円 137">
          <a:extLst>
            <a:ext uri="{FF2B5EF4-FFF2-40B4-BE49-F238E27FC236}">
              <a16:creationId xmlns:a16="http://schemas.microsoft.com/office/drawing/2014/main" id="{AB6E0C36-B563-41A2-A324-20D121C1B855}"/>
            </a:ext>
          </a:extLst>
        </xdr:cNvPr>
        <xdr:cNvSpPr/>
      </xdr:nvSpPr>
      <xdr:spPr>
        <a:xfrm>
          <a:off x="6238875" y="67270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127864</xdr:rowOff>
    </xdr:from>
    <xdr:to>
      <xdr:col>41</xdr:col>
      <xdr:colOff>50800</xdr:colOff>
      <xdr:row>41</xdr:row>
      <xdr:rowOff>129415</xdr:rowOff>
    </xdr:to>
    <xdr:cxnSp macro="">
      <xdr:nvCxnSpPr>
        <xdr:cNvPr id="139" name="直線コネクタ 138">
          <a:extLst>
            <a:ext uri="{FF2B5EF4-FFF2-40B4-BE49-F238E27FC236}">
              <a16:creationId xmlns:a16="http://schemas.microsoft.com/office/drawing/2014/main" id="{049AF7C3-0FCA-4C75-8AE4-FD945A835A73}"/>
            </a:ext>
          </a:extLst>
        </xdr:cNvPr>
        <xdr:cNvCxnSpPr/>
      </xdr:nvCxnSpPr>
      <xdr:spPr>
        <a:xfrm flipV="1">
          <a:off x="6286500" y="6773139"/>
          <a:ext cx="790575" cy="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42</xdr:row>
      <xdr:rowOff>33301</xdr:rowOff>
    </xdr:from>
    <xdr:ext cx="534377" cy="259045"/>
    <xdr:sp macro="" textlink="">
      <xdr:nvSpPr>
        <xdr:cNvPr id="140" name="n_1aveValue【道路】&#10;一人当たり延長">
          <a:extLst>
            <a:ext uri="{FF2B5EF4-FFF2-40B4-BE49-F238E27FC236}">
              <a16:creationId xmlns:a16="http://schemas.microsoft.com/office/drawing/2014/main" id="{B19D69E7-A6F4-442D-B7F2-787E47DCB47F}"/>
            </a:ext>
          </a:extLst>
        </xdr:cNvPr>
        <xdr:cNvSpPr txBox="1"/>
      </xdr:nvSpPr>
      <xdr:spPr>
        <a:xfrm>
          <a:off x="8429136" y="684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20923</xdr:rowOff>
    </xdr:from>
    <xdr:ext cx="534377" cy="259045"/>
    <xdr:sp macro="" textlink="">
      <xdr:nvSpPr>
        <xdr:cNvPr id="141" name="n_2aveValue【道路】&#10;一人当たり延長">
          <a:extLst>
            <a:ext uri="{FF2B5EF4-FFF2-40B4-BE49-F238E27FC236}">
              <a16:creationId xmlns:a16="http://schemas.microsoft.com/office/drawing/2014/main" id="{01442002-567B-4A53-8C03-3456BE2EEC16}"/>
            </a:ext>
          </a:extLst>
        </xdr:cNvPr>
        <xdr:cNvSpPr txBox="1"/>
      </xdr:nvSpPr>
      <xdr:spPr>
        <a:xfrm>
          <a:off x="7648086" y="683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21246</xdr:rowOff>
    </xdr:from>
    <xdr:ext cx="534377" cy="259045"/>
    <xdr:sp macro="" textlink="">
      <xdr:nvSpPr>
        <xdr:cNvPr id="142" name="n_3aveValue【道路】&#10;一人当たり延長">
          <a:extLst>
            <a:ext uri="{FF2B5EF4-FFF2-40B4-BE49-F238E27FC236}">
              <a16:creationId xmlns:a16="http://schemas.microsoft.com/office/drawing/2014/main" id="{CF73E210-4744-4D3D-B033-7C7403E2184E}"/>
            </a:ext>
          </a:extLst>
        </xdr:cNvPr>
        <xdr:cNvSpPr txBox="1"/>
      </xdr:nvSpPr>
      <xdr:spPr>
        <a:xfrm>
          <a:off x="6847986" y="683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17259</xdr:rowOff>
    </xdr:from>
    <xdr:ext cx="534377" cy="259045"/>
    <xdr:sp macro="" textlink="">
      <xdr:nvSpPr>
        <xdr:cNvPr id="143" name="n_4aveValue【道路】&#10;一人当たり延長">
          <a:extLst>
            <a:ext uri="{FF2B5EF4-FFF2-40B4-BE49-F238E27FC236}">
              <a16:creationId xmlns:a16="http://schemas.microsoft.com/office/drawing/2014/main" id="{7EFACA4A-A26D-4582-A332-F43C66E3D3CB}"/>
            </a:ext>
          </a:extLst>
        </xdr:cNvPr>
        <xdr:cNvSpPr txBox="1"/>
      </xdr:nvSpPr>
      <xdr:spPr>
        <a:xfrm>
          <a:off x="6038361" y="682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21777</xdr:rowOff>
    </xdr:from>
    <xdr:ext cx="534377" cy="259045"/>
    <xdr:sp macro="" textlink="">
      <xdr:nvSpPr>
        <xdr:cNvPr id="144" name="n_1mainValue【道路】&#10;一人当たり延長">
          <a:extLst>
            <a:ext uri="{FF2B5EF4-FFF2-40B4-BE49-F238E27FC236}">
              <a16:creationId xmlns:a16="http://schemas.microsoft.com/office/drawing/2014/main" id="{C046B832-7D80-4D42-B126-0240AE6C8E2C}"/>
            </a:ext>
          </a:extLst>
        </xdr:cNvPr>
        <xdr:cNvSpPr txBox="1"/>
      </xdr:nvSpPr>
      <xdr:spPr>
        <a:xfrm>
          <a:off x="8429136" y="650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23229</xdr:rowOff>
    </xdr:from>
    <xdr:ext cx="534377" cy="259045"/>
    <xdr:sp macro="" textlink="">
      <xdr:nvSpPr>
        <xdr:cNvPr id="145" name="n_2mainValue【道路】&#10;一人当たり延長">
          <a:extLst>
            <a:ext uri="{FF2B5EF4-FFF2-40B4-BE49-F238E27FC236}">
              <a16:creationId xmlns:a16="http://schemas.microsoft.com/office/drawing/2014/main" id="{D0C2C4F4-F909-4B5A-A9BE-EBC8DADFE384}"/>
            </a:ext>
          </a:extLst>
        </xdr:cNvPr>
        <xdr:cNvSpPr txBox="1"/>
      </xdr:nvSpPr>
      <xdr:spPr>
        <a:xfrm>
          <a:off x="7648086" y="651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23741</xdr:rowOff>
    </xdr:from>
    <xdr:ext cx="534377" cy="259045"/>
    <xdr:sp macro="" textlink="">
      <xdr:nvSpPr>
        <xdr:cNvPr id="146" name="n_3mainValue【道路】&#10;一人当たり延長">
          <a:extLst>
            <a:ext uri="{FF2B5EF4-FFF2-40B4-BE49-F238E27FC236}">
              <a16:creationId xmlns:a16="http://schemas.microsoft.com/office/drawing/2014/main" id="{1891CF4E-0113-43E8-B279-EA44C446871D}"/>
            </a:ext>
          </a:extLst>
        </xdr:cNvPr>
        <xdr:cNvSpPr txBox="1"/>
      </xdr:nvSpPr>
      <xdr:spPr>
        <a:xfrm>
          <a:off x="6847986" y="651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25292</xdr:rowOff>
    </xdr:from>
    <xdr:ext cx="534377" cy="259045"/>
    <xdr:sp macro="" textlink="">
      <xdr:nvSpPr>
        <xdr:cNvPr id="147" name="n_4mainValue【道路】&#10;一人当たり延長">
          <a:extLst>
            <a:ext uri="{FF2B5EF4-FFF2-40B4-BE49-F238E27FC236}">
              <a16:creationId xmlns:a16="http://schemas.microsoft.com/office/drawing/2014/main" id="{D88A14AE-B8B3-4328-94CA-4E986B276064}"/>
            </a:ext>
          </a:extLst>
        </xdr:cNvPr>
        <xdr:cNvSpPr txBox="1"/>
      </xdr:nvSpPr>
      <xdr:spPr>
        <a:xfrm>
          <a:off x="6038361" y="651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EEA68CF-2F21-4ADA-BE7A-A288FAD7EF9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A5D5B43-3872-4401-9474-10C4BDA91D5E}"/>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60F8A42-3F48-4986-B57C-BECC905CF3C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4313C4F-0EE7-4CE5-A712-0CAEDB6585F9}"/>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83BB4D4-7000-4DC4-8553-9F2D4A19F06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96452D8-BD7C-4D5E-B562-3F7F7976FB4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270CC96-AC12-4F80-B7E8-12E1E90CB72D}"/>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1CF170B-73A8-4677-9725-C92C2471232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83CD8AE-B4D1-425C-849E-17018FBFBA4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D7E1672-0191-42B0-98C2-9F81D7F85AC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B152FA8-CED8-400A-8675-23BD55156D89}"/>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BB1826B9-804E-4CD9-8879-3175D25B504E}"/>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25159FAA-4426-4AD3-882C-BF8075BB34E0}"/>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9F8B6499-8850-4DCE-A5BA-59034724587D}"/>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813C7977-2452-437E-A9B2-432AA1E74C3E}"/>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FDDA5F2-B30A-4211-B1CE-CEE4816D2F6F}"/>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4E8589AC-B675-4165-A66D-5EEEB93E00F6}"/>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6A501BC-2512-49DF-A4FF-EFAC7AD035D7}"/>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169FD752-D044-4DCA-81EB-20A883E9541A}"/>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EDE4BFE4-715E-402C-A6D6-6AABC696DDF3}"/>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FC91A863-DEFC-4EB4-8963-BF4C4ED627EA}"/>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CE9C294-7679-4C54-9443-56AE4775675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8A141D04-1B30-4F9A-A5D1-54B8D8B90DB3}"/>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F6AC8DAA-C1F1-41C1-8AD3-52A3F5C6386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3C54F7AC-DCD2-4014-81C6-57B37E94A810}"/>
            </a:ext>
          </a:extLst>
        </xdr:cNvPr>
        <xdr:cNvCxnSpPr/>
      </xdr:nvCxnSpPr>
      <xdr:spPr>
        <a:xfrm flipV="1">
          <a:off x="4180840" y="910653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2038485-EA58-443C-BFAB-65421833BA7B}"/>
            </a:ext>
          </a:extLst>
        </xdr:cNvPr>
        <xdr:cNvSpPr txBox="1"/>
      </xdr:nvSpPr>
      <xdr:spPr>
        <a:xfrm>
          <a:off x="4219575" y="10401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C1431A70-8EDD-4BBF-912D-E46D75097983}"/>
            </a:ext>
          </a:extLst>
        </xdr:cNvPr>
        <xdr:cNvCxnSpPr/>
      </xdr:nvCxnSpPr>
      <xdr:spPr>
        <a:xfrm>
          <a:off x="4105275" y="10398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67CDA189-AE92-43B8-B405-F95351F35BA1}"/>
            </a:ext>
          </a:extLst>
        </xdr:cNvPr>
        <xdr:cNvSpPr txBox="1"/>
      </xdr:nvSpPr>
      <xdr:spPr>
        <a:xfrm>
          <a:off x="4219575" y="890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8F596CC6-D82E-49F0-837E-8ACFFDA3A51C}"/>
            </a:ext>
          </a:extLst>
        </xdr:cNvPr>
        <xdr:cNvCxnSpPr/>
      </xdr:nvCxnSpPr>
      <xdr:spPr>
        <a:xfrm>
          <a:off x="4105275" y="9106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C760E13B-30B6-477F-87ED-F2ED32C85FB1}"/>
            </a:ext>
          </a:extLst>
        </xdr:cNvPr>
        <xdr:cNvSpPr txBox="1"/>
      </xdr:nvSpPr>
      <xdr:spPr>
        <a:xfrm>
          <a:off x="4219575" y="9724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3BA8955A-F68B-484D-AD8D-5E08C744F0D0}"/>
            </a:ext>
          </a:extLst>
        </xdr:cNvPr>
        <xdr:cNvSpPr/>
      </xdr:nvSpPr>
      <xdr:spPr>
        <a:xfrm>
          <a:off x="4124325" y="97364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9B8C92C3-5EE9-4E63-8197-BDCABFB1FE0D}"/>
            </a:ext>
          </a:extLst>
        </xdr:cNvPr>
        <xdr:cNvSpPr/>
      </xdr:nvSpPr>
      <xdr:spPr>
        <a:xfrm>
          <a:off x="3381375" y="97231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D379277E-4851-4E64-90DA-AB74869C8590}"/>
            </a:ext>
          </a:extLst>
        </xdr:cNvPr>
        <xdr:cNvSpPr/>
      </xdr:nvSpPr>
      <xdr:spPr>
        <a:xfrm>
          <a:off x="2571750" y="9693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48D02EAF-471A-4CA4-A42C-386BD90047F7}"/>
            </a:ext>
          </a:extLst>
        </xdr:cNvPr>
        <xdr:cNvSpPr/>
      </xdr:nvSpPr>
      <xdr:spPr>
        <a:xfrm>
          <a:off x="1781175" y="96761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B27E6590-7578-41E7-9DEE-F934FEB848FF}"/>
            </a:ext>
          </a:extLst>
        </xdr:cNvPr>
        <xdr:cNvSpPr/>
      </xdr:nvSpPr>
      <xdr:spPr>
        <a:xfrm>
          <a:off x="981075" y="96589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1EA973A-6C71-4883-BF3B-EB7EE730CA7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28809E6-D004-4FD6-A39B-60F830762DE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F39E1D5-BD73-4F59-A6ED-FE730AB4E55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865DF97-5702-49EE-8D36-ABCB1C3129E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ED8C868-0540-43FC-B242-6CAF8397147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170180</xdr:rowOff>
    </xdr:from>
    <xdr:to>
      <xdr:col>24</xdr:col>
      <xdr:colOff>114300</xdr:colOff>
      <xdr:row>60</xdr:row>
      <xdr:rowOff>100330</xdr:rowOff>
    </xdr:to>
    <xdr:sp macro="" textlink="">
      <xdr:nvSpPr>
        <xdr:cNvPr id="188" name="楕円 187">
          <a:extLst>
            <a:ext uri="{FF2B5EF4-FFF2-40B4-BE49-F238E27FC236}">
              <a16:creationId xmlns:a16="http://schemas.microsoft.com/office/drawing/2014/main" id="{B184A5FB-53DE-46F7-A6F8-825DF1FE24A3}"/>
            </a:ext>
          </a:extLst>
        </xdr:cNvPr>
        <xdr:cNvSpPr/>
      </xdr:nvSpPr>
      <xdr:spPr>
        <a:xfrm>
          <a:off x="4124325" y="97237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21607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6954C471-93A4-4657-A2D3-7BA3237F9696}"/>
            </a:ext>
          </a:extLst>
        </xdr:cNvPr>
        <xdr:cNvSpPr txBox="1"/>
      </xdr:nvSpPr>
      <xdr:spPr>
        <a:xfrm>
          <a:off x="4219575"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130175</xdr:rowOff>
    </xdr:from>
    <xdr:to>
      <xdr:col>20</xdr:col>
      <xdr:colOff>38100</xdr:colOff>
      <xdr:row>60</xdr:row>
      <xdr:rowOff>60325</xdr:rowOff>
    </xdr:to>
    <xdr:sp macro="" textlink="">
      <xdr:nvSpPr>
        <xdr:cNvPr id="190" name="楕円 189">
          <a:extLst>
            <a:ext uri="{FF2B5EF4-FFF2-40B4-BE49-F238E27FC236}">
              <a16:creationId xmlns:a16="http://schemas.microsoft.com/office/drawing/2014/main" id="{B479D290-3A1F-4CB4-AF87-62B9260B172F}"/>
            </a:ext>
          </a:extLst>
        </xdr:cNvPr>
        <xdr:cNvSpPr/>
      </xdr:nvSpPr>
      <xdr:spPr>
        <a:xfrm>
          <a:off x="3381375" y="96932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9525</xdr:rowOff>
    </xdr:from>
    <xdr:to>
      <xdr:col>24</xdr:col>
      <xdr:colOff>63500</xdr:colOff>
      <xdr:row>60</xdr:row>
      <xdr:rowOff>49530</xdr:rowOff>
    </xdr:to>
    <xdr:cxnSp macro="">
      <xdr:nvCxnSpPr>
        <xdr:cNvPr id="191" name="直線コネクタ 190">
          <a:extLst>
            <a:ext uri="{FF2B5EF4-FFF2-40B4-BE49-F238E27FC236}">
              <a16:creationId xmlns:a16="http://schemas.microsoft.com/office/drawing/2014/main" id="{EE9A0306-839F-45E1-9194-68B758527EA8}"/>
            </a:ext>
          </a:extLst>
        </xdr:cNvPr>
        <xdr:cNvCxnSpPr/>
      </xdr:nvCxnSpPr>
      <xdr:spPr>
        <a:xfrm>
          <a:off x="3429000" y="9731375"/>
          <a:ext cx="7524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92075</xdr:rowOff>
    </xdr:from>
    <xdr:to>
      <xdr:col>15</xdr:col>
      <xdr:colOff>101600</xdr:colOff>
      <xdr:row>60</xdr:row>
      <xdr:rowOff>22225</xdr:rowOff>
    </xdr:to>
    <xdr:sp macro="" textlink="">
      <xdr:nvSpPr>
        <xdr:cNvPr id="192" name="楕円 191">
          <a:extLst>
            <a:ext uri="{FF2B5EF4-FFF2-40B4-BE49-F238E27FC236}">
              <a16:creationId xmlns:a16="http://schemas.microsoft.com/office/drawing/2014/main" id="{00FD1D1E-77AB-4665-8665-CA97540CDC95}"/>
            </a:ext>
          </a:extLst>
        </xdr:cNvPr>
        <xdr:cNvSpPr/>
      </xdr:nvSpPr>
      <xdr:spPr>
        <a:xfrm>
          <a:off x="2571750" y="9655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142875</xdr:rowOff>
    </xdr:from>
    <xdr:to>
      <xdr:col>19</xdr:col>
      <xdr:colOff>177800</xdr:colOff>
      <xdr:row>60</xdr:row>
      <xdr:rowOff>9525</xdr:rowOff>
    </xdr:to>
    <xdr:cxnSp macro="">
      <xdr:nvCxnSpPr>
        <xdr:cNvPr id="193" name="直線コネクタ 192">
          <a:extLst>
            <a:ext uri="{FF2B5EF4-FFF2-40B4-BE49-F238E27FC236}">
              <a16:creationId xmlns:a16="http://schemas.microsoft.com/office/drawing/2014/main" id="{53D4CCAB-9185-409F-AA60-386367F973E7}"/>
            </a:ext>
          </a:extLst>
        </xdr:cNvPr>
        <xdr:cNvCxnSpPr/>
      </xdr:nvCxnSpPr>
      <xdr:spPr>
        <a:xfrm>
          <a:off x="2619375" y="9702800"/>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53975</xdr:rowOff>
    </xdr:from>
    <xdr:to>
      <xdr:col>10</xdr:col>
      <xdr:colOff>165100</xdr:colOff>
      <xdr:row>59</xdr:row>
      <xdr:rowOff>155575</xdr:rowOff>
    </xdr:to>
    <xdr:sp macro="" textlink="">
      <xdr:nvSpPr>
        <xdr:cNvPr id="194" name="楕円 193">
          <a:extLst>
            <a:ext uri="{FF2B5EF4-FFF2-40B4-BE49-F238E27FC236}">
              <a16:creationId xmlns:a16="http://schemas.microsoft.com/office/drawing/2014/main" id="{9B71BB85-6C4D-42B2-A20E-BB9FD0EBEE75}"/>
            </a:ext>
          </a:extLst>
        </xdr:cNvPr>
        <xdr:cNvSpPr/>
      </xdr:nvSpPr>
      <xdr:spPr>
        <a:xfrm>
          <a:off x="1781175" y="96170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104775</xdr:rowOff>
    </xdr:from>
    <xdr:to>
      <xdr:col>15</xdr:col>
      <xdr:colOff>50800</xdr:colOff>
      <xdr:row>59</xdr:row>
      <xdr:rowOff>142875</xdr:rowOff>
    </xdr:to>
    <xdr:cxnSp macro="">
      <xdr:nvCxnSpPr>
        <xdr:cNvPr id="195" name="直線コネクタ 194">
          <a:extLst>
            <a:ext uri="{FF2B5EF4-FFF2-40B4-BE49-F238E27FC236}">
              <a16:creationId xmlns:a16="http://schemas.microsoft.com/office/drawing/2014/main" id="{418B85D2-FF98-4B77-A56F-D1F8414B4032}"/>
            </a:ext>
          </a:extLst>
        </xdr:cNvPr>
        <xdr:cNvCxnSpPr/>
      </xdr:nvCxnSpPr>
      <xdr:spPr>
        <a:xfrm>
          <a:off x="1828800" y="966470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17780</xdr:rowOff>
    </xdr:from>
    <xdr:to>
      <xdr:col>6</xdr:col>
      <xdr:colOff>38100</xdr:colOff>
      <xdr:row>59</xdr:row>
      <xdr:rowOff>119380</xdr:rowOff>
    </xdr:to>
    <xdr:sp macro="" textlink="">
      <xdr:nvSpPr>
        <xdr:cNvPr id="196" name="楕円 195">
          <a:extLst>
            <a:ext uri="{FF2B5EF4-FFF2-40B4-BE49-F238E27FC236}">
              <a16:creationId xmlns:a16="http://schemas.microsoft.com/office/drawing/2014/main" id="{9EBB34E5-F4B5-4363-8056-4195D793F3A8}"/>
            </a:ext>
          </a:extLst>
        </xdr:cNvPr>
        <xdr:cNvSpPr/>
      </xdr:nvSpPr>
      <xdr:spPr>
        <a:xfrm>
          <a:off x="981075" y="9580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68580</xdr:rowOff>
    </xdr:from>
    <xdr:to>
      <xdr:col>10</xdr:col>
      <xdr:colOff>114300</xdr:colOff>
      <xdr:row>59</xdr:row>
      <xdr:rowOff>104775</xdr:rowOff>
    </xdr:to>
    <xdr:cxnSp macro="">
      <xdr:nvCxnSpPr>
        <xdr:cNvPr id="197" name="直線コネクタ 196">
          <a:extLst>
            <a:ext uri="{FF2B5EF4-FFF2-40B4-BE49-F238E27FC236}">
              <a16:creationId xmlns:a16="http://schemas.microsoft.com/office/drawing/2014/main" id="{65BC5500-AEF0-4F7D-B2F1-CCCF20F02DF1}"/>
            </a:ext>
          </a:extLst>
        </xdr:cNvPr>
        <xdr:cNvCxnSpPr/>
      </xdr:nvCxnSpPr>
      <xdr:spPr>
        <a:xfrm>
          <a:off x="1028700" y="962850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26912074-C28D-46BC-86CE-A2877018D260}"/>
            </a:ext>
          </a:extLst>
        </xdr:cNvPr>
        <xdr:cNvSpPr txBox="1"/>
      </xdr:nvSpPr>
      <xdr:spPr>
        <a:xfrm>
          <a:off x="323914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B5CA6DE9-BE1D-46C0-B564-B764AA6DD52E}"/>
            </a:ext>
          </a:extLst>
        </xdr:cNvPr>
        <xdr:cNvSpPr txBox="1"/>
      </xdr:nvSpPr>
      <xdr:spPr>
        <a:xfrm>
          <a:off x="2439044"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70F92428-A612-41EA-AFCE-F5ABBEF804F6}"/>
            </a:ext>
          </a:extLst>
        </xdr:cNvPr>
        <xdr:cNvSpPr txBox="1"/>
      </xdr:nvSpPr>
      <xdr:spPr>
        <a:xfrm>
          <a:off x="1648469"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5685CEE8-9CB5-4096-BF4F-651419317BF3}"/>
            </a:ext>
          </a:extLst>
        </xdr:cNvPr>
        <xdr:cNvSpPr txBox="1"/>
      </xdr:nvSpPr>
      <xdr:spPr>
        <a:xfrm>
          <a:off x="848369" y="974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76852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2459F467-89AC-4266-B9EF-884FE1EB14D5}"/>
            </a:ext>
          </a:extLst>
        </xdr:cNvPr>
        <xdr:cNvSpPr txBox="1"/>
      </xdr:nvSpPr>
      <xdr:spPr>
        <a:xfrm>
          <a:off x="3239144" y="947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38752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14FD676C-2068-4340-9EEC-21713C7A3BF2}"/>
            </a:ext>
          </a:extLst>
        </xdr:cNvPr>
        <xdr:cNvSpPr txBox="1"/>
      </xdr:nvSpPr>
      <xdr:spPr>
        <a:xfrm>
          <a:off x="2439044" y="943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652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774F409D-3C48-4FEC-9531-665445122F4D}"/>
            </a:ext>
          </a:extLst>
        </xdr:cNvPr>
        <xdr:cNvSpPr txBox="1"/>
      </xdr:nvSpPr>
      <xdr:spPr>
        <a:xfrm>
          <a:off x="1648469" y="940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135907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FABCC70F-2B9E-48E4-82B0-6AB7D0D20C8A}"/>
            </a:ext>
          </a:extLst>
        </xdr:cNvPr>
        <xdr:cNvSpPr txBox="1"/>
      </xdr:nvSpPr>
      <xdr:spPr>
        <a:xfrm>
          <a:off x="848369"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ADDA87A2-7654-4DCD-877B-F933173BED9D}"/>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5718493-5973-44C8-A93E-74C38DFB60A1}"/>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83866E67-286C-4B0F-A418-75BAD33A6BB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79A20C50-D12D-4A9B-8322-20862D0D513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D5CB611-7098-4376-ADF9-B6C05BECE3E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2B96111C-BC37-4DB3-B833-69F2D5706D2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9FF641C-4A76-4C4A-81F0-61546516528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A0FD395-5046-4407-9AA5-78AB3DA14F33}"/>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29C5B529-3C3C-4D49-9E79-8D5D4B70FB8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123709E-FBFA-4ABB-ACA2-E4268E4315C1}"/>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98D23463-8721-46CB-B4A8-45341E49003C}"/>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BC23E81F-81C5-474F-9A64-26EBCD9E649B}"/>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95816A2C-8B42-4D26-B9FD-D21DB237E947}"/>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3F9A6358-9E59-4C80-9F4C-7DFDFD48F2B6}"/>
            </a:ext>
          </a:extLst>
        </xdr:cNvPr>
        <xdr:cNvSpPr txBox="1"/>
      </xdr:nvSpPr>
      <xdr:spPr>
        <a:xfrm>
          <a:off x="5324703" y="9808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79B3B81-C4D5-4264-A2BC-FB628525DDCC}"/>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4AEB2765-8D9F-4BD1-A3C2-A8BD0ABA1CD5}"/>
            </a:ext>
          </a:extLst>
        </xdr:cNvPr>
        <xdr:cNvSpPr txBox="1"/>
      </xdr:nvSpPr>
      <xdr:spPr>
        <a:xfrm>
          <a:off x="5324703" y="93796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DEEE0027-0CB3-429F-98E9-0397A94C6D32}"/>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6B1527C9-0D83-43F7-BF60-6C3031E46F17}"/>
            </a:ext>
          </a:extLst>
        </xdr:cNvPr>
        <xdr:cNvSpPr txBox="1"/>
      </xdr:nvSpPr>
      <xdr:spPr>
        <a:xfrm>
          <a:off x="5324703" y="89414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69BBCCC7-938D-436B-BCEC-D21D057DD13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F386E27A-7047-447B-B290-6C9169E6A5F7}"/>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9CCE5F1D-1496-4279-9A4C-24DB3799240C}"/>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3A26FCA5-0944-4BA2-861F-1A71C0BA97C0}"/>
            </a:ext>
          </a:extLst>
        </xdr:cNvPr>
        <xdr:cNvCxnSpPr/>
      </xdr:nvCxnSpPr>
      <xdr:spPr>
        <a:xfrm flipV="1">
          <a:off x="9429115" y="9222892"/>
          <a:ext cx="0" cy="11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106F8B1F-0EA2-4EBC-81AE-AECF0F19DEB5}"/>
            </a:ext>
          </a:extLst>
        </xdr:cNvPr>
        <xdr:cNvSpPr txBox="1"/>
      </xdr:nvSpPr>
      <xdr:spPr>
        <a:xfrm>
          <a:off x="9467850" y="10375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7A3A8572-1252-4E36-8B53-45EB5EA7E078}"/>
            </a:ext>
          </a:extLst>
        </xdr:cNvPr>
        <xdr:cNvCxnSpPr/>
      </xdr:nvCxnSpPr>
      <xdr:spPr>
        <a:xfrm>
          <a:off x="9363075" y="103719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A2229522-568A-4DB5-A0B4-7BAD71B90766}"/>
            </a:ext>
          </a:extLst>
        </xdr:cNvPr>
        <xdr:cNvSpPr txBox="1"/>
      </xdr:nvSpPr>
      <xdr:spPr>
        <a:xfrm>
          <a:off x="9467850" y="901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0FDEF8E6-FEF9-4556-BB51-37AA69015C7E}"/>
            </a:ext>
          </a:extLst>
        </xdr:cNvPr>
        <xdr:cNvCxnSpPr/>
      </xdr:nvCxnSpPr>
      <xdr:spPr>
        <a:xfrm>
          <a:off x="9363075" y="922289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151431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68F28B85-A937-49E5-89E9-3A3AA6DF5827}"/>
            </a:ext>
          </a:extLst>
        </xdr:cNvPr>
        <xdr:cNvSpPr txBox="1"/>
      </xdr:nvSpPr>
      <xdr:spPr>
        <a:xfrm>
          <a:off x="9467850" y="102003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D00FEFA5-B5F2-4F48-936F-724E0C4AA8FB}"/>
            </a:ext>
          </a:extLst>
        </xdr:cNvPr>
        <xdr:cNvSpPr/>
      </xdr:nvSpPr>
      <xdr:spPr>
        <a:xfrm>
          <a:off x="9401175" y="1021235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C986990A-E8B8-4B02-B4CA-8AD5BF6AFFC4}"/>
            </a:ext>
          </a:extLst>
        </xdr:cNvPr>
        <xdr:cNvSpPr/>
      </xdr:nvSpPr>
      <xdr:spPr>
        <a:xfrm>
          <a:off x="8639175" y="102115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6EFA89F6-6803-4F81-9694-573472CD7511}"/>
            </a:ext>
          </a:extLst>
        </xdr:cNvPr>
        <xdr:cNvSpPr/>
      </xdr:nvSpPr>
      <xdr:spPr>
        <a:xfrm>
          <a:off x="7839075" y="1021380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371AB540-F2A8-4911-934B-5BFBD82B1B9C}"/>
            </a:ext>
          </a:extLst>
        </xdr:cNvPr>
        <xdr:cNvSpPr/>
      </xdr:nvSpPr>
      <xdr:spPr>
        <a:xfrm>
          <a:off x="7029450" y="10221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9081ABBE-6DBC-4520-8DDB-B81AD249DD61}"/>
            </a:ext>
          </a:extLst>
        </xdr:cNvPr>
        <xdr:cNvSpPr/>
      </xdr:nvSpPr>
      <xdr:spPr>
        <a:xfrm>
          <a:off x="6238875" y="102131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51AA1E5-2E7D-4406-B00A-9D33BB4F181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5EE55DC-8E19-46FD-A12F-DBD68355CDE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942C443-1487-4C2F-8D73-BDF694A981E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7054FDE-3F72-4021-89E1-1C94CB75E535}"/>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C2B11BF-F392-4A31-85BD-FED323C24A3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97942</xdr:rowOff>
    </xdr:from>
    <xdr:to>
      <xdr:col>55</xdr:col>
      <xdr:colOff>50800</xdr:colOff>
      <xdr:row>57</xdr:row>
      <xdr:rowOff>28092</xdr:rowOff>
    </xdr:to>
    <xdr:sp macro="" textlink="">
      <xdr:nvSpPr>
        <xdr:cNvPr id="243" name="楕円 242">
          <a:extLst>
            <a:ext uri="{FF2B5EF4-FFF2-40B4-BE49-F238E27FC236}">
              <a16:creationId xmlns:a16="http://schemas.microsoft.com/office/drawing/2014/main" id="{0A3D4254-16C2-452C-92BF-E1D18B7B7E62}"/>
            </a:ext>
          </a:extLst>
        </xdr:cNvPr>
        <xdr:cNvSpPr/>
      </xdr:nvSpPr>
      <xdr:spPr>
        <a:xfrm>
          <a:off x="9401175" y="917526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50969</xdr:rowOff>
    </xdr:from>
    <xdr:ext cx="690189" cy="259045"/>
    <xdr:sp macro="" textlink="">
      <xdr:nvSpPr>
        <xdr:cNvPr id="244" name="【橋りょう・トンネル】&#10;一人当たり有形固定資産（償却資産）額該当値テキスト">
          <a:extLst>
            <a:ext uri="{FF2B5EF4-FFF2-40B4-BE49-F238E27FC236}">
              <a16:creationId xmlns:a16="http://schemas.microsoft.com/office/drawing/2014/main" id="{45B0885F-F001-4262-A502-3891B76F002C}"/>
            </a:ext>
          </a:extLst>
        </xdr:cNvPr>
        <xdr:cNvSpPr txBox="1"/>
      </xdr:nvSpPr>
      <xdr:spPr>
        <a:xfrm>
          <a:off x="9467850" y="91251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121914</xdr:rowOff>
    </xdr:from>
    <xdr:to>
      <xdr:col>50</xdr:col>
      <xdr:colOff>165100</xdr:colOff>
      <xdr:row>57</xdr:row>
      <xdr:rowOff>52064</xdr:rowOff>
    </xdr:to>
    <xdr:sp macro="" textlink="">
      <xdr:nvSpPr>
        <xdr:cNvPr id="245" name="楕円 244">
          <a:extLst>
            <a:ext uri="{FF2B5EF4-FFF2-40B4-BE49-F238E27FC236}">
              <a16:creationId xmlns:a16="http://schemas.microsoft.com/office/drawing/2014/main" id="{271AFF7A-DD37-47AE-B0D4-426A1DADEBEB}"/>
            </a:ext>
          </a:extLst>
        </xdr:cNvPr>
        <xdr:cNvSpPr/>
      </xdr:nvSpPr>
      <xdr:spPr>
        <a:xfrm>
          <a:off x="8639175" y="920241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148742</xdr:rowOff>
    </xdr:from>
    <xdr:to>
      <xdr:col>55</xdr:col>
      <xdr:colOff>0</xdr:colOff>
      <xdr:row>57</xdr:row>
      <xdr:rowOff>1264</xdr:rowOff>
    </xdr:to>
    <xdr:cxnSp macro="">
      <xdr:nvCxnSpPr>
        <xdr:cNvPr id="246" name="直線コネクタ 245">
          <a:extLst>
            <a:ext uri="{FF2B5EF4-FFF2-40B4-BE49-F238E27FC236}">
              <a16:creationId xmlns:a16="http://schemas.microsoft.com/office/drawing/2014/main" id="{73955B43-D47E-465A-9566-05C4517112F9}"/>
            </a:ext>
          </a:extLst>
        </xdr:cNvPr>
        <xdr:cNvCxnSpPr/>
      </xdr:nvCxnSpPr>
      <xdr:spPr>
        <a:xfrm flipV="1">
          <a:off x="8686800" y="9222892"/>
          <a:ext cx="742950" cy="1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142960</xdr:rowOff>
    </xdr:from>
    <xdr:to>
      <xdr:col>46</xdr:col>
      <xdr:colOff>38100</xdr:colOff>
      <xdr:row>57</xdr:row>
      <xdr:rowOff>73110</xdr:rowOff>
    </xdr:to>
    <xdr:sp macro="" textlink="">
      <xdr:nvSpPr>
        <xdr:cNvPr id="247" name="楕円 246">
          <a:extLst>
            <a:ext uri="{FF2B5EF4-FFF2-40B4-BE49-F238E27FC236}">
              <a16:creationId xmlns:a16="http://schemas.microsoft.com/office/drawing/2014/main" id="{8157A571-B218-4584-B3F7-1F6C3E727428}"/>
            </a:ext>
          </a:extLst>
        </xdr:cNvPr>
        <xdr:cNvSpPr/>
      </xdr:nvSpPr>
      <xdr:spPr>
        <a:xfrm>
          <a:off x="7839075" y="92171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1264</xdr:rowOff>
    </xdr:from>
    <xdr:to>
      <xdr:col>50</xdr:col>
      <xdr:colOff>114300</xdr:colOff>
      <xdr:row>57</xdr:row>
      <xdr:rowOff>22310</xdr:rowOff>
    </xdr:to>
    <xdr:cxnSp macro="">
      <xdr:nvCxnSpPr>
        <xdr:cNvPr id="248" name="直線コネクタ 247">
          <a:extLst>
            <a:ext uri="{FF2B5EF4-FFF2-40B4-BE49-F238E27FC236}">
              <a16:creationId xmlns:a16="http://schemas.microsoft.com/office/drawing/2014/main" id="{665B98D2-09DD-490B-98BE-5A7437F50976}"/>
            </a:ext>
          </a:extLst>
        </xdr:cNvPr>
        <xdr:cNvCxnSpPr/>
      </xdr:nvCxnSpPr>
      <xdr:spPr>
        <a:xfrm flipV="1">
          <a:off x="7886700" y="9240514"/>
          <a:ext cx="800100" cy="2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165215</xdr:rowOff>
    </xdr:from>
    <xdr:to>
      <xdr:col>41</xdr:col>
      <xdr:colOff>101600</xdr:colOff>
      <xdr:row>57</xdr:row>
      <xdr:rowOff>95365</xdr:rowOff>
    </xdr:to>
    <xdr:sp macro="" textlink="">
      <xdr:nvSpPr>
        <xdr:cNvPr id="249" name="楕円 248">
          <a:extLst>
            <a:ext uri="{FF2B5EF4-FFF2-40B4-BE49-F238E27FC236}">
              <a16:creationId xmlns:a16="http://schemas.microsoft.com/office/drawing/2014/main" id="{F6546DEB-DDA5-4849-813F-8D54849E56D1}"/>
            </a:ext>
          </a:extLst>
        </xdr:cNvPr>
        <xdr:cNvSpPr/>
      </xdr:nvSpPr>
      <xdr:spPr>
        <a:xfrm>
          <a:off x="7029450" y="92393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22310</xdr:rowOff>
    </xdr:from>
    <xdr:to>
      <xdr:col>45</xdr:col>
      <xdr:colOff>177800</xdr:colOff>
      <xdr:row>57</xdr:row>
      <xdr:rowOff>44565</xdr:rowOff>
    </xdr:to>
    <xdr:cxnSp macro="">
      <xdr:nvCxnSpPr>
        <xdr:cNvPr id="250" name="直線コネクタ 249">
          <a:extLst>
            <a:ext uri="{FF2B5EF4-FFF2-40B4-BE49-F238E27FC236}">
              <a16:creationId xmlns:a16="http://schemas.microsoft.com/office/drawing/2014/main" id="{FFE12AB7-3CA3-4031-A79B-282DE3FE07AF}"/>
            </a:ext>
          </a:extLst>
        </xdr:cNvPr>
        <xdr:cNvCxnSpPr/>
      </xdr:nvCxnSpPr>
      <xdr:spPr>
        <a:xfrm flipV="1">
          <a:off x="7077075" y="9264735"/>
          <a:ext cx="809625" cy="2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16915</xdr:rowOff>
    </xdr:from>
    <xdr:to>
      <xdr:col>36</xdr:col>
      <xdr:colOff>165100</xdr:colOff>
      <xdr:row>57</xdr:row>
      <xdr:rowOff>118515</xdr:rowOff>
    </xdr:to>
    <xdr:sp macro="" textlink="">
      <xdr:nvSpPr>
        <xdr:cNvPr id="251" name="楕円 250">
          <a:extLst>
            <a:ext uri="{FF2B5EF4-FFF2-40B4-BE49-F238E27FC236}">
              <a16:creationId xmlns:a16="http://schemas.microsoft.com/office/drawing/2014/main" id="{BE1C4F1B-7C9F-4741-9B3E-C996FDE7AACC}"/>
            </a:ext>
          </a:extLst>
        </xdr:cNvPr>
        <xdr:cNvSpPr/>
      </xdr:nvSpPr>
      <xdr:spPr>
        <a:xfrm>
          <a:off x="6238875" y="92561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44565</xdr:rowOff>
    </xdr:from>
    <xdr:to>
      <xdr:col>41</xdr:col>
      <xdr:colOff>50800</xdr:colOff>
      <xdr:row>57</xdr:row>
      <xdr:rowOff>67715</xdr:rowOff>
    </xdr:to>
    <xdr:cxnSp macro="">
      <xdr:nvCxnSpPr>
        <xdr:cNvPr id="252" name="直線コネクタ 251">
          <a:extLst>
            <a:ext uri="{FF2B5EF4-FFF2-40B4-BE49-F238E27FC236}">
              <a16:creationId xmlns:a16="http://schemas.microsoft.com/office/drawing/2014/main" id="{76D9C13A-1026-4833-9AEF-F7AC83DDE9DA}"/>
            </a:ext>
          </a:extLst>
        </xdr:cNvPr>
        <xdr:cNvCxnSpPr/>
      </xdr:nvCxnSpPr>
      <xdr:spPr>
        <a:xfrm flipV="1">
          <a:off x="6286500" y="9286990"/>
          <a:ext cx="790575" cy="16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93457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87BCA347-5FB6-48E7-B4E2-93AB3D1CFDA4}"/>
            </a:ext>
          </a:extLst>
        </xdr:cNvPr>
        <xdr:cNvSpPr txBox="1"/>
      </xdr:nvSpPr>
      <xdr:spPr>
        <a:xfrm>
          <a:off x="8399995" y="10304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95736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17FC93AE-3ADB-4236-AFD0-F0877D5E022D}"/>
            </a:ext>
          </a:extLst>
        </xdr:cNvPr>
        <xdr:cNvSpPr txBox="1"/>
      </xdr:nvSpPr>
      <xdr:spPr>
        <a:xfrm>
          <a:off x="7609420" y="10306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100386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1C1588EA-C2C1-4573-8070-BFC8F42C773D}"/>
            </a:ext>
          </a:extLst>
        </xdr:cNvPr>
        <xdr:cNvSpPr txBox="1"/>
      </xdr:nvSpPr>
      <xdr:spPr>
        <a:xfrm>
          <a:off x="6818845" y="10314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95033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22117B96-F3CF-4928-B8B3-C55F5FB58944}"/>
            </a:ext>
          </a:extLst>
        </xdr:cNvPr>
        <xdr:cNvSpPr txBox="1"/>
      </xdr:nvSpPr>
      <xdr:spPr>
        <a:xfrm>
          <a:off x="6009220" y="10305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55</xdr:row>
      <xdr:rowOff>68591</xdr:rowOff>
    </xdr:from>
    <xdr:ext cx="690189" cy="259045"/>
    <xdr:sp macro="" textlink="">
      <xdr:nvSpPr>
        <xdr:cNvPr id="257" name="n_1mainValue【橋りょう・トンネル】&#10;一人当たり有形固定資産（償却資産）額">
          <a:extLst>
            <a:ext uri="{FF2B5EF4-FFF2-40B4-BE49-F238E27FC236}">
              <a16:creationId xmlns:a16="http://schemas.microsoft.com/office/drawing/2014/main" id="{2D5965BD-5406-4EBC-AA32-33F1F0CAACF1}"/>
            </a:ext>
          </a:extLst>
        </xdr:cNvPr>
        <xdr:cNvSpPr txBox="1"/>
      </xdr:nvSpPr>
      <xdr:spPr>
        <a:xfrm>
          <a:off x="8370280" y="89808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55</xdr:row>
      <xdr:rowOff>89637</xdr:rowOff>
    </xdr:from>
    <xdr:ext cx="690189" cy="259045"/>
    <xdr:sp macro="" textlink="">
      <xdr:nvSpPr>
        <xdr:cNvPr id="258" name="n_2mainValue【橋りょう・トンネル】&#10;一人当たり有形固定資産（償却資産）額">
          <a:extLst>
            <a:ext uri="{FF2B5EF4-FFF2-40B4-BE49-F238E27FC236}">
              <a16:creationId xmlns:a16="http://schemas.microsoft.com/office/drawing/2014/main" id="{B0CE7F17-F966-45A3-ACE3-983B5078070F}"/>
            </a:ext>
          </a:extLst>
        </xdr:cNvPr>
        <xdr:cNvSpPr txBox="1"/>
      </xdr:nvSpPr>
      <xdr:spPr>
        <a:xfrm>
          <a:off x="7570180" y="90018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55</xdr:row>
      <xdr:rowOff>111892</xdr:rowOff>
    </xdr:from>
    <xdr:ext cx="690189" cy="259045"/>
    <xdr:sp macro="" textlink="">
      <xdr:nvSpPr>
        <xdr:cNvPr id="259" name="n_3mainValue【橋りょう・トンネル】&#10;一人当たり有形固定資産（償却資産）額">
          <a:extLst>
            <a:ext uri="{FF2B5EF4-FFF2-40B4-BE49-F238E27FC236}">
              <a16:creationId xmlns:a16="http://schemas.microsoft.com/office/drawing/2014/main" id="{CD0523CC-81B0-4A9E-8BFB-E51EAFC15E8E}"/>
            </a:ext>
          </a:extLst>
        </xdr:cNvPr>
        <xdr:cNvSpPr txBox="1"/>
      </xdr:nvSpPr>
      <xdr:spPr>
        <a:xfrm>
          <a:off x="6770080" y="90272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55</xdr:row>
      <xdr:rowOff>135042</xdr:rowOff>
    </xdr:from>
    <xdr:ext cx="690189" cy="259045"/>
    <xdr:sp macro="" textlink="">
      <xdr:nvSpPr>
        <xdr:cNvPr id="260" name="n_4mainValue【橋りょう・トンネル】&#10;一人当たり有形固定資産（償却資産）額">
          <a:extLst>
            <a:ext uri="{FF2B5EF4-FFF2-40B4-BE49-F238E27FC236}">
              <a16:creationId xmlns:a16="http://schemas.microsoft.com/office/drawing/2014/main" id="{08BF08A7-14A2-4A59-B759-9C2CEBD4BC8D}"/>
            </a:ext>
          </a:extLst>
        </xdr:cNvPr>
        <xdr:cNvSpPr txBox="1"/>
      </xdr:nvSpPr>
      <xdr:spPr>
        <a:xfrm>
          <a:off x="5979505" y="90504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5F85B455-1F1D-49B7-ADCA-9A9D9977C9E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82E3A1C5-A874-4AA4-A816-F1AD568E8FB6}"/>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85F23E48-5EF1-452B-A5B0-11D5EDE66981}"/>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492F14FB-AF12-4FA7-9C92-85EE4733BB1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6FB8EC74-552E-43F6-BF2E-5529E938DF0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E93AFECD-6116-4FA5-9C04-3E598BD8361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5FF7F5D7-2095-4C2B-8B84-1A97FD06B86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C079AD07-AF57-49BA-B1C9-472CF987157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67B8C220-12A3-4CC8-B731-07093AFA6897}"/>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1B64CA2A-55B7-40A9-8AE4-ACF8C1AD7362}"/>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9BE8C767-1E03-490B-8258-8DA42A9EAB5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439C27D4-84A6-433C-ABA6-4FF0669B3901}"/>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F4328A54-D1B1-4D7E-B91A-5454A17DA28C}"/>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ABDD5132-2F54-451A-A42A-9F09E01EF910}"/>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68AD5A6E-76D5-4EBB-BA62-7F4E39C55008}"/>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BF25108F-2817-4AD1-9527-5C96B0277857}"/>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3620C4DC-66D0-4A4F-B93C-05C7BA3AFF6D}"/>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8771B3A7-4E49-4FD0-A922-217CA06A164C}"/>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F01E0EFC-D965-4F05-A087-1C3F449F834F}"/>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7C88ADD6-4484-4B98-A293-BB0B99618B8C}"/>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D81E2AD7-C84D-4CF7-88FC-F2410DD6255B}"/>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72D0515D-30CC-488B-A818-848C53E74AE0}"/>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F43F5B87-69D6-4FF2-81BA-9E808E200BD8}"/>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87BE2174-CAF8-4488-8598-A5B7EA383BE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E490B45C-F7F8-4A78-A151-F0CC33C36283}"/>
            </a:ext>
          </a:extLst>
        </xdr:cNvPr>
        <xdr:cNvCxnSpPr/>
      </xdr:nvCxnSpPr>
      <xdr:spPr>
        <a:xfrm flipV="1">
          <a:off x="4180840" y="12669520"/>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1EDAAF0E-03D1-4C05-B348-E30244D942C7}"/>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E6EBF948-6E53-4661-92E0-12082B63595E}"/>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996B248C-7357-4937-9D6F-0F8AEA578E73}"/>
            </a:ext>
          </a:extLst>
        </xdr:cNvPr>
        <xdr:cNvSpPr txBox="1"/>
      </xdr:nvSpPr>
      <xdr:spPr>
        <a:xfrm>
          <a:off x="4219575" y="1245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4941358E-A06B-4F46-855B-2230D123704F}"/>
            </a:ext>
          </a:extLst>
        </xdr:cNvPr>
        <xdr:cNvCxnSpPr/>
      </xdr:nvCxnSpPr>
      <xdr:spPr>
        <a:xfrm>
          <a:off x="4105275" y="12669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139716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626F1280-D8C7-4DF9-9352-BB8488CBB6CB}"/>
            </a:ext>
          </a:extLst>
        </xdr:cNvPr>
        <xdr:cNvSpPr txBox="1"/>
      </xdr:nvSpPr>
      <xdr:spPr>
        <a:xfrm>
          <a:off x="4219575" y="134302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3791BDF6-9E7F-4FED-A728-C6E327944A2B}"/>
            </a:ext>
          </a:extLst>
        </xdr:cNvPr>
        <xdr:cNvSpPr/>
      </xdr:nvSpPr>
      <xdr:spPr>
        <a:xfrm>
          <a:off x="4124325" y="135661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1475BD19-8273-463F-AE37-2938C455E82A}"/>
            </a:ext>
          </a:extLst>
        </xdr:cNvPr>
        <xdr:cNvSpPr/>
      </xdr:nvSpPr>
      <xdr:spPr>
        <a:xfrm>
          <a:off x="3381375" y="135515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9B253316-107C-455F-8538-9F00E312DE16}"/>
            </a:ext>
          </a:extLst>
        </xdr:cNvPr>
        <xdr:cNvSpPr/>
      </xdr:nvSpPr>
      <xdr:spPr>
        <a:xfrm>
          <a:off x="2571750" y="135343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695FE38B-08C0-4B62-88B3-8347C9CC6D27}"/>
            </a:ext>
          </a:extLst>
        </xdr:cNvPr>
        <xdr:cNvSpPr/>
      </xdr:nvSpPr>
      <xdr:spPr>
        <a:xfrm>
          <a:off x="1781175" y="13514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17CD9537-B171-43DA-B5CA-7078449CC6A7}"/>
            </a:ext>
          </a:extLst>
        </xdr:cNvPr>
        <xdr:cNvSpPr/>
      </xdr:nvSpPr>
      <xdr:spPr>
        <a:xfrm>
          <a:off x="981075" y="134283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2D78BE4-995F-477B-A475-CC4D1D82C67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EA64F4F-4F99-4A58-B30D-B7D12EC65D27}"/>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D29EE97-1D18-47A4-A49A-9CC289FBFA6F}"/>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087A5EE-9FD6-4AA8-A556-1E33C850DE7D}"/>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1B0D2AE-64C1-4E8F-B79A-8043A17CC57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154939</xdr:rowOff>
    </xdr:from>
    <xdr:to>
      <xdr:col>24</xdr:col>
      <xdr:colOff>114300</xdr:colOff>
      <xdr:row>85</xdr:row>
      <xdr:rowOff>85089</xdr:rowOff>
    </xdr:to>
    <xdr:sp macro="" textlink="">
      <xdr:nvSpPr>
        <xdr:cNvPr id="301" name="楕円 300">
          <a:extLst>
            <a:ext uri="{FF2B5EF4-FFF2-40B4-BE49-F238E27FC236}">
              <a16:creationId xmlns:a16="http://schemas.microsoft.com/office/drawing/2014/main" id="{8C309B00-1D66-42AD-9301-0BA4E16F81D1}"/>
            </a:ext>
          </a:extLst>
        </xdr:cNvPr>
        <xdr:cNvSpPr/>
      </xdr:nvSpPr>
      <xdr:spPr>
        <a:xfrm>
          <a:off x="4124325" y="137661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133366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C0D0D771-553D-470D-A18E-FA2491C44B96}"/>
            </a:ext>
          </a:extLst>
        </xdr:cNvPr>
        <xdr:cNvSpPr txBox="1"/>
      </xdr:nvSpPr>
      <xdr:spPr>
        <a:xfrm>
          <a:off x="4219575" y="13744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122555</xdr:rowOff>
    </xdr:from>
    <xdr:to>
      <xdr:col>20</xdr:col>
      <xdr:colOff>38100</xdr:colOff>
      <xdr:row>85</xdr:row>
      <xdr:rowOff>52705</xdr:rowOff>
    </xdr:to>
    <xdr:sp macro="" textlink="">
      <xdr:nvSpPr>
        <xdr:cNvPr id="303" name="楕円 302">
          <a:extLst>
            <a:ext uri="{FF2B5EF4-FFF2-40B4-BE49-F238E27FC236}">
              <a16:creationId xmlns:a16="http://schemas.microsoft.com/office/drawing/2014/main" id="{4CB48062-15B0-4121-B98B-B101F2C0B182}"/>
            </a:ext>
          </a:extLst>
        </xdr:cNvPr>
        <xdr:cNvSpPr/>
      </xdr:nvSpPr>
      <xdr:spPr>
        <a:xfrm>
          <a:off x="3381375" y="137369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1905</xdr:rowOff>
    </xdr:from>
    <xdr:to>
      <xdr:col>24</xdr:col>
      <xdr:colOff>63500</xdr:colOff>
      <xdr:row>85</xdr:row>
      <xdr:rowOff>34289</xdr:rowOff>
    </xdr:to>
    <xdr:cxnSp macro="">
      <xdr:nvCxnSpPr>
        <xdr:cNvPr id="304" name="直線コネクタ 303">
          <a:extLst>
            <a:ext uri="{FF2B5EF4-FFF2-40B4-BE49-F238E27FC236}">
              <a16:creationId xmlns:a16="http://schemas.microsoft.com/office/drawing/2014/main" id="{E24703BE-7D05-4DF7-B70F-9A40B151369B}"/>
            </a:ext>
          </a:extLst>
        </xdr:cNvPr>
        <xdr:cNvCxnSpPr/>
      </xdr:nvCxnSpPr>
      <xdr:spPr>
        <a:xfrm>
          <a:off x="3429000" y="13775055"/>
          <a:ext cx="752475"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86361</xdr:rowOff>
    </xdr:from>
    <xdr:to>
      <xdr:col>15</xdr:col>
      <xdr:colOff>101600</xdr:colOff>
      <xdr:row>85</xdr:row>
      <xdr:rowOff>16511</xdr:rowOff>
    </xdr:to>
    <xdr:sp macro="" textlink="">
      <xdr:nvSpPr>
        <xdr:cNvPr id="305" name="楕円 304">
          <a:extLst>
            <a:ext uri="{FF2B5EF4-FFF2-40B4-BE49-F238E27FC236}">
              <a16:creationId xmlns:a16="http://schemas.microsoft.com/office/drawing/2014/main" id="{78932E4E-5CEB-4065-82E2-AF2D980E29E5}"/>
            </a:ext>
          </a:extLst>
        </xdr:cNvPr>
        <xdr:cNvSpPr/>
      </xdr:nvSpPr>
      <xdr:spPr>
        <a:xfrm>
          <a:off x="2571750" y="136944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137161</xdr:rowOff>
    </xdr:from>
    <xdr:to>
      <xdr:col>19</xdr:col>
      <xdr:colOff>177800</xdr:colOff>
      <xdr:row>85</xdr:row>
      <xdr:rowOff>1905</xdr:rowOff>
    </xdr:to>
    <xdr:cxnSp macro="">
      <xdr:nvCxnSpPr>
        <xdr:cNvPr id="306" name="直線コネクタ 305">
          <a:extLst>
            <a:ext uri="{FF2B5EF4-FFF2-40B4-BE49-F238E27FC236}">
              <a16:creationId xmlns:a16="http://schemas.microsoft.com/office/drawing/2014/main" id="{AB3C13D1-69ED-4809-81CA-8A5825837552}"/>
            </a:ext>
          </a:extLst>
        </xdr:cNvPr>
        <xdr:cNvCxnSpPr/>
      </xdr:nvCxnSpPr>
      <xdr:spPr>
        <a:xfrm>
          <a:off x="2619375" y="13751561"/>
          <a:ext cx="809625" cy="2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50164</xdr:rowOff>
    </xdr:from>
    <xdr:to>
      <xdr:col>10</xdr:col>
      <xdr:colOff>165100</xdr:colOff>
      <xdr:row>84</xdr:row>
      <xdr:rowOff>151764</xdr:rowOff>
    </xdr:to>
    <xdr:sp macro="" textlink="">
      <xdr:nvSpPr>
        <xdr:cNvPr id="307" name="楕円 306">
          <a:extLst>
            <a:ext uri="{FF2B5EF4-FFF2-40B4-BE49-F238E27FC236}">
              <a16:creationId xmlns:a16="http://schemas.microsoft.com/office/drawing/2014/main" id="{7D11E84D-6B81-478E-9696-F66E0C12D550}"/>
            </a:ext>
          </a:extLst>
        </xdr:cNvPr>
        <xdr:cNvSpPr/>
      </xdr:nvSpPr>
      <xdr:spPr>
        <a:xfrm>
          <a:off x="1781175" y="136582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100964</xdr:rowOff>
    </xdr:from>
    <xdr:to>
      <xdr:col>15</xdr:col>
      <xdr:colOff>50800</xdr:colOff>
      <xdr:row>84</xdr:row>
      <xdr:rowOff>137161</xdr:rowOff>
    </xdr:to>
    <xdr:cxnSp macro="">
      <xdr:nvCxnSpPr>
        <xdr:cNvPr id="308" name="直線コネクタ 307">
          <a:extLst>
            <a:ext uri="{FF2B5EF4-FFF2-40B4-BE49-F238E27FC236}">
              <a16:creationId xmlns:a16="http://schemas.microsoft.com/office/drawing/2014/main" id="{A24E56E7-73D4-4EE7-8720-D51150491F88}"/>
            </a:ext>
          </a:extLst>
        </xdr:cNvPr>
        <xdr:cNvCxnSpPr/>
      </xdr:nvCxnSpPr>
      <xdr:spPr>
        <a:xfrm>
          <a:off x="1828800" y="13715364"/>
          <a:ext cx="790575"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15875</xdr:rowOff>
    </xdr:from>
    <xdr:to>
      <xdr:col>6</xdr:col>
      <xdr:colOff>38100</xdr:colOff>
      <xdr:row>84</xdr:row>
      <xdr:rowOff>117475</xdr:rowOff>
    </xdr:to>
    <xdr:sp macro="" textlink="">
      <xdr:nvSpPr>
        <xdr:cNvPr id="309" name="楕円 308">
          <a:extLst>
            <a:ext uri="{FF2B5EF4-FFF2-40B4-BE49-F238E27FC236}">
              <a16:creationId xmlns:a16="http://schemas.microsoft.com/office/drawing/2014/main" id="{FAA61584-74E8-4F4C-8827-FC2EA36A4DAA}"/>
            </a:ext>
          </a:extLst>
        </xdr:cNvPr>
        <xdr:cNvSpPr/>
      </xdr:nvSpPr>
      <xdr:spPr>
        <a:xfrm>
          <a:off x="981075" y="136271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66675</xdr:rowOff>
    </xdr:from>
    <xdr:to>
      <xdr:col>10</xdr:col>
      <xdr:colOff>114300</xdr:colOff>
      <xdr:row>84</xdr:row>
      <xdr:rowOff>100964</xdr:rowOff>
    </xdr:to>
    <xdr:cxnSp macro="">
      <xdr:nvCxnSpPr>
        <xdr:cNvPr id="310" name="直線コネクタ 309">
          <a:extLst>
            <a:ext uri="{FF2B5EF4-FFF2-40B4-BE49-F238E27FC236}">
              <a16:creationId xmlns:a16="http://schemas.microsoft.com/office/drawing/2014/main" id="{89296EAC-B6C5-4277-87DC-21587ECA865F}"/>
            </a:ext>
          </a:extLst>
        </xdr:cNvPr>
        <xdr:cNvCxnSpPr/>
      </xdr:nvCxnSpPr>
      <xdr:spPr>
        <a:xfrm>
          <a:off x="1028700" y="13674725"/>
          <a:ext cx="800100"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52088</xdr:rowOff>
    </xdr:from>
    <xdr:ext cx="405111" cy="259045"/>
    <xdr:sp macro="" textlink="">
      <xdr:nvSpPr>
        <xdr:cNvPr id="311" name="n_1aveValue【公営住宅】&#10;有形固定資産減価償却率">
          <a:extLst>
            <a:ext uri="{FF2B5EF4-FFF2-40B4-BE49-F238E27FC236}">
              <a16:creationId xmlns:a16="http://schemas.microsoft.com/office/drawing/2014/main" id="{C5B8A69E-7484-49EC-8FA2-26E3FD3A6A68}"/>
            </a:ext>
          </a:extLst>
        </xdr:cNvPr>
        <xdr:cNvSpPr txBox="1"/>
      </xdr:nvSpPr>
      <xdr:spPr>
        <a:xfrm>
          <a:off x="3239144" y="1333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E9343D87-87B4-4065-A305-83E28B5871F1}"/>
            </a:ext>
          </a:extLst>
        </xdr:cNvPr>
        <xdr:cNvSpPr txBox="1"/>
      </xdr:nvSpPr>
      <xdr:spPr>
        <a:xfrm>
          <a:off x="2439044" y="1332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2F7C08AA-F77B-46FB-8D11-8BC67B1015B9}"/>
            </a:ext>
          </a:extLst>
        </xdr:cNvPr>
        <xdr:cNvSpPr txBox="1"/>
      </xdr:nvSpPr>
      <xdr:spPr>
        <a:xfrm>
          <a:off x="1648469" y="1329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716CAF26-38EB-4730-B97B-772F9A42578A}"/>
            </a:ext>
          </a:extLst>
        </xdr:cNvPr>
        <xdr:cNvSpPr txBox="1"/>
      </xdr:nvSpPr>
      <xdr:spPr>
        <a:xfrm>
          <a:off x="848369" y="1321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43832</xdr:rowOff>
    </xdr:from>
    <xdr:ext cx="405111" cy="259045"/>
    <xdr:sp macro="" textlink="">
      <xdr:nvSpPr>
        <xdr:cNvPr id="315" name="n_1mainValue【公営住宅】&#10;有形固定資産減価償却率">
          <a:extLst>
            <a:ext uri="{FF2B5EF4-FFF2-40B4-BE49-F238E27FC236}">
              <a16:creationId xmlns:a16="http://schemas.microsoft.com/office/drawing/2014/main" id="{B39B4E0E-F9D1-4E3E-A5F3-4F7B6E9AFF05}"/>
            </a:ext>
          </a:extLst>
        </xdr:cNvPr>
        <xdr:cNvSpPr txBox="1"/>
      </xdr:nvSpPr>
      <xdr:spPr>
        <a:xfrm>
          <a:off x="3239144" y="1382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7638</xdr:rowOff>
    </xdr:from>
    <xdr:ext cx="405111" cy="259045"/>
    <xdr:sp macro="" textlink="">
      <xdr:nvSpPr>
        <xdr:cNvPr id="316" name="n_2mainValue【公営住宅】&#10;有形固定資産減価償却率">
          <a:extLst>
            <a:ext uri="{FF2B5EF4-FFF2-40B4-BE49-F238E27FC236}">
              <a16:creationId xmlns:a16="http://schemas.microsoft.com/office/drawing/2014/main" id="{2A2ED693-092E-4FDE-8F4D-C80F42BA3F39}"/>
            </a:ext>
          </a:extLst>
        </xdr:cNvPr>
        <xdr:cNvSpPr txBox="1"/>
      </xdr:nvSpPr>
      <xdr:spPr>
        <a:xfrm>
          <a:off x="2439044" y="1378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142891</xdr:rowOff>
    </xdr:from>
    <xdr:ext cx="405111" cy="259045"/>
    <xdr:sp macro="" textlink="">
      <xdr:nvSpPr>
        <xdr:cNvPr id="317" name="n_3mainValue【公営住宅】&#10;有形固定資産減価償却率">
          <a:extLst>
            <a:ext uri="{FF2B5EF4-FFF2-40B4-BE49-F238E27FC236}">
              <a16:creationId xmlns:a16="http://schemas.microsoft.com/office/drawing/2014/main" id="{EC0DF9EE-EE27-41A6-AB88-D4AAFF6312B2}"/>
            </a:ext>
          </a:extLst>
        </xdr:cNvPr>
        <xdr:cNvSpPr txBox="1"/>
      </xdr:nvSpPr>
      <xdr:spPr>
        <a:xfrm>
          <a:off x="1648469"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108602</xdr:rowOff>
    </xdr:from>
    <xdr:ext cx="405111" cy="259045"/>
    <xdr:sp macro="" textlink="">
      <xdr:nvSpPr>
        <xdr:cNvPr id="318" name="n_4mainValue【公営住宅】&#10;有形固定資産減価償却率">
          <a:extLst>
            <a:ext uri="{FF2B5EF4-FFF2-40B4-BE49-F238E27FC236}">
              <a16:creationId xmlns:a16="http://schemas.microsoft.com/office/drawing/2014/main" id="{0326802E-C500-4449-8270-5CB162578D10}"/>
            </a:ext>
          </a:extLst>
        </xdr:cNvPr>
        <xdr:cNvSpPr txBox="1"/>
      </xdr:nvSpPr>
      <xdr:spPr>
        <a:xfrm>
          <a:off x="848369"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A15C0A8C-94C6-4209-BE3F-65C37E9BDA2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8B19E43B-A274-449D-9B83-A816852A5C0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A1B72BC7-CF19-4A10-8FB3-FF4C95CC6EC8}"/>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7389EC20-266D-4ED7-BC33-3193F3165C2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78EE08F4-15CC-4212-B2E3-B6244BFF7127}"/>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624EF622-645D-4C75-8C44-ACBC2CF7BE04}"/>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78E61EBA-50B1-420C-A299-4C5AAB142A2E}"/>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A7B0909-7624-4DA0-8746-61C389D852E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36E1537E-F6E5-41BE-A2C7-ECFB9E9EDB3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A29C4FF0-80BF-4D18-BCE4-4D81ADBD00F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9AC95EF9-5A80-42C2-86BF-C4631BD0F099}"/>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82517BE4-00A8-4F07-98C4-E1D1A8A1B113}"/>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2506C6F5-19EA-431E-9622-A185795BA4B2}"/>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D9D1856B-9D45-43A7-88D0-A5D97CD6450C}"/>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E055F84F-034C-4360-96FD-C8B3F59C2964}"/>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AB8EB6F1-CC9E-4935-9FDF-0A9BA6EC5873}"/>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8E80E0EB-6A3B-4628-8CD6-411E975269C4}"/>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203A73AB-911F-44FF-BB8F-21ACE6778CEA}"/>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FD180A1B-9818-4600-9EF3-D873451EA74F}"/>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1597742D-CF43-4770-B190-65C737E84720}"/>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FC1C6621-9FCC-48EA-8B9A-DCE4FAA5861F}"/>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72CAB1A3-8C23-4080-B2CC-DB50CE0E8FB7}"/>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7730E20-25EB-4697-93D8-83DA1A1860A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D2B9294A-46D9-4AB2-8574-4FC9CE69EC78}"/>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78352AA5-F27E-452A-960E-296DD4FB44C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72CA45A7-CD9C-4C19-A195-207A88AB31E7}"/>
            </a:ext>
          </a:extLst>
        </xdr:cNvPr>
        <xdr:cNvCxnSpPr/>
      </xdr:nvCxnSpPr>
      <xdr:spPr>
        <a:xfrm flipV="1">
          <a:off x="9429115" y="12629823"/>
          <a:ext cx="0" cy="1468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340FC6EF-FA07-4878-B22C-50DFA6D4ABD9}"/>
            </a:ext>
          </a:extLst>
        </xdr:cNvPr>
        <xdr:cNvSpPr txBox="1"/>
      </xdr:nvSpPr>
      <xdr:spPr>
        <a:xfrm>
          <a:off x="9467850" y="1409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670200E2-EAF7-4B2F-AC4D-0D99B681FAD4}"/>
            </a:ext>
          </a:extLst>
        </xdr:cNvPr>
        <xdr:cNvCxnSpPr/>
      </xdr:nvCxnSpPr>
      <xdr:spPr>
        <a:xfrm>
          <a:off x="9363075" y="140983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3E3A4BA3-62DA-4373-ADAA-57C31FA75335}"/>
            </a:ext>
          </a:extLst>
        </xdr:cNvPr>
        <xdr:cNvSpPr txBox="1"/>
      </xdr:nvSpPr>
      <xdr:spPr>
        <a:xfrm>
          <a:off x="9467850" y="1241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3A61089F-6FA2-4F28-BE58-00A426905EFA}"/>
            </a:ext>
          </a:extLst>
        </xdr:cNvPr>
        <xdr:cNvCxnSpPr/>
      </xdr:nvCxnSpPr>
      <xdr:spPr>
        <a:xfrm>
          <a:off x="9363075" y="126298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a:extLst>
            <a:ext uri="{FF2B5EF4-FFF2-40B4-BE49-F238E27FC236}">
              <a16:creationId xmlns:a16="http://schemas.microsoft.com/office/drawing/2014/main" id="{F2559EF3-371D-4112-9DDF-C47A5429F9E1}"/>
            </a:ext>
          </a:extLst>
        </xdr:cNvPr>
        <xdr:cNvSpPr txBox="1"/>
      </xdr:nvSpPr>
      <xdr:spPr>
        <a:xfrm>
          <a:off x="9467850" y="138176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DFB13ADE-A544-4D51-B1AE-A1AD78C56CAC}"/>
            </a:ext>
          </a:extLst>
        </xdr:cNvPr>
        <xdr:cNvSpPr/>
      </xdr:nvSpPr>
      <xdr:spPr>
        <a:xfrm>
          <a:off x="9401175" y="138392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4C720766-0789-48DD-967F-293BDA6C838F}"/>
            </a:ext>
          </a:extLst>
        </xdr:cNvPr>
        <xdr:cNvSpPr/>
      </xdr:nvSpPr>
      <xdr:spPr>
        <a:xfrm>
          <a:off x="8639175" y="138389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05E8DEB7-82C1-4C11-97C6-D06BB7751A91}"/>
            </a:ext>
          </a:extLst>
        </xdr:cNvPr>
        <xdr:cNvSpPr/>
      </xdr:nvSpPr>
      <xdr:spPr>
        <a:xfrm>
          <a:off x="7839075" y="138424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D1738766-9F91-4AAF-8A77-D8348F088CBF}"/>
            </a:ext>
          </a:extLst>
        </xdr:cNvPr>
        <xdr:cNvSpPr/>
      </xdr:nvSpPr>
      <xdr:spPr>
        <a:xfrm>
          <a:off x="7029450" y="13847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783B8FB7-9853-4556-B6CD-8B3370E5C916}"/>
            </a:ext>
          </a:extLst>
        </xdr:cNvPr>
        <xdr:cNvSpPr/>
      </xdr:nvSpPr>
      <xdr:spPr>
        <a:xfrm>
          <a:off x="6238875" y="138683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11FA5DD-E457-4933-A0B4-C0E30228FC11}"/>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5450DE1-79E2-4FE2-95F0-2A155FBBD3C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21184F4-0735-40FA-B004-F42D3ACF6C04}"/>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50AA8F3-10DF-4A6E-8812-F28BB8728C7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BD80630-1EB9-45B9-90F6-5ECF55DA1E6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142095</xdr:rowOff>
    </xdr:from>
    <xdr:to>
      <xdr:col>55</xdr:col>
      <xdr:colOff>50800</xdr:colOff>
      <xdr:row>85</xdr:row>
      <xdr:rowOff>72245</xdr:rowOff>
    </xdr:to>
    <xdr:sp macro="" textlink="">
      <xdr:nvSpPr>
        <xdr:cNvPr id="360" name="楕円 359">
          <a:extLst>
            <a:ext uri="{FF2B5EF4-FFF2-40B4-BE49-F238E27FC236}">
              <a16:creationId xmlns:a16="http://schemas.microsoft.com/office/drawing/2014/main" id="{506A9C2A-C501-43FB-B569-AC12962BB9CC}"/>
            </a:ext>
          </a:extLst>
        </xdr:cNvPr>
        <xdr:cNvSpPr/>
      </xdr:nvSpPr>
      <xdr:spPr>
        <a:xfrm>
          <a:off x="9401175" y="1375649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164972</xdr:rowOff>
    </xdr:from>
    <xdr:ext cx="469744" cy="259045"/>
    <xdr:sp macro="" textlink="">
      <xdr:nvSpPr>
        <xdr:cNvPr id="361" name="【公営住宅】&#10;一人当たり面積該当値テキスト">
          <a:extLst>
            <a:ext uri="{FF2B5EF4-FFF2-40B4-BE49-F238E27FC236}">
              <a16:creationId xmlns:a16="http://schemas.microsoft.com/office/drawing/2014/main" id="{F99589A9-D9FC-45FA-9639-D321AEA8BFD8}"/>
            </a:ext>
          </a:extLst>
        </xdr:cNvPr>
        <xdr:cNvSpPr txBox="1"/>
      </xdr:nvSpPr>
      <xdr:spPr>
        <a:xfrm>
          <a:off x="9467850" y="1361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148299</xdr:rowOff>
    </xdr:from>
    <xdr:to>
      <xdr:col>50</xdr:col>
      <xdr:colOff>165100</xdr:colOff>
      <xdr:row>85</xdr:row>
      <xdr:rowOff>78449</xdr:rowOff>
    </xdr:to>
    <xdr:sp macro="" textlink="">
      <xdr:nvSpPr>
        <xdr:cNvPr id="362" name="楕円 361">
          <a:extLst>
            <a:ext uri="{FF2B5EF4-FFF2-40B4-BE49-F238E27FC236}">
              <a16:creationId xmlns:a16="http://schemas.microsoft.com/office/drawing/2014/main" id="{7C9DC819-81FB-42A4-81EA-CFDE1C07DB14}"/>
            </a:ext>
          </a:extLst>
        </xdr:cNvPr>
        <xdr:cNvSpPr/>
      </xdr:nvSpPr>
      <xdr:spPr>
        <a:xfrm>
          <a:off x="8639175" y="137563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21445</xdr:rowOff>
    </xdr:from>
    <xdr:to>
      <xdr:col>55</xdr:col>
      <xdr:colOff>0</xdr:colOff>
      <xdr:row>85</xdr:row>
      <xdr:rowOff>27649</xdr:rowOff>
    </xdr:to>
    <xdr:cxnSp macro="">
      <xdr:nvCxnSpPr>
        <xdr:cNvPr id="363" name="直線コネクタ 362">
          <a:extLst>
            <a:ext uri="{FF2B5EF4-FFF2-40B4-BE49-F238E27FC236}">
              <a16:creationId xmlns:a16="http://schemas.microsoft.com/office/drawing/2014/main" id="{705A8980-618F-4CEA-9AF4-6791296A09B6}"/>
            </a:ext>
          </a:extLst>
        </xdr:cNvPr>
        <xdr:cNvCxnSpPr/>
      </xdr:nvCxnSpPr>
      <xdr:spPr>
        <a:xfrm flipV="1">
          <a:off x="8686800" y="13794595"/>
          <a:ext cx="742950" cy="9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153851</xdr:rowOff>
    </xdr:from>
    <xdr:to>
      <xdr:col>46</xdr:col>
      <xdr:colOff>38100</xdr:colOff>
      <xdr:row>85</xdr:row>
      <xdr:rowOff>84001</xdr:rowOff>
    </xdr:to>
    <xdr:sp macro="" textlink="">
      <xdr:nvSpPr>
        <xdr:cNvPr id="364" name="楕円 363">
          <a:extLst>
            <a:ext uri="{FF2B5EF4-FFF2-40B4-BE49-F238E27FC236}">
              <a16:creationId xmlns:a16="http://schemas.microsoft.com/office/drawing/2014/main" id="{BA1F4680-EB64-4FB0-ACC3-27C93CA27B5A}"/>
            </a:ext>
          </a:extLst>
        </xdr:cNvPr>
        <xdr:cNvSpPr/>
      </xdr:nvSpPr>
      <xdr:spPr>
        <a:xfrm>
          <a:off x="7839075" y="137650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27649</xdr:rowOff>
    </xdr:from>
    <xdr:to>
      <xdr:col>50</xdr:col>
      <xdr:colOff>114300</xdr:colOff>
      <xdr:row>85</xdr:row>
      <xdr:rowOff>33201</xdr:rowOff>
    </xdr:to>
    <xdr:cxnSp macro="">
      <xdr:nvCxnSpPr>
        <xdr:cNvPr id="365" name="直線コネクタ 364">
          <a:extLst>
            <a:ext uri="{FF2B5EF4-FFF2-40B4-BE49-F238E27FC236}">
              <a16:creationId xmlns:a16="http://schemas.microsoft.com/office/drawing/2014/main" id="{1E57C53C-03D4-422B-A17E-CAA2C418BDF6}"/>
            </a:ext>
          </a:extLst>
        </xdr:cNvPr>
        <xdr:cNvCxnSpPr/>
      </xdr:nvCxnSpPr>
      <xdr:spPr>
        <a:xfrm flipV="1">
          <a:off x="7886700" y="1380397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159730</xdr:rowOff>
    </xdr:from>
    <xdr:to>
      <xdr:col>41</xdr:col>
      <xdr:colOff>101600</xdr:colOff>
      <xdr:row>85</xdr:row>
      <xdr:rowOff>89880</xdr:rowOff>
    </xdr:to>
    <xdr:sp macro="" textlink="">
      <xdr:nvSpPr>
        <xdr:cNvPr id="366" name="楕円 365">
          <a:extLst>
            <a:ext uri="{FF2B5EF4-FFF2-40B4-BE49-F238E27FC236}">
              <a16:creationId xmlns:a16="http://schemas.microsoft.com/office/drawing/2014/main" id="{DC4F0B4B-B9EE-4B37-A4E6-D778E71394AA}"/>
            </a:ext>
          </a:extLst>
        </xdr:cNvPr>
        <xdr:cNvSpPr/>
      </xdr:nvSpPr>
      <xdr:spPr>
        <a:xfrm>
          <a:off x="7029450" y="137741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33201</xdr:rowOff>
    </xdr:from>
    <xdr:to>
      <xdr:col>45</xdr:col>
      <xdr:colOff>177800</xdr:colOff>
      <xdr:row>85</xdr:row>
      <xdr:rowOff>39080</xdr:rowOff>
    </xdr:to>
    <xdr:cxnSp macro="">
      <xdr:nvCxnSpPr>
        <xdr:cNvPr id="367" name="直線コネクタ 366">
          <a:extLst>
            <a:ext uri="{FF2B5EF4-FFF2-40B4-BE49-F238E27FC236}">
              <a16:creationId xmlns:a16="http://schemas.microsoft.com/office/drawing/2014/main" id="{706EA87E-486A-4B27-B4E8-FC265DFF1023}"/>
            </a:ext>
          </a:extLst>
        </xdr:cNvPr>
        <xdr:cNvCxnSpPr/>
      </xdr:nvCxnSpPr>
      <xdr:spPr>
        <a:xfrm flipV="1">
          <a:off x="7077075" y="13803176"/>
          <a:ext cx="809625" cy="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165281</xdr:rowOff>
    </xdr:from>
    <xdr:to>
      <xdr:col>36</xdr:col>
      <xdr:colOff>165100</xdr:colOff>
      <xdr:row>85</xdr:row>
      <xdr:rowOff>95431</xdr:rowOff>
    </xdr:to>
    <xdr:sp macro="" textlink="">
      <xdr:nvSpPr>
        <xdr:cNvPr id="368" name="楕円 367">
          <a:extLst>
            <a:ext uri="{FF2B5EF4-FFF2-40B4-BE49-F238E27FC236}">
              <a16:creationId xmlns:a16="http://schemas.microsoft.com/office/drawing/2014/main" id="{2E95B83C-593F-4844-842E-A88ECCC47B43}"/>
            </a:ext>
          </a:extLst>
        </xdr:cNvPr>
        <xdr:cNvSpPr/>
      </xdr:nvSpPr>
      <xdr:spPr>
        <a:xfrm>
          <a:off x="6238875" y="137733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39080</xdr:rowOff>
    </xdr:from>
    <xdr:to>
      <xdr:col>41</xdr:col>
      <xdr:colOff>50800</xdr:colOff>
      <xdr:row>85</xdr:row>
      <xdr:rowOff>44631</xdr:rowOff>
    </xdr:to>
    <xdr:cxnSp macro="">
      <xdr:nvCxnSpPr>
        <xdr:cNvPr id="369" name="直線コネクタ 368">
          <a:extLst>
            <a:ext uri="{FF2B5EF4-FFF2-40B4-BE49-F238E27FC236}">
              <a16:creationId xmlns:a16="http://schemas.microsoft.com/office/drawing/2014/main" id="{B9CC6469-69F2-4BCB-9951-3654A197748E}"/>
            </a:ext>
          </a:extLst>
        </xdr:cNvPr>
        <xdr:cNvCxnSpPr/>
      </xdr:nvCxnSpPr>
      <xdr:spPr>
        <a:xfrm flipV="1">
          <a:off x="6286500" y="13812230"/>
          <a:ext cx="790575" cy="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a:extLst>
            <a:ext uri="{FF2B5EF4-FFF2-40B4-BE49-F238E27FC236}">
              <a16:creationId xmlns:a16="http://schemas.microsoft.com/office/drawing/2014/main" id="{087EEAF2-A4E9-4F56-9713-93D5E12ADB50}"/>
            </a:ext>
          </a:extLst>
        </xdr:cNvPr>
        <xdr:cNvSpPr txBox="1"/>
      </xdr:nvSpPr>
      <xdr:spPr>
        <a:xfrm>
          <a:off x="8458277" y="1393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a:extLst>
            <a:ext uri="{FF2B5EF4-FFF2-40B4-BE49-F238E27FC236}">
              <a16:creationId xmlns:a16="http://schemas.microsoft.com/office/drawing/2014/main" id="{D04EDCD6-6A03-46F0-AB1F-0E1BD4ADD7FE}"/>
            </a:ext>
          </a:extLst>
        </xdr:cNvPr>
        <xdr:cNvSpPr txBox="1"/>
      </xdr:nvSpPr>
      <xdr:spPr>
        <a:xfrm>
          <a:off x="7677227" y="1393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a:extLst>
            <a:ext uri="{FF2B5EF4-FFF2-40B4-BE49-F238E27FC236}">
              <a16:creationId xmlns:a16="http://schemas.microsoft.com/office/drawing/2014/main" id="{349C7986-B37A-49E0-8633-927148E58DF1}"/>
            </a:ext>
          </a:extLst>
        </xdr:cNvPr>
        <xdr:cNvSpPr txBox="1"/>
      </xdr:nvSpPr>
      <xdr:spPr>
        <a:xfrm>
          <a:off x="6867602" y="1393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B7FAFBDB-E511-4AE6-B3C6-F2F013FDB483}"/>
            </a:ext>
          </a:extLst>
        </xdr:cNvPr>
        <xdr:cNvSpPr txBox="1"/>
      </xdr:nvSpPr>
      <xdr:spPr>
        <a:xfrm>
          <a:off x="6067502" y="1395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94976</xdr:rowOff>
    </xdr:from>
    <xdr:ext cx="469744" cy="259045"/>
    <xdr:sp macro="" textlink="">
      <xdr:nvSpPr>
        <xdr:cNvPr id="374" name="n_1mainValue【公営住宅】&#10;一人当たり面積">
          <a:extLst>
            <a:ext uri="{FF2B5EF4-FFF2-40B4-BE49-F238E27FC236}">
              <a16:creationId xmlns:a16="http://schemas.microsoft.com/office/drawing/2014/main" id="{C1C6A342-804B-420A-A551-74BA7E7F29C7}"/>
            </a:ext>
          </a:extLst>
        </xdr:cNvPr>
        <xdr:cNvSpPr txBox="1"/>
      </xdr:nvSpPr>
      <xdr:spPr>
        <a:xfrm>
          <a:off x="8458277" y="13544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100528</xdr:rowOff>
    </xdr:from>
    <xdr:ext cx="469744" cy="259045"/>
    <xdr:sp macro="" textlink="">
      <xdr:nvSpPr>
        <xdr:cNvPr id="375" name="n_2mainValue【公営住宅】&#10;一人当たり面積">
          <a:extLst>
            <a:ext uri="{FF2B5EF4-FFF2-40B4-BE49-F238E27FC236}">
              <a16:creationId xmlns:a16="http://schemas.microsoft.com/office/drawing/2014/main" id="{D2E99BBD-049A-4A1B-9411-5D59F0022968}"/>
            </a:ext>
          </a:extLst>
        </xdr:cNvPr>
        <xdr:cNvSpPr txBox="1"/>
      </xdr:nvSpPr>
      <xdr:spPr>
        <a:xfrm>
          <a:off x="7677227" y="1355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106407</xdr:rowOff>
    </xdr:from>
    <xdr:ext cx="469744" cy="259045"/>
    <xdr:sp macro="" textlink="">
      <xdr:nvSpPr>
        <xdr:cNvPr id="376" name="n_3mainValue【公営住宅】&#10;一人当たり面積">
          <a:extLst>
            <a:ext uri="{FF2B5EF4-FFF2-40B4-BE49-F238E27FC236}">
              <a16:creationId xmlns:a16="http://schemas.microsoft.com/office/drawing/2014/main" id="{B6917317-49E8-404A-B249-B6D2C22F4967}"/>
            </a:ext>
          </a:extLst>
        </xdr:cNvPr>
        <xdr:cNvSpPr txBox="1"/>
      </xdr:nvSpPr>
      <xdr:spPr>
        <a:xfrm>
          <a:off x="6867602" y="1355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111958</xdr:rowOff>
    </xdr:from>
    <xdr:ext cx="469744" cy="259045"/>
    <xdr:sp macro="" textlink="">
      <xdr:nvSpPr>
        <xdr:cNvPr id="377" name="n_4mainValue【公営住宅】&#10;一人当たり面積">
          <a:extLst>
            <a:ext uri="{FF2B5EF4-FFF2-40B4-BE49-F238E27FC236}">
              <a16:creationId xmlns:a16="http://schemas.microsoft.com/office/drawing/2014/main" id="{7DA6D669-6796-4F17-BEA3-E0A06F28550D}"/>
            </a:ext>
          </a:extLst>
        </xdr:cNvPr>
        <xdr:cNvSpPr txBox="1"/>
      </xdr:nvSpPr>
      <xdr:spPr>
        <a:xfrm>
          <a:off x="6067502" y="1356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82A52309-2343-4D8E-96D0-ED6DD3C6FC1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11A2CF3F-F9D8-4A80-90FF-8BC4303E699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46C251F-ED7B-43B7-A1D3-5DCD0AE8E5A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9B181C9C-6736-46CC-80DA-D825CDBB42A7}"/>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5187026-ED7F-404B-88A5-F87F7D1F83E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DB0E4A87-AD69-424E-91F9-17AFDBF56A3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5E8586E9-5BC5-4793-94EE-24EFFD57547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223CC16-CAE5-49C0-B2D2-B7F2239D6B44}"/>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B033FA0-1CF6-4DB6-BBF7-BAE812F7AFA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7A43DD47-52FE-40E3-B3B7-1FFA0AD2233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A8E85A8-EACA-4F25-A5F6-CDE8FA5F040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CFA8844C-58EB-4D9B-9D2B-94856704016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4762A299-0194-425C-9123-956C50DF789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7D2C4238-0D4C-4FC3-86C8-D00766C7007B}"/>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CF6F6AA1-FE4D-438D-B81C-9B5C373F037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E05EA275-D1F4-4C3A-88C1-5F3580FD9DC8}"/>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98AE6F56-A230-4E8F-A7E2-6A50A9DF122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F31B967F-4C4D-4ABF-8809-378AC643A9CA}"/>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A89B1888-D099-4F33-B862-A99DE5E828F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41E5BFE2-5613-48C1-AB07-F396DE6E0D77}"/>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7CE71E55-70E5-4E61-8449-A73888CFD34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BC0E4DE0-5DE5-413E-84F4-18F6594EE3C9}"/>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AB94F2FE-5563-418D-86E7-2DC8087DF573}"/>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17803062-30C8-492A-AAC0-F30732FBA2A7}"/>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5735CEF-CAB3-4856-B5DC-A24504162296}"/>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619B05D4-248D-43A5-8769-6ECD64AD15AA}"/>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58C09BA7-5DC8-4CF6-84DC-C2153FECA401}"/>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E28AF5EF-B780-493B-90EB-1B80A725F957}"/>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56DD6D3B-A67C-41F3-8B09-69EB4FD24292}"/>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DF48E29F-8431-4AD9-B5DB-AF5E2606AF5A}"/>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19028B3E-1A1E-4257-B88A-1CA1163618FD}"/>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8E9FA259-50EA-4F1E-BBD1-E643DD926C91}"/>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4E6CFA72-2146-4C91-A735-C7A732B40C29}"/>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C23F37D-7E74-4AF4-9DD5-A254C08D9F53}"/>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495764B4-7500-4A8A-91B4-22D3C8C91D6B}"/>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5648B35C-56DD-4C98-8290-D662E3D82BB4}"/>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67EF50EE-504C-475A-A093-E21EDCFFB379}"/>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526BE2E6-9E84-4A95-B89F-1933E8C4B39F}"/>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5F078A47-D345-4FB5-AD38-90AA79CD9686}"/>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7C16751A-7E92-45F8-A86C-00B30CAB6E2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41697304-C84E-416B-AC4A-6886F5138589}"/>
            </a:ext>
          </a:extLst>
        </xdr:cNvPr>
        <xdr:cNvCxnSpPr/>
      </xdr:nvCxnSpPr>
      <xdr:spPr>
        <a:xfrm flipV="1">
          <a:off x="14696439" y="5351780"/>
          <a:ext cx="0" cy="149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21F40192-79E7-45F8-9CD0-319F572BD0F0}"/>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92C917EB-8CF3-4CDC-98FF-CD177CD881D0}"/>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FF2D31B3-B9CD-4256-9D99-E1981AB6FD27}"/>
            </a:ext>
          </a:extLst>
        </xdr:cNvPr>
        <xdr:cNvSpPr txBox="1"/>
      </xdr:nvSpPr>
      <xdr:spPr>
        <a:xfrm>
          <a:off x="14735175" y="51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DE885366-821A-46B9-9888-AE255D29D8F5}"/>
            </a:ext>
          </a:extLst>
        </xdr:cNvPr>
        <xdr:cNvCxnSpPr/>
      </xdr:nvCxnSpPr>
      <xdr:spPr>
        <a:xfrm>
          <a:off x="14611350" y="53517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00C7ADDD-3139-4202-B427-0F8780F971EC}"/>
            </a:ext>
          </a:extLst>
        </xdr:cNvPr>
        <xdr:cNvSpPr txBox="1"/>
      </xdr:nvSpPr>
      <xdr:spPr>
        <a:xfrm>
          <a:off x="14735175" y="5885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4A9EB438-2D1C-42E8-B0F7-F74299BC3D4E}"/>
            </a:ext>
          </a:extLst>
        </xdr:cNvPr>
        <xdr:cNvSpPr/>
      </xdr:nvSpPr>
      <xdr:spPr>
        <a:xfrm>
          <a:off x="14649450" y="60312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EAD96E70-7362-423A-83A6-5BCBEEC66A1A}"/>
            </a:ext>
          </a:extLst>
        </xdr:cNvPr>
        <xdr:cNvSpPr/>
      </xdr:nvSpPr>
      <xdr:spPr>
        <a:xfrm>
          <a:off x="13887450" y="6048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097CA919-3135-478B-814F-9DECE252ACCB}"/>
            </a:ext>
          </a:extLst>
        </xdr:cNvPr>
        <xdr:cNvSpPr/>
      </xdr:nvSpPr>
      <xdr:spPr>
        <a:xfrm>
          <a:off x="13096875" y="60883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11D8294C-EE71-4B38-9191-472DF70C13F9}"/>
            </a:ext>
          </a:extLst>
        </xdr:cNvPr>
        <xdr:cNvSpPr/>
      </xdr:nvSpPr>
      <xdr:spPr>
        <a:xfrm>
          <a:off x="12296775" y="61074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05FD9468-FA2E-4835-9185-3626CD176409}"/>
            </a:ext>
          </a:extLst>
        </xdr:cNvPr>
        <xdr:cNvSpPr/>
      </xdr:nvSpPr>
      <xdr:spPr>
        <a:xfrm>
          <a:off x="11487150" y="6027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2EE3068-7C89-4AC8-A0E3-F1B08A0A74B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75DCA0F-99EF-40C8-A3F1-DA05C8FFD7B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0CCE840-7C47-4A52-BD12-FFD1F9E7723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E3553C1-8C37-40D3-A9B3-FE04948DD8D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6FC125D-230E-46D0-990F-AD4A98D57D2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23495</xdr:rowOff>
    </xdr:from>
    <xdr:to>
      <xdr:col>85</xdr:col>
      <xdr:colOff>177800</xdr:colOff>
      <xdr:row>39</xdr:row>
      <xdr:rowOff>125095</xdr:rowOff>
    </xdr:to>
    <xdr:sp macro="" textlink="">
      <xdr:nvSpPr>
        <xdr:cNvPr id="434" name="楕円 433">
          <a:extLst>
            <a:ext uri="{FF2B5EF4-FFF2-40B4-BE49-F238E27FC236}">
              <a16:creationId xmlns:a16="http://schemas.microsoft.com/office/drawing/2014/main" id="{4BDEC78E-AA7E-4B71-8148-44F54C6811BC}"/>
            </a:ext>
          </a:extLst>
        </xdr:cNvPr>
        <xdr:cNvSpPr/>
      </xdr:nvSpPr>
      <xdr:spPr>
        <a:xfrm>
          <a:off x="14649450" y="63512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1922</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61CDAEE1-D88A-4BC3-8F57-D5A0033D26FA}"/>
            </a:ext>
          </a:extLst>
        </xdr:cNvPr>
        <xdr:cNvSpPr txBox="1"/>
      </xdr:nvSpPr>
      <xdr:spPr>
        <a:xfrm>
          <a:off x="14735175"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153035</xdr:rowOff>
    </xdr:from>
    <xdr:to>
      <xdr:col>81</xdr:col>
      <xdr:colOff>101600</xdr:colOff>
      <xdr:row>39</xdr:row>
      <xdr:rowOff>83185</xdr:rowOff>
    </xdr:to>
    <xdr:sp macro="" textlink="">
      <xdr:nvSpPr>
        <xdr:cNvPr id="436" name="楕円 435">
          <a:extLst>
            <a:ext uri="{FF2B5EF4-FFF2-40B4-BE49-F238E27FC236}">
              <a16:creationId xmlns:a16="http://schemas.microsoft.com/office/drawing/2014/main" id="{55C68C2E-BF92-4AC1-BAE6-AEE7BA4EAB03}"/>
            </a:ext>
          </a:extLst>
        </xdr:cNvPr>
        <xdr:cNvSpPr/>
      </xdr:nvSpPr>
      <xdr:spPr>
        <a:xfrm>
          <a:off x="13887450" y="63157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32385</xdr:rowOff>
    </xdr:from>
    <xdr:to>
      <xdr:col>85</xdr:col>
      <xdr:colOff>127000</xdr:colOff>
      <xdr:row>39</xdr:row>
      <xdr:rowOff>74295</xdr:rowOff>
    </xdr:to>
    <xdr:cxnSp macro="">
      <xdr:nvCxnSpPr>
        <xdr:cNvPr id="437" name="直線コネクタ 436">
          <a:extLst>
            <a:ext uri="{FF2B5EF4-FFF2-40B4-BE49-F238E27FC236}">
              <a16:creationId xmlns:a16="http://schemas.microsoft.com/office/drawing/2014/main" id="{C410F181-11A3-415E-B55C-642B24F44AA5}"/>
            </a:ext>
          </a:extLst>
        </xdr:cNvPr>
        <xdr:cNvCxnSpPr/>
      </xdr:nvCxnSpPr>
      <xdr:spPr>
        <a:xfrm>
          <a:off x="13935075" y="6353810"/>
          <a:ext cx="7620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111125</xdr:rowOff>
    </xdr:from>
    <xdr:to>
      <xdr:col>76</xdr:col>
      <xdr:colOff>165100</xdr:colOff>
      <xdr:row>39</xdr:row>
      <xdr:rowOff>41275</xdr:rowOff>
    </xdr:to>
    <xdr:sp macro="" textlink="">
      <xdr:nvSpPr>
        <xdr:cNvPr id="438" name="楕円 437">
          <a:extLst>
            <a:ext uri="{FF2B5EF4-FFF2-40B4-BE49-F238E27FC236}">
              <a16:creationId xmlns:a16="http://schemas.microsoft.com/office/drawing/2014/main" id="{42ACF966-DDD0-4787-85D2-1203C74765DD}"/>
            </a:ext>
          </a:extLst>
        </xdr:cNvPr>
        <xdr:cNvSpPr/>
      </xdr:nvSpPr>
      <xdr:spPr>
        <a:xfrm>
          <a:off x="13096875" y="6273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161925</xdr:rowOff>
    </xdr:from>
    <xdr:to>
      <xdr:col>81</xdr:col>
      <xdr:colOff>50800</xdr:colOff>
      <xdr:row>39</xdr:row>
      <xdr:rowOff>32385</xdr:rowOff>
    </xdr:to>
    <xdr:cxnSp macro="">
      <xdr:nvCxnSpPr>
        <xdr:cNvPr id="439" name="直線コネクタ 438">
          <a:extLst>
            <a:ext uri="{FF2B5EF4-FFF2-40B4-BE49-F238E27FC236}">
              <a16:creationId xmlns:a16="http://schemas.microsoft.com/office/drawing/2014/main" id="{F3C37476-27A5-4612-B286-3DEE1DB161F3}"/>
            </a:ext>
          </a:extLst>
        </xdr:cNvPr>
        <xdr:cNvCxnSpPr/>
      </xdr:nvCxnSpPr>
      <xdr:spPr>
        <a:xfrm>
          <a:off x="13144500" y="6321425"/>
          <a:ext cx="79057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69215</xdr:rowOff>
    </xdr:from>
    <xdr:to>
      <xdr:col>72</xdr:col>
      <xdr:colOff>38100</xdr:colOff>
      <xdr:row>38</xdr:row>
      <xdr:rowOff>170815</xdr:rowOff>
    </xdr:to>
    <xdr:sp macro="" textlink="">
      <xdr:nvSpPr>
        <xdr:cNvPr id="440" name="楕円 439">
          <a:extLst>
            <a:ext uri="{FF2B5EF4-FFF2-40B4-BE49-F238E27FC236}">
              <a16:creationId xmlns:a16="http://schemas.microsoft.com/office/drawing/2014/main" id="{53CEE0BA-C6A9-4457-88AA-5B3C354D539A}"/>
            </a:ext>
          </a:extLst>
        </xdr:cNvPr>
        <xdr:cNvSpPr/>
      </xdr:nvSpPr>
      <xdr:spPr>
        <a:xfrm>
          <a:off x="12296775" y="62287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120015</xdr:rowOff>
    </xdr:from>
    <xdr:to>
      <xdr:col>76</xdr:col>
      <xdr:colOff>114300</xdr:colOff>
      <xdr:row>38</xdr:row>
      <xdr:rowOff>161925</xdr:rowOff>
    </xdr:to>
    <xdr:cxnSp macro="">
      <xdr:nvCxnSpPr>
        <xdr:cNvPr id="441" name="直線コネクタ 440">
          <a:extLst>
            <a:ext uri="{FF2B5EF4-FFF2-40B4-BE49-F238E27FC236}">
              <a16:creationId xmlns:a16="http://schemas.microsoft.com/office/drawing/2014/main" id="{D4C8487E-FFCC-4002-9EF8-75637AC5C052}"/>
            </a:ext>
          </a:extLst>
        </xdr:cNvPr>
        <xdr:cNvCxnSpPr/>
      </xdr:nvCxnSpPr>
      <xdr:spPr>
        <a:xfrm>
          <a:off x="12344400" y="6285865"/>
          <a:ext cx="8001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27305</xdr:rowOff>
    </xdr:from>
    <xdr:to>
      <xdr:col>67</xdr:col>
      <xdr:colOff>101600</xdr:colOff>
      <xdr:row>38</xdr:row>
      <xdr:rowOff>128905</xdr:rowOff>
    </xdr:to>
    <xdr:sp macro="" textlink="">
      <xdr:nvSpPr>
        <xdr:cNvPr id="442" name="楕円 441">
          <a:extLst>
            <a:ext uri="{FF2B5EF4-FFF2-40B4-BE49-F238E27FC236}">
              <a16:creationId xmlns:a16="http://schemas.microsoft.com/office/drawing/2014/main" id="{329E3B8F-E575-4E7A-B267-2D1DEF3C065D}"/>
            </a:ext>
          </a:extLst>
        </xdr:cNvPr>
        <xdr:cNvSpPr/>
      </xdr:nvSpPr>
      <xdr:spPr>
        <a:xfrm>
          <a:off x="11487150" y="61931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78105</xdr:rowOff>
    </xdr:from>
    <xdr:to>
      <xdr:col>71</xdr:col>
      <xdr:colOff>177800</xdr:colOff>
      <xdr:row>38</xdr:row>
      <xdr:rowOff>120015</xdr:rowOff>
    </xdr:to>
    <xdr:cxnSp macro="">
      <xdr:nvCxnSpPr>
        <xdr:cNvPr id="443" name="直線コネクタ 442">
          <a:extLst>
            <a:ext uri="{FF2B5EF4-FFF2-40B4-BE49-F238E27FC236}">
              <a16:creationId xmlns:a16="http://schemas.microsoft.com/office/drawing/2014/main" id="{A65BBCA3-254C-435D-8701-7BAC01630995}"/>
            </a:ext>
          </a:extLst>
        </xdr:cNvPr>
        <xdr:cNvCxnSpPr/>
      </xdr:nvCxnSpPr>
      <xdr:spPr>
        <a:xfrm>
          <a:off x="11534775" y="6240780"/>
          <a:ext cx="80962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D586D3D5-4AA9-42FF-89AA-D602C5B7727A}"/>
            </a:ext>
          </a:extLst>
        </xdr:cNvPr>
        <xdr:cNvSpPr txBox="1"/>
      </xdr:nvSpPr>
      <xdr:spPr>
        <a:xfrm>
          <a:off x="13745219" y="583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6FCCE40C-B4B3-4F1F-A505-0AF734124497}"/>
            </a:ext>
          </a:extLst>
        </xdr:cNvPr>
        <xdr:cNvSpPr txBox="1"/>
      </xdr:nvSpPr>
      <xdr:spPr>
        <a:xfrm>
          <a:off x="12964169" y="586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86075675-CEC1-419B-BD7B-8D07FC54A5DD}"/>
            </a:ext>
          </a:extLst>
        </xdr:cNvPr>
        <xdr:cNvSpPr txBox="1"/>
      </xdr:nvSpPr>
      <xdr:spPr>
        <a:xfrm>
          <a:off x="12164069" y="5885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1931A18F-DAFE-4F37-90DC-45BA0D686D5C}"/>
            </a:ext>
          </a:extLst>
        </xdr:cNvPr>
        <xdr:cNvSpPr txBox="1"/>
      </xdr:nvSpPr>
      <xdr:spPr>
        <a:xfrm>
          <a:off x="1135444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74312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5274E28F-1DD9-434A-B8FF-819D9496E25A}"/>
            </a:ext>
          </a:extLst>
        </xdr:cNvPr>
        <xdr:cNvSpPr txBox="1"/>
      </xdr:nvSpPr>
      <xdr:spPr>
        <a:xfrm>
          <a:off x="13745219" y="639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32402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F338CB74-C642-41BA-9AA1-37FFD887C389}"/>
            </a:ext>
          </a:extLst>
        </xdr:cNvPr>
        <xdr:cNvSpPr txBox="1"/>
      </xdr:nvSpPr>
      <xdr:spPr>
        <a:xfrm>
          <a:off x="12964169" y="635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161942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74F9CAF3-C6DE-4CEC-A692-05E203D2C5B6}"/>
            </a:ext>
          </a:extLst>
        </xdr:cNvPr>
        <xdr:cNvSpPr txBox="1"/>
      </xdr:nvSpPr>
      <xdr:spPr>
        <a:xfrm>
          <a:off x="12164069"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120032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E8E6AAFE-BC3A-44B3-893B-7E3D59D2E5A9}"/>
            </a:ext>
          </a:extLst>
        </xdr:cNvPr>
        <xdr:cNvSpPr txBox="1"/>
      </xdr:nvSpPr>
      <xdr:spPr>
        <a:xfrm>
          <a:off x="11354444" y="6285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8A71342B-937B-4FDF-AE6E-5B39699278D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C86DD227-586A-4C6D-AB47-C66FE0F420A7}"/>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F554F9A2-4A2E-4A09-A7B9-A9F6BD6FDCC8}"/>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CFC0D0AF-617A-4E19-955B-E78E02C357BA}"/>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D3C8A116-8D85-444D-AB30-2126BB92512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269CD8CE-67C6-4667-9698-F91576D0DF68}"/>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AE6C3098-832C-4861-9F75-1D7BBAB0F9A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2766E80D-033C-4F92-A90F-5DF6175204C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AAEDE62D-B094-495B-BEA5-53CE66FF6328}"/>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31D7FCF2-3DB4-4F42-8ADE-BAB42EC7599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31256B36-CF5E-46B4-B311-8679DE72A234}"/>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78FD9168-B075-4EF8-8F46-DB4981C2C280}"/>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EBE1FFF5-7CCF-451E-9EFC-77B2D82065B5}"/>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0A338A96-AF34-4DDB-A8E9-1FC4D47FEAC7}"/>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C06C73E1-B61A-44F5-8B50-1CE96580E9AC}"/>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B36C24BD-B173-47FA-B818-4D1D26204186}"/>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4ECC208B-8896-493D-A859-75689BB84F39}"/>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4CBD46E2-CE1A-478D-A9D9-5BB626DE1BBC}"/>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C0A7C176-BE31-465D-827C-466DF53BD831}"/>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CD32B275-22B9-4715-86B8-8676AB82B7D8}"/>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4507FB95-1A6A-44B0-8631-BD8301DF11A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B0C34B19-9094-4986-ACB6-F1DBE7C69F3A}"/>
            </a:ext>
          </a:extLst>
        </xdr:cNvPr>
        <xdr:cNvCxnSpPr/>
      </xdr:nvCxnSpPr>
      <xdr:spPr>
        <a:xfrm flipV="1">
          <a:off x="19954239" y="5617210"/>
          <a:ext cx="0" cy="1117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6D26D6A4-D017-4C81-840F-C1C938FF431F}"/>
            </a:ext>
          </a:extLst>
        </xdr:cNvPr>
        <xdr:cNvSpPr txBox="1"/>
      </xdr:nvSpPr>
      <xdr:spPr>
        <a:xfrm>
          <a:off x="19992975" y="673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DD79D78E-9D42-4070-ABC4-40BBB2AAE3D6}"/>
            </a:ext>
          </a:extLst>
        </xdr:cNvPr>
        <xdr:cNvCxnSpPr/>
      </xdr:nvCxnSpPr>
      <xdr:spPr>
        <a:xfrm>
          <a:off x="19878675" y="67346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1266DBD9-5DB4-4283-ABA6-D9BD03811876}"/>
            </a:ext>
          </a:extLst>
        </xdr:cNvPr>
        <xdr:cNvSpPr txBox="1"/>
      </xdr:nvSpPr>
      <xdr:spPr>
        <a:xfrm>
          <a:off x="19992975" y="540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4A6B1918-02AA-4B48-8998-58CCF6BAFCA0}"/>
            </a:ext>
          </a:extLst>
        </xdr:cNvPr>
        <xdr:cNvCxnSpPr/>
      </xdr:nvCxnSpPr>
      <xdr:spPr>
        <a:xfrm>
          <a:off x="19878675" y="5617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E16FC62F-35AA-4250-B843-0D3D5DB306E1}"/>
            </a:ext>
          </a:extLst>
        </xdr:cNvPr>
        <xdr:cNvSpPr txBox="1"/>
      </xdr:nvSpPr>
      <xdr:spPr>
        <a:xfrm>
          <a:off x="19992975" y="63321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2FCEDF8E-E508-474F-A6B9-261711165EBD}"/>
            </a:ext>
          </a:extLst>
        </xdr:cNvPr>
        <xdr:cNvSpPr/>
      </xdr:nvSpPr>
      <xdr:spPr>
        <a:xfrm>
          <a:off x="19897725" y="63536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EBC312BB-13C4-48CD-B7E3-50A6F79282BF}"/>
            </a:ext>
          </a:extLst>
        </xdr:cNvPr>
        <xdr:cNvSpPr/>
      </xdr:nvSpPr>
      <xdr:spPr>
        <a:xfrm>
          <a:off x="19154775" y="63696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FB77466D-D019-4E3F-8F49-EDB84DC64614}"/>
            </a:ext>
          </a:extLst>
        </xdr:cNvPr>
        <xdr:cNvSpPr/>
      </xdr:nvSpPr>
      <xdr:spPr>
        <a:xfrm>
          <a:off x="18345150" y="63531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E7462CA6-D92C-43F3-9E5B-4FE0A4270EAE}"/>
            </a:ext>
          </a:extLst>
        </xdr:cNvPr>
        <xdr:cNvSpPr/>
      </xdr:nvSpPr>
      <xdr:spPr>
        <a:xfrm>
          <a:off x="17554575" y="63371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562D4E23-B127-4B0F-A267-512DB50C2EC0}"/>
            </a:ext>
          </a:extLst>
        </xdr:cNvPr>
        <xdr:cNvSpPr/>
      </xdr:nvSpPr>
      <xdr:spPr>
        <a:xfrm>
          <a:off x="16754475" y="632485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2D38551-1954-4A5F-B8B9-BF294F861A5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DCAAA2C-C1A5-45E4-A32A-5DA1F322EF5D}"/>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66BB331-767B-4D86-862D-1FA03787476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527D822-6E25-4697-81C6-64E92B74835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A453BF13-38F7-415F-BFB4-F8984A8FE6A9}"/>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18542</xdr:rowOff>
    </xdr:from>
    <xdr:to>
      <xdr:col>116</xdr:col>
      <xdr:colOff>114300</xdr:colOff>
      <xdr:row>39</xdr:row>
      <xdr:rowOff>120142</xdr:rowOff>
    </xdr:to>
    <xdr:sp macro="" textlink="">
      <xdr:nvSpPr>
        <xdr:cNvPr id="489" name="楕円 488">
          <a:extLst>
            <a:ext uri="{FF2B5EF4-FFF2-40B4-BE49-F238E27FC236}">
              <a16:creationId xmlns:a16="http://schemas.microsoft.com/office/drawing/2014/main" id="{88A606D6-E7C6-4ED0-BB3E-AC42AAFEE395}"/>
            </a:ext>
          </a:extLst>
        </xdr:cNvPr>
        <xdr:cNvSpPr/>
      </xdr:nvSpPr>
      <xdr:spPr>
        <a:xfrm>
          <a:off x="19897725" y="63431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41419</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B1D5CD71-AEA4-4F17-8D09-6CC0F4869BFE}"/>
            </a:ext>
          </a:extLst>
        </xdr:cNvPr>
        <xdr:cNvSpPr txBox="1"/>
      </xdr:nvSpPr>
      <xdr:spPr>
        <a:xfrm>
          <a:off x="19992975" y="620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27686</xdr:rowOff>
    </xdr:from>
    <xdr:to>
      <xdr:col>112</xdr:col>
      <xdr:colOff>38100</xdr:colOff>
      <xdr:row>39</xdr:row>
      <xdr:rowOff>129286</xdr:rowOff>
    </xdr:to>
    <xdr:sp macro="" textlink="">
      <xdr:nvSpPr>
        <xdr:cNvPr id="491" name="楕円 490">
          <a:extLst>
            <a:ext uri="{FF2B5EF4-FFF2-40B4-BE49-F238E27FC236}">
              <a16:creationId xmlns:a16="http://schemas.microsoft.com/office/drawing/2014/main" id="{6DC898DD-AB4E-444E-83ED-DF4F60EE5405}"/>
            </a:ext>
          </a:extLst>
        </xdr:cNvPr>
        <xdr:cNvSpPr/>
      </xdr:nvSpPr>
      <xdr:spPr>
        <a:xfrm>
          <a:off x="19154775" y="63554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69342</xdr:rowOff>
    </xdr:from>
    <xdr:to>
      <xdr:col>116</xdr:col>
      <xdr:colOff>63500</xdr:colOff>
      <xdr:row>39</xdr:row>
      <xdr:rowOff>78486</xdr:rowOff>
    </xdr:to>
    <xdr:cxnSp macro="">
      <xdr:nvCxnSpPr>
        <xdr:cNvPr id="492" name="直線コネクタ 491">
          <a:extLst>
            <a:ext uri="{FF2B5EF4-FFF2-40B4-BE49-F238E27FC236}">
              <a16:creationId xmlns:a16="http://schemas.microsoft.com/office/drawing/2014/main" id="{6AD7E71B-B100-47CA-A1CD-AB2CC7285202}"/>
            </a:ext>
          </a:extLst>
        </xdr:cNvPr>
        <xdr:cNvCxnSpPr/>
      </xdr:nvCxnSpPr>
      <xdr:spPr>
        <a:xfrm flipV="1">
          <a:off x="19202400" y="6390767"/>
          <a:ext cx="75247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34544</xdr:rowOff>
    </xdr:from>
    <xdr:to>
      <xdr:col>107</xdr:col>
      <xdr:colOff>101600</xdr:colOff>
      <xdr:row>39</xdr:row>
      <xdr:rowOff>136144</xdr:rowOff>
    </xdr:to>
    <xdr:sp macro="" textlink="">
      <xdr:nvSpPr>
        <xdr:cNvPr id="493" name="楕円 492">
          <a:extLst>
            <a:ext uri="{FF2B5EF4-FFF2-40B4-BE49-F238E27FC236}">
              <a16:creationId xmlns:a16="http://schemas.microsoft.com/office/drawing/2014/main" id="{28EE2111-ADBD-4185-8FF0-0B6B5E77B6EF}"/>
            </a:ext>
          </a:extLst>
        </xdr:cNvPr>
        <xdr:cNvSpPr/>
      </xdr:nvSpPr>
      <xdr:spPr>
        <a:xfrm>
          <a:off x="18345150" y="63559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78486</xdr:rowOff>
    </xdr:from>
    <xdr:to>
      <xdr:col>111</xdr:col>
      <xdr:colOff>177800</xdr:colOff>
      <xdr:row>39</xdr:row>
      <xdr:rowOff>85344</xdr:rowOff>
    </xdr:to>
    <xdr:cxnSp macro="">
      <xdr:nvCxnSpPr>
        <xdr:cNvPr id="494" name="直線コネクタ 493">
          <a:extLst>
            <a:ext uri="{FF2B5EF4-FFF2-40B4-BE49-F238E27FC236}">
              <a16:creationId xmlns:a16="http://schemas.microsoft.com/office/drawing/2014/main" id="{6E1AB51A-3A8C-431B-AC0D-4B67D4E28835}"/>
            </a:ext>
          </a:extLst>
        </xdr:cNvPr>
        <xdr:cNvCxnSpPr/>
      </xdr:nvCxnSpPr>
      <xdr:spPr>
        <a:xfrm flipV="1">
          <a:off x="18392775" y="6403086"/>
          <a:ext cx="80962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41402</xdr:rowOff>
    </xdr:from>
    <xdr:to>
      <xdr:col>102</xdr:col>
      <xdr:colOff>165100</xdr:colOff>
      <xdr:row>39</xdr:row>
      <xdr:rowOff>143002</xdr:rowOff>
    </xdr:to>
    <xdr:sp macro="" textlink="">
      <xdr:nvSpPr>
        <xdr:cNvPr id="495" name="楕円 494">
          <a:extLst>
            <a:ext uri="{FF2B5EF4-FFF2-40B4-BE49-F238E27FC236}">
              <a16:creationId xmlns:a16="http://schemas.microsoft.com/office/drawing/2014/main" id="{19BA1A40-1742-47A8-978E-493A44D25C7C}"/>
            </a:ext>
          </a:extLst>
        </xdr:cNvPr>
        <xdr:cNvSpPr/>
      </xdr:nvSpPr>
      <xdr:spPr>
        <a:xfrm>
          <a:off x="17554575" y="63691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85344</xdr:rowOff>
    </xdr:from>
    <xdr:to>
      <xdr:col>107</xdr:col>
      <xdr:colOff>50800</xdr:colOff>
      <xdr:row>39</xdr:row>
      <xdr:rowOff>92202</xdr:rowOff>
    </xdr:to>
    <xdr:cxnSp macro="">
      <xdr:nvCxnSpPr>
        <xdr:cNvPr id="496" name="直線コネクタ 495">
          <a:extLst>
            <a:ext uri="{FF2B5EF4-FFF2-40B4-BE49-F238E27FC236}">
              <a16:creationId xmlns:a16="http://schemas.microsoft.com/office/drawing/2014/main" id="{47DE7960-270F-4A09-8433-71880D601A54}"/>
            </a:ext>
          </a:extLst>
        </xdr:cNvPr>
        <xdr:cNvCxnSpPr/>
      </xdr:nvCxnSpPr>
      <xdr:spPr>
        <a:xfrm flipV="1">
          <a:off x="17602200" y="6413119"/>
          <a:ext cx="790575" cy="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48260</xdr:rowOff>
    </xdr:from>
    <xdr:to>
      <xdr:col>98</xdr:col>
      <xdr:colOff>38100</xdr:colOff>
      <xdr:row>39</xdr:row>
      <xdr:rowOff>149860</xdr:rowOff>
    </xdr:to>
    <xdr:sp macro="" textlink="">
      <xdr:nvSpPr>
        <xdr:cNvPr id="497" name="楕円 496">
          <a:extLst>
            <a:ext uri="{FF2B5EF4-FFF2-40B4-BE49-F238E27FC236}">
              <a16:creationId xmlns:a16="http://schemas.microsoft.com/office/drawing/2014/main" id="{65CB7298-49AF-4CAB-A18B-CC93F6B53F95}"/>
            </a:ext>
          </a:extLst>
        </xdr:cNvPr>
        <xdr:cNvSpPr/>
      </xdr:nvSpPr>
      <xdr:spPr>
        <a:xfrm>
          <a:off x="16754475" y="63696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92202</xdr:rowOff>
    </xdr:from>
    <xdr:to>
      <xdr:col>102</xdr:col>
      <xdr:colOff>114300</xdr:colOff>
      <xdr:row>39</xdr:row>
      <xdr:rowOff>99060</xdr:rowOff>
    </xdr:to>
    <xdr:cxnSp macro="">
      <xdr:nvCxnSpPr>
        <xdr:cNvPr id="498" name="直線コネクタ 497">
          <a:extLst>
            <a:ext uri="{FF2B5EF4-FFF2-40B4-BE49-F238E27FC236}">
              <a16:creationId xmlns:a16="http://schemas.microsoft.com/office/drawing/2014/main" id="{CC93D927-229E-4E0E-AC3C-DFEF2CDAB9FE}"/>
            </a:ext>
          </a:extLst>
        </xdr:cNvPr>
        <xdr:cNvCxnSpPr/>
      </xdr:nvCxnSpPr>
      <xdr:spPr>
        <a:xfrm flipV="1">
          <a:off x="16802100" y="6416802"/>
          <a:ext cx="800100"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CF9EECBC-B287-4032-ABF5-D39176B26340}"/>
            </a:ext>
          </a:extLst>
        </xdr:cNvPr>
        <xdr:cNvSpPr txBox="1"/>
      </xdr:nvSpPr>
      <xdr:spPr>
        <a:xfrm>
          <a:off x="18983402" y="6468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550B7342-CA34-4A56-9B4A-FDBE58EBF27E}"/>
            </a:ext>
          </a:extLst>
        </xdr:cNvPr>
        <xdr:cNvSpPr txBox="1"/>
      </xdr:nvSpPr>
      <xdr:spPr>
        <a:xfrm>
          <a:off x="18183302" y="614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BD5ED713-15AF-49C1-860A-D56C230BADC6}"/>
            </a:ext>
          </a:extLst>
        </xdr:cNvPr>
        <xdr:cNvSpPr txBox="1"/>
      </xdr:nvSpPr>
      <xdr:spPr>
        <a:xfrm>
          <a:off x="17383202" y="6125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F126FED5-3AB4-4EE2-AA0E-D4A0E8FA910E}"/>
            </a:ext>
          </a:extLst>
        </xdr:cNvPr>
        <xdr:cNvSpPr txBox="1"/>
      </xdr:nvSpPr>
      <xdr:spPr>
        <a:xfrm>
          <a:off x="16592627" y="612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145813</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B8612D57-60EA-45E7-95FE-CA6C1CA4DBD4}"/>
            </a:ext>
          </a:extLst>
        </xdr:cNvPr>
        <xdr:cNvSpPr txBox="1"/>
      </xdr:nvSpPr>
      <xdr:spPr>
        <a:xfrm>
          <a:off x="18983402" y="614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127271</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AFB92503-F0F4-48DD-8A02-827E8943EEDD}"/>
            </a:ext>
          </a:extLst>
        </xdr:cNvPr>
        <xdr:cNvSpPr txBox="1"/>
      </xdr:nvSpPr>
      <xdr:spPr>
        <a:xfrm>
          <a:off x="18183302" y="6448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134129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BFAEC1F4-4F44-44A5-A747-0AE1E8966773}"/>
            </a:ext>
          </a:extLst>
        </xdr:cNvPr>
        <xdr:cNvSpPr txBox="1"/>
      </xdr:nvSpPr>
      <xdr:spPr>
        <a:xfrm>
          <a:off x="17383202" y="645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140987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D56DAD7F-B276-47E4-97A6-118E9D3A61E9}"/>
            </a:ext>
          </a:extLst>
        </xdr:cNvPr>
        <xdr:cNvSpPr txBox="1"/>
      </xdr:nvSpPr>
      <xdr:spPr>
        <a:xfrm>
          <a:off x="16592627" y="6468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2699329C-0ED3-4387-8C5B-FA5BDB24696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1BADF7C3-9DBC-4739-B975-FFD1C3940DC1}"/>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962D1C9F-9209-44B9-BDA8-C6A21A30186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D1B87AD5-8F55-4423-B70B-0CA7C7134C6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6210A3DD-1121-4C89-B108-5F172CA76D91}"/>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67C50D47-6592-48AF-ABC2-8455660573F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C4FDBDC-99E5-46D2-9105-023228E2B455}"/>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568FDEE2-1D9A-4B5A-BECD-138220EE020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F8CB53-8AC9-4E39-B70F-CF48108437E8}"/>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C72C19E2-53D6-4198-8293-62419EE80CB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14564C3A-D3A9-49B8-8D42-3143429E6F9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A9F06341-CB1F-478D-911E-546F2881D19D}"/>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5AB9AD5D-65E4-4E93-97A0-7FF9C8D6BA21}"/>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26236AEB-88AE-4D4D-9DBD-666ADD364812}"/>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38774C15-F85B-43AE-87F3-0DB0955466C2}"/>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8B5A6F31-C0F4-4ACC-98FE-E8181D8A0FEC}"/>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F87C715E-9782-4583-94BA-E9AB29711DC7}"/>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9DBDA47A-AD54-468B-B041-3C0D1CAC3A51}"/>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D2B920D3-8977-42E4-A546-2EB98AF3A645}"/>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74120658-3FA8-4CD3-8711-AE201289B916}"/>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D3F77EF2-26A5-4A3A-A6F2-07206D4C3C9E}"/>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ABE91286-B99B-4744-98FF-C5CBB24508B6}"/>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3254DA2F-D4AA-4439-998E-7B2C4A59786E}"/>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B04E81AF-820E-4A4E-91F6-E6A5230D644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2896E46B-C385-4BB5-837F-5BB3E829331A}"/>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2B01BADE-8E67-4FD8-A5B5-A165E0B39C4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AD8B0145-6F74-44CD-91A2-F78D98ECCC86}"/>
            </a:ext>
          </a:extLst>
        </xdr:cNvPr>
        <xdr:cNvCxnSpPr/>
      </xdr:nvCxnSpPr>
      <xdr:spPr>
        <a:xfrm flipV="1">
          <a:off x="14696439" y="8926921"/>
          <a:ext cx="0" cy="1435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39F47465-90C6-4776-9F55-95B7E544892F}"/>
            </a:ext>
          </a:extLst>
        </xdr:cNvPr>
        <xdr:cNvSpPr txBox="1"/>
      </xdr:nvSpPr>
      <xdr:spPr>
        <a:xfrm>
          <a:off x="14735175" y="10369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438F8E3C-7540-4E73-8364-576FB29E98A3}"/>
            </a:ext>
          </a:extLst>
        </xdr:cNvPr>
        <xdr:cNvCxnSpPr/>
      </xdr:nvCxnSpPr>
      <xdr:spPr>
        <a:xfrm>
          <a:off x="14611350" y="10362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7A8B1A96-12B1-40D7-927B-394409494EB1}"/>
            </a:ext>
          </a:extLst>
        </xdr:cNvPr>
        <xdr:cNvSpPr txBox="1"/>
      </xdr:nvSpPr>
      <xdr:spPr>
        <a:xfrm>
          <a:off x="14735175" y="8724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1CA1D21C-6564-4E15-BF7B-AD71B199471B}"/>
            </a:ext>
          </a:extLst>
        </xdr:cNvPr>
        <xdr:cNvCxnSpPr/>
      </xdr:nvCxnSpPr>
      <xdr:spPr>
        <a:xfrm>
          <a:off x="14611350" y="89269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E23EE651-9892-4472-B689-DF64F2B65F50}"/>
            </a:ext>
          </a:extLst>
        </xdr:cNvPr>
        <xdr:cNvSpPr txBox="1"/>
      </xdr:nvSpPr>
      <xdr:spPr>
        <a:xfrm>
          <a:off x="14735175" y="9675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F672957B-6F12-4CA4-882D-DE435B8C8A08}"/>
            </a:ext>
          </a:extLst>
        </xdr:cNvPr>
        <xdr:cNvSpPr/>
      </xdr:nvSpPr>
      <xdr:spPr>
        <a:xfrm>
          <a:off x="14649450" y="9696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C9BDC431-C0E7-4D8E-B72F-89DD8AA24E5F}"/>
            </a:ext>
          </a:extLst>
        </xdr:cNvPr>
        <xdr:cNvSpPr/>
      </xdr:nvSpPr>
      <xdr:spPr>
        <a:xfrm>
          <a:off x="13887450" y="967059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5BDD4867-6FC5-4330-A0AD-4CB82BF969D1}"/>
            </a:ext>
          </a:extLst>
        </xdr:cNvPr>
        <xdr:cNvSpPr/>
      </xdr:nvSpPr>
      <xdr:spPr>
        <a:xfrm>
          <a:off x="13096875" y="96283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1FD15DB4-5F26-44A3-9EA2-65F0894C211D}"/>
            </a:ext>
          </a:extLst>
        </xdr:cNvPr>
        <xdr:cNvSpPr/>
      </xdr:nvSpPr>
      <xdr:spPr>
        <a:xfrm>
          <a:off x="12296775" y="9589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DB1DA7CD-DAA8-40AE-BBC2-64D7BEBFD659}"/>
            </a:ext>
          </a:extLst>
        </xdr:cNvPr>
        <xdr:cNvSpPr/>
      </xdr:nvSpPr>
      <xdr:spPr>
        <a:xfrm>
          <a:off x="11487150" y="95825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02BCF0A-C5E1-4682-8E95-4FEED2EFBE4B}"/>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D9A7118-1EFB-418F-AEC0-4457AA41DF26}"/>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B052A9F-9859-43A5-84ED-801E6DA6B15B}"/>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1075052-CB02-453E-8790-B296D305A650}"/>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56501A2-7638-45F7-96D9-90984BECABD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117384</xdr:rowOff>
    </xdr:from>
    <xdr:to>
      <xdr:col>85</xdr:col>
      <xdr:colOff>177800</xdr:colOff>
      <xdr:row>60</xdr:row>
      <xdr:rowOff>47534</xdr:rowOff>
    </xdr:to>
    <xdr:sp macro="" textlink="">
      <xdr:nvSpPr>
        <xdr:cNvPr id="549" name="楕円 548">
          <a:extLst>
            <a:ext uri="{FF2B5EF4-FFF2-40B4-BE49-F238E27FC236}">
              <a16:creationId xmlns:a16="http://schemas.microsoft.com/office/drawing/2014/main" id="{3D21C888-0B0A-48EB-AF2C-93A9A35C221F}"/>
            </a:ext>
          </a:extLst>
        </xdr:cNvPr>
        <xdr:cNvSpPr/>
      </xdr:nvSpPr>
      <xdr:spPr>
        <a:xfrm>
          <a:off x="14649450" y="96804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140261</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396D36C2-FD3D-44B2-A5F8-11BF64B47625}"/>
            </a:ext>
          </a:extLst>
        </xdr:cNvPr>
        <xdr:cNvSpPr txBox="1"/>
      </xdr:nvSpPr>
      <xdr:spPr>
        <a:xfrm>
          <a:off x="14735175" y="9544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58601</xdr:rowOff>
    </xdr:from>
    <xdr:to>
      <xdr:col>81</xdr:col>
      <xdr:colOff>101600</xdr:colOff>
      <xdr:row>59</xdr:row>
      <xdr:rowOff>160201</xdr:rowOff>
    </xdr:to>
    <xdr:sp macro="" textlink="">
      <xdr:nvSpPr>
        <xdr:cNvPr id="551" name="楕円 550">
          <a:extLst>
            <a:ext uri="{FF2B5EF4-FFF2-40B4-BE49-F238E27FC236}">
              <a16:creationId xmlns:a16="http://schemas.microsoft.com/office/drawing/2014/main" id="{FBBE1C21-0EC6-4E41-978C-970924706B07}"/>
            </a:ext>
          </a:extLst>
        </xdr:cNvPr>
        <xdr:cNvSpPr/>
      </xdr:nvSpPr>
      <xdr:spPr>
        <a:xfrm>
          <a:off x="13887450" y="96217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109401</xdr:rowOff>
    </xdr:from>
    <xdr:to>
      <xdr:col>85</xdr:col>
      <xdr:colOff>127000</xdr:colOff>
      <xdr:row>59</xdr:row>
      <xdr:rowOff>168184</xdr:rowOff>
    </xdr:to>
    <xdr:cxnSp macro="">
      <xdr:nvCxnSpPr>
        <xdr:cNvPr id="552" name="直線コネクタ 551">
          <a:extLst>
            <a:ext uri="{FF2B5EF4-FFF2-40B4-BE49-F238E27FC236}">
              <a16:creationId xmlns:a16="http://schemas.microsoft.com/office/drawing/2014/main" id="{C0ACD583-010B-402A-BEB7-11C13DCBEE6A}"/>
            </a:ext>
          </a:extLst>
        </xdr:cNvPr>
        <xdr:cNvCxnSpPr/>
      </xdr:nvCxnSpPr>
      <xdr:spPr>
        <a:xfrm>
          <a:off x="13935075" y="9669326"/>
          <a:ext cx="762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168003</xdr:rowOff>
    </xdr:from>
    <xdr:to>
      <xdr:col>76</xdr:col>
      <xdr:colOff>165100</xdr:colOff>
      <xdr:row>59</xdr:row>
      <xdr:rowOff>98153</xdr:rowOff>
    </xdr:to>
    <xdr:sp macro="" textlink="">
      <xdr:nvSpPr>
        <xdr:cNvPr id="553" name="楕円 552">
          <a:extLst>
            <a:ext uri="{FF2B5EF4-FFF2-40B4-BE49-F238E27FC236}">
              <a16:creationId xmlns:a16="http://schemas.microsoft.com/office/drawing/2014/main" id="{59BAD870-DC7C-400A-B4D5-D477AFB671F1}"/>
            </a:ext>
          </a:extLst>
        </xdr:cNvPr>
        <xdr:cNvSpPr/>
      </xdr:nvSpPr>
      <xdr:spPr>
        <a:xfrm>
          <a:off x="13096875" y="95660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47353</xdr:rowOff>
    </xdr:from>
    <xdr:to>
      <xdr:col>81</xdr:col>
      <xdr:colOff>50800</xdr:colOff>
      <xdr:row>59</xdr:row>
      <xdr:rowOff>109401</xdr:rowOff>
    </xdr:to>
    <xdr:cxnSp macro="">
      <xdr:nvCxnSpPr>
        <xdr:cNvPr id="554" name="直線コネクタ 553">
          <a:extLst>
            <a:ext uri="{FF2B5EF4-FFF2-40B4-BE49-F238E27FC236}">
              <a16:creationId xmlns:a16="http://schemas.microsoft.com/office/drawing/2014/main" id="{C3715282-A4B8-494E-B50A-749BD4A463C3}"/>
            </a:ext>
          </a:extLst>
        </xdr:cNvPr>
        <xdr:cNvCxnSpPr/>
      </xdr:nvCxnSpPr>
      <xdr:spPr>
        <a:xfrm>
          <a:off x="13144500" y="9613628"/>
          <a:ext cx="790575" cy="5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109220</xdr:rowOff>
    </xdr:from>
    <xdr:to>
      <xdr:col>72</xdr:col>
      <xdr:colOff>38100</xdr:colOff>
      <xdr:row>59</xdr:row>
      <xdr:rowOff>39370</xdr:rowOff>
    </xdr:to>
    <xdr:sp macro="" textlink="">
      <xdr:nvSpPr>
        <xdr:cNvPr id="555" name="楕円 554">
          <a:extLst>
            <a:ext uri="{FF2B5EF4-FFF2-40B4-BE49-F238E27FC236}">
              <a16:creationId xmlns:a16="http://schemas.microsoft.com/office/drawing/2014/main" id="{D40591A3-0374-4F19-B2E1-5F452F9A2133}"/>
            </a:ext>
          </a:extLst>
        </xdr:cNvPr>
        <xdr:cNvSpPr/>
      </xdr:nvSpPr>
      <xdr:spPr>
        <a:xfrm>
          <a:off x="12296775" y="95072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160020</xdr:rowOff>
    </xdr:from>
    <xdr:to>
      <xdr:col>76</xdr:col>
      <xdr:colOff>114300</xdr:colOff>
      <xdr:row>59</xdr:row>
      <xdr:rowOff>47353</xdr:rowOff>
    </xdr:to>
    <xdr:cxnSp macro="">
      <xdr:nvCxnSpPr>
        <xdr:cNvPr id="556" name="直線コネクタ 555">
          <a:extLst>
            <a:ext uri="{FF2B5EF4-FFF2-40B4-BE49-F238E27FC236}">
              <a16:creationId xmlns:a16="http://schemas.microsoft.com/office/drawing/2014/main" id="{3CAF9D7A-1B24-41E7-ABBC-4ED139DF52D8}"/>
            </a:ext>
          </a:extLst>
        </xdr:cNvPr>
        <xdr:cNvCxnSpPr/>
      </xdr:nvCxnSpPr>
      <xdr:spPr>
        <a:xfrm>
          <a:off x="12344400" y="9564370"/>
          <a:ext cx="800100" cy="4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42273</xdr:rowOff>
    </xdr:from>
    <xdr:to>
      <xdr:col>67</xdr:col>
      <xdr:colOff>101600</xdr:colOff>
      <xdr:row>59</xdr:row>
      <xdr:rowOff>143873</xdr:rowOff>
    </xdr:to>
    <xdr:sp macro="" textlink="">
      <xdr:nvSpPr>
        <xdr:cNvPr id="557" name="楕円 556">
          <a:extLst>
            <a:ext uri="{FF2B5EF4-FFF2-40B4-BE49-F238E27FC236}">
              <a16:creationId xmlns:a16="http://schemas.microsoft.com/office/drawing/2014/main" id="{69A420F3-8AF7-4A87-B3CC-C522AABAF717}"/>
            </a:ext>
          </a:extLst>
        </xdr:cNvPr>
        <xdr:cNvSpPr/>
      </xdr:nvSpPr>
      <xdr:spPr>
        <a:xfrm>
          <a:off x="11487150" y="96085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160020</xdr:rowOff>
    </xdr:from>
    <xdr:to>
      <xdr:col>71</xdr:col>
      <xdr:colOff>177800</xdr:colOff>
      <xdr:row>59</xdr:row>
      <xdr:rowOff>93073</xdr:rowOff>
    </xdr:to>
    <xdr:cxnSp macro="">
      <xdr:nvCxnSpPr>
        <xdr:cNvPr id="558" name="直線コネクタ 557">
          <a:extLst>
            <a:ext uri="{FF2B5EF4-FFF2-40B4-BE49-F238E27FC236}">
              <a16:creationId xmlns:a16="http://schemas.microsoft.com/office/drawing/2014/main" id="{8D2F010F-9E1E-4EDA-B704-1CDB6E482B07}"/>
            </a:ext>
          </a:extLst>
        </xdr:cNvPr>
        <xdr:cNvCxnSpPr/>
      </xdr:nvCxnSpPr>
      <xdr:spPr>
        <a:xfrm flipV="1">
          <a:off x="11534775" y="9564370"/>
          <a:ext cx="809625" cy="9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559" name="n_1aveValue【学校施設】&#10;有形固定資産減価償却率">
          <a:extLst>
            <a:ext uri="{FF2B5EF4-FFF2-40B4-BE49-F238E27FC236}">
              <a16:creationId xmlns:a16="http://schemas.microsoft.com/office/drawing/2014/main" id="{8D5E20BC-8D61-4FBC-90A7-18D549D569ED}"/>
            </a:ext>
          </a:extLst>
        </xdr:cNvPr>
        <xdr:cNvSpPr txBox="1"/>
      </xdr:nvSpPr>
      <xdr:spPr>
        <a:xfrm>
          <a:off x="13745219" y="9753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560" name="n_2aveValue【学校施設】&#10;有形固定資産減価償却率">
          <a:extLst>
            <a:ext uri="{FF2B5EF4-FFF2-40B4-BE49-F238E27FC236}">
              <a16:creationId xmlns:a16="http://schemas.microsoft.com/office/drawing/2014/main" id="{6EDE5B74-2E55-4592-AEA7-B060EFBBF246}"/>
            </a:ext>
          </a:extLst>
        </xdr:cNvPr>
        <xdr:cNvSpPr txBox="1"/>
      </xdr:nvSpPr>
      <xdr:spPr>
        <a:xfrm>
          <a:off x="12964169" y="9727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561" name="n_3aveValue【学校施設】&#10;有形固定資産減価償却率">
          <a:extLst>
            <a:ext uri="{FF2B5EF4-FFF2-40B4-BE49-F238E27FC236}">
              <a16:creationId xmlns:a16="http://schemas.microsoft.com/office/drawing/2014/main" id="{83A4BDBE-DAB0-437F-BD0F-9C31E0B9784E}"/>
            </a:ext>
          </a:extLst>
        </xdr:cNvPr>
        <xdr:cNvSpPr txBox="1"/>
      </xdr:nvSpPr>
      <xdr:spPr>
        <a:xfrm>
          <a:off x="12164069" y="968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D77EDA4F-B859-4416-B873-0D62D573461C}"/>
            </a:ext>
          </a:extLst>
        </xdr:cNvPr>
        <xdr:cNvSpPr txBox="1"/>
      </xdr:nvSpPr>
      <xdr:spPr>
        <a:xfrm>
          <a:off x="11354444" y="937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5278</xdr:rowOff>
    </xdr:from>
    <xdr:ext cx="405111" cy="259045"/>
    <xdr:sp macro="" textlink="">
      <xdr:nvSpPr>
        <xdr:cNvPr id="563" name="n_1mainValue【学校施設】&#10;有形固定資産減価償却率">
          <a:extLst>
            <a:ext uri="{FF2B5EF4-FFF2-40B4-BE49-F238E27FC236}">
              <a16:creationId xmlns:a16="http://schemas.microsoft.com/office/drawing/2014/main" id="{0E0714E4-CE44-4B15-B30F-1F21FA0A42F8}"/>
            </a:ext>
          </a:extLst>
        </xdr:cNvPr>
        <xdr:cNvSpPr txBox="1"/>
      </xdr:nvSpPr>
      <xdr:spPr>
        <a:xfrm>
          <a:off x="13745219" y="940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114680</xdr:rowOff>
    </xdr:from>
    <xdr:ext cx="405111" cy="259045"/>
    <xdr:sp macro="" textlink="">
      <xdr:nvSpPr>
        <xdr:cNvPr id="564" name="n_2mainValue【学校施設】&#10;有形固定資産減価償却率">
          <a:extLst>
            <a:ext uri="{FF2B5EF4-FFF2-40B4-BE49-F238E27FC236}">
              <a16:creationId xmlns:a16="http://schemas.microsoft.com/office/drawing/2014/main" id="{BA64A8D8-D122-4C3C-BFC9-DB47316AFA29}"/>
            </a:ext>
          </a:extLst>
        </xdr:cNvPr>
        <xdr:cNvSpPr txBox="1"/>
      </xdr:nvSpPr>
      <xdr:spPr>
        <a:xfrm>
          <a:off x="12964169" y="9353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55897</xdr:rowOff>
    </xdr:from>
    <xdr:ext cx="405111" cy="259045"/>
    <xdr:sp macro="" textlink="">
      <xdr:nvSpPr>
        <xdr:cNvPr id="565" name="n_3mainValue【学校施設】&#10;有形固定資産減価償却率">
          <a:extLst>
            <a:ext uri="{FF2B5EF4-FFF2-40B4-BE49-F238E27FC236}">
              <a16:creationId xmlns:a16="http://schemas.microsoft.com/office/drawing/2014/main" id="{5B41C01A-9948-49C7-B29B-AD8ABB7B6765}"/>
            </a:ext>
          </a:extLst>
        </xdr:cNvPr>
        <xdr:cNvSpPr txBox="1"/>
      </xdr:nvSpPr>
      <xdr:spPr>
        <a:xfrm>
          <a:off x="12164069" y="929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135000</xdr:rowOff>
    </xdr:from>
    <xdr:ext cx="405111" cy="259045"/>
    <xdr:sp macro="" textlink="">
      <xdr:nvSpPr>
        <xdr:cNvPr id="566" name="n_4mainValue【学校施設】&#10;有形固定資産減価償却率">
          <a:extLst>
            <a:ext uri="{FF2B5EF4-FFF2-40B4-BE49-F238E27FC236}">
              <a16:creationId xmlns:a16="http://schemas.microsoft.com/office/drawing/2014/main" id="{F8A5F8AE-CD00-4DF7-A879-E456B08CE6CB}"/>
            </a:ext>
          </a:extLst>
        </xdr:cNvPr>
        <xdr:cNvSpPr txBox="1"/>
      </xdr:nvSpPr>
      <xdr:spPr>
        <a:xfrm>
          <a:off x="11354444" y="9698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1B5CDDA3-27BA-49C5-BBF3-557150B2BA7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A7C6C493-7120-4A8C-AF15-919ABE1A23A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7B670E05-3E47-4F17-B710-8750920DE591}"/>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8E6D51DD-FFC7-4B28-8A8C-F989D3E852E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FD258AE6-5DBA-476E-B508-DCCF0A275954}"/>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7B6B7B43-C6D0-46C1-883A-8FD9B1DCF3D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FE057180-29DE-4EDC-B21A-CAC335D1D45E}"/>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C0299590-C628-4332-9ABA-2370CFF6415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D99DC2D4-B6B0-427F-9E96-82CEC2DF068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3674001D-7A92-4B58-A3BC-90D5AF2A396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DD9F64CE-AE01-4B77-86E2-3EA6FC35FB4C}"/>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E979154C-86A0-40B5-AAB2-50F8B0E3F8DC}"/>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387D9A4C-3D53-4625-8469-9D55A3BDDAED}"/>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F16729ED-0CCE-4150-AB51-F211476420DA}"/>
            </a:ext>
          </a:extLst>
        </xdr:cNvPr>
        <xdr:cNvSpPr txBox="1"/>
      </xdr:nvSpPr>
      <xdr:spPr>
        <a:xfrm>
          <a:off x="159368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92E17932-1174-4791-887A-3B470EECC61F}"/>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D4374FAC-B44B-4AEA-B862-0553D9A2DE48}"/>
            </a:ext>
          </a:extLst>
        </xdr:cNvPr>
        <xdr:cNvSpPr txBox="1"/>
      </xdr:nvSpPr>
      <xdr:spPr>
        <a:xfrm>
          <a:off x="159368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1A5C0759-C9C6-407C-AA7E-AE518DD46D9A}"/>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441E38FC-E30D-483B-8B31-BBF248862FCA}"/>
            </a:ext>
          </a:extLst>
        </xdr:cNvPr>
        <xdr:cNvSpPr txBox="1"/>
      </xdr:nvSpPr>
      <xdr:spPr>
        <a:xfrm>
          <a:off x="159368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FAC7BD13-8EDA-4BC1-97D9-84C362B13E69}"/>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C856F2C5-7BDC-4121-ABB0-588B29134E9B}"/>
            </a:ext>
          </a:extLst>
        </xdr:cNvPr>
        <xdr:cNvSpPr txBox="1"/>
      </xdr:nvSpPr>
      <xdr:spPr>
        <a:xfrm>
          <a:off x="159368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53A1B72A-37FC-49B9-B2FA-1FC1FF56683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43D123B8-58D5-4C6F-A954-43F00F5230F7}"/>
            </a:ext>
          </a:extLst>
        </xdr:cNvPr>
        <xdr:cNvCxnSpPr/>
      </xdr:nvCxnSpPr>
      <xdr:spPr>
        <a:xfrm flipV="1">
          <a:off x="19954239" y="8984252"/>
          <a:ext cx="0" cy="138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7E0D135F-13FE-4CD5-BC79-C71D4FC7E32A}"/>
            </a:ext>
          </a:extLst>
        </xdr:cNvPr>
        <xdr:cNvSpPr txBox="1"/>
      </xdr:nvSpPr>
      <xdr:spPr>
        <a:xfrm>
          <a:off x="19992975" y="1038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2A0A04D2-7C5F-4F44-91D0-ABDE430ADA17}"/>
            </a:ext>
          </a:extLst>
        </xdr:cNvPr>
        <xdr:cNvCxnSpPr/>
      </xdr:nvCxnSpPr>
      <xdr:spPr>
        <a:xfrm>
          <a:off x="19878675" y="10373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ADCC9638-577B-4B9E-B851-0C753DCE098F}"/>
            </a:ext>
          </a:extLst>
        </xdr:cNvPr>
        <xdr:cNvSpPr txBox="1"/>
      </xdr:nvSpPr>
      <xdr:spPr>
        <a:xfrm>
          <a:off x="19992975" y="877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BA939374-1BF4-48C6-A201-028C0E087F39}"/>
            </a:ext>
          </a:extLst>
        </xdr:cNvPr>
        <xdr:cNvCxnSpPr/>
      </xdr:nvCxnSpPr>
      <xdr:spPr>
        <a:xfrm>
          <a:off x="19878675" y="89842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A5112DA8-00E7-44BF-9377-DDFE2E28FFFC}"/>
            </a:ext>
          </a:extLst>
        </xdr:cNvPr>
        <xdr:cNvSpPr txBox="1"/>
      </xdr:nvSpPr>
      <xdr:spPr>
        <a:xfrm>
          <a:off x="19992975" y="10151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29D79F09-D211-44C6-A7A1-2D2B977BDBE5}"/>
            </a:ext>
          </a:extLst>
        </xdr:cNvPr>
        <xdr:cNvSpPr/>
      </xdr:nvSpPr>
      <xdr:spPr>
        <a:xfrm>
          <a:off x="19897725" y="102969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D1CCF627-A042-4C02-91E7-12BE58AD6452}"/>
            </a:ext>
          </a:extLst>
        </xdr:cNvPr>
        <xdr:cNvSpPr/>
      </xdr:nvSpPr>
      <xdr:spPr>
        <a:xfrm>
          <a:off x="19154775" y="103226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D57C94BC-3E83-4D3B-99E9-53081F530A74}"/>
            </a:ext>
          </a:extLst>
        </xdr:cNvPr>
        <xdr:cNvSpPr/>
      </xdr:nvSpPr>
      <xdr:spPr>
        <a:xfrm>
          <a:off x="18345150" y="10322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84FE6DA4-9C11-4663-80A9-82950307FD23}"/>
            </a:ext>
          </a:extLst>
        </xdr:cNvPr>
        <xdr:cNvSpPr/>
      </xdr:nvSpPr>
      <xdr:spPr>
        <a:xfrm>
          <a:off x="17554575" y="10322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64D5D9BE-44C1-44D7-A278-C34905CA70EF}"/>
            </a:ext>
          </a:extLst>
        </xdr:cNvPr>
        <xdr:cNvSpPr/>
      </xdr:nvSpPr>
      <xdr:spPr>
        <a:xfrm>
          <a:off x="16754475" y="103225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45B173-531D-4A76-BA29-7B6A6755AA5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4E99E45-DD6D-4D78-874F-E6D5D2455401}"/>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8419CCD-FFEB-4EB7-9ECA-597BF8894D21}"/>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B4A711E-8475-4A9B-B313-B106721ABFB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4B2A91B-0824-46AD-B2D4-3B19BD715C0E}"/>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107601</xdr:rowOff>
    </xdr:from>
    <xdr:to>
      <xdr:col>116</xdr:col>
      <xdr:colOff>114300</xdr:colOff>
      <xdr:row>64</xdr:row>
      <xdr:rowOff>37751</xdr:rowOff>
    </xdr:to>
    <xdr:sp macro="" textlink="">
      <xdr:nvSpPr>
        <xdr:cNvPr id="604" name="楕円 603">
          <a:extLst>
            <a:ext uri="{FF2B5EF4-FFF2-40B4-BE49-F238E27FC236}">
              <a16:creationId xmlns:a16="http://schemas.microsoft.com/office/drawing/2014/main" id="{5F61D53E-180B-43AF-B2C2-10C9BF00638E}"/>
            </a:ext>
          </a:extLst>
        </xdr:cNvPr>
        <xdr:cNvSpPr/>
      </xdr:nvSpPr>
      <xdr:spPr>
        <a:xfrm>
          <a:off x="19897725" y="103152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a:extLst>
            <a:ext uri="{FF2B5EF4-FFF2-40B4-BE49-F238E27FC236}">
              <a16:creationId xmlns:a16="http://schemas.microsoft.com/office/drawing/2014/main" id="{FCB9997F-CBAF-489C-924C-6E5800E1022A}"/>
            </a:ext>
          </a:extLst>
        </xdr:cNvPr>
        <xdr:cNvSpPr txBox="1"/>
      </xdr:nvSpPr>
      <xdr:spPr>
        <a:xfrm>
          <a:off x="19992975" y="10275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107858</xdr:rowOff>
    </xdr:from>
    <xdr:to>
      <xdr:col>112</xdr:col>
      <xdr:colOff>38100</xdr:colOff>
      <xdr:row>64</xdr:row>
      <xdr:rowOff>38008</xdr:rowOff>
    </xdr:to>
    <xdr:sp macro="" textlink="">
      <xdr:nvSpPr>
        <xdr:cNvPr id="606" name="楕円 605">
          <a:extLst>
            <a:ext uri="{FF2B5EF4-FFF2-40B4-BE49-F238E27FC236}">
              <a16:creationId xmlns:a16="http://schemas.microsoft.com/office/drawing/2014/main" id="{F2ED4364-AD54-4059-951B-62ACD8A65BFD}"/>
            </a:ext>
          </a:extLst>
        </xdr:cNvPr>
        <xdr:cNvSpPr/>
      </xdr:nvSpPr>
      <xdr:spPr>
        <a:xfrm>
          <a:off x="19154775" y="103154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158401</xdr:rowOff>
    </xdr:from>
    <xdr:to>
      <xdr:col>116</xdr:col>
      <xdr:colOff>63500</xdr:colOff>
      <xdr:row>63</xdr:row>
      <xdr:rowOff>158658</xdr:rowOff>
    </xdr:to>
    <xdr:cxnSp macro="">
      <xdr:nvCxnSpPr>
        <xdr:cNvPr id="607" name="直線コネクタ 606">
          <a:extLst>
            <a:ext uri="{FF2B5EF4-FFF2-40B4-BE49-F238E27FC236}">
              <a16:creationId xmlns:a16="http://schemas.microsoft.com/office/drawing/2014/main" id="{A075300B-DCB9-426B-9EC5-5D2ACEFBB198}"/>
            </a:ext>
          </a:extLst>
        </xdr:cNvPr>
        <xdr:cNvCxnSpPr/>
      </xdr:nvCxnSpPr>
      <xdr:spPr>
        <a:xfrm flipV="1">
          <a:off x="19202400" y="10372376"/>
          <a:ext cx="752475" cy="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108082</xdr:rowOff>
    </xdr:from>
    <xdr:to>
      <xdr:col>107</xdr:col>
      <xdr:colOff>101600</xdr:colOff>
      <xdr:row>64</xdr:row>
      <xdr:rowOff>38232</xdr:rowOff>
    </xdr:to>
    <xdr:sp macro="" textlink="">
      <xdr:nvSpPr>
        <xdr:cNvPr id="608" name="楕円 607">
          <a:extLst>
            <a:ext uri="{FF2B5EF4-FFF2-40B4-BE49-F238E27FC236}">
              <a16:creationId xmlns:a16="http://schemas.microsoft.com/office/drawing/2014/main" id="{6AE9D02C-DFDA-480F-82FC-4B16F775CE6A}"/>
            </a:ext>
          </a:extLst>
        </xdr:cNvPr>
        <xdr:cNvSpPr/>
      </xdr:nvSpPr>
      <xdr:spPr>
        <a:xfrm>
          <a:off x="18345150" y="103157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158658</xdr:rowOff>
    </xdr:from>
    <xdr:to>
      <xdr:col>111</xdr:col>
      <xdr:colOff>177800</xdr:colOff>
      <xdr:row>63</xdr:row>
      <xdr:rowOff>158882</xdr:rowOff>
    </xdr:to>
    <xdr:cxnSp macro="">
      <xdr:nvCxnSpPr>
        <xdr:cNvPr id="609" name="直線コネクタ 608">
          <a:extLst>
            <a:ext uri="{FF2B5EF4-FFF2-40B4-BE49-F238E27FC236}">
              <a16:creationId xmlns:a16="http://schemas.microsoft.com/office/drawing/2014/main" id="{3E53EFCA-0302-4F64-B1FF-67DCC6C76A88}"/>
            </a:ext>
          </a:extLst>
        </xdr:cNvPr>
        <xdr:cNvCxnSpPr/>
      </xdr:nvCxnSpPr>
      <xdr:spPr>
        <a:xfrm flipV="1">
          <a:off x="18392775" y="10372633"/>
          <a:ext cx="809625" cy="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108319</xdr:rowOff>
    </xdr:from>
    <xdr:to>
      <xdr:col>102</xdr:col>
      <xdr:colOff>165100</xdr:colOff>
      <xdr:row>64</xdr:row>
      <xdr:rowOff>38469</xdr:rowOff>
    </xdr:to>
    <xdr:sp macro="" textlink="">
      <xdr:nvSpPr>
        <xdr:cNvPr id="610" name="楕円 609">
          <a:extLst>
            <a:ext uri="{FF2B5EF4-FFF2-40B4-BE49-F238E27FC236}">
              <a16:creationId xmlns:a16="http://schemas.microsoft.com/office/drawing/2014/main" id="{C5EB2578-D923-4952-AB11-D118D6FD89C1}"/>
            </a:ext>
          </a:extLst>
        </xdr:cNvPr>
        <xdr:cNvSpPr/>
      </xdr:nvSpPr>
      <xdr:spPr>
        <a:xfrm>
          <a:off x="17554575" y="103159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158882</xdr:rowOff>
    </xdr:from>
    <xdr:to>
      <xdr:col>107</xdr:col>
      <xdr:colOff>50800</xdr:colOff>
      <xdr:row>63</xdr:row>
      <xdr:rowOff>159119</xdr:rowOff>
    </xdr:to>
    <xdr:cxnSp macro="">
      <xdr:nvCxnSpPr>
        <xdr:cNvPr id="611" name="直線コネクタ 610">
          <a:extLst>
            <a:ext uri="{FF2B5EF4-FFF2-40B4-BE49-F238E27FC236}">
              <a16:creationId xmlns:a16="http://schemas.microsoft.com/office/drawing/2014/main" id="{6771A0EA-762A-45E4-B8D5-21A4836F001C}"/>
            </a:ext>
          </a:extLst>
        </xdr:cNvPr>
        <xdr:cNvCxnSpPr/>
      </xdr:nvCxnSpPr>
      <xdr:spPr>
        <a:xfrm flipV="1">
          <a:off x="17602200" y="10372857"/>
          <a:ext cx="790575" cy="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108658</xdr:rowOff>
    </xdr:from>
    <xdr:to>
      <xdr:col>98</xdr:col>
      <xdr:colOff>38100</xdr:colOff>
      <xdr:row>64</xdr:row>
      <xdr:rowOff>38808</xdr:rowOff>
    </xdr:to>
    <xdr:sp macro="" textlink="">
      <xdr:nvSpPr>
        <xdr:cNvPr id="612" name="楕円 611">
          <a:extLst>
            <a:ext uri="{FF2B5EF4-FFF2-40B4-BE49-F238E27FC236}">
              <a16:creationId xmlns:a16="http://schemas.microsoft.com/office/drawing/2014/main" id="{716D13CD-5D77-42B5-924F-6A95816FD62C}"/>
            </a:ext>
          </a:extLst>
        </xdr:cNvPr>
        <xdr:cNvSpPr/>
      </xdr:nvSpPr>
      <xdr:spPr>
        <a:xfrm>
          <a:off x="16754475" y="103162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159119</xdr:rowOff>
    </xdr:from>
    <xdr:to>
      <xdr:col>102</xdr:col>
      <xdr:colOff>114300</xdr:colOff>
      <xdr:row>63</xdr:row>
      <xdr:rowOff>159458</xdr:rowOff>
    </xdr:to>
    <xdr:cxnSp macro="">
      <xdr:nvCxnSpPr>
        <xdr:cNvPr id="613" name="直線コネクタ 612">
          <a:extLst>
            <a:ext uri="{FF2B5EF4-FFF2-40B4-BE49-F238E27FC236}">
              <a16:creationId xmlns:a16="http://schemas.microsoft.com/office/drawing/2014/main" id="{A395A060-1432-4F1A-B0F4-3065379FC3A7}"/>
            </a:ext>
          </a:extLst>
        </xdr:cNvPr>
        <xdr:cNvCxnSpPr/>
      </xdr:nvCxnSpPr>
      <xdr:spPr>
        <a:xfrm flipV="1">
          <a:off x="16802100" y="10373094"/>
          <a:ext cx="800100" cy="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614" name="n_1aveValue【学校施設】&#10;一人当たり面積">
          <a:extLst>
            <a:ext uri="{FF2B5EF4-FFF2-40B4-BE49-F238E27FC236}">
              <a16:creationId xmlns:a16="http://schemas.microsoft.com/office/drawing/2014/main" id="{76C22146-3F9A-4E44-9AD0-C6352EDC00F7}"/>
            </a:ext>
          </a:extLst>
        </xdr:cNvPr>
        <xdr:cNvSpPr txBox="1"/>
      </xdr:nvSpPr>
      <xdr:spPr>
        <a:xfrm>
          <a:off x="18983402" y="1040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615" name="n_2aveValue【学校施設】&#10;一人当たり面積">
          <a:extLst>
            <a:ext uri="{FF2B5EF4-FFF2-40B4-BE49-F238E27FC236}">
              <a16:creationId xmlns:a16="http://schemas.microsoft.com/office/drawing/2014/main" id="{92E4F58A-C8FC-4519-ACAF-29B75978DEDE}"/>
            </a:ext>
          </a:extLst>
        </xdr:cNvPr>
        <xdr:cNvSpPr txBox="1"/>
      </xdr:nvSpPr>
      <xdr:spPr>
        <a:xfrm>
          <a:off x="18183302" y="1040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616" name="n_3aveValue【学校施設】&#10;一人当たり面積">
          <a:extLst>
            <a:ext uri="{FF2B5EF4-FFF2-40B4-BE49-F238E27FC236}">
              <a16:creationId xmlns:a16="http://schemas.microsoft.com/office/drawing/2014/main" id="{21BF3832-2E25-4A56-9CAF-007641BD3873}"/>
            </a:ext>
          </a:extLst>
        </xdr:cNvPr>
        <xdr:cNvSpPr txBox="1"/>
      </xdr:nvSpPr>
      <xdr:spPr>
        <a:xfrm>
          <a:off x="17383202" y="1040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617" name="n_4aveValue【学校施設】&#10;一人当たり面積">
          <a:extLst>
            <a:ext uri="{FF2B5EF4-FFF2-40B4-BE49-F238E27FC236}">
              <a16:creationId xmlns:a16="http://schemas.microsoft.com/office/drawing/2014/main" id="{DC413144-B739-403C-8D59-979903ACD10C}"/>
            </a:ext>
          </a:extLst>
        </xdr:cNvPr>
        <xdr:cNvSpPr txBox="1"/>
      </xdr:nvSpPr>
      <xdr:spPr>
        <a:xfrm>
          <a:off x="16592627" y="1040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54535</xdr:rowOff>
    </xdr:from>
    <xdr:ext cx="469744" cy="259045"/>
    <xdr:sp macro="" textlink="">
      <xdr:nvSpPr>
        <xdr:cNvPr id="618" name="n_1mainValue【学校施設】&#10;一人当たり面積">
          <a:extLst>
            <a:ext uri="{FF2B5EF4-FFF2-40B4-BE49-F238E27FC236}">
              <a16:creationId xmlns:a16="http://schemas.microsoft.com/office/drawing/2014/main" id="{18CD321A-7A22-4413-88F7-DE9B20D51961}"/>
            </a:ext>
          </a:extLst>
        </xdr:cNvPr>
        <xdr:cNvSpPr txBox="1"/>
      </xdr:nvSpPr>
      <xdr:spPr>
        <a:xfrm>
          <a:off x="18983402" y="10103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54759</xdr:rowOff>
    </xdr:from>
    <xdr:ext cx="469744" cy="259045"/>
    <xdr:sp macro="" textlink="">
      <xdr:nvSpPr>
        <xdr:cNvPr id="619" name="n_2mainValue【学校施設】&#10;一人当たり面積">
          <a:extLst>
            <a:ext uri="{FF2B5EF4-FFF2-40B4-BE49-F238E27FC236}">
              <a16:creationId xmlns:a16="http://schemas.microsoft.com/office/drawing/2014/main" id="{DDA2575B-5346-4E60-811F-C31350FC30F8}"/>
            </a:ext>
          </a:extLst>
        </xdr:cNvPr>
        <xdr:cNvSpPr txBox="1"/>
      </xdr:nvSpPr>
      <xdr:spPr>
        <a:xfrm>
          <a:off x="18183302" y="10103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54996</xdr:rowOff>
    </xdr:from>
    <xdr:ext cx="469744" cy="259045"/>
    <xdr:sp macro="" textlink="">
      <xdr:nvSpPr>
        <xdr:cNvPr id="620" name="n_3mainValue【学校施設】&#10;一人当たり面積">
          <a:extLst>
            <a:ext uri="{FF2B5EF4-FFF2-40B4-BE49-F238E27FC236}">
              <a16:creationId xmlns:a16="http://schemas.microsoft.com/office/drawing/2014/main" id="{B9C562D5-4FD4-4303-93BF-ACD94512548B}"/>
            </a:ext>
          </a:extLst>
        </xdr:cNvPr>
        <xdr:cNvSpPr txBox="1"/>
      </xdr:nvSpPr>
      <xdr:spPr>
        <a:xfrm>
          <a:off x="17383202" y="1010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55335</xdr:rowOff>
    </xdr:from>
    <xdr:ext cx="469744" cy="259045"/>
    <xdr:sp macro="" textlink="">
      <xdr:nvSpPr>
        <xdr:cNvPr id="621" name="n_4mainValue【学校施設】&#10;一人当たり面積">
          <a:extLst>
            <a:ext uri="{FF2B5EF4-FFF2-40B4-BE49-F238E27FC236}">
              <a16:creationId xmlns:a16="http://schemas.microsoft.com/office/drawing/2014/main" id="{409FA058-DE0D-450C-AAD7-2DBEC1454976}"/>
            </a:ext>
          </a:extLst>
        </xdr:cNvPr>
        <xdr:cNvSpPr txBox="1"/>
      </xdr:nvSpPr>
      <xdr:spPr>
        <a:xfrm>
          <a:off x="16592627" y="1010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CA474720-A7D4-4D09-A4C0-73F503567B7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25218531-C254-4CDA-B0C0-756A072421E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57AE479F-9515-41EE-B088-E6E0E0A46C6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6202FDB8-186F-4697-86E8-AD689B21BD14}"/>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44CC1166-5A5B-4461-995A-8E8BCFA26413}"/>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5A5E8C23-8EB8-4084-A9A4-67513A426C7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1526BA0-8108-404C-B27C-18DAF37A8572}"/>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C8589D22-0545-4BD7-AA80-0788B18F4D42}"/>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303DDB16-C53B-4C64-AB08-2D93A066D71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4CD64E84-AE02-4878-95B1-7B4CC8BEBD5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88F242C7-A6FE-46DD-B187-AD38E3368E09}"/>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3" name="直線コネクタ 632">
          <a:extLst>
            <a:ext uri="{FF2B5EF4-FFF2-40B4-BE49-F238E27FC236}">
              <a16:creationId xmlns:a16="http://schemas.microsoft.com/office/drawing/2014/main" id="{EFDD0EE9-D6DF-4F5F-BB57-84D04BF63B5E}"/>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4" name="テキスト ボックス 633">
          <a:extLst>
            <a:ext uri="{FF2B5EF4-FFF2-40B4-BE49-F238E27FC236}">
              <a16:creationId xmlns:a16="http://schemas.microsoft.com/office/drawing/2014/main" id="{06BF5069-406C-4573-87E8-64096FF1A65E}"/>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5" name="直線コネクタ 634">
          <a:extLst>
            <a:ext uri="{FF2B5EF4-FFF2-40B4-BE49-F238E27FC236}">
              <a16:creationId xmlns:a16="http://schemas.microsoft.com/office/drawing/2014/main" id="{31FF6613-6DA2-425B-B88C-0E5B18E4BAAA}"/>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6" name="テキスト ボックス 635">
          <a:extLst>
            <a:ext uri="{FF2B5EF4-FFF2-40B4-BE49-F238E27FC236}">
              <a16:creationId xmlns:a16="http://schemas.microsoft.com/office/drawing/2014/main" id="{3A62BBA9-3A99-44AF-9BA3-011620B3DC85}"/>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7" name="直線コネクタ 636">
          <a:extLst>
            <a:ext uri="{FF2B5EF4-FFF2-40B4-BE49-F238E27FC236}">
              <a16:creationId xmlns:a16="http://schemas.microsoft.com/office/drawing/2014/main" id="{3B3AC368-4BCD-4F3C-AB23-8BDAF97B5824}"/>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8" name="テキスト ボックス 637">
          <a:extLst>
            <a:ext uri="{FF2B5EF4-FFF2-40B4-BE49-F238E27FC236}">
              <a16:creationId xmlns:a16="http://schemas.microsoft.com/office/drawing/2014/main" id="{DB786DBA-5141-405D-9831-69C29B397E83}"/>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9" name="直線コネクタ 638">
          <a:extLst>
            <a:ext uri="{FF2B5EF4-FFF2-40B4-BE49-F238E27FC236}">
              <a16:creationId xmlns:a16="http://schemas.microsoft.com/office/drawing/2014/main" id="{0CCA2444-3D5F-4C36-8FC3-94F70A1154E2}"/>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0" name="テキスト ボックス 639">
          <a:extLst>
            <a:ext uri="{FF2B5EF4-FFF2-40B4-BE49-F238E27FC236}">
              <a16:creationId xmlns:a16="http://schemas.microsoft.com/office/drawing/2014/main" id="{FDA834E6-0A93-4945-9866-694836D47C7A}"/>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1" name="直線コネクタ 640">
          <a:extLst>
            <a:ext uri="{FF2B5EF4-FFF2-40B4-BE49-F238E27FC236}">
              <a16:creationId xmlns:a16="http://schemas.microsoft.com/office/drawing/2014/main" id="{0CCEDBB8-6C29-4875-9073-64AB745FAA79}"/>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2" name="テキスト ボックス 641">
          <a:extLst>
            <a:ext uri="{FF2B5EF4-FFF2-40B4-BE49-F238E27FC236}">
              <a16:creationId xmlns:a16="http://schemas.microsoft.com/office/drawing/2014/main" id="{AD0E1537-5FB7-41D2-B279-25B8EF2B5953}"/>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3" name="直線コネクタ 642">
          <a:extLst>
            <a:ext uri="{FF2B5EF4-FFF2-40B4-BE49-F238E27FC236}">
              <a16:creationId xmlns:a16="http://schemas.microsoft.com/office/drawing/2014/main" id="{9DF76563-28C8-4ADE-B496-B23C3D5ED80F}"/>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4" name="テキスト ボックス 643">
          <a:extLst>
            <a:ext uri="{FF2B5EF4-FFF2-40B4-BE49-F238E27FC236}">
              <a16:creationId xmlns:a16="http://schemas.microsoft.com/office/drawing/2014/main" id="{9EB45A3E-33EF-4ADE-9FB3-1DBB1D571EC6}"/>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A479370E-E86A-44B1-86A8-BD80554A757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CAB3CE2E-3DA3-4E4A-93C9-516CED769651}"/>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647" name="直線コネクタ 646">
          <a:extLst>
            <a:ext uri="{FF2B5EF4-FFF2-40B4-BE49-F238E27FC236}">
              <a16:creationId xmlns:a16="http://schemas.microsoft.com/office/drawing/2014/main" id="{D0E7753F-1FCB-4062-95BF-EA21545C234D}"/>
            </a:ext>
          </a:extLst>
        </xdr:cNvPr>
        <xdr:cNvCxnSpPr/>
      </xdr:nvCxnSpPr>
      <xdr:spPr>
        <a:xfrm flipV="1">
          <a:off x="14696439" y="12723586"/>
          <a:ext cx="0" cy="137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8" name="【児童館】&#10;有形固定資産減価償却率最小値テキスト">
          <a:extLst>
            <a:ext uri="{FF2B5EF4-FFF2-40B4-BE49-F238E27FC236}">
              <a16:creationId xmlns:a16="http://schemas.microsoft.com/office/drawing/2014/main" id="{54C9F158-3DD8-43BC-A99B-82A8CEE5F4CE}"/>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9" name="直線コネクタ 648">
          <a:extLst>
            <a:ext uri="{FF2B5EF4-FFF2-40B4-BE49-F238E27FC236}">
              <a16:creationId xmlns:a16="http://schemas.microsoft.com/office/drawing/2014/main" id="{49ED880F-0152-4ABC-88AA-8D71FD9B603E}"/>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650" name="【児童館】&#10;有形固定資産減価償却率最大値テキスト">
          <a:extLst>
            <a:ext uri="{FF2B5EF4-FFF2-40B4-BE49-F238E27FC236}">
              <a16:creationId xmlns:a16="http://schemas.microsoft.com/office/drawing/2014/main" id="{FF14299D-AD65-4323-A079-97B8FE927149}"/>
            </a:ext>
          </a:extLst>
        </xdr:cNvPr>
        <xdr:cNvSpPr txBox="1"/>
      </xdr:nvSpPr>
      <xdr:spPr>
        <a:xfrm>
          <a:off x="14735175" y="1250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651" name="直線コネクタ 650">
          <a:extLst>
            <a:ext uri="{FF2B5EF4-FFF2-40B4-BE49-F238E27FC236}">
              <a16:creationId xmlns:a16="http://schemas.microsoft.com/office/drawing/2014/main" id="{366CA0AB-E94F-4ABC-89F2-426BBA75708E}"/>
            </a:ext>
          </a:extLst>
        </xdr:cNvPr>
        <xdr:cNvCxnSpPr/>
      </xdr:nvCxnSpPr>
      <xdr:spPr>
        <a:xfrm>
          <a:off x="14611350" y="127235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147338</xdr:rowOff>
    </xdr:from>
    <xdr:ext cx="405111" cy="259045"/>
    <xdr:sp macro="" textlink="">
      <xdr:nvSpPr>
        <xdr:cNvPr id="652" name="【児童館】&#10;有形固定資産減価償却率平均値テキスト">
          <a:extLst>
            <a:ext uri="{FF2B5EF4-FFF2-40B4-BE49-F238E27FC236}">
              <a16:creationId xmlns:a16="http://schemas.microsoft.com/office/drawing/2014/main" id="{78789D8B-644C-4CF2-B4B8-C0C79EF3FAF0}"/>
            </a:ext>
          </a:extLst>
        </xdr:cNvPr>
        <xdr:cNvSpPr txBox="1"/>
      </xdr:nvSpPr>
      <xdr:spPr>
        <a:xfrm>
          <a:off x="14735175" y="13269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653" name="フローチャート: 判断 652">
          <a:extLst>
            <a:ext uri="{FF2B5EF4-FFF2-40B4-BE49-F238E27FC236}">
              <a16:creationId xmlns:a16="http://schemas.microsoft.com/office/drawing/2014/main" id="{54A63FF5-48F7-40CC-ABEE-791C280B5127}"/>
            </a:ext>
          </a:extLst>
        </xdr:cNvPr>
        <xdr:cNvSpPr/>
      </xdr:nvSpPr>
      <xdr:spPr>
        <a:xfrm>
          <a:off x="14649450" y="134086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654" name="フローチャート: 判断 653">
          <a:extLst>
            <a:ext uri="{FF2B5EF4-FFF2-40B4-BE49-F238E27FC236}">
              <a16:creationId xmlns:a16="http://schemas.microsoft.com/office/drawing/2014/main" id="{AE1276AB-1D59-415D-B1AC-BCE7B66B0F46}"/>
            </a:ext>
          </a:extLst>
        </xdr:cNvPr>
        <xdr:cNvSpPr/>
      </xdr:nvSpPr>
      <xdr:spPr>
        <a:xfrm>
          <a:off x="13887450" y="13371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655" name="フローチャート: 判断 654">
          <a:extLst>
            <a:ext uri="{FF2B5EF4-FFF2-40B4-BE49-F238E27FC236}">
              <a16:creationId xmlns:a16="http://schemas.microsoft.com/office/drawing/2014/main" id="{D7075C1E-D232-4009-8D8E-454CD2641ED6}"/>
            </a:ext>
          </a:extLst>
        </xdr:cNvPr>
        <xdr:cNvSpPr/>
      </xdr:nvSpPr>
      <xdr:spPr>
        <a:xfrm>
          <a:off x="13096875" y="134298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656" name="フローチャート: 判断 655">
          <a:extLst>
            <a:ext uri="{FF2B5EF4-FFF2-40B4-BE49-F238E27FC236}">
              <a16:creationId xmlns:a16="http://schemas.microsoft.com/office/drawing/2014/main" id="{E9334C25-A9B5-4DBA-9917-568F78F5BF28}"/>
            </a:ext>
          </a:extLst>
        </xdr:cNvPr>
        <xdr:cNvSpPr/>
      </xdr:nvSpPr>
      <xdr:spPr>
        <a:xfrm>
          <a:off x="12296775" y="133923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657" name="フローチャート: 判断 656">
          <a:extLst>
            <a:ext uri="{FF2B5EF4-FFF2-40B4-BE49-F238E27FC236}">
              <a16:creationId xmlns:a16="http://schemas.microsoft.com/office/drawing/2014/main" id="{CAB19CA2-A9EA-4387-BAF9-69D501E874C1}"/>
            </a:ext>
          </a:extLst>
        </xdr:cNvPr>
        <xdr:cNvSpPr/>
      </xdr:nvSpPr>
      <xdr:spPr>
        <a:xfrm>
          <a:off x="11487150" y="13374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E4D208F-FFA6-4388-8492-B7B9F3879470}"/>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A7FB44F-9C5D-452F-99D4-2904FE42F199}"/>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0F7BE51-A53D-4842-956B-1A065FF53D6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8D72DCA-60A5-41C3-BA54-05ACB4D723B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B3DB3417-F3A4-4C9A-907F-22DC41198EC6}"/>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88537</xdr:rowOff>
    </xdr:from>
    <xdr:to>
      <xdr:col>85</xdr:col>
      <xdr:colOff>177800</xdr:colOff>
      <xdr:row>87</xdr:row>
      <xdr:rowOff>18687</xdr:rowOff>
    </xdr:to>
    <xdr:sp macro="" textlink="">
      <xdr:nvSpPr>
        <xdr:cNvPr id="663" name="楕円 662">
          <a:extLst>
            <a:ext uri="{FF2B5EF4-FFF2-40B4-BE49-F238E27FC236}">
              <a16:creationId xmlns:a16="http://schemas.microsoft.com/office/drawing/2014/main" id="{A2227826-C705-4ECF-A7A1-09524F1A5A03}"/>
            </a:ext>
          </a:extLst>
        </xdr:cNvPr>
        <xdr:cNvSpPr/>
      </xdr:nvSpPr>
      <xdr:spPr>
        <a:xfrm>
          <a:off x="14649450" y="140204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3464</xdr:rowOff>
    </xdr:from>
    <xdr:ext cx="405111" cy="259045"/>
    <xdr:sp macro="" textlink="">
      <xdr:nvSpPr>
        <xdr:cNvPr id="664" name="【児童館】&#10;有形固定資産減価償却率該当値テキスト">
          <a:extLst>
            <a:ext uri="{FF2B5EF4-FFF2-40B4-BE49-F238E27FC236}">
              <a16:creationId xmlns:a16="http://schemas.microsoft.com/office/drawing/2014/main" id="{FC7DA113-AFE6-46A4-8D69-2C74F605BC5B}"/>
            </a:ext>
          </a:extLst>
        </xdr:cNvPr>
        <xdr:cNvSpPr txBox="1"/>
      </xdr:nvSpPr>
      <xdr:spPr>
        <a:xfrm>
          <a:off x="14735175" y="1394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37919</xdr:rowOff>
    </xdr:from>
    <xdr:to>
      <xdr:col>81</xdr:col>
      <xdr:colOff>101600</xdr:colOff>
      <xdr:row>86</xdr:row>
      <xdr:rowOff>139519</xdr:rowOff>
    </xdr:to>
    <xdr:sp macro="" textlink="">
      <xdr:nvSpPr>
        <xdr:cNvPr id="665" name="楕円 664">
          <a:extLst>
            <a:ext uri="{FF2B5EF4-FFF2-40B4-BE49-F238E27FC236}">
              <a16:creationId xmlns:a16="http://schemas.microsoft.com/office/drawing/2014/main" id="{76AB67A4-3CC2-437F-B0E8-734C58EA2A97}"/>
            </a:ext>
          </a:extLst>
        </xdr:cNvPr>
        <xdr:cNvSpPr/>
      </xdr:nvSpPr>
      <xdr:spPr>
        <a:xfrm>
          <a:off x="13887450" y="1397299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88719</xdr:rowOff>
    </xdr:from>
    <xdr:to>
      <xdr:col>85</xdr:col>
      <xdr:colOff>127000</xdr:colOff>
      <xdr:row>86</xdr:row>
      <xdr:rowOff>139337</xdr:rowOff>
    </xdr:to>
    <xdr:cxnSp macro="">
      <xdr:nvCxnSpPr>
        <xdr:cNvPr id="666" name="直線コネクタ 665">
          <a:extLst>
            <a:ext uri="{FF2B5EF4-FFF2-40B4-BE49-F238E27FC236}">
              <a16:creationId xmlns:a16="http://schemas.microsoft.com/office/drawing/2014/main" id="{D28D592B-485D-4A02-BE33-743447980D4E}"/>
            </a:ext>
          </a:extLst>
        </xdr:cNvPr>
        <xdr:cNvCxnSpPr/>
      </xdr:nvCxnSpPr>
      <xdr:spPr>
        <a:xfrm>
          <a:off x="13935075" y="14020619"/>
          <a:ext cx="762000" cy="5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160382</xdr:rowOff>
    </xdr:from>
    <xdr:to>
      <xdr:col>76</xdr:col>
      <xdr:colOff>165100</xdr:colOff>
      <xdr:row>86</xdr:row>
      <xdr:rowOff>90532</xdr:rowOff>
    </xdr:to>
    <xdr:sp macro="" textlink="">
      <xdr:nvSpPr>
        <xdr:cNvPr id="667" name="楕円 666">
          <a:extLst>
            <a:ext uri="{FF2B5EF4-FFF2-40B4-BE49-F238E27FC236}">
              <a16:creationId xmlns:a16="http://schemas.microsoft.com/office/drawing/2014/main" id="{86BD1E38-FC4E-46CA-860A-0774FE4275B0}"/>
            </a:ext>
          </a:extLst>
        </xdr:cNvPr>
        <xdr:cNvSpPr/>
      </xdr:nvSpPr>
      <xdr:spPr>
        <a:xfrm>
          <a:off x="13096875" y="1393670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39732</xdr:rowOff>
    </xdr:from>
    <xdr:to>
      <xdr:col>81</xdr:col>
      <xdr:colOff>50800</xdr:colOff>
      <xdr:row>86</xdr:row>
      <xdr:rowOff>88719</xdr:rowOff>
    </xdr:to>
    <xdr:cxnSp macro="">
      <xdr:nvCxnSpPr>
        <xdr:cNvPr id="668" name="直線コネクタ 667">
          <a:extLst>
            <a:ext uri="{FF2B5EF4-FFF2-40B4-BE49-F238E27FC236}">
              <a16:creationId xmlns:a16="http://schemas.microsoft.com/office/drawing/2014/main" id="{C7632325-1680-4CBF-AAC1-20D0BD1CE303}"/>
            </a:ext>
          </a:extLst>
        </xdr:cNvPr>
        <xdr:cNvCxnSpPr/>
      </xdr:nvCxnSpPr>
      <xdr:spPr>
        <a:xfrm>
          <a:off x="13144500" y="13974807"/>
          <a:ext cx="790575" cy="4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109764</xdr:rowOff>
    </xdr:from>
    <xdr:to>
      <xdr:col>72</xdr:col>
      <xdr:colOff>38100</xdr:colOff>
      <xdr:row>86</xdr:row>
      <xdr:rowOff>39914</xdr:rowOff>
    </xdr:to>
    <xdr:sp macro="" textlink="">
      <xdr:nvSpPr>
        <xdr:cNvPr id="669" name="楕円 668">
          <a:extLst>
            <a:ext uri="{FF2B5EF4-FFF2-40B4-BE49-F238E27FC236}">
              <a16:creationId xmlns:a16="http://schemas.microsoft.com/office/drawing/2014/main" id="{80AE52A1-4283-4ADB-9D9E-3DF42DA381F0}"/>
            </a:ext>
          </a:extLst>
        </xdr:cNvPr>
        <xdr:cNvSpPr/>
      </xdr:nvSpPr>
      <xdr:spPr>
        <a:xfrm>
          <a:off x="12296775" y="138797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160564</xdr:rowOff>
    </xdr:from>
    <xdr:to>
      <xdr:col>76</xdr:col>
      <xdr:colOff>114300</xdr:colOff>
      <xdr:row>86</xdr:row>
      <xdr:rowOff>39732</xdr:rowOff>
    </xdr:to>
    <xdr:cxnSp macro="">
      <xdr:nvCxnSpPr>
        <xdr:cNvPr id="670" name="直線コネクタ 669">
          <a:extLst>
            <a:ext uri="{FF2B5EF4-FFF2-40B4-BE49-F238E27FC236}">
              <a16:creationId xmlns:a16="http://schemas.microsoft.com/office/drawing/2014/main" id="{C9F2B695-FA0D-4482-A1BD-60CD6DFF0E07}"/>
            </a:ext>
          </a:extLst>
        </xdr:cNvPr>
        <xdr:cNvCxnSpPr/>
      </xdr:nvCxnSpPr>
      <xdr:spPr>
        <a:xfrm>
          <a:off x="12344400" y="13936889"/>
          <a:ext cx="8001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60779</xdr:rowOff>
    </xdr:from>
    <xdr:to>
      <xdr:col>67</xdr:col>
      <xdr:colOff>101600</xdr:colOff>
      <xdr:row>85</xdr:row>
      <xdr:rowOff>162379</xdr:rowOff>
    </xdr:to>
    <xdr:sp macro="" textlink="">
      <xdr:nvSpPr>
        <xdr:cNvPr id="671" name="楕円 670">
          <a:extLst>
            <a:ext uri="{FF2B5EF4-FFF2-40B4-BE49-F238E27FC236}">
              <a16:creationId xmlns:a16="http://schemas.microsoft.com/office/drawing/2014/main" id="{43154C84-E55C-49C0-A657-42D07DFBD78E}"/>
            </a:ext>
          </a:extLst>
        </xdr:cNvPr>
        <xdr:cNvSpPr/>
      </xdr:nvSpPr>
      <xdr:spPr>
        <a:xfrm>
          <a:off x="11487150" y="1383710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111579</xdr:rowOff>
    </xdr:from>
    <xdr:to>
      <xdr:col>71</xdr:col>
      <xdr:colOff>177800</xdr:colOff>
      <xdr:row>85</xdr:row>
      <xdr:rowOff>160564</xdr:rowOff>
    </xdr:to>
    <xdr:cxnSp macro="">
      <xdr:nvCxnSpPr>
        <xdr:cNvPr id="672" name="直線コネクタ 671">
          <a:extLst>
            <a:ext uri="{FF2B5EF4-FFF2-40B4-BE49-F238E27FC236}">
              <a16:creationId xmlns:a16="http://schemas.microsoft.com/office/drawing/2014/main" id="{3EE8CFC7-F20C-43EB-8884-CA9479E3E331}"/>
            </a:ext>
          </a:extLst>
        </xdr:cNvPr>
        <xdr:cNvCxnSpPr/>
      </xdr:nvCxnSpPr>
      <xdr:spPr>
        <a:xfrm>
          <a:off x="11534775" y="13884729"/>
          <a:ext cx="809625" cy="5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33582</xdr:rowOff>
    </xdr:from>
    <xdr:ext cx="405111" cy="259045"/>
    <xdr:sp macro="" textlink="">
      <xdr:nvSpPr>
        <xdr:cNvPr id="673" name="n_1aveValue【児童館】&#10;有形固定資産減価償却率">
          <a:extLst>
            <a:ext uri="{FF2B5EF4-FFF2-40B4-BE49-F238E27FC236}">
              <a16:creationId xmlns:a16="http://schemas.microsoft.com/office/drawing/2014/main" id="{B9B5C2E5-2322-4B70-AFA3-224EB976CE95}"/>
            </a:ext>
          </a:extLst>
        </xdr:cNvPr>
        <xdr:cNvSpPr txBox="1"/>
      </xdr:nvSpPr>
      <xdr:spPr>
        <a:xfrm>
          <a:off x="13745219" y="1315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92364</xdr:rowOff>
    </xdr:from>
    <xdr:ext cx="405111" cy="259045"/>
    <xdr:sp macro="" textlink="">
      <xdr:nvSpPr>
        <xdr:cNvPr id="674" name="n_2aveValue【児童館】&#10;有形固定資産減価償却率">
          <a:extLst>
            <a:ext uri="{FF2B5EF4-FFF2-40B4-BE49-F238E27FC236}">
              <a16:creationId xmlns:a16="http://schemas.microsoft.com/office/drawing/2014/main" id="{13DEEBFF-2E86-4C49-ACDC-74260DD9D5E6}"/>
            </a:ext>
          </a:extLst>
        </xdr:cNvPr>
        <xdr:cNvSpPr txBox="1"/>
      </xdr:nvSpPr>
      <xdr:spPr>
        <a:xfrm>
          <a:off x="12964169" y="13217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54808</xdr:rowOff>
    </xdr:from>
    <xdr:ext cx="405111" cy="259045"/>
    <xdr:sp macro="" textlink="">
      <xdr:nvSpPr>
        <xdr:cNvPr id="675" name="n_3aveValue【児童館】&#10;有形固定資産減価償却率">
          <a:extLst>
            <a:ext uri="{FF2B5EF4-FFF2-40B4-BE49-F238E27FC236}">
              <a16:creationId xmlns:a16="http://schemas.microsoft.com/office/drawing/2014/main" id="{A058D811-76FA-4F8F-8032-342BD254D49D}"/>
            </a:ext>
          </a:extLst>
        </xdr:cNvPr>
        <xdr:cNvSpPr txBox="1"/>
      </xdr:nvSpPr>
      <xdr:spPr>
        <a:xfrm>
          <a:off x="12164069" y="13180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676" name="n_4aveValue【児童館】&#10;有形固定資産減価償却率">
          <a:extLst>
            <a:ext uri="{FF2B5EF4-FFF2-40B4-BE49-F238E27FC236}">
              <a16:creationId xmlns:a16="http://schemas.microsoft.com/office/drawing/2014/main" id="{7044D10D-482B-4618-970D-7402F4E9186B}"/>
            </a:ext>
          </a:extLst>
        </xdr:cNvPr>
        <xdr:cNvSpPr txBox="1"/>
      </xdr:nvSpPr>
      <xdr:spPr>
        <a:xfrm>
          <a:off x="11354444"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130646</xdr:rowOff>
    </xdr:from>
    <xdr:ext cx="405111" cy="259045"/>
    <xdr:sp macro="" textlink="">
      <xdr:nvSpPr>
        <xdr:cNvPr id="677" name="n_1mainValue【児童館】&#10;有形固定資産減価償却率">
          <a:extLst>
            <a:ext uri="{FF2B5EF4-FFF2-40B4-BE49-F238E27FC236}">
              <a16:creationId xmlns:a16="http://schemas.microsoft.com/office/drawing/2014/main" id="{2563749B-4DE7-428A-87D3-25B50600859C}"/>
            </a:ext>
          </a:extLst>
        </xdr:cNvPr>
        <xdr:cNvSpPr txBox="1"/>
      </xdr:nvSpPr>
      <xdr:spPr>
        <a:xfrm>
          <a:off x="13745219" y="1406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81659</xdr:rowOff>
    </xdr:from>
    <xdr:ext cx="405111" cy="259045"/>
    <xdr:sp macro="" textlink="">
      <xdr:nvSpPr>
        <xdr:cNvPr id="678" name="n_2mainValue【児童館】&#10;有形固定資産減価償却率">
          <a:extLst>
            <a:ext uri="{FF2B5EF4-FFF2-40B4-BE49-F238E27FC236}">
              <a16:creationId xmlns:a16="http://schemas.microsoft.com/office/drawing/2014/main" id="{75BBAE2A-151D-4DA3-83F6-43E8EA427994}"/>
            </a:ext>
          </a:extLst>
        </xdr:cNvPr>
        <xdr:cNvSpPr txBox="1"/>
      </xdr:nvSpPr>
      <xdr:spPr>
        <a:xfrm>
          <a:off x="12964169" y="14019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31041</xdr:rowOff>
    </xdr:from>
    <xdr:ext cx="405111" cy="259045"/>
    <xdr:sp macro="" textlink="">
      <xdr:nvSpPr>
        <xdr:cNvPr id="679" name="n_3mainValue【児童館】&#10;有形固定資産減価償却率">
          <a:extLst>
            <a:ext uri="{FF2B5EF4-FFF2-40B4-BE49-F238E27FC236}">
              <a16:creationId xmlns:a16="http://schemas.microsoft.com/office/drawing/2014/main" id="{24687A95-E861-408F-AC84-6AB4313EF178}"/>
            </a:ext>
          </a:extLst>
        </xdr:cNvPr>
        <xdr:cNvSpPr txBox="1"/>
      </xdr:nvSpPr>
      <xdr:spPr>
        <a:xfrm>
          <a:off x="12164069" y="13962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153506</xdr:rowOff>
    </xdr:from>
    <xdr:ext cx="405111" cy="259045"/>
    <xdr:sp macro="" textlink="">
      <xdr:nvSpPr>
        <xdr:cNvPr id="680" name="n_4mainValue【児童館】&#10;有形固定資産減価償却率">
          <a:extLst>
            <a:ext uri="{FF2B5EF4-FFF2-40B4-BE49-F238E27FC236}">
              <a16:creationId xmlns:a16="http://schemas.microsoft.com/office/drawing/2014/main" id="{97D85F62-BF05-4FD0-9839-59ADCB9DACCC}"/>
            </a:ext>
          </a:extLst>
        </xdr:cNvPr>
        <xdr:cNvSpPr txBox="1"/>
      </xdr:nvSpPr>
      <xdr:spPr>
        <a:xfrm>
          <a:off x="11354444" y="1392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628732EB-5943-4E3A-BB6B-07B46B0B741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42D9DF12-372D-42AE-B99D-4CD1DA1CE7D2}"/>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C2F5E9D0-AD15-4F21-B441-4F79D328E5A8}"/>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20E75C9-6758-49A1-87FF-FADA5E0DC1F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C8008B73-3918-42A6-A09A-0CAEBB036C8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F4CC86C4-D151-4073-A55B-7285D6FC5358}"/>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292AA6A1-2C8D-4C65-85D1-BC8A7F7C625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0CA9FD2F-4738-43CA-B3E9-0B3C35F2369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7EB2AEA4-503E-43F7-BA7B-8ABABDFF0B35}"/>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1C2F6448-9F05-4CDE-A470-4987DDEC5AE7}"/>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4C75DC16-8904-4C76-BF4A-5582C0641B74}"/>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A177DD23-F135-4870-83BE-DBC8D2CE9683}"/>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D82FB27F-D35B-4963-904F-80263E97E604}"/>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AAEA4EB2-3D5E-4E89-8E29-716CCE5BFFE4}"/>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D6A69F6F-B84B-4D94-BF70-C004997803F0}"/>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CA578AFD-6A94-4773-81EC-EE2CB4371941}"/>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803CB4FD-6B64-49C5-A8E1-50C460185787}"/>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E0470748-C737-4C19-9A4B-7E301E0C5FF2}"/>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4152315D-69F9-4AA5-AD55-735E671954E6}"/>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BA9E4D2E-2C08-4583-81CA-E59F3E0D399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0933F2F7-38E2-4137-A7C0-02D71F6D8742}"/>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02" name="直線コネクタ 701">
          <a:extLst>
            <a:ext uri="{FF2B5EF4-FFF2-40B4-BE49-F238E27FC236}">
              <a16:creationId xmlns:a16="http://schemas.microsoft.com/office/drawing/2014/main" id="{3CB706DA-BE9B-467C-A7BC-E055EB483D0B}"/>
            </a:ext>
          </a:extLst>
        </xdr:cNvPr>
        <xdr:cNvCxnSpPr/>
      </xdr:nvCxnSpPr>
      <xdr:spPr>
        <a:xfrm flipV="1">
          <a:off x="19954239" y="12784328"/>
          <a:ext cx="0" cy="1160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3" name="【児童館】&#10;一人当たり面積最小値テキスト">
          <a:extLst>
            <a:ext uri="{FF2B5EF4-FFF2-40B4-BE49-F238E27FC236}">
              <a16:creationId xmlns:a16="http://schemas.microsoft.com/office/drawing/2014/main" id="{F8E51968-0EB6-4678-AABD-4FA8E6480C4F}"/>
            </a:ext>
          </a:extLst>
        </xdr:cNvPr>
        <xdr:cNvSpPr txBox="1"/>
      </xdr:nvSpPr>
      <xdr:spPr>
        <a:xfrm>
          <a:off x="19992975" y="1394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4" name="直線コネクタ 703">
          <a:extLst>
            <a:ext uri="{FF2B5EF4-FFF2-40B4-BE49-F238E27FC236}">
              <a16:creationId xmlns:a16="http://schemas.microsoft.com/office/drawing/2014/main" id="{491D580B-DF43-494A-9732-1D1DAC59F2C2}"/>
            </a:ext>
          </a:extLst>
        </xdr:cNvPr>
        <xdr:cNvCxnSpPr/>
      </xdr:nvCxnSpPr>
      <xdr:spPr>
        <a:xfrm>
          <a:off x="19878675" y="139443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705" name="【児童館】&#10;一人当たり面積最大値テキスト">
          <a:extLst>
            <a:ext uri="{FF2B5EF4-FFF2-40B4-BE49-F238E27FC236}">
              <a16:creationId xmlns:a16="http://schemas.microsoft.com/office/drawing/2014/main" id="{83854E49-51A1-4405-827C-87FFC8A2DB59}"/>
            </a:ext>
          </a:extLst>
        </xdr:cNvPr>
        <xdr:cNvSpPr txBox="1"/>
      </xdr:nvSpPr>
      <xdr:spPr>
        <a:xfrm>
          <a:off x="19992975" y="1257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706" name="直線コネクタ 705">
          <a:extLst>
            <a:ext uri="{FF2B5EF4-FFF2-40B4-BE49-F238E27FC236}">
              <a16:creationId xmlns:a16="http://schemas.microsoft.com/office/drawing/2014/main" id="{7561E312-0C01-4207-9A14-939B7ECEB0FD}"/>
            </a:ext>
          </a:extLst>
        </xdr:cNvPr>
        <xdr:cNvCxnSpPr/>
      </xdr:nvCxnSpPr>
      <xdr:spPr>
        <a:xfrm>
          <a:off x="19878675" y="127843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92473</xdr:rowOff>
    </xdr:from>
    <xdr:ext cx="469744" cy="259045"/>
    <xdr:sp macro="" textlink="">
      <xdr:nvSpPr>
        <xdr:cNvPr id="707" name="【児童館】&#10;一人当たり面積平均値テキスト">
          <a:extLst>
            <a:ext uri="{FF2B5EF4-FFF2-40B4-BE49-F238E27FC236}">
              <a16:creationId xmlns:a16="http://schemas.microsoft.com/office/drawing/2014/main" id="{22793602-77B2-409D-AFCB-4397BCA0C129}"/>
            </a:ext>
          </a:extLst>
        </xdr:cNvPr>
        <xdr:cNvSpPr txBox="1"/>
      </xdr:nvSpPr>
      <xdr:spPr>
        <a:xfrm>
          <a:off x="19992975" y="13541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708" name="フローチャート: 判断 707">
          <a:extLst>
            <a:ext uri="{FF2B5EF4-FFF2-40B4-BE49-F238E27FC236}">
              <a16:creationId xmlns:a16="http://schemas.microsoft.com/office/drawing/2014/main" id="{0D7AC419-CCF3-4A23-AABE-22F82EEF7554}"/>
            </a:ext>
          </a:extLst>
        </xdr:cNvPr>
        <xdr:cNvSpPr/>
      </xdr:nvSpPr>
      <xdr:spPr>
        <a:xfrm>
          <a:off x="19897725" y="1367764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709" name="フローチャート: 判断 708">
          <a:extLst>
            <a:ext uri="{FF2B5EF4-FFF2-40B4-BE49-F238E27FC236}">
              <a16:creationId xmlns:a16="http://schemas.microsoft.com/office/drawing/2014/main" id="{9297A03A-A6A5-4828-9DE8-10CD1BD1DABE}"/>
            </a:ext>
          </a:extLst>
        </xdr:cNvPr>
        <xdr:cNvSpPr/>
      </xdr:nvSpPr>
      <xdr:spPr>
        <a:xfrm>
          <a:off x="19154775" y="1367942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710" name="フローチャート: 判断 709">
          <a:extLst>
            <a:ext uri="{FF2B5EF4-FFF2-40B4-BE49-F238E27FC236}">
              <a16:creationId xmlns:a16="http://schemas.microsoft.com/office/drawing/2014/main" id="{797D6B72-1393-46EC-BD45-7594E8DDEC57}"/>
            </a:ext>
          </a:extLst>
        </xdr:cNvPr>
        <xdr:cNvSpPr/>
      </xdr:nvSpPr>
      <xdr:spPr>
        <a:xfrm>
          <a:off x="18345150" y="136794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711" name="フローチャート: 判断 710">
          <a:extLst>
            <a:ext uri="{FF2B5EF4-FFF2-40B4-BE49-F238E27FC236}">
              <a16:creationId xmlns:a16="http://schemas.microsoft.com/office/drawing/2014/main" id="{741B6EA2-0363-46C1-AB7A-0B3DDE00521C}"/>
            </a:ext>
          </a:extLst>
        </xdr:cNvPr>
        <xdr:cNvSpPr/>
      </xdr:nvSpPr>
      <xdr:spPr>
        <a:xfrm>
          <a:off x="17554575" y="136748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712" name="フローチャート: 判断 711">
          <a:extLst>
            <a:ext uri="{FF2B5EF4-FFF2-40B4-BE49-F238E27FC236}">
              <a16:creationId xmlns:a16="http://schemas.microsoft.com/office/drawing/2014/main" id="{49CE5EB8-AF5D-4E73-9734-726FC3C391F3}"/>
            </a:ext>
          </a:extLst>
        </xdr:cNvPr>
        <xdr:cNvSpPr/>
      </xdr:nvSpPr>
      <xdr:spPr>
        <a:xfrm>
          <a:off x="16754475" y="136899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1A90DA73-E3BB-474E-91B7-F76E0589ECD1}"/>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2D8C8364-8EE1-4C0A-806E-5E9921E0BC5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CC28757A-E751-42DA-A83D-F511A74EA86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CF3B47F-C9A3-4DD0-851A-F46BDCBDCE2D}"/>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B57ECB2-E2D1-41B3-BD78-1A40E86A6B2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90170</xdr:rowOff>
    </xdr:from>
    <xdr:to>
      <xdr:col>116</xdr:col>
      <xdr:colOff>114300</xdr:colOff>
      <xdr:row>86</xdr:row>
      <xdr:rowOff>20320</xdr:rowOff>
    </xdr:to>
    <xdr:sp macro="" textlink="">
      <xdr:nvSpPr>
        <xdr:cNvPr id="718" name="楕円 717">
          <a:extLst>
            <a:ext uri="{FF2B5EF4-FFF2-40B4-BE49-F238E27FC236}">
              <a16:creationId xmlns:a16="http://schemas.microsoft.com/office/drawing/2014/main" id="{6B6B094F-B820-4687-A77E-BF026A368D41}"/>
            </a:ext>
          </a:extLst>
        </xdr:cNvPr>
        <xdr:cNvSpPr/>
      </xdr:nvSpPr>
      <xdr:spPr>
        <a:xfrm>
          <a:off x="19897725" y="138601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5097</xdr:rowOff>
    </xdr:from>
    <xdr:ext cx="469744" cy="259045"/>
    <xdr:sp macro="" textlink="">
      <xdr:nvSpPr>
        <xdr:cNvPr id="719" name="【児童館】&#10;一人当たり面積該当値テキスト">
          <a:extLst>
            <a:ext uri="{FF2B5EF4-FFF2-40B4-BE49-F238E27FC236}">
              <a16:creationId xmlns:a16="http://schemas.microsoft.com/office/drawing/2014/main" id="{7DECE5B0-BCCB-4F0E-9E1A-AA45D117F10E}"/>
            </a:ext>
          </a:extLst>
        </xdr:cNvPr>
        <xdr:cNvSpPr txBox="1"/>
      </xdr:nvSpPr>
      <xdr:spPr>
        <a:xfrm>
          <a:off x="19992975" y="1378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90170</xdr:rowOff>
    </xdr:from>
    <xdr:to>
      <xdr:col>112</xdr:col>
      <xdr:colOff>38100</xdr:colOff>
      <xdr:row>86</xdr:row>
      <xdr:rowOff>20320</xdr:rowOff>
    </xdr:to>
    <xdr:sp macro="" textlink="">
      <xdr:nvSpPr>
        <xdr:cNvPr id="720" name="楕円 719">
          <a:extLst>
            <a:ext uri="{FF2B5EF4-FFF2-40B4-BE49-F238E27FC236}">
              <a16:creationId xmlns:a16="http://schemas.microsoft.com/office/drawing/2014/main" id="{B4A5658F-A1CB-46F6-87BD-F89FB4FE832C}"/>
            </a:ext>
          </a:extLst>
        </xdr:cNvPr>
        <xdr:cNvSpPr/>
      </xdr:nvSpPr>
      <xdr:spPr>
        <a:xfrm>
          <a:off x="19154775" y="138601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140970</xdr:rowOff>
    </xdr:from>
    <xdr:to>
      <xdr:col>116</xdr:col>
      <xdr:colOff>63500</xdr:colOff>
      <xdr:row>85</xdr:row>
      <xdr:rowOff>140970</xdr:rowOff>
    </xdr:to>
    <xdr:cxnSp macro="">
      <xdr:nvCxnSpPr>
        <xdr:cNvPr id="721" name="直線コネクタ 720">
          <a:extLst>
            <a:ext uri="{FF2B5EF4-FFF2-40B4-BE49-F238E27FC236}">
              <a16:creationId xmlns:a16="http://schemas.microsoft.com/office/drawing/2014/main" id="{F1CA5311-413A-46B6-9E10-C11B09D1AD35}"/>
            </a:ext>
          </a:extLst>
        </xdr:cNvPr>
        <xdr:cNvCxnSpPr/>
      </xdr:nvCxnSpPr>
      <xdr:spPr>
        <a:xfrm>
          <a:off x="19202400" y="1391729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90170</xdr:rowOff>
    </xdr:from>
    <xdr:to>
      <xdr:col>107</xdr:col>
      <xdr:colOff>101600</xdr:colOff>
      <xdr:row>86</xdr:row>
      <xdr:rowOff>20320</xdr:rowOff>
    </xdr:to>
    <xdr:sp macro="" textlink="">
      <xdr:nvSpPr>
        <xdr:cNvPr id="722" name="楕円 721">
          <a:extLst>
            <a:ext uri="{FF2B5EF4-FFF2-40B4-BE49-F238E27FC236}">
              <a16:creationId xmlns:a16="http://schemas.microsoft.com/office/drawing/2014/main" id="{B1A5FADA-DE76-4B36-BE14-3E15A1C143F7}"/>
            </a:ext>
          </a:extLst>
        </xdr:cNvPr>
        <xdr:cNvSpPr/>
      </xdr:nvSpPr>
      <xdr:spPr>
        <a:xfrm>
          <a:off x="18345150" y="138601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140970</xdr:rowOff>
    </xdr:from>
    <xdr:to>
      <xdr:col>111</xdr:col>
      <xdr:colOff>177800</xdr:colOff>
      <xdr:row>85</xdr:row>
      <xdr:rowOff>140970</xdr:rowOff>
    </xdr:to>
    <xdr:cxnSp macro="">
      <xdr:nvCxnSpPr>
        <xdr:cNvPr id="723" name="直線コネクタ 722">
          <a:extLst>
            <a:ext uri="{FF2B5EF4-FFF2-40B4-BE49-F238E27FC236}">
              <a16:creationId xmlns:a16="http://schemas.microsoft.com/office/drawing/2014/main" id="{868716D5-DDA6-4442-9B46-50D77AD858BE}"/>
            </a:ext>
          </a:extLst>
        </xdr:cNvPr>
        <xdr:cNvCxnSpPr/>
      </xdr:nvCxnSpPr>
      <xdr:spPr>
        <a:xfrm>
          <a:off x="18392775" y="1391729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94742</xdr:rowOff>
    </xdr:from>
    <xdr:to>
      <xdr:col>102</xdr:col>
      <xdr:colOff>165100</xdr:colOff>
      <xdr:row>86</xdr:row>
      <xdr:rowOff>24892</xdr:rowOff>
    </xdr:to>
    <xdr:sp macro="" textlink="">
      <xdr:nvSpPr>
        <xdr:cNvPr id="724" name="楕円 723">
          <a:extLst>
            <a:ext uri="{FF2B5EF4-FFF2-40B4-BE49-F238E27FC236}">
              <a16:creationId xmlns:a16="http://schemas.microsoft.com/office/drawing/2014/main" id="{F893299B-51B7-4FD3-8264-235E0AD2DDB4}"/>
            </a:ext>
          </a:extLst>
        </xdr:cNvPr>
        <xdr:cNvSpPr/>
      </xdr:nvSpPr>
      <xdr:spPr>
        <a:xfrm>
          <a:off x="17554575" y="138678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140970</xdr:rowOff>
    </xdr:from>
    <xdr:to>
      <xdr:col>107</xdr:col>
      <xdr:colOff>50800</xdr:colOff>
      <xdr:row>85</xdr:row>
      <xdr:rowOff>145542</xdr:rowOff>
    </xdr:to>
    <xdr:cxnSp macro="">
      <xdr:nvCxnSpPr>
        <xdr:cNvPr id="725" name="直線コネクタ 724">
          <a:extLst>
            <a:ext uri="{FF2B5EF4-FFF2-40B4-BE49-F238E27FC236}">
              <a16:creationId xmlns:a16="http://schemas.microsoft.com/office/drawing/2014/main" id="{F46B2083-A4A9-4E1A-9FDB-43DA60945390}"/>
            </a:ext>
          </a:extLst>
        </xdr:cNvPr>
        <xdr:cNvCxnSpPr/>
      </xdr:nvCxnSpPr>
      <xdr:spPr>
        <a:xfrm flipV="1">
          <a:off x="17602200" y="1391729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94742</xdr:rowOff>
    </xdr:from>
    <xdr:to>
      <xdr:col>98</xdr:col>
      <xdr:colOff>38100</xdr:colOff>
      <xdr:row>86</xdr:row>
      <xdr:rowOff>24892</xdr:rowOff>
    </xdr:to>
    <xdr:sp macro="" textlink="">
      <xdr:nvSpPr>
        <xdr:cNvPr id="726" name="楕円 725">
          <a:extLst>
            <a:ext uri="{FF2B5EF4-FFF2-40B4-BE49-F238E27FC236}">
              <a16:creationId xmlns:a16="http://schemas.microsoft.com/office/drawing/2014/main" id="{1D95DE62-C06F-467D-ACC5-A45C61C80522}"/>
            </a:ext>
          </a:extLst>
        </xdr:cNvPr>
        <xdr:cNvSpPr/>
      </xdr:nvSpPr>
      <xdr:spPr>
        <a:xfrm>
          <a:off x="16754475" y="138678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145542</xdr:rowOff>
    </xdr:from>
    <xdr:to>
      <xdr:col>102</xdr:col>
      <xdr:colOff>114300</xdr:colOff>
      <xdr:row>85</xdr:row>
      <xdr:rowOff>145542</xdr:rowOff>
    </xdr:to>
    <xdr:cxnSp macro="">
      <xdr:nvCxnSpPr>
        <xdr:cNvPr id="727" name="直線コネクタ 726">
          <a:extLst>
            <a:ext uri="{FF2B5EF4-FFF2-40B4-BE49-F238E27FC236}">
              <a16:creationId xmlns:a16="http://schemas.microsoft.com/office/drawing/2014/main" id="{6B6D9461-01B2-4B21-8D39-306095FF44E1}"/>
            </a:ext>
          </a:extLst>
        </xdr:cNvPr>
        <xdr:cNvCxnSpPr/>
      </xdr:nvCxnSpPr>
      <xdr:spPr>
        <a:xfrm>
          <a:off x="16802100" y="1391551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11701</xdr:rowOff>
    </xdr:from>
    <xdr:ext cx="469744" cy="259045"/>
    <xdr:sp macro="" textlink="">
      <xdr:nvSpPr>
        <xdr:cNvPr id="728" name="n_1aveValue【児童館】&#10;一人当たり面積">
          <a:extLst>
            <a:ext uri="{FF2B5EF4-FFF2-40B4-BE49-F238E27FC236}">
              <a16:creationId xmlns:a16="http://schemas.microsoft.com/office/drawing/2014/main" id="{DE8218BF-9377-4AC1-ACE0-1C09EA02B5F5}"/>
            </a:ext>
          </a:extLst>
        </xdr:cNvPr>
        <xdr:cNvSpPr txBox="1"/>
      </xdr:nvSpPr>
      <xdr:spPr>
        <a:xfrm>
          <a:off x="18983402" y="1345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11701</xdr:rowOff>
    </xdr:from>
    <xdr:ext cx="469744" cy="259045"/>
    <xdr:sp macro="" textlink="">
      <xdr:nvSpPr>
        <xdr:cNvPr id="729" name="n_2aveValue【児童館】&#10;一人当たり面積">
          <a:extLst>
            <a:ext uri="{FF2B5EF4-FFF2-40B4-BE49-F238E27FC236}">
              <a16:creationId xmlns:a16="http://schemas.microsoft.com/office/drawing/2014/main" id="{29870A01-CC68-45FC-A78B-CB4C60AE7295}"/>
            </a:ext>
          </a:extLst>
        </xdr:cNvPr>
        <xdr:cNvSpPr txBox="1"/>
      </xdr:nvSpPr>
      <xdr:spPr>
        <a:xfrm>
          <a:off x="18183302" y="1345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7129</xdr:rowOff>
    </xdr:from>
    <xdr:ext cx="469744" cy="259045"/>
    <xdr:sp macro="" textlink="">
      <xdr:nvSpPr>
        <xdr:cNvPr id="730" name="n_3aveValue【児童館】&#10;一人当たり面積">
          <a:extLst>
            <a:ext uri="{FF2B5EF4-FFF2-40B4-BE49-F238E27FC236}">
              <a16:creationId xmlns:a16="http://schemas.microsoft.com/office/drawing/2014/main" id="{701D5FE9-C2BB-47D0-A92B-92987EDA911A}"/>
            </a:ext>
          </a:extLst>
        </xdr:cNvPr>
        <xdr:cNvSpPr txBox="1"/>
      </xdr:nvSpPr>
      <xdr:spPr>
        <a:xfrm>
          <a:off x="17383202" y="13459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25416</xdr:rowOff>
    </xdr:from>
    <xdr:ext cx="469744" cy="259045"/>
    <xdr:sp macro="" textlink="">
      <xdr:nvSpPr>
        <xdr:cNvPr id="731" name="n_4aveValue【児童館】&#10;一人当たり面積">
          <a:extLst>
            <a:ext uri="{FF2B5EF4-FFF2-40B4-BE49-F238E27FC236}">
              <a16:creationId xmlns:a16="http://schemas.microsoft.com/office/drawing/2014/main" id="{8E95F5B7-4605-4734-90DE-9197DB63E42E}"/>
            </a:ext>
          </a:extLst>
        </xdr:cNvPr>
        <xdr:cNvSpPr txBox="1"/>
      </xdr:nvSpPr>
      <xdr:spPr>
        <a:xfrm>
          <a:off x="16592627" y="1347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11447</xdr:rowOff>
    </xdr:from>
    <xdr:ext cx="469744" cy="259045"/>
    <xdr:sp macro="" textlink="">
      <xdr:nvSpPr>
        <xdr:cNvPr id="732" name="n_1mainValue【児童館】&#10;一人当たり面積">
          <a:extLst>
            <a:ext uri="{FF2B5EF4-FFF2-40B4-BE49-F238E27FC236}">
              <a16:creationId xmlns:a16="http://schemas.microsoft.com/office/drawing/2014/main" id="{DE341EA1-5394-4AB2-BC1C-FF9787659B1B}"/>
            </a:ext>
          </a:extLst>
        </xdr:cNvPr>
        <xdr:cNvSpPr txBox="1"/>
      </xdr:nvSpPr>
      <xdr:spPr>
        <a:xfrm>
          <a:off x="18983402"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11447</xdr:rowOff>
    </xdr:from>
    <xdr:ext cx="469744" cy="259045"/>
    <xdr:sp macro="" textlink="">
      <xdr:nvSpPr>
        <xdr:cNvPr id="733" name="n_2mainValue【児童館】&#10;一人当たり面積">
          <a:extLst>
            <a:ext uri="{FF2B5EF4-FFF2-40B4-BE49-F238E27FC236}">
              <a16:creationId xmlns:a16="http://schemas.microsoft.com/office/drawing/2014/main" id="{7AA69A56-71C0-4E8A-9B9F-A6C6921EDE65}"/>
            </a:ext>
          </a:extLst>
        </xdr:cNvPr>
        <xdr:cNvSpPr txBox="1"/>
      </xdr:nvSpPr>
      <xdr:spPr>
        <a:xfrm>
          <a:off x="18183302"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16019</xdr:rowOff>
    </xdr:from>
    <xdr:ext cx="469744" cy="259045"/>
    <xdr:sp macro="" textlink="">
      <xdr:nvSpPr>
        <xdr:cNvPr id="734" name="n_3mainValue【児童館】&#10;一人当たり面積">
          <a:extLst>
            <a:ext uri="{FF2B5EF4-FFF2-40B4-BE49-F238E27FC236}">
              <a16:creationId xmlns:a16="http://schemas.microsoft.com/office/drawing/2014/main" id="{F4DAEBCC-1244-4ACA-998B-F21F4357F175}"/>
            </a:ext>
          </a:extLst>
        </xdr:cNvPr>
        <xdr:cNvSpPr txBox="1"/>
      </xdr:nvSpPr>
      <xdr:spPr>
        <a:xfrm>
          <a:off x="17383202" y="1395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16019</xdr:rowOff>
    </xdr:from>
    <xdr:ext cx="469744" cy="259045"/>
    <xdr:sp macro="" textlink="">
      <xdr:nvSpPr>
        <xdr:cNvPr id="735" name="n_4mainValue【児童館】&#10;一人当たり面積">
          <a:extLst>
            <a:ext uri="{FF2B5EF4-FFF2-40B4-BE49-F238E27FC236}">
              <a16:creationId xmlns:a16="http://schemas.microsoft.com/office/drawing/2014/main" id="{CE7956C2-8432-43AF-B995-0A3F5A85514B}"/>
            </a:ext>
          </a:extLst>
        </xdr:cNvPr>
        <xdr:cNvSpPr txBox="1"/>
      </xdr:nvSpPr>
      <xdr:spPr>
        <a:xfrm>
          <a:off x="16592627" y="1395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BFC62942-E75B-40CF-AC87-7F02EB68E6D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4AB4D6E3-57D9-468E-8843-B845C8E4760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246DCC22-5386-429C-83EC-027563CAB5C9}"/>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F8A1807C-A798-4AB0-8C46-BCFF0AEF81F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4D6E1205-0AC6-4263-9F04-8DAB4875B18A}"/>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B8D9EC14-8397-4334-B5CF-CB50F50003F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8212C922-5263-4465-BC77-672169B9C36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F42C863D-7A01-47E7-8EA0-0A9213DDF0C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C7936518-3B16-443F-B428-9C75D8F764D8}"/>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7AC08520-FBA2-40FB-B2F1-0BFB729849EA}"/>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10B04B93-80F7-45B9-834B-B4779FFB9373}"/>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21B36376-9578-4A2A-B2B3-F289B2E62745}"/>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98B47FA6-FF00-4BCB-86CF-F97D368C73DB}"/>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9FFB0A10-39C5-416B-850F-2503704A56C6}"/>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AF775CC4-ABFF-4682-9290-FD1BA39A1848}"/>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8A9B6BC2-8E38-4B79-A054-7B0F4A0DE6E7}"/>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4B989E25-D841-4BFF-A201-407514DE6E82}"/>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E8714BE5-1941-4476-85A4-81D689254F8F}"/>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CDE16D5A-47E2-4235-9B03-AC954601DF7E}"/>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305B110A-CEEA-4885-97EA-55919C04F3A7}"/>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843B122F-27A8-4ECA-A41D-20E50C1863D7}"/>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0F00FF2C-CE62-47E4-B4F2-E48C4E0D8526}"/>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A4D1FAC9-3AD7-49A1-8542-A933407C3A98}"/>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95DBD64E-2AEC-4E18-9E00-3F2F086BCDA9}"/>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67588082-E77C-437D-A7D0-1BEE4BD09625}"/>
            </a:ext>
          </a:extLst>
        </xdr:cNvPr>
        <xdr:cNvCxnSpPr/>
      </xdr:nvCxnSpPr>
      <xdr:spPr>
        <a:xfrm flipV="1">
          <a:off x="14696439" y="16356964"/>
          <a:ext cx="0" cy="1454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DFC7A086-ABB3-4594-95EE-39DE855C2E85}"/>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74A8528B-E0B0-49E4-8A08-D9DD444E4BB0}"/>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763" name="【公民館】&#10;有形固定資産減価償却率最大値テキスト">
          <a:extLst>
            <a:ext uri="{FF2B5EF4-FFF2-40B4-BE49-F238E27FC236}">
              <a16:creationId xmlns:a16="http://schemas.microsoft.com/office/drawing/2014/main" id="{1063FA39-1196-475D-9998-4F63C09BB4E3}"/>
            </a:ext>
          </a:extLst>
        </xdr:cNvPr>
        <xdr:cNvSpPr txBox="1"/>
      </xdr:nvSpPr>
      <xdr:spPr>
        <a:xfrm>
          <a:off x="14735175" y="1613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764" name="直線コネクタ 763">
          <a:extLst>
            <a:ext uri="{FF2B5EF4-FFF2-40B4-BE49-F238E27FC236}">
              <a16:creationId xmlns:a16="http://schemas.microsoft.com/office/drawing/2014/main" id="{F6CF9A48-2666-4BEC-8B17-0894868C4C67}"/>
            </a:ext>
          </a:extLst>
        </xdr:cNvPr>
        <xdr:cNvCxnSpPr/>
      </xdr:nvCxnSpPr>
      <xdr:spPr>
        <a:xfrm>
          <a:off x="14611350" y="1635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765" name="【公民館】&#10;有形固定資産減価償却率平均値テキスト">
          <a:extLst>
            <a:ext uri="{FF2B5EF4-FFF2-40B4-BE49-F238E27FC236}">
              <a16:creationId xmlns:a16="http://schemas.microsoft.com/office/drawing/2014/main" id="{784635DD-024E-46E5-AF03-76BE29DF9CFF}"/>
            </a:ext>
          </a:extLst>
        </xdr:cNvPr>
        <xdr:cNvSpPr txBox="1"/>
      </xdr:nvSpPr>
      <xdr:spPr>
        <a:xfrm>
          <a:off x="14735175" y="17127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766" name="フローチャート: 判断 765">
          <a:extLst>
            <a:ext uri="{FF2B5EF4-FFF2-40B4-BE49-F238E27FC236}">
              <a16:creationId xmlns:a16="http://schemas.microsoft.com/office/drawing/2014/main" id="{A6601B96-2899-4380-A6FC-6555B4D01A2D}"/>
            </a:ext>
          </a:extLst>
        </xdr:cNvPr>
        <xdr:cNvSpPr/>
      </xdr:nvSpPr>
      <xdr:spPr>
        <a:xfrm>
          <a:off x="14649450" y="171526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767" name="フローチャート: 判断 766">
          <a:extLst>
            <a:ext uri="{FF2B5EF4-FFF2-40B4-BE49-F238E27FC236}">
              <a16:creationId xmlns:a16="http://schemas.microsoft.com/office/drawing/2014/main" id="{C8094F51-C71C-4CBF-9ABD-CA23844F558E}"/>
            </a:ext>
          </a:extLst>
        </xdr:cNvPr>
        <xdr:cNvSpPr/>
      </xdr:nvSpPr>
      <xdr:spPr>
        <a:xfrm>
          <a:off x="13887450" y="172116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768" name="フローチャート: 判断 767">
          <a:extLst>
            <a:ext uri="{FF2B5EF4-FFF2-40B4-BE49-F238E27FC236}">
              <a16:creationId xmlns:a16="http://schemas.microsoft.com/office/drawing/2014/main" id="{714DAD32-EDC0-478B-8887-2BF5DA4C5D9C}"/>
            </a:ext>
          </a:extLst>
        </xdr:cNvPr>
        <xdr:cNvSpPr/>
      </xdr:nvSpPr>
      <xdr:spPr>
        <a:xfrm>
          <a:off x="13096875" y="172046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69" name="フローチャート: 判断 768">
          <a:extLst>
            <a:ext uri="{FF2B5EF4-FFF2-40B4-BE49-F238E27FC236}">
              <a16:creationId xmlns:a16="http://schemas.microsoft.com/office/drawing/2014/main" id="{941F155A-2BE4-42F2-9D7E-F953CDE40CF5}"/>
            </a:ext>
          </a:extLst>
        </xdr:cNvPr>
        <xdr:cNvSpPr/>
      </xdr:nvSpPr>
      <xdr:spPr>
        <a:xfrm>
          <a:off x="122967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770" name="フローチャート: 判断 769">
          <a:extLst>
            <a:ext uri="{FF2B5EF4-FFF2-40B4-BE49-F238E27FC236}">
              <a16:creationId xmlns:a16="http://schemas.microsoft.com/office/drawing/2014/main" id="{122309C1-FE70-4695-A9A3-A84605E9BAC4}"/>
            </a:ext>
          </a:extLst>
        </xdr:cNvPr>
        <xdr:cNvSpPr/>
      </xdr:nvSpPr>
      <xdr:spPr>
        <a:xfrm>
          <a:off x="11487150" y="17202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3B0264E7-521C-4A73-B5D8-3BF7AA38E6D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B61E6788-5E6F-41BC-B627-E424E13ECBC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F52C1BF-EB6E-4C50-A5B8-D103765DBA4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AA8E1C0-FC19-423B-BB41-63A7F9A2CF75}"/>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C3C0563-F991-4B1A-A142-3B54A8D5F25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38736</xdr:rowOff>
    </xdr:from>
    <xdr:to>
      <xdr:col>85</xdr:col>
      <xdr:colOff>177800</xdr:colOff>
      <xdr:row>104</xdr:row>
      <xdr:rowOff>140336</xdr:rowOff>
    </xdr:to>
    <xdr:sp macro="" textlink="">
      <xdr:nvSpPr>
        <xdr:cNvPr id="776" name="楕円 775">
          <a:extLst>
            <a:ext uri="{FF2B5EF4-FFF2-40B4-BE49-F238E27FC236}">
              <a16:creationId xmlns:a16="http://schemas.microsoft.com/office/drawing/2014/main" id="{EEF121E6-C1C6-40BF-B1EB-CABAA16EFF23}"/>
            </a:ext>
          </a:extLst>
        </xdr:cNvPr>
        <xdr:cNvSpPr/>
      </xdr:nvSpPr>
      <xdr:spPr>
        <a:xfrm>
          <a:off x="14649450" y="170122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61613</xdr:rowOff>
    </xdr:from>
    <xdr:ext cx="405111" cy="259045"/>
    <xdr:sp macro="" textlink="">
      <xdr:nvSpPr>
        <xdr:cNvPr id="777" name="【公民館】&#10;有形固定資産減価償却率該当値テキスト">
          <a:extLst>
            <a:ext uri="{FF2B5EF4-FFF2-40B4-BE49-F238E27FC236}">
              <a16:creationId xmlns:a16="http://schemas.microsoft.com/office/drawing/2014/main" id="{E77CDCD9-272C-4D47-B531-CA0256793F09}"/>
            </a:ext>
          </a:extLst>
        </xdr:cNvPr>
        <xdr:cNvSpPr txBox="1"/>
      </xdr:nvSpPr>
      <xdr:spPr>
        <a:xfrm>
          <a:off x="14735175" y="16866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160655</xdr:rowOff>
    </xdr:from>
    <xdr:to>
      <xdr:col>81</xdr:col>
      <xdr:colOff>101600</xdr:colOff>
      <xdr:row>104</xdr:row>
      <xdr:rowOff>90805</xdr:rowOff>
    </xdr:to>
    <xdr:sp macro="" textlink="">
      <xdr:nvSpPr>
        <xdr:cNvPr id="778" name="楕円 777">
          <a:extLst>
            <a:ext uri="{FF2B5EF4-FFF2-40B4-BE49-F238E27FC236}">
              <a16:creationId xmlns:a16="http://schemas.microsoft.com/office/drawing/2014/main" id="{B5413A20-7992-4119-A317-2D63302D6731}"/>
            </a:ext>
          </a:extLst>
        </xdr:cNvPr>
        <xdr:cNvSpPr/>
      </xdr:nvSpPr>
      <xdr:spPr>
        <a:xfrm>
          <a:off x="13887450" y="169659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40005</xdr:rowOff>
    </xdr:from>
    <xdr:to>
      <xdr:col>85</xdr:col>
      <xdr:colOff>127000</xdr:colOff>
      <xdr:row>104</xdr:row>
      <xdr:rowOff>89536</xdr:rowOff>
    </xdr:to>
    <xdr:cxnSp macro="">
      <xdr:nvCxnSpPr>
        <xdr:cNvPr id="779" name="直線コネクタ 778">
          <a:extLst>
            <a:ext uri="{FF2B5EF4-FFF2-40B4-BE49-F238E27FC236}">
              <a16:creationId xmlns:a16="http://schemas.microsoft.com/office/drawing/2014/main" id="{EA7AB3CE-B17E-4309-804B-11837D437747}"/>
            </a:ext>
          </a:extLst>
        </xdr:cNvPr>
        <xdr:cNvCxnSpPr/>
      </xdr:nvCxnSpPr>
      <xdr:spPr>
        <a:xfrm>
          <a:off x="13935075" y="17013555"/>
          <a:ext cx="762000" cy="46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109220</xdr:rowOff>
    </xdr:from>
    <xdr:to>
      <xdr:col>76</xdr:col>
      <xdr:colOff>165100</xdr:colOff>
      <xdr:row>104</xdr:row>
      <xdr:rowOff>39370</xdr:rowOff>
    </xdr:to>
    <xdr:sp macro="" textlink="">
      <xdr:nvSpPr>
        <xdr:cNvPr id="780" name="楕円 779">
          <a:extLst>
            <a:ext uri="{FF2B5EF4-FFF2-40B4-BE49-F238E27FC236}">
              <a16:creationId xmlns:a16="http://schemas.microsoft.com/office/drawing/2014/main" id="{42D44C3C-7EC7-43EA-8F2B-9AA758A7678A}"/>
            </a:ext>
          </a:extLst>
        </xdr:cNvPr>
        <xdr:cNvSpPr/>
      </xdr:nvSpPr>
      <xdr:spPr>
        <a:xfrm>
          <a:off x="13096875" y="169081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160020</xdr:rowOff>
    </xdr:from>
    <xdr:to>
      <xdr:col>81</xdr:col>
      <xdr:colOff>50800</xdr:colOff>
      <xdr:row>104</xdr:row>
      <xdr:rowOff>40005</xdr:rowOff>
    </xdr:to>
    <xdr:cxnSp macro="">
      <xdr:nvCxnSpPr>
        <xdr:cNvPr id="781" name="直線コネクタ 780">
          <a:extLst>
            <a:ext uri="{FF2B5EF4-FFF2-40B4-BE49-F238E27FC236}">
              <a16:creationId xmlns:a16="http://schemas.microsoft.com/office/drawing/2014/main" id="{3A6F3209-71D2-404D-A576-AE1839C6CCDB}"/>
            </a:ext>
          </a:extLst>
        </xdr:cNvPr>
        <xdr:cNvCxnSpPr/>
      </xdr:nvCxnSpPr>
      <xdr:spPr>
        <a:xfrm>
          <a:off x="13144500" y="16965295"/>
          <a:ext cx="79057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57786</xdr:rowOff>
    </xdr:from>
    <xdr:to>
      <xdr:col>72</xdr:col>
      <xdr:colOff>38100</xdr:colOff>
      <xdr:row>103</xdr:row>
      <xdr:rowOff>159386</xdr:rowOff>
    </xdr:to>
    <xdr:sp macro="" textlink="">
      <xdr:nvSpPr>
        <xdr:cNvPr id="782" name="楕円 781">
          <a:extLst>
            <a:ext uri="{FF2B5EF4-FFF2-40B4-BE49-F238E27FC236}">
              <a16:creationId xmlns:a16="http://schemas.microsoft.com/office/drawing/2014/main" id="{86CD9D4A-E4D7-4C94-8CD4-F12E3E1ADB2C}"/>
            </a:ext>
          </a:extLst>
        </xdr:cNvPr>
        <xdr:cNvSpPr/>
      </xdr:nvSpPr>
      <xdr:spPr>
        <a:xfrm>
          <a:off x="12296775" y="168598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108586</xdr:rowOff>
    </xdr:from>
    <xdr:to>
      <xdr:col>76</xdr:col>
      <xdr:colOff>114300</xdr:colOff>
      <xdr:row>103</xdr:row>
      <xdr:rowOff>160020</xdr:rowOff>
    </xdr:to>
    <xdr:cxnSp macro="">
      <xdr:nvCxnSpPr>
        <xdr:cNvPr id="783" name="直線コネクタ 782">
          <a:extLst>
            <a:ext uri="{FF2B5EF4-FFF2-40B4-BE49-F238E27FC236}">
              <a16:creationId xmlns:a16="http://schemas.microsoft.com/office/drawing/2014/main" id="{9A72CCCF-014A-480A-BA08-A23FDFA5CB5A}"/>
            </a:ext>
          </a:extLst>
        </xdr:cNvPr>
        <xdr:cNvCxnSpPr/>
      </xdr:nvCxnSpPr>
      <xdr:spPr>
        <a:xfrm>
          <a:off x="12344400" y="16907511"/>
          <a:ext cx="800100" cy="5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57786</xdr:rowOff>
    </xdr:from>
    <xdr:to>
      <xdr:col>67</xdr:col>
      <xdr:colOff>101600</xdr:colOff>
      <xdr:row>104</xdr:row>
      <xdr:rowOff>159386</xdr:rowOff>
    </xdr:to>
    <xdr:sp macro="" textlink="">
      <xdr:nvSpPr>
        <xdr:cNvPr id="784" name="楕円 783">
          <a:extLst>
            <a:ext uri="{FF2B5EF4-FFF2-40B4-BE49-F238E27FC236}">
              <a16:creationId xmlns:a16="http://schemas.microsoft.com/office/drawing/2014/main" id="{69183D41-7434-4034-8696-6892DD04996D}"/>
            </a:ext>
          </a:extLst>
        </xdr:cNvPr>
        <xdr:cNvSpPr/>
      </xdr:nvSpPr>
      <xdr:spPr>
        <a:xfrm>
          <a:off x="11487150" y="170313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108586</xdr:rowOff>
    </xdr:from>
    <xdr:to>
      <xdr:col>71</xdr:col>
      <xdr:colOff>177800</xdr:colOff>
      <xdr:row>104</xdr:row>
      <xdr:rowOff>108586</xdr:rowOff>
    </xdr:to>
    <xdr:cxnSp macro="">
      <xdr:nvCxnSpPr>
        <xdr:cNvPr id="785" name="直線コネクタ 784">
          <a:extLst>
            <a:ext uri="{FF2B5EF4-FFF2-40B4-BE49-F238E27FC236}">
              <a16:creationId xmlns:a16="http://schemas.microsoft.com/office/drawing/2014/main" id="{2D68C277-8838-44E4-A653-3C4F3D259773}"/>
            </a:ext>
          </a:extLst>
        </xdr:cNvPr>
        <xdr:cNvCxnSpPr/>
      </xdr:nvCxnSpPr>
      <xdr:spPr>
        <a:xfrm flipV="1">
          <a:off x="11534775" y="16907511"/>
          <a:ext cx="809625"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786" name="n_1aveValue【公民館】&#10;有形固定資産減価償却率">
          <a:extLst>
            <a:ext uri="{FF2B5EF4-FFF2-40B4-BE49-F238E27FC236}">
              <a16:creationId xmlns:a16="http://schemas.microsoft.com/office/drawing/2014/main" id="{9809A827-7EC2-48E8-B0B6-48AB7C0C705D}"/>
            </a:ext>
          </a:extLst>
        </xdr:cNvPr>
        <xdr:cNvSpPr txBox="1"/>
      </xdr:nvSpPr>
      <xdr:spPr>
        <a:xfrm>
          <a:off x="13745219" y="1730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787" name="n_2aveValue【公民館】&#10;有形固定資産減価償却率">
          <a:extLst>
            <a:ext uri="{FF2B5EF4-FFF2-40B4-BE49-F238E27FC236}">
              <a16:creationId xmlns:a16="http://schemas.microsoft.com/office/drawing/2014/main" id="{58D70C51-FFAD-4475-8DDE-BB47B5F7B315}"/>
            </a:ext>
          </a:extLst>
        </xdr:cNvPr>
        <xdr:cNvSpPr txBox="1"/>
      </xdr:nvSpPr>
      <xdr:spPr>
        <a:xfrm>
          <a:off x="12964169" y="17297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88" name="n_3aveValue【公民館】&#10;有形固定資産減価償却率">
          <a:extLst>
            <a:ext uri="{FF2B5EF4-FFF2-40B4-BE49-F238E27FC236}">
              <a16:creationId xmlns:a16="http://schemas.microsoft.com/office/drawing/2014/main" id="{96BA29BF-2E51-458B-A7CD-EA7C09E3D691}"/>
            </a:ext>
          </a:extLst>
        </xdr:cNvPr>
        <xdr:cNvSpPr txBox="1"/>
      </xdr:nvSpPr>
      <xdr:spPr>
        <a:xfrm>
          <a:off x="12164069" y="1728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789" name="n_4aveValue【公民館】&#10;有形固定資産減価償却率">
          <a:extLst>
            <a:ext uri="{FF2B5EF4-FFF2-40B4-BE49-F238E27FC236}">
              <a16:creationId xmlns:a16="http://schemas.microsoft.com/office/drawing/2014/main" id="{FC8A4B17-B7CE-4513-9665-009EF88A0B97}"/>
            </a:ext>
          </a:extLst>
        </xdr:cNvPr>
        <xdr:cNvSpPr txBox="1"/>
      </xdr:nvSpPr>
      <xdr:spPr>
        <a:xfrm>
          <a:off x="11354444" y="1729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107332</xdr:rowOff>
    </xdr:from>
    <xdr:ext cx="405111" cy="259045"/>
    <xdr:sp macro="" textlink="">
      <xdr:nvSpPr>
        <xdr:cNvPr id="790" name="n_1mainValue【公民館】&#10;有形固定資産減価償却率">
          <a:extLst>
            <a:ext uri="{FF2B5EF4-FFF2-40B4-BE49-F238E27FC236}">
              <a16:creationId xmlns:a16="http://schemas.microsoft.com/office/drawing/2014/main" id="{15F0BF3A-1F7F-408B-AF04-6B7D6C9EA545}"/>
            </a:ext>
          </a:extLst>
        </xdr:cNvPr>
        <xdr:cNvSpPr txBox="1"/>
      </xdr:nvSpPr>
      <xdr:spPr>
        <a:xfrm>
          <a:off x="13745219" y="1673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55897</xdr:rowOff>
    </xdr:from>
    <xdr:ext cx="405111" cy="259045"/>
    <xdr:sp macro="" textlink="">
      <xdr:nvSpPr>
        <xdr:cNvPr id="791" name="n_2mainValue【公民館】&#10;有形固定資産減価償却率">
          <a:extLst>
            <a:ext uri="{FF2B5EF4-FFF2-40B4-BE49-F238E27FC236}">
              <a16:creationId xmlns:a16="http://schemas.microsoft.com/office/drawing/2014/main" id="{A9FF8CF6-C96B-4886-88A8-F093057B2CEA}"/>
            </a:ext>
          </a:extLst>
        </xdr:cNvPr>
        <xdr:cNvSpPr txBox="1"/>
      </xdr:nvSpPr>
      <xdr:spPr>
        <a:xfrm>
          <a:off x="12964169" y="1668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4463</xdr:rowOff>
    </xdr:from>
    <xdr:ext cx="405111" cy="259045"/>
    <xdr:sp macro="" textlink="">
      <xdr:nvSpPr>
        <xdr:cNvPr id="792" name="n_3mainValue【公民館】&#10;有形固定資産減価償却率">
          <a:extLst>
            <a:ext uri="{FF2B5EF4-FFF2-40B4-BE49-F238E27FC236}">
              <a16:creationId xmlns:a16="http://schemas.microsoft.com/office/drawing/2014/main" id="{7C7D464C-E06B-4B2B-AF7D-59C1A9F02C72}"/>
            </a:ext>
          </a:extLst>
        </xdr:cNvPr>
        <xdr:cNvSpPr txBox="1"/>
      </xdr:nvSpPr>
      <xdr:spPr>
        <a:xfrm>
          <a:off x="12164069" y="16638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4463</xdr:rowOff>
    </xdr:from>
    <xdr:ext cx="405111" cy="259045"/>
    <xdr:sp macro="" textlink="">
      <xdr:nvSpPr>
        <xdr:cNvPr id="793" name="n_4mainValue【公民館】&#10;有形固定資産減価償却率">
          <a:extLst>
            <a:ext uri="{FF2B5EF4-FFF2-40B4-BE49-F238E27FC236}">
              <a16:creationId xmlns:a16="http://schemas.microsoft.com/office/drawing/2014/main" id="{6D0179CA-83CF-4B38-90F3-936F4675B2A1}"/>
            </a:ext>
          </a:extLst>
        </xdr:cNvPr>
        <xdr:cNvSpPr txBox="1"/>
      </xdr:nvSpPr>
      <xdr:spPr>
        <a:xfrm>
          <a:off x="11354444"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7E86A766-3C2A-456E-86D4-268B0264378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5A1C38C8-848B-4112-BE10-938286E8713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DBA3BBDE-F347-4121-A924-51D82E6C0A44}"/>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28505E20-5EC0-4C2F-8782-B7E672DEA67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796A8BE3-3E72-458C-BA3D-74852907AEC5}"/>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761EAF0D-313A-4B11-BF52-1251C1F44881}"/>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401C10BF-A904-4462-821E-DBA3A11CECB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040B5DA2-E70A-4A49-8EF9-E2E48F1DA3CC}"/>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B15E196A-BE5C-4442-B966-F89F92F0869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BC4D459D-4A6D-493B-9BFD-53D41C2B522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D12B8C24-5C5F-4272-B06D-8769C38260C5}"/>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1685D9F4-2C89-4A1D-B7FE-15B5D0A0C1A7}"/>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B695CAC3-0B91-417F-AF0E-860A97849668}"/>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76B427A9-3581-4966-A375-E0DA326F4220}"/>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F56901FC-A3BC-426A-83D8-FEBC0F1491BF}"/>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EBD3405C-18E1-4267-A11C-37B7E867E65A}"/>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3BF7239A-684F-452A-9044-595CE17B8EF7}"/>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517C5E1B-A71D-4934-9BE8-2DDC64424676}"/>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D4DC929E-3326-4D9B-A068-360F3CFB3AC0}"/>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008C7F5C-6518-4961-B4D0-ADF938333562}"/>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737EEF0D-7C4D-4FDD-BF57-238FEE3468F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23578839-86C8-48AB-8336-C4CA7C1DF3B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72B01020-30D5-48A0-A751-E93D495E22C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817" name="直線コネクタ 816">
          <a:extLst>
            <a:ext uri="{FF2B5EF4-FFF2-40B4-BE49-F238E27FC236}">
              <a16:creationId xmlns:a16="http://schemas.microsoft.com/office/drawing/2014/main" id="{9A74D345-9806-435A-AB69-613663D5EBDA}"/>
            </a:ext>
          </a:extLst>
        </xdr:cNvPr>
        <xdr:cNvCxnSpPr/>
      </xdr:nvCxnSpPr>
      <xdr:spPr>
        <a:xfrm flipV="1">
          <a:off x="19954239" y="16532861"/>
          <a:ext cx="0" cy="1268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8" name="【公民館】&#10;一人当たり面積最小値テキスト">
          <a:extLst>
            <a:ext uri="{FF2B5EF4-FFF2-40B4-BE49-F238E27FC236}">
              <a16:creationId xmlns:a16="http://schemas.microsoft.com/office/drawing/2014/main" id="{5CDA5092-76D4-4E07-AAE8-532B30E34451}"/>
            </a:ext>
          </a:extLst>
        </xdr:cNvPr>
        <xdr:cNvSpPr txBox="1"/>
      </xdr:nvSpPr>
      <xdr:spPr>
        <a:xfrm>
          <a:off x="19992975"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9" name="直線コネクタ 818">
          <a:extLst>
            <a:ext uri="{FF2B5EF4-FFF2-40B4-BE49-F238E27FC236}">
              <a16:creationId xmlns:a16="http://schemas.microsoft.com/office/drawing/2014/main" id="{25A61784-0044-4353-9EC7-B2ACCF8B2344}"/>
            </a:ext>
          </a:extLst>
        </xdr:cNvPr>
        <xdr:cNvCxnSpPr/>
      </xdr:nvCxnSpPr>
      <xdr:spPr>
        <a:xfrm>
          <a:off x="19878675" y="17800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820" name="【公民館】&#10;一人当たり面積最大値テキスト">
          <a:extLst>
            <a:ext uri="{FF2B5EF4-FFF2-40B4-BE49-F238E27FC236}">
              <a16:creationId xmlns:a16="http://schemas.microsoft.com/office/drawing/2014/main" id="{3B40DBC9-AC15-4A2F-B5AD-A9B6181B82C0}"/>
            </a:ext>
          </a:extLst>
        </xdr:cNvPr>
        <xdr:cNvSpPr txBox="1"/>
      </xdr:nvSpPr>
      <xdr:spPr>
        <a:xfrm>
          <a:off x="19992975" y="1630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821" name="直線コネクタ 820">
          <a:extLst>
            <a:ext uri="{FF2B5EF4-FFF2-40B4-BE49-F238E27FC236}">
              <a16:creationId xmlns:a16="http://schemas.microsoft.com/office/drawing/2014/main" id="{52389FCC-187E-41F2-BDF6-E72EF1209381}"/>
            </a:ext>
          </a:extLst>
        </xdr:cNvPr>
        <xdr:cNvCxnSpPr/>
      </xdr:nvCxnSpPr>
      <xdr:spPr>
        <a:xfrm>
          <a:off x="19878675" y="165328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822" name="【公民館】&#10;一人当たり面積平均値テキスト">
          <a:extLst>
            <a:ext uri="{FF2B5EF4-FFF2-40B4-BE49-F238E27FC236}">
              <a16:creationId xmlns:a16="http://schemas.microsoft.com/office/drawing/2014/main" id="{796C89BE-B690-4C94-ACA9-830B1F303DD1}"/>
            </a:ext>
          </a:extLst>
        </xdr:cNvPr>
        <xdr:cNvSpPr txBox="1"/>
      </xdr:nvSpPr>
      <xdr:spPr>
        <a:xfrm>
          <a:off x="19992975" y="17324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823" name="フローチャート: 判断 822">
          <a:extLst>
            <a:ext uri="{FF2B5EF4-FFF2-40B4-BE49-F238E27FC236}">
              <a16:creationId xmlns:a16="http://schemas.microsoft.com/office/drawing/2014/main" id="{1B0E2DAE-5AD7-4D69-A2C5-7FA6374E8249}"/>
            </a:ext>
          </a:extLst>
        </xdr:cNvPr>
        <xdr:cNvSpPr/>
      </xdr:nvSpPr>
      <xdr:spPr>
        <a:xfrm>
          <a:off x="19897725" y="174701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824" name="フローチャート: 判断 823">
          <a:extLst>
            <a:ext uri="{FF2B5EF4-FFF2-40B4-BE49-F238E27FC236}">
              <a16:creationId xmlns:a16="http://schemas.microsoft.com/office/drawing/2014/main" id="{88AC231A-1531-46E7-9710-DB951841CC74}"/>
            </a:ext>
          </a:extLst>
        </xdr:cNvPr>
        <xdr:cNvSpPr/>
      </xdr:nvSpPr>
      <xdr:spPr>
        <a:xfrm>
          <a:off x="19154775" y="174771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825" name="フローチャート: 判断 824">
          <a:extLst>
            <a:ext uri="{FF2B5EF4-FFF2-40B4-BE49-F238E27FC236}">
              <a16:creationId xmlns:a16="http://schemas.microsoft.com/office/drawing/2014/main" id="{906522B0-73FF-490C-A326-471E4E5FC2CA}"/>
            </a:ext>
          </a:extLst>
        </xdr:cNvPr>
        <xdr:cNvSpPr/>
      </xdr:nvSpPr>
      <xdr:spPr>
        <a:xfrm>
          <a:off x="18345150" y="174961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826" name="フローチャート: 判断 825">
          <a:extLst>
            <a:ext uri="{FF2B5EF4-FFF2-40B4-BE49-F238E27FC236}">
              <a16:creationId xmlns:a16="http://schemas.microsoft.com/office/drawing/2014/main" id="{FBED1678-7669-4E12-ADFC-FE46BC3A9477}"/>
            </a:ext>
          </a:extLst>
        </xdr:cNvPr>
        <xdr:cNvSpPr/>
      </xdr:nvSpPr>
      <xdr:spPr>
        <a:xfrm>
          <a:off x="17554575" y="174948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827" name="フローチャート: 判断 826">
          <a:extLst>
            <a:ext uri="{FF2B5EF4-FFF2-40B4-BE49-F238E27FC236}">
              <a16:creationId xmlns:a16="http://schemas.microsoft.com/office/drawing/2014/main" id="{E4C7CC22-A73B-4867-8595-17ED0D11D508}"/>
            </a:ext>
          </a:extLst>
        </xdr:cNvPr>
        <xdr:cNvSpPr/>
      </xdr:nvSpPr>
      <xdr:spPr>
        <a:xfrm>
          <a:off x="16754475" y="174879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8CF436F-947F-46E1-8077-52C5BDCBA958}"/>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FD682C5-D306-443E-B243-B62E64135BA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50E8540-B5B2-4FF2-AABA-30054DD255D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58C4687D-C636-4317-B7E5-DF826E60F380}"/>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733CBF78-EF1D-4F88-831A-A51A7B7A8AB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26670</xdr:rowOff>
    </xdr:from>
    <xdr:to>
      <xdr:col>116</xdr:col>
      <xdr:colOff>114300</xdr:colOff>
      <xdr:row>107</xdr:row>
      <xdr:rowOff>128270</xdr:rowOff>
    </xdr:to>
    <xdr:sp macro="" textlink="">
      <xdr:nvSpPr>
        <xdr:cNvPr id="833" name="楕円 832">
          <a:extLst>
            <a:ext uri="{FF2B5EF4-FFF2-40B4-BE49-F238E27FC236}">
              <a16:creationId xmlns:a16="http://schemas.microsoft.com/office/drawing/2014/main" id="{93E0DFA5-0EF5-46BB-B8A5-0F9214102ADD}"/>
            </a:ext>
          </a:extLst>
        </xdr:cNvPr>
        <xdr:cNvSpPr/>
      </xdr:nvSpPr>
      <xdr:spPr>
        <a:xfrm>
          <a:off x="19897725" y="175177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5097</xdr:rowOff>
    </xdr:from>
    <xdr:ext cx="469744" cy="259045"/>
    <xdr:sp macro="" textlink="">
      <xdr:nvSpPr>
        <xdr:cNvPr id="834" name="【公民館】&#10;一人当たり面積該当値テキスト">
          <a:extLst>
            <a:ext uri="{FF2B5EF4-FFF2-40B4-BE49-F238E27FC236}">
              <a16:creationId xmlns:a16="http://schemas.microsoft.com/office/drawing/2014/main" id="{69C95E9B-0FC3-443A-BDF1-9EE7157B6D9D}"/>
            </a:ext>
          </a:extLst>
        </xdr:cNvPr>
        <xdr:cNvSpPr txBox="1"/>
      </xdr:nvSpPr>
      <xdr:spPr>
        <a:xfrm>
          <a:off x="19992975" y="1749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31750</xdr:rowOff>
    </xdr:from>
    <xdr:to>
      <xdr:col>112</xdr:col>
      <xdr:colOff>38100</xdr:colOff>
      <xdr:row>107</xdr:row>
      <xdr:rowOff>133350</xdr:rowOff>
    </xdr:to>
    <xdr:sp macro="" textlink="">
      <xdr:nvSpPr>
        <xdr:cNvPr id="835" name="楕円 834">
          <a:extLst>
            <a:ext uri="{FF2B5EF4-FFF2-40B4-BE49-F238E27FC236}">
              <a16:creationId xmlns:a16="http://schemas.microsoft.com/office/drawing/2014/main" id="{4315C01F-5314-432C-992A-53F4686BBD7C}"/>
            </a:ext>
          </a:extLst>
        </xdr:cNvPr>
        <xdr:cNvSpPr/>
      </xdr:nvSpPr>
      <xdr:spPr>
        <a:xfrm>
          <a:off x="19154775" y="175164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77470</xdr:rowOff>
    </xdr:from>
    <xdr:to>
      <xdr:col>116</xdr:col>
      <xdr:colOff>63500</xdr:colOff>
      <xdr:row>107</xdr:row>
      <xdr:rowOff>82550</xdr:rowOff>
    </xdr:to>
    <xdr:cxnSp macro="">
      <xdr:nvCxnSpPr>
        <xdr:cNvPr id="836" name="直線コネクタ 835">
          <a:extLst>
            <a:ext uri="{FF2B5EF4-FFF2-40B4-BE49-F238E27FC236}">
              <a16:creationId xmlns:a16="http://schemas.microsoft.com/office/drawing/2014/main" id="{A9652416-9016-49D6-839B-73D837A0CA55}"/>
            </a:ext>
          </a:extLst>
        </xdr:cNvPr>
        <xdr:cNvCxnSpPr/>
      </xdr:nvCxnSpPr>
      <xdr:spPr>
        <a:xfrm flipV="1">
          <a:off x="19202400" y="17565370"/>
          <a:ext cx="7524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36830</xdr:rowOff>
    </xdr:from>
    <xdr:to>
      <xdr:col>107</xdr:col>
      <xdr:colOff>101600</xdr:colOff>
      <xdr:row>107</xdr:row>
      <xdr:rowOff>138430</xdr:rowOff>
    </xdr:to>
    <xdr:sp macro="" textlink="">
      <xdr:nvSpPr>
        <xdr:cNvPr id="837" name="楕円 836">
          <a:extLst>
            <a:ext uri="{FF2B5EF4-FFF2-40B4-BE49-F238E27FC236}">
              <a16:creationId xmlns:a16="http://schemas.microsoft.com/office/drawing/2014/main" id="{804B3816-EBD9-46E0-94DA-563F4274B3DA}"/>
            </a:ext>
          </a:extLst>
        </xdr:cNvPr>
        <xdr:cNvSpPr/>
      </xdr:nvSpPr>
      <xdr:spPr>
        <a:xfrm>
          <a:off x="18345150" y="175247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82550</xdr:rowOff>
    </xdr:from>
    <xdr:to>
      <xdr:col>111</xdr:col>
      <xdr:colOff>177800</xdr:colOff>
      <xdr:row>107</xdr:row>
      <xdr:rowOff>87630</xdr:rowOff>
    </xdr:to>
    <xdr:cxnSp macro="">
      <xdr:nvCxnSpPr>
        <xdr:cNvPr id="838" name="直線コネクタ 837">
          <a:extLst>
            <a:ext uri="{FF2B5EF4-FFF2-40B4-BE49-F238E27FC236}">
              <a16:creationId xmlns:a16="http://schemas.microsoft.com/office/drawing/2014/main" id="{E7C49A94-568E-47D2-8F82-FD986D18F7C9}"/>
            </a:ext>
          </a:extLst>
        </xdr:cNvPr>
        <xdr:cNvCxnSpPr/>
      </xdr:nvCxnSpPr>
      <xdr:spPr>
        <a:xfrm flipV="1">
          <a:off x="18392775" y="175736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40639</xdr:rowOff>
    </xdr:from>
    <xdr:to>
      <xdr:col>102</xdr:col>
      <xdr:colOff>165100</xdr:colOff>
      <xdr:row>107</xdr:row>
      <xdr:rowOff>142239</xdr:rowOff>
    </xdr:to>
    <xdr:sp macro="" textlink="">
      <xdr:nvSpPr>
        <xdr:cNvPr id="839" name="楕円 838">
          <a:extLst>
            <a:ext uri="{FF2B5EF4-FFF2-40B4-BE49-F238E27FC236}">
              <a16:creationId xmlns:a16="http://schemas.microsoft.com/office/drawing/2014/main" id="{4D470FA9-3BF0-4B01-AB5F-708967441086}"/>
            </a:ext>
          </a:extLst>
        </xdr:cNvPr>
        <xdr:cNvSpPr/>
      </xdr:nvSpPr>
      <xdr:spPr>
        <a:xfrm>
          <a:off x="17554575" y="175285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87630</xdr:rowOff>
    </xdr:from>
    <xdr:to>
      <xdr:col>107</xdr:col>
      <xdr:colOff>50800</xdr:colOff>
      <xdr:row>107</xdr:row>
      <xdr:rowOff>91439</xdr:rowOff>
    </xdr:to>
    <xdr:cxnSp macro="">
      <xdr:nvCxnSpPr>
        <xdr:cNvPr id="840" name="直線コネクタ 839">
          <a:extLst>
            <a:ext uri="{FF2B5EF4-FFF2-40B4-BE49-F238E27FC236}">
              <a16:creationId xmlns:a16="http://schemas.microsoft.com/office/drawing/2014/main" id="{9F34FC3F-BBBE-46D2-991F-7F46AA93B2DB}"/>
            </a:ext>
          </a:extLst>
        </xdr:cNvPr>
        <xdr:cNvCxnSpPr/>
      </xdr:nvCxnSpPr>
      <xdr:spPr>
        <a:xfrm flipV="1">
          <a:off x="17602200" y="17572355"/>
          <a:ext cx="7905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87630</xdr:rowOff>
    </xdr:from>
    <xdr:to>
      <xdr:col>98</xdr:col>
      <xdr:colOff>38100</xdr:colOff>
      <xdr:row>108</xdr:row>
      <xdr:rowOff>17780</xdr:rowOff>
    </xdr:to>
    <xdr:sp macro="" textlink="">
      <xdr:nvSpPr>
        <xdr:cNvPr id="841" name="楕円 840">
          <a:extLst>
            <a:ext uri="{FF2B5EF4-FFF2-40B4-BE49-F238E27FC236}">
              <a16:creationId xmlns:a16="http://schemas.microsoft.com/office/drawing/2014/main" id="{4068C0CE-1594-4042-8197-8B31387BCA34}"/>
            </a:ext>
          </a:extLst>
        </xdr:cNvPr>
        <xdr:cNvSpPr/>
      </xdr:nvSpPr>
      <xdr:spPr>
        <a:xfrm>
          <a:off x="16754475" y="175723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91439</xdr:rowOff>
    </xdr:from>
    <xdr:to>
      <xdr:col>102</xdr:col>
      <xdr:colOff>114300</xdr:colOff>
      <xdr:row>107</xdr:row>
      <xdr:rowOff>138430</xdr:rowOff>
    </xdr:to>
    <xdr:cxnSp macro="">
      <xdr:nvCxnSpPr>
        <xdr:cNvPr id="842" name="直線コネクタ 841">
          <a:extLst>
            <a:ext uri="{FF2B5EF4-FFF2-40B4-BE49-F238E27FC236}">
              <a16:creationId xmlns:a16="http://schemas.microsoft.com/office/drawing/2014/main" id="{70B89206-9C18-4535-AE3E-C1F956ED2875}"/>
            </a:ext>
          </a:extLst>
        </xdr:cNvPr>
        <xdr:cNvCxnSpPr/>
      </xdr:nvCxnSpPr>
      <xdr:spPr>
        <a:xfrm flipV="1">
          <a:off x="16802100" y="17576164"/>
          <a:ext cx="8001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843" name="n_1aveValue【公民館】&#10;一人当たり面積">
          <a:extLst>
            <a:ext uri="{FF2B5EF4-FFF2-40B4-BE49-F238E27FC236}">
              <a16:creationId xmlns:a16="http://schemas.microsoft.com/office/drawing/2014/main" id="{6AA748E3-89C5-4054-84BE-33D121056CFE}"/>
            </a:ext>
          </a:extLst>
        </xdr:cNvPr>
        <xdr:cNvSpPr txBox="1"/>
      </xdr:nvSpPr>
      <xdr:spPr>
        <a:xfrm>
          <a:off x="18983402" y="1725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844" name="n_2aveValue【公民館】&#10;一人当たり面積">
          <a:extLst>
            <a:ext uri="{FF2B5EF4-FFF2-40B4-BE49-F238E27FC236}">
              <a16:creationId xmlns:a16="http://schemas.microsoft.com/office/drawing/2014/main" id="{952A1071-984C-462B-AE1E-C6BB5EEC9F7A}"/>
            </a:ext>
          </a:extLst>
        </xdr:cNvPr>
        <xdr:cNvSpPr txBox="1"/>
      </xdr:nvSpPr>
      <xdr:spPr>
        <a:xfrm>
          <a:off x="18183302" y="1727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845" name="n_3aveValue【公民館】&#10;一人当たり面積">
          <a:extLst>
            <a:ext uri="{FF2B5EF4-FFF2-40B4-BE49-F238E27FC236}">
              <a16:creationId xmlns:a16="http://schemas.microsoft.com/office/drawing/2014/main" id="{6C27B7C5-BC8E-4985-956E-086C47FD263C}"/>
            </a:ext>
          </a:extLst>
        </xdr:cNvPr>
        <xdr:cNvSpPr txBox="1"/>
      </xdr:nvSpPr>
      <xdr:spPr>
        <a:xfrm>
          <a:off x="17383202" y="172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846" name="n_4aveValue【公民館】&#10;一人当たり面積">
          <a:extLst>
            <a:ext uri="{FF2B5EF4-FFF2-40B4-BE49-F238E27FC236}">
              <a16:creationId xmlns:a16="http://schemas.microsoft.com/office/drawing/2014/main" id="{D671E786-401D-43E6-BE15-F0F68F8AF06A}"/>
            </a:ext>
          </a:extLst>
        </xdr:cNvPr>
        <xdr:cNvSpPr txBox="1"/>
      </xdr:nvSpPr>
      <xdr:spPr>
        <a:xfrm>
          <a:off x="16592627" y="1726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124477</xdr:rowOff>
    </xdr:from>
    <xdr:ext cx="469744" cy="259045"/>
    <xdr:sp macro="" textlink="">
      <xdr:nvSpPr>
        <xdr:cNvPr id="847" name="n_1mainValue【公民館】&#10;一人当たり面積">
          <a:extLst>
            <a:ext uri="{FF2B5EF4-FFF2-40B4-BE49-F238E27FC236}">
              <a16:creationId xmlns:a16="http://schemas.microsoft.com/office/drawing/2014/main" id="{DE560683-F248-41D9-A5DE-8BBDB21608F7}"/>
            </a:ext>
          </a:extLst>
        </xdr:cNvPr>
        <xdr:cNvSpPr txBox="1"/>
      </xdr:nvSpPr>
      <xdr:spPr>
        <a:xfrm>
          <a:off x="18983402" y="1760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129557</xdr:rowOff>
    </xdr:from>
    <xdr:ext cx="469744" cy="259045"/>
    <xdr:sp macro="" textlink="">
      <xdr:nvSpPr>
        <xdr:cNvPr id="848" name="n_2mainValue【公民館】&#10;一人当たり面積">
          <a:extLst>
            <a:ext uri="{FF2B5EF4-FFF2-40B4-BE49-F238E27FC236}">
              <a16:creationId xmlns:a16="http://schemas.microsoft.com/office/drawing/2014/main" id="{619599D3-D98C-41F2-BC2C-DC98DFEDC2C7}"/>
            </a:ext>
          </a:extLst>
        </xdr:cNvPr>
        <xdr:cNvSpPr txBox="1"/>
      </xdr:nvSpPr>
      <xdr:spPr>
        <a:xfrm>
          <a:off x="18183302"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133366</xdr:rowOff>
    </xdr:from>
    <xdr:ext cx="469744" cy="259045"/>
    <xdr:sp macro="" textlink="">
      <xdr:nvSpPr>
        <xdr:cNvPr id="849" name="n_3mainValue【公民館】&#10;一人当たり面積">
          <a:extLst>
            <a:ext uri="{FF2B5EF4-FFF2-40B4-BE49-F238E27FC236}">
              <a16:creationId xmlns:a16="http://schemas.microsoft.com/office/drawing/2014/main" id="{26A2E0D2-194A-4979-B682-A74D9B1A6E42}"/>
            </a:ext>
          </a:extLst>
        </xdr:cNvPr>
        <xdr:cNvSpPr txBox="1"/>
      </xdr:nvSpPr>
      <xdr:spPr>
        <a:xfrm>
          <a:off x="17383202" y="17621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8907</xdr:rowOff>
    </xdr:from>
    <xdr:ext cx="469744" cy="259045"/>
    <xdr:sp macro="" textlink="">
      <xdr:nvSpPr>
        <xdr:cNvPr id="850" name="n_4mainValue【公民館】&#10;一人当たり面積">
          <a:extLst>
            <a:ext uri="{FF2B5EF4-FFF2-40B4-BE49-F238E27FC236}">
              <a16:creationId xmlns:a16="http://schemas.microsoft.com/office/drawing/2014/main" id="{38E80C27-0910-4C35-8FEA-03CB7F969970}"/>
            </a:ext>
          </a:extLst>
        </xdr:cNvPr>
        <xdr:cNvSpPr txBox="1"/>
      </xdr:nvSpPr>
      <xdr:spPr>
        <a:xfrm>
          <a:off x="16592627" y="1767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5DA8512A-B694-4D9D-91BC-242D9FB8D1F5}"/>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11ECC92B-1FC3-4624-8F1B-9B88A2CD978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BC6DB0F5-4D1B-4284-9114-CF0345275DD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・「橋りょう・トンネルの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人当たり有形固定資産（償却資産）額」について、類似団体内で最も高い数値となっているが、これは、町の地理的な特徴（面積が</a:t>
          </a:r>
          <a:r>
            <a:rPr kumimoji="1" lang="en-US" altLang="ja-JP" sz="1300">
              <a:latin typeface="ＭＳ Ｐゴシック" panose="020B0600070205080204" pitchFamily="50" charset="-128"/>
              <a:ea typeface="ＭＳ Ｐゴシック" panose="020B0600070205080204" pitchFamily="50" charset="-128"/>
            </a:rPr>
            <a:t>781.08㎢</a:t>
          </a:r>
          <a:r>
            <a:rPr kumimoji="1" lang="ja-JP" altLang="en-US" sz="1300">
              <a:latin typeface="ＭＳ Ｐゴシック" panose="020B0600070205080204" pitchFamily="50" charset="-128"/>
              <a:ea typeface="ＭＳ Ｐゴシック" panose="020B0600070205080204" pitchFamily="50" charset="-128"/>
            </a:rPr>
            <a:t>と広大であり施設や集落が点在していること、起伏の多い山間地であること、河川が多く流れていることなど）により、橋りょうやトンネルを多く抱えているためである。これらは住民の生活や地域の産業振興に必要な資産であり、縮減していくことは難しいため、公共施設等総合管理計画等に基づき適正な維持管理及び計画的な更新を図ることとしている。</a:t>
          </a:r>
        </a:p>
        <a:p>
          <a:r>
            <a:rPr kumimoji="1" lang="ja-JP" altLang="en-US" sz="1300">
              <a:latin typeface="ＭＳ Ｐゴシック" panose="020B0600070205080204" pitchFamily="50" charset="-128"/>
              <a:ea typeface="ＭＳ Ｐゴシック" panose="020B0600070205080204" pitchFamily="50" charset="-128"/>
            </a:rPr>
            <a:t>・「学校施設の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面積」について、類似団体平均値より高い数値となっているが、これは、過疎化や少子化の進行に伴い児童・生徒数が減少しているためである。各学校の小規模化を解消し、教育水準の確保及び学習環境の維持向上を図るため、小・中学校統合推進事業を進め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6E32ADF-8EC7-4609-9880-105FE4B86E0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6869705-F49C-49E0-93DA-E04250565BD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74B7925-3DE7-43B9-B937-104FC110E71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A60CA1D-E92B-43E8-8730-E3FE5D45B8A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群馬県みなかみ町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127DAFF-B5B1-43C2-93C6-443AC8BA7E9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FFBA6E0-5C8D-4815-9F10-F9741A5432D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86C0E0E-412B-4040-8CBD-556021F1ED44}"/>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575ABD3-4917-4CD3-8C2C-DCFF540FDDD7}"/>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C94C22C-7AF0-4797-BDF6-D56CEEC84FB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20E17A5-0BF3-482B-A46F-3237DB54EF0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16,954
16,414
781.08
16,924,716
15,696,980
396,995
9,194,508
8,047,645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A6B8E6D-E7D4-41B1-AAEB-5AB0C011D0A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6203A7D-B01A-45EB-A383-02B6C5C65FD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CCF3CFF-5C79-40EF-9AD3-BB23B82CD4D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B7A89C4-45A7-49CC-819A-9D2844961B1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FE25511-36B8-4F07-96D7-5E5878797D16}"/>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1C214C3-99DB-4C80-B2C6-80C33AAD575F}"/>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17F10E3-FD25-42F2-A3B6-9CE1A3CCE1A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D127876-69F6-4455-9EA3-C71971B26B76}"/>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5D006A0-C1A3-46D9-8AD2-973A7A36DFF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0DCF1C-1459-4138-8C86-EF0054C00FB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C510BB1-4E0C-4074-8DBE-BB5BC6212A7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4825D48-5673-4C8A-B1D0-B44DFED9B56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45E3A93-0885-4892-AF5D-9D0A9C15EAD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ADB4396-A544-44AD-88A7-FB531399191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D67C041-65BA-4411-A2E2-7D144B9974D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522406B-0678-4541-BF64-D77B6D2BD41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0774D10-5C1E-47FD-91FA-FA50794D5BC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4CA5EE1-789E-4014-A93E-E44DB2B5D4BC}"/>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8F039B6-C6D0-4EDC-9023-8196D201024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D1D0864-578D-425D-9D27-033CB48F80E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1536606-0008-48EB-A223-A16BB43CEEB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1A9452D-524D-4B8A-8DD2-AEA5A868388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335605B-D2A4-4C87-8854-10C210357BC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A981557-5B72-4A6C-AAA9-B0B9422B1556}"/>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2435DA1-5853-4C0A-B258-8A87B6C868F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1ECD533-86AA-49B8-AA6F-C8E20937DA2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ADF046C-126F-43A4-B5F4-DF6E6E5FEF0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2977220-0FAF-4653-998C-B40469710C8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52E2C96-F375-41A8-98A5-8C2C371E61E2}"/>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7126D223-3388-4E8E-8F67-C9A67DEFA6B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2896F87-B6C6-47A7-A04B-12466C9AC5DE}"/>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8133EDE-0ECA-4EC8-A405-B95F26C2182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4F71A3A-D19A-4C0A-B98B-182F3D1D2BB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438471A-5210-4C6D-B1FD-E7B41EB7C8E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2DEC334-6BD8-423D-BCA1-93AB9098054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D2A2856-2CF7-4A82-9139-3E5A03E853F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4C0A03D-3D02-4910-A4EB-E41D56A9017E}"/>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1A89EA2-3315-41B0-9C00-C3627F4EBBE5}"/>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0B9BF58-C539-445E-9953-2D04B6CAD53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59EDBAD-D33B-40D4-BF09-6A578FEC0E1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FE8CC11-382F-4E43-82D4-B9DC12F4A849}"/>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52C58E8-1F66-4F82-8A6D-F3CC3B1C2733}"/>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B4C7309-DC65-49EC-A7F2-67A1084A3A4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2DC5AF6-122C-4C79-A3AA-EC0C222F14C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CC90FA2-CD0F-4304-B371-87154319CC9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0C6DB1C-2801-42A1-9F23-A1F1D639850C}"/>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9E6229D-0068-4535-A929-623B470FC3BB}"/>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E4D4C50-1F49-4ADB-B33A-AC75E6F6483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E730A326-25E5-4D69-8FB7-3E41CBE6EBE4}"/>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4F6C3138-9984-4734-86C2-EE4C37949A2F}"/>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1229354A-26C4-4FA7-ACD3-060C5CCF5AF0}"/>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8737522F-A3D5-49DD-9A0C-BC787D7058F6}"/>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38991C73-6317-43AD-9393-419893E85497}"/>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8A923990-D0D7-46F9-A3F0-D758D6BD46BC}"/>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5D1B617E-1AF4-405E-80FB-9F26307785DD}"/>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ECAF0DD-EAA5-4C4C-B2A1-D0C4F77A34B2}"/>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8A6F1F46-0F06-4EE5-BB39-A76BD0581452}"/>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D1AEB77E-ADB1-4255-89DF-627488F6DF66}"/>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FA6939EB-10A2-4ACD-8B5D-42724AC1B3D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2A9BB59F-24B3-4582-AA45-5C504D40E80B}"/>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1B799D23-9185-44F1-9379-C63459B38C4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8ED26F0A-D4E0-4330-886E-F2DF862345B3}"/>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16D38212-5C17-4C39-AF01-FB43485EAC3A}"/>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63615C2A-396D-4460-9A22-2ED6D2BD984E}"/>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848B9D63-8056-46B4-9D4A-2371885CD178}"/>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60BB387D-6B72-473A-9591-45DAA842A48F}"/>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DEC736CE-B9C9-4B9D-AA66-BD95AB667694}"/>
            </a:ext>
          </a:extLst>
        </xdr:cNvPr>
        <xdr:cNvSpPr txBox="1"/>
      </xdr:nvSpPr>
      <xdr:spPr>
        <a:xfrm>
          <a:off x="4219575" y="9685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15F28A5E-5E00-4933-95D1-E324BDC0FA13}"/>
            </a:ext>
          </a:extLst>
        </xdr:cNvPr>
        <xdr:cNvSpPr/>
      </xdr:nvSpPr>
      <xdr:spPr>
        <a:xfrm>
          <a:off x="4124325" y="9820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7A02A89D-CD66-482A-A52B-1348C7F88A05}"/>
            </a:ext>
          </a:extLst>
        </xdr:cNvPr>
        <xdr:cNvSpPr/>
      </xdr:nvSpPr>
      <xdr:spPr>
        <a:xfrm>
          <a:off x="3381375" y="9789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a:extLst>
            <a:ext uri="{FF2B5EF4-FFF2-40B4-BE49-F238E27FC236}">
              <a16:creationId xmlns:a16="http://schemas.microsoft.com/office/drawing/2014/main" id="{E6D9F004-9DCD-46CE-9B1F-36B88C4CAB71}"/>
            </a:ext>
          </a:extLst>
        </xdr:cNvPr>
        <xdr:cNvSpPr/>
      </xdr:nvSpPr>
      <xdr:spPr>
        <a:xfrm>
          <a:off x="2571750" y="9798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a:extLst>
            <a:ext uri="{FF2B5EF4-FFF2-40B4-BE49-F238E27FC236}">
              <a16:creationId xmlns:a16="http://schemas.microsoft.com/office/drawing/2014/main" id="{09E4219D-BE56-4107-9300-87FC1FE974A8}"/>
            </a:ext>
          </a:extLst>
        </xdr:cNvPr>
        <xdr:cNvSpPr/>
      </xdr:nvSpPr>
      <xdr:spPr>
        <a:xfrm>
          <a:off x="1781175" y="97548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83" name="フローチャート: 判断 82">
          <a:extLst>
            <a:ext uri="{FF2B5EF4-FFF2-40B4-BE49-F238E27FC236}">
              <a16:creationId xmlns:a16="http://schemas.microsoft.com/office/drawing/2014/main" id="{FD10EFAF-B36B-4F1E-BA59-9264090C5294}"/>
            </a:ext>
          </a:extLst>
        </xdr:cNvPr>
        <xdr:cNvSpPr/>
      </xdr:nvSpPr>
      <xdr:spPr>
        <a:xfrm>
          <a:off x="981075" y="9734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1C777535-C387-4055-8D96-8FBE68924931}"/>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4710595-7346-4210-BBBA-33E019236C8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1B11AA30-311F-4667-9876-E7A783DC88C4}"/>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B5F1E07-AF17-4E14-967C-2A059EE9F9E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B55608E-C7C2-41C7-B72F-F5C183DC757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42545</xdr:rowOff>
    </xdr:from>
    <xdr:to>
      <xdr:col>24</xdr:col>
      <xdr:colOff>114300</xdr:colOff>
      <xdr:row>63</xdr:row>
      <xdr:rowOff>144145</xdr:rowOff>
    </xdr:to>
    <xdr:sp macro="" textlink="">
      <xdr:nvSpPr>
        <xdr:cNvPr id="89" name="楕円 88">
          <a:extLst>
            <a:ext uri="{FF2B5EF4-FFF2-40B4-BE49-F238E27FC236}">
              <a16:creationId xmlns:a16="http://schemas.microsoft.com/office/drawing/2014/main" id="{F88FCCAB-BCD8-41F1-913D-86328BDCE493}"/>
            </a:ext>
          </a:extLst>
        </xdr:cNvPr>
        <xdr:cNvSpPr/>
      </xdr:nvSpPr>
      <xdr:spPr>
        <a:xfrm>
          <a:off x="4124325" y="10256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20972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ED179FD9-56EC-4A58-A006-FEF8154DB2BE}"/>
            </a:ext>
          </a:extLst>
        </xdr:cNvPr>
        <xdr:cNvSpPr txBox="1"/>
      </xdr:nvSpPr>
      <xdr:spPr>
        <a:xfrm>
          <a:off x="4219575"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6350</xdr:rowOff>
    </xdr:from>
    <xdr:to>
      <xdr:col>20</xdr:col>
      <xdr:colOff>38100</xdr:colOff>
      <xdr:row>63</xdr:row>
      <xdr:rowOff>107950</xdr:rowOff>
    </xdr:to>
    <xdr:sp macro="" textlink="">
      <xdr:nvSpPr>
        <xdr:cNvPr id="91" name="楕円 90">
          <a:extLst>
            <a:ext uri="{FF2B5EF4-FFF2-40B4-BE49-F238E27FC236}">
              <a16:creationId xmlns:a16="http://schemas.microsoft.com/office/drawing/2014/main" id="{5E81508A-12C2-405B-8B59-CBCF3087B8FE}"/>
            </a:ext>
          </a:extLst>
        </xdr:cNvPr>
        <xdr:cNvSpPr/>
      </xdr:nvSpPr>
      <xdr:spPr>
        <a:xfrm>
          <a:off x="3381375" y="10220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57150</xdr:rowOff>
    </xdr:from>
    <xdr:to>
      <xdr:col>24</xdr:col>
      <xdr:colOff>63500</xdr:colOff>
      <xdr:row>63</xdr:row>
      <xdr:rowOff>93345</xdr:rowOff>
    </xdr:to>
    <xdr:cxnSp macro="">
      <xdr:nvCxnSpPr>
        <xdr:cNvPr id="92" name="直線コネクタ 91">
          <a:extLst>
            <a:ext uri="{FF2B5EF4-FFF2-40B4-BE49-F238E27FC236}">
              <a16:creationId xmlns:a16="http://schemas.microsoft.com/office/drawing/2014/main" id="{BFA801C0-E433-4D40-90BA-A68BEEA4E61D}"/>
            </a:ext>
          </a:extLst>
        </xdr:cNvPr>
        <xdr:cNvCxnSpPr/>
      </xdr:nvCxnSpPr>
      <xdr:spPr>
        <a:xfrm>
          <a:off x="3429000" y="10267950"/>
          <a:ext cx="7524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143510</xdr:rowOff>
    </xdr:from>
    <xdr:to>
      <xdr:col>15</xdr:col>
      <xdr:colOff>101600</xdr:colOff>
      <xdr:row>63</xdr:row>
      <xdr:rowOff>73660</xdr:rowOff>
    </xdr:to>
    <xdr:sp macro="" textlink="">
      <xdr:nvSpPr>
        <xdr:cNvPr id="93" name="楕円 92">
          <a:extLst>
            <a:ext uri="{FF2B5EF4-FFF2-40B4-BE49-F238E27FC236}">
              <a16:creationId xmlns:a16="http://schemas.microsoft.com/office/drawing/2014/main" id="{7590B005-05E6-4D9E-BF91-12A730287631}"/>
            </a:ext>
          </a:extLst>
        </xdr:cNvPr>
        <xdr:cNvSpPr/>
      </xdr:nvSpPr>
      <xdr:spPr>
        <a:xfrm>
          <a:off x="2571750" y="101892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22860</xdr:rowOff>
    </xdr:from>
    <xdr:to>
      <xdr:col>19</xdr:col>
      <xdr:colOff>177800</xdr:colOff>
      <xdr:row>63</xdr:row>
      <xdr:rowOff>57150</xdr:rowOff>
    </xdr:to>
    <xdr:cxnSp macro="">
      <xdr:nvCxnSpPr>
        <xdr:cNvPr id="94" name="直線コネクタ 93">
          <a:extLst>
            <a:ext uri="{FF2B5EF4-FFF2-40B4-BE49-F238E27FC236}">
              <a16:creationId xmlns:a16="http://schemas.microsoft.com/office/drawing/2014/main" id="{C8BE31EB-F182-4CBF-80A8-86AA456131E8}"/>
            </a:ext>
          </a:extLst>
        </xdr:cNvPr>
        <xdr:cNvCxnSpPr/>
      </xdr:nvCxnSpPr>
      <xdr:spPr>
        <a:xfrm>
          <a:off x="2619375" y="10236835"/>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109220</xdr:rowOff>
    </xdr:from>
    <xdr:to>
      <xdr:col>10</xdr:col>
      <xdr:colOff>165100</xdr:colOff>
      <xdr:row>63</xdr:row>
      <xdr:rowOff>39370</xdr:rowOff>
    </xdr:to>
    <xdr:sp macro="" textlink="">
      <xdr:nvSpPr>
        <xdr:cNvPr id="95" name="楕円 94">
          <a:extLst>
            <a:ext uri="{FF2B5EF4-FFF2-40B4-BE49-F238E27FC236}">
              <a16:creationId xmlns:a16="http://schemas.microsoft.com/office/drawing/2014/main" id="{E63FF5C6-EB91-4E85-AB52-12D7BEBE5F2A}"/>
            </a:ext>
          </a:extLst>
        </xdr:cNvPr>
        <xdr:cNvSpPr/>
      </xdr:nvSpPr>
      <xdr:spPr>
        <a:xfrm>
          <a:off x="1781175" y="101549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160020</xdr:rowOff>
    </xdr:from>
    <xdr:to>
      <xdr:col>15</xdr:col>
      <xdr:colOff>50800</xdr:colOff>
      <xdr:row>63</xdr:row>
      <xdr:rowOff>22860</xdr:rowOff>
    </xdr:to>
    <xdr:cxnSp macro="">
      <xdr:nvCxnSpPr>
        <xdr:cNvPr id="96" name="直線コネクタ 95">
          <a:extLst>
            <a:ext uri="{FF2B5EF4-FFF2-40B4-BE49-F238E27FC236}">
              <a16:creationId xmlns:a16="http://schemas.microsoft.com/office/drawing/2014/main" id="{95E6F9EE-0008-42EA-BCBC-AC9C2DC4BAC4}"/>
            </a:ext>
          </a:extLst>
        </xdr:cNvPr>
        <xdr:cNvCxnSpPr/>
      </xdr:nvCxnSpPr>
      <xdr:spPr>
        <a:xfrm>
          <a:off x="1828800" y="10212070"/>
          <a:ext cx="79057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73025</xdr:rowOff>
    </xdr:from>
    <xdr:to>
      <xdr:col>6</xdr:col>
      <xdr:colOff>38100</xdr:colOff>
      <xdr:row>63</xdr:row>
      <xdr:rowOff>3175</xdr:rowOff>
    </xdr:to>
    <xdr:sp macro="" textlink="">
      <xdr:nvSpPr>
        <xdr:cNvPr id="97" name="楕円 96">
          <a:extLst>
            <a:ext uri="{FF2B5EF4-FFF2-40B4-BE49-F238E27FC236}">
              <a16:creationId xmlns:a16="http://schemas.microsoft.com/office/drawing/2014/main" id="{3E1F1BDF-D802-49E3-A24A-826B0387BBB0}"/>
            </a:ext>
          </a:extLst>
        </xdr:cNvPr>
        <xdr:cNvSpPr/>
      </xdr:nvSpPr>
      <xdr:spPr>
        <a:xfrm>
          <a:off x="981075" y="101219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123825</xdr:rowOff>
    </xdr:from>
    <xdr:to>
      <xdr:col>10</xdr:col>
      <xdr:colOff>114300</xdr:colOff>
      <xdr:row>62</xdr:row>
      <xdr:rowOff>160020</xdr:rowOff>
    </xdr:to>
    <xdr:cxnSp macro="">
      <xdr:nvCxnSpPr>
        <xdr:cNvPr id="98" name="直線コネクタ 97">
          <a:extLst>
            <a:ext uri="{FF2B5EF4-FFF2-40B4-BE49-F238E27FC236}">
              <a16:creationId xmlns:a16="http://schemas.microsoft.com/office/drawing/2014/main" id="{8D7E65A0-7772-453B-ADF2-E452A7CCFFE1}"/>
            </a:ext>
          </a:extLst>
        </xdr:cNvPr>
        <xdr:cNvCxnSpPr/>
      </xdr:nvCxnSpPr>
      <xdr:spPr>
        <a:xfrm>
          <a:off x="1028700" y="10169525"/>
          <a:ext cx="80010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99" name="n_1aveValue【体育館・プール】&#10;有形固定資産減価償却率">
          <a:extLst>
            <a:ext uri="{FF2B5EF4-FFF2-40B4-BE49-F238E27FC236}">
              <a16:creationId xmlns:a16="http://schemas.microsoft.com/office/drawing/2014/main" id="{980907D0-7E21-445B-9C58-18CEE6B6AD0E}"/>
            </a:ext>
          </a:extLst>
        </xdr:cNvPr>
        <xdr:cNvSpPr txBox="1"/>
      </xdr:nvSpPr>
      <xdr:spPr>
        <a:xfrm>
          <a:off x="3239144" y="9573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00" name="n_2aveValue【体育館・プール】&#10;有形固定資産減価償却率">
          <a:extLst>
            <a:ext uri="{FF2B5EF4-FFF2-40B4-BE49-F238E27FC236}">
              <a16:creationId xmlns:a16="http://schemas.microsoft.com/office/drawing/2014/main" id="{9E8E8845-A47C-435F-B7EF-969593D1886C}"/>
            </a:ext>
          </a:extLst>
        </xdr:cNvPr>
        <xdr:cNvSpPr txBox="1"/>
      </xdr:nvSpPr>
      <xdr:spPr>
        <a:xfrm>
          <a:off x="2439044" y="958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01" name="n_3aveValue【体育館・プール】&#10;有形固定資産減価償却率">
          <a:extLst>
            <a:ext uri="{FF2B5EF4-FFF2-40B4-BE49-F238E27FC236}">
              <a16:creationId xmlns:a16="http://schemas.microsoft.com/office/drawing/2014/main" id="{2D16DE7F-134F-47A9-8E11-A89B231C3CC4}"/>
            </a:ext>
          </a:extLst>
        </xdr:cNvPr>
        <xdr:cNvSpPr txBox="1"/>
      </xdr:nvSpPr>
      <xdr:spPr>
        <a:xfrm>
          <a:off x="1648469"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102" name="n_4aveValue【体育館・プール】&#10;有形固定資産減価償却率">
          <a:extLst>
            <a:ext uri="{FF2B5EF4-FFF2-40B4-BE49-F238E27FC236}">
              <a16:creationId xmlns:a16="http://schemas.microsoft.com/office/drawing/2014/main" id="{682E4FB8-A7FC-4021-B483-C1DF5442E82C}"/>
            </a:ext>
          </a:extLst>
        </xdr:cNvPr>
        <xdr:cNvSpPr txBox="1"/>
      </xdr:nvSpPr>
      <xdr:spPr>
        <a:xfrm>
          <a:off x="848369" y="952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99077</xdr:rowOff>
    </xdr:from>
    <xdr:ext cx="405111" cy="259045"/>
    <xdr:sp macro="" textlink="">
      <xdr:nvSpPr>
        <xdr:cNvPr id="103" name="n_1mainValue【体育館・プール】&#10;有形固定資産減価償却率">
          <a:extLst>
            <a:ext uri="{FF2B5EF4-FFF2-40B4-BE49-F238E27FC236}">
              <a16:creationId xmlns:a16="http://schemas.microsoft.com/office/drawing/2014/main" id="{4362E46E-7463-4073-9E61-A9C93ECA5244}"/>
            </a:ext>
          </a:extLst>
        </xdr:cNvPr>
        <xdr:cNvSpPr txBox="1"/>
      </xdr:nvSpPr>
      <xdr:spPr>
        <a:xfrm>
          <a:off x="3239144" y="10313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64787</xdr:rowOff>
    </xdr:from>
    <xdr:ext cx="405111" cy="259045"/>
    <xdr:sp macro="" textlink="">
      <xdr:nvSpPr>
        <xdr:cNvPr id="104" name="n_2mainValue【体育館・プール】&#10;有形固定資産減価償却率">
          <a:extLst>
            <a:ext uri="{FF2B5EF4-FFF2-40B4-BE49-F238E27FC236}">
              <a16:creationId xmlns:a16="http://schemas.microsoft.com/office/drawing/2014/main" id="{8559811A-7EC3-4984-81B0-74A5DA30DEAC}"/>
            </a:ext>
          </a:extLst>
        </xdr:cNvPr>
        <xdr:cNvSpPr txBox="1"/>
      </xdr:nvSpPr>
      <xdr:spPr>
        <a:xfrm>
          <a:off x="2439044" y="10278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30497</xdr:rowOff>
    </xdr:from>
    <xdr:ext cx="405111" cy="259045"/>
    <xdr:sp macro="" textlink="">
      <xdr:nvSpPr>
        <xdr:cNvPr id="105" name="n_3mainValue【体育館・プール】&#10;有形固定資産減価償却率">
          <a:extLst>
            <a:ext uri="{FF2B5EF4-FFF2-40B4-BE49-F238E27FC236}">
              <a16:creationId xmlns:a16="http://schemas.microsoft.com/office/drawing/2014/main" id="{58CC8CF1-E9A5-48B9-97CB-0FA79C67D5D9}"/>
            </a:ext>
          </a:extLst>
        </xdr:cNvPr>
        <xdr:cNvSpPr txBox="1"/>
      </xdr:nvSpPr>
      <xdr:spPr>
        <a:xfrm>
          <a:off x="1648469" y="1023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165752</xdr:rowOff>
    </xdr:from>
    <xdr:ext cx="405111" cy="259045"/>
    <xdr:sp macro="" textlink="">
      <xdr:nvSpPr>
        <xdr:cNvPr id="106" name="n_4mainValue【体育館・プール】&#10;有形固定資産減価償却率">
          <a:extLst>
            <a:ext uri="{FF2B5EF4-FFF2-40B4-BE49-F238E27FC236}">
              <a16:creationId xmlns:a16="http://schemas.microsoft.com/office/drawing/2014/main" id="{6AF09A1B-1EEC-47C9-A150-0C84343CA3A9}"/>
            </a:ext>
          </a:extLst>
        </xdr:cNvPr>
        <xdr:cNvSpPr txBox="1"/>
      </xdr:nvSpPr>
      <xdr:spPr>
        <a:xfrm>
          <a:off x="848369" y="1021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CED6CE57-86B1-457B-9063-A9C0D92CA8AE}"/>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7FFBE40D-0927-4CEF-A0A4-2C195DC173D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5EFC36-A66F-44E3-ACD6-DB032A5AC01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CAD77D0-E66A-4E31-819F-54AFF937044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B0ADF944-C607-441E-A57A-7423FDF0DE9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C149D5C4-EBB0-4262-B762-A01DC2382A6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8D2F919D-39E0-4C1B-B85E-916A2798E2A7}"/>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67EB81B0-E369-49CD-A37A-831BEAA44F1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4CF52A20-5A3C-4BBB-9CDD-82BCB1E14CF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3BE404C1-EECA-4806-84D2-668AAA0E5181}"/>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5D5E1ED1-3F38-4D8B-B8AA-E497A773A5D4}"/>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E43E63BA-8F0C-4577-80B2-856E8AB86F5B}"/>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189D6E02-CB9D-4DC0-921D-C780C427096E}"/>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078ED532-263B-4DA5-87E1-4245029DB737}"/>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0CBE8F08-664F-4D6F-A347-AACB3A162C38}"/>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5A3D2B30-8E8E-406E-9964-5F06696F95EC}"/>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862796B1-8CDC-4A97-9223-D70B52628A5C}"/>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B9594FB0-E4C4-4A6C-BB1E-57D12C5D3F06}"/>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ACD45B5C-20AA-4D21-80E8-95CB8BB468A2}"/>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30158AD3-DF30-4B40-B263-25163D51E700}"/>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98D13A15-47BD-4195-B8AD-C71D8AB9614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a:extLst>
            <a:ext uri="{FF2B5EF4-FFF2-40B4-BE49-F238E27FC236}">
              <a16:creationId xmlns:a16="http://schemas.microsoft.com/office/drawing/2014/main" id="{FAF6478C-04BF-4EF7-8A57-AAF76754E876}"/>
            </a:ext>
          </a:extLst>
        </xdr:cNvPr>
        <xdr:cNvCxnSpPr/>
      </xdr:nvCxnSpPr>
      <xdr:spPr>
        <a:xfrm flipV="1">
          <a:off x="9429115" y="9047531"/>
          <a:ext cx="0" cy="1315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a:extLst>
            <a:ext uri="{FF2B5EF4-FFF2-40B4-BE49-F238E27FC236}">
              <a16:creationId xmlns:a16="http://schemas.microsoft.com/office/drawing/2014/main" id="{3CFBBFF4-78F5-4CBF-936E-2C02CA5222E3}"/>
            </a:ext>
          </a:extLst>
        </xdr:cNvPr>
        <xdr:cNvSpPr txBox="1"/>
      </xdr:nvSpPr>
      <xdr:spPr>
        <a:xfrm>
          <a:off x="9467850" y="10370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a:extLst>
            <a:ext uri="{FF2B5EF4-FFF2-40B4-BE49-F238E27FC236}">
              <a16:creationId xmlns:a16="http://schemas.microsoft.com/office/drawing/2014/main" id="{735C1AF2-3E14-4527-8EF7-2FBF3EC4A99F}"/>
            </a:ext>
          </a:extLst>
        </xdr:cNvPr>
        <xdr:cNvCxnSpPr/>
      </xdr:nvCxnSpPr>
      <xdr:spPr>
        <a:xfrm>
          <a:off x="9363075" y="103630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a:extLst>
            <a:ext uri="{FF2B5EF4-FFF2-40B4-BE49-F238E27FC236}">
              <a16:creationId xmlns:a16="http://schemas.microsoft.com/office/drawing/2014/main" id="{E9263327-4882-4849-922C-31DAD57D0329}"/>
            </a:ext>
          </a:extLst>
        </xdr:cNvPr>
        <xdr:cNvSpPr txBox="1"/>
      </xdr:nvSpPr>
      <xdr:spPr>
        <a:xfrm>
          <a:off x="9467850" y="883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a:extLst>
            <a:ext uri="{FF2B5EF4-FFF2-40B4-BE49-F238E27FC236}">
              <a16:creationId xmlns:a16="http://schemas.microsoft.com/office/drawing/2014/main" id="{3847BA98-82AB-4DD9-A70B-A583B73F625D}"/>
            </a:ext>
          </a:extLst>
        </xdr:cNvPr>
        <xdr:cNvCxnSpPr/>
      </xdr:nvCxnSpPr>
      <xdr:spPr>
        <a:xfrm>
          <a:off x="9363075" y="90475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133" name="【体育館・プール】&#10;一人当たり面積平均値テキスト">
          <a:extLst>
            <a:ext uri="{FF2B5EF4-FFF2-40B4-BE49-F238E27FC236}">
              <a16:creationId xmlns:a16="http://schemas.microsoft.com/office/drawing/2014/main" id="{B30DE188-D078-4CF5-A56B-7536AA12B064}"/>
            </a:ext>
          </a:extLst>
        </xdr:cNvPr>
        <xdr:cNvSpPr txBox="1"/>
      </xdr:nvSpPr>
      <xdr:spPr>
        <a:xfrm>
          <a:off x="9467850" y="9971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a:extLst>
            <a:ext uri="{FF2B5EF4-FFF2-40B4-BE49-F238E27FC236}">
              <a16:creationId xmlns:a16="http://schemas.microsoft.com/office/drawing/2014/main" id="{E931BADD-F68E-4487-8DAC-6BF30099592B}"/>
            </a:ext>
          </a:extLst>
        </xdr:cNvPr>
        <xdr:cNvSpPr/>
      </xdr:nvSpPr>
      <xdr:spPr>
        <a:xfrm>
          <a:off x="9401175" y="999340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a:extLst>
            <a:ext uri="{FF2B5EF4-FFF2-40B4-BE49-F238E27FC236}">
              <a16:creationId xmlns:a16="http://schemas.microsoft.com/office/drawing/2014/main" id="{9FB5436F-F675-4EFB-9EBB-A2ACCB02FE56}"/>
            </a:ext>
          </a:extLst>
        </xdr:cNvPr>
        <xdr:cNvSpPr/>
      </xdr:nvSpPr>
      <xdr:spPr>
        <a:xfrm>
          <a:off x="8639175" y="1000894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a:extLst>
            <a:ext uri="{FF2B5EF4-FFF2-40B4-BE49-F238E27FC236}">
              <a16:creationId xmlns:a16="http://schemas.microsoft.com/office/drawing/2014/main" id="{C3AC4670-2282-4C57-AAAD-841BC5DFED92}"/>
            </a:ext>
          </a:extLst>
        </xdr:cNvPr>
        <xdr:cNvSpPr/>
      </xdr:nvSpPr>
      <xdr:spPr>
        <a:xfrm>
          <a:off x="7839075" y="10000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a:extLst>
            <a:ext uri="{FF2B5EF4-FFF2-40B4-BE49-F238E27FC236}">
              <a16:creationId xmlns:a16="http://schemas.microsoft.com/office/drawing/2014/main" id="{E606B2EB-5583-42E3-90C2-1E8C0C0BFF04}"/>
            </a:ext>
          </a:extLst>
        </xdr:cNvPr>
        <xdr:cNvSpPr/>
      </xdr:nvSpPr>
      <xdr:spPr>
        <a:xfrm>
          <a:off x="7029450" y="100002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138" name="フローチャート: 判断 137">
          <a:extLst>
            <a:ext uri="{FF2B5EF4-FFF2-40B4-BE49-F238E27FC236}">
              <a16:creationId xmlns:a16="http://schemas.microsoft.com/office/drawing/2014/main" id="{1E29AFDF-D1A7-4F82-9B92-D4BD6067500F}"/>
            </a:ext>
          </a:extLst>
        </xdr:cNvPr>
        <xdr:cNvSpPr/>
      </xdr:nvSpPr>
      <xdr:spPr>
        <a:xfrm>
          <a:off x="6238875" y="99897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4302774C-7647-47D6-A489-20CDCD5B89E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CDEF8524-22E4-442E-AA03-AD38B44120DD}"/>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E45DA8C2-63F3-4B72-9880-7452778530A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4F1CCF2E-05D8-4601-BB25-97AAB9BD205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C6B93514-E350-454E-BEC3-F39ADE5A5FC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98247</xdr:rowOff>
    </xdr:from>
    <xdr:to>
      <xdr:col>55</xdr:col>
      <xdr:colOff>50800</xdr:colOff>
      <xdr:row>59</xdr:row>
      <xdr:rowOff>28397</xdr:rowOff>
    </xdr:to>
    <xdr:sp macro="" textlink="">
      <xdr:nvSpPr>
        <xdr:cNvPr id="144" name="楕円 143">
          <a:extLst>
            <a:ext uri="{FF2B5EF4-FFF2-40B4-BE49-F238E27FC236}">
              <a16:creationId xmlns:a16="http://schemas.microsoft.com/office/drawing/2014/main" id="{D1A5D8A3-2B23-4E11-A5EC-D52E8FDA6A09}"/>
            </a:ext>
          </a:extLst>
        </xdr:cNvPr>
        <xdr:cNvSpPr/>
      </xdr:nvSpPr>
      <xdr:spPr>
        <a:xfrm>
          <a:off x="9401175" y="949942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121124</xdr:rowOff>
    </xdr:from>
    <xdr:ext cx="469744" cy="259045"/>
    <xdr:sp macro="" textlink="">
      <xdr:nvSpPr>
        <xdr:cNvPr id="145" name="【体育館・プール】&#10;一人当たり面積該当値テキスト">
          <a:extLst>
            <a:ext uri="{FF2B5EF4-FFF2-40B4-BE49-F238E27FC236}">
              <a16:creationId xmlns:a16="http://schemas.microsoft.com/office/drawing/2014/main" id="{5C9A752D-CC16-441D-9D9E-3F8557712A5E}"/>
            </a:ext>
          </a:extLst>
        </xdr:cNvPr>
        <xdr:cNvSpPr txBox="1"/>
      </xdr:nvSpPr>
      <xdr:spPr>
        <a:xfrm>
          <a:off x="9467850" y="936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115621</xdr:rowOff>
    </xdr:from>
    <xdr:to>
      <xdr:col>50</xdr:col>
      <xdr:colOff>165100</xdr:colOff>
      <xdr:row>59</xdr:row>
      <xdr:rowOff>45771</xdr:rowOff>
    </xdr:to>
    <xdr:sp macro="" textlink="">
      <xdr:nvSpPr>
        <xdr:cNvPr id="146" name="楕円 145">
          <a:extLst>
            <a:ext uri="{FF2B5EF4-FFF2-40B4-BE49-F238E27FC236}">
              <a16:creationId xmlns:a16="http://schemas.microsoft.com/office/drawing/2014/main" id="{BC571469-324E-4322-A720-D4A38417E84C}"/>
            </a:ext>
          </a:extLst>
        </xdr:cNvPr>
        <xdr:cNvSpPr/>
      </xdr:nvSpPr>
      <xdr:spPr>
        <a:xfrm>
          <a:off x="8639175" y="95167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149047</xdr:rowOff>
    </xdr:from>
    <xdr:to>
      <xdr:col>55</xdr:col>
      <xdr:colOff>0</xdr:colOff>
      <xdr:row>58</xdr:row>
      <xdr:rowOff>166421</xdr:rowOff>
    </xdr:to>
    <xdr:cxnSp macro="">
      <xdr:nvCxnSpPr>
        <xdr:cNvPr id="147" name="直線コネクタ 146">
          <a:extLst>
            <a:ext uri="{FF2B5EF4-FFF2-40B4-BE49-F238E27FC236}">
              <a16:creationId xmlns:a16="http://schemas.microsoft.com/office/drawing/2014/main" id="{465FDB7B-E71C-4E94-ABC7-40B97F84164F}"/>
            </a:ext>
          </a:extLst>
        </xdr:cNvPr>
        <xdr:cNvCxnSpPr/>
      </xdr:nvCxnSpPr>
      <xdr:spPr>
        <a:xfrm flipV="1">
          <a:off x="8686800" y="9547047"/>
          <a:ext cx="74295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131166</xdr:rowOff>
    </xdr:from>
    <xdr:to>
      <xdr:col>46</xdr:col>
      <xdr:colOff>38100</xdr:colOff>
      <xdr:row>59</xdr:row>
      <xdr:rowOff>61316</xdr:rowOff>
    </xdr:to>
    <xdr:sp macro="" textlink="">
      <xdr:nvSpPr>
        <xdr:cNvPr id="148" name="楕円 147">
          <a:extLst>
            <a:ext uri="{FF2B5EF4-FFF2-40B4-BE49-F238E27FC236}">
              <a16:creationId xmlns:a16="http://schemas.microsoft.com/office/drawing/2014/main" id="{E8619114-6D91-44B3-A00B-0211F0DE481F}"/>
            </a:ext>
          </a:extLst>
        </xdr:cNvPr>
        <xdr:cNvSpPr/>
      </xdr:nvSpPr>
      <xdr:spPr>
        <a:xfrm>
          <a:off x="7839075" y="95323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166421</xdr:rowOff>
    </xdr:from>
    <xdr:to>
      <xdr:col>50</xdr:col>
      <xdr:colOff>114300</xdr:colOff>
      <xdr:row>59</xdr:row>
      <xdr:rowOff>10516</xdr:rowOff>
    </xdr:to>
    <xdr:cxnSp macro="">
      <xdr:nvCxnSpPr>
        <xdr:cNvPr id="149" name="直線コネクタ 148">
          <a:extLst>
            <a:ext uri="{FF2B5EF4-FFF2-40B4-BE49-F238E27FC236}">
              <a16:creationId xmlns:a16="http://schemas.microsoft.com/office/drawing/2014/main" id="{BA568F5D-CF29-4E83-8ED8-F2430EF56F4F}"/>
            </a:ext>
          </a:extLst>
        </xdr:cNvPr>
        <xdr:cNvCxnSpPr/>
      </xdr:nvCxnSpPr>
      <xdr:spPr>
        <a:xfrm flipV="1">
          <a:off x="7886700" y="9564421"/>
          <a:ext cx="8001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146710</xdr:rowOff>
    </xdr:from>
    <xdr:to>
      <xdr:col>41</xdr:col>
      <xdr:colOff>101600</xdr:colOff>
      <xdr:row>59</xdr:row>
      <xdr:rowOff>76860</xdr:rowOff>
    </xdr:to>
    <xdr:sp macro="" textlink="">
      <xdr:nvSpPr>
        <xdr:cNvPr id="150" name="楕円 149">
          <a:extLst>
            <a:ext uri="{FF2B5EF4-FFF2-40B4-BE49-F238E27FC236}">
              <a16:creationId xmlns:a16="http://schemas.microsoft.com/office/drawing/2014/main" id="{6BFFADB4-C910-4F04-8BE2-AB0D8DDFA454}"/>
            </a:ext>
          </a:extLst>
        </xdr:cNvPr>
        <xdr:cNvSpPr/>
      </xdr:nvSpPr>
      <xdr:spPr>
        <a:xfrm>
          <a:off x="7029450" y="95447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10516</xdr:rowOff>
    </xdr:from>
    <xdr:to>
      <xdr:col>45</xdr:col>
      <xdr:colOff>177800</xdr:colOff>
      <xdr:row>59</xdr:row>
      <xdr:rowOff>26060</xdr:rowOff>
    </xdr:to>
    <xdr:cxnSp macro="">
      <xdr:nvCxnSpPr>
        <xdr:cNvPr id="151" name="直線コネクタ 150">
          <a:extLst>
            <a:ext uri="{FF2B5EF4-FFF2-40B4-BE49-F238E27FC236}">
              <a16:creationId xmlns:a16="http://schemas.microsoft.com/office/drawing/2014/main" id="{973911BF-54EC-4716-82A6-240BCCDB17F9}"/>
            </a:ext>
          </a:extLst>
        </xdr:cNvPr>
        <xdr:cNvCxnSpPr/>
      </xdr:nvCxnSpPr>
      <xdr:spPr>
        <a:xfrm flipV="1">
          <a:off x="7077075" y="9570441"/>
          <a:ext cx="809625" cy="2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161341</xdr:rowOff>
    </xdr:from>
    <xdr:to>
      <xdr:col>36</xdr:col>
      <xdr:colOff>165100</xdr:colOff>
      <xdr:row>59</xdr:row>
      <xdr:rowOff>91491</xdr:rowOff>
    </xdr:to>
    <xdr:sp macro="" textlink="">
      <xdr:nvSpPr>
        <xdr:cNvPr id="152" name="楕円 151">
          <a:extLst>
            <a:ext uri="{FF2B5EF4-FFF2-40B4-BE49-F238E27FC236}">
              <a16:creationId xmlns:a16="http://schemas.microsoft.com/office/drawing/2014/main" id="{00A25AA1-62F7-40EC-B9C6-602C15AB75B7}"/>
            </a:ext>
          </a:extLst>
        </xdr:cNvPr>
        <xdr:cNvSpPr/>
      </xdr:nvSpPr>
      <xdr:spPr>
        <a:xfrm>
          <a:off x="6238875" y="956569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26060</xdr:rowOff>
    </xdr:from>
    <xdr:to>
      <xdr:col>41</xdr:col>
      <xdr:colOff>50800</xdr:colOff>
      <xdr:row>59</xdr:row>
      <xdr:rowOff>40691</xdr:rowOff>
    </xdr:to>
    <xdr:cxnSp macro="">
      <xdr:nvCxnSpPr>
        <xdr:cNvPr id="153" name="直線コネクタ 152">
          <a:extLst>
            <a:ext uri="{FF2B5EF4-FFF2-40B4-BE49-F238E27FC236}">
              <a16:creationId xmlns:a16="http://schemas.microsoft.com/office/drawing/2014/main" id="{A84683CB-34FB-40DE-BF57-A365E92BA827}"/>
            </a:ext>
          </a:extLst>
        </xdr:cNvPr>
        <xdr:cNvCxnSpPr/>
      </xdr:nvCxnSpPr>
      <xdr:spPr>
        <a:xfrm flipV="1">
          <a:off x="6286500" y="9592335"/>
          <a:ext cx="790575" cy="1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154" name="n_1aveValue【体育館・プール】&#10;一人当たり面積">
          <a:extLst>
            <a:ext uri="{FF2B5EF4-FFF2-40B4-BE49-F238E27FC236}">
              <a16:creationId xmlns:a16="http://schemas.microsoft.com/office/drawing/2014/main" id="{6E5D18F0-88A8-4425-89CF-213C4FBFF6A1}"/>
            </a:ext>
          </a:extLst>
        </xdr:cNvPr>
        <xdr:cNvSpPr txBox="1"/>
      </xdr:nvSpPr>
      <xdr:spPr>
        <a:xfrm>
          <a:off x="8458277" y="1008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155" name="n_2aveValue【体育館・プール】&#10;一人当たり面積">
          <a:extLst>
            <a:ext uri="{FF2B5EF4-FFF2-40B4-BE49-F238E27FC236}">
              <a16:creationId xmlns:a16="http://schemas.microsoft.com/office/drawing/2014/main" id="{6BFB1E4D-AA52-49C1-9604-2C150573B618}"/>
            </a:ext>
          </a:extLst>
        </xdr:cNvPr>
        <xdr:cNvSpPr txBox="1"/>
      </xdr:nvSpPr>
      <xdr:spPr>
        <a:xfrm>
          <a:off x="7677227" y="1008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156" name="n_3aveValue【体育館・プール】&#10;一人当たり面積">
          <a:extLst>
            <a:ext uri="{FF2B5EF4-FFF2-40B4-BE49-F238E27FC236}">
              <a16:creationId xmlns:a16="http://schemas.microsoft.com/office/drawing/2014/main" id="{4BF493DE-EC2A-4A99-BC93-D5F218899F21}"/>
            </a:ext>
          </a:extLst>
        </xdr:cNvPr>
        <xdr:cNvSpPr txBox="1"/>
      </xdr:nvSpPr>
      <xdr:spPr>
        <a:xfrm>
          <a:off x="6867602" y="1008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20896</xdr:rowOff>
    </xdr:from>
    <xdr:ext cx="469744" cy="259045"/>
    <xdr:sp macro="" textlink="">
      <xdr:nvSpPr>
        <xdr:cNvPr id="157" name="n_4aveValue【体育館・プール】&#10;一人当たり面積">
          <a:extLst>
            <a:ext uri="{FF2B5EF4-FFF2-40B4-BE49-F238E27FC236}">
              <a16:creationId xmlns:a16="http://schemas.microsoft.com/office/drawing/2014/main" id="{92056785-1268-42C3-9CA2-890F62F8528D}"/>
            </a:ext>
          </a:extLst>
        </xdr:cNvPr>
        <xdr:cNvSpPr txBox="1"/>
      </xdr:nvSpPr>
      <xdr:spPr>
        <a:xfrm>
          <a:off x="6067502" y="1006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62298</xdr:rowOff>
    </xdr:from>
    <xdr:ext cx="469744" cy="259045"/>
    <xdr:sp macro="" textlink="">
      <xdr:nvSpPr>
        <xdr:cNvPr id="158" name="n_1mainValue【体育館・プール】&#10;一人当たり面積">
          <a:extLst>
            <a:ext uri="{FF2B5EF4-FFF2-40B4-BE49-F238E27FC236}">
              <a16:creationId xmlns:a16="http://schemas.microsoft.com/office/drawing/2014/main" id="{6CE673C5-DE2B-4BBF-A7FD-8DDA85ECAB2A}"/>
            </a:ext>
          </a:extLst>
        </xdr:cNvPr>
        <xdr:cNvSpPr txBox="1"/>
      </xdr:nvSpPr>
      <xdr:spPr>
        <a:xfrm>
          <a:off x="8458277" y="930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77843</xdr:rowOff>
    </xdr:from>
    <xdr:ext cx="469744" cy="259045"/>
    <xdr:sp macro="" textlink="">
      <xdr:nvSpPr>
        <xdr:cNvPr id="159" name="n_2mainValue【体育館・プール】&#10;一人当たり面積">
          <a:extLst>
            <a:ext uri="{FF2B5EF4-FFF2-40B4-BE49-F238E27FC236}">
              <a16:creationId xmlns:a16="http://schemas.microsoft.com/office/drawing/2014/main" id="{B7071671-C0E9-4AED-BF98-E98A9E27B9E2}"/>
            </a:ext>
          </a:extLst>
        </xdr:cNvPr>
        <xdr:cNvSpPr txBox="1"/>
      </xdr:nvSpPr>
      <xdr:spPr>
        <a:xfrm>
          <a:off x="7677227" y="931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93387</xdr:rowOff>
    </xdr:from>
    <xdr:ext cx="469744" cy="259045"/>
    <xdr:sp macro="" textlink="">
      <xdr:nvSpPr>
        <xdr:cNvPr id="160" name="n_3mainValue【体育館・プール】&#10;一人当たり面積">
          <a:extLst>
            <a:ext uri="{FF2B5EF4-FFF2-40B4-BE49-F238E27FC236}">
              <a16:creationId xmlns:a16="http://schemas.microsoft.com/office/drawing/2014/main" id="{E0A68098-5C86-41ED-9F62-37EEE36AECE2}"/>
            </a:ext>
          </a:extLst>
        </xdr:cNvPr>
        <xdr:cNvSpPr txBox="1"/>
      </xdr:nvSpPr>
      <xdr:spPr>
        <a:xfrm>
          <a:off x="6867602" y="933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108018</xdr:rowOff>
    </xdr:from>
    <xdr:ext cx="469744" cy="259045"/>
    <xdr:sp macro="" textlink="">
      <xdr:nvSpPr>
        <xdr:cNvPr id="161" name="n_4mainValue【体育館・プール】&#10;一人当たり面積">
          <a:extLst>
            <a:ext uri="{FF2B5EF4-FFF2-40B4-BE49-F238E27FC236}">
              <a16:creationId xmlns:a16="http://schemas.microsoft.com/office/drawing/2014/main" id="{BA05EA93-E113-431D-B80B-AE12855FA7BF}"/>
            </a:ext>
          </a:extLst>
        </xdr:cNvPr>
        <xdr:cNvSpPr txBox="1"/>
      </xdr:nvSpPr>
      <xdr:spPr>
        <a:xfrm>
          <a:off x="6067502" y="934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79521D49-4CDB-4542-AA06-4CEC2AD06F5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FE85EBD1-D4B3-45DA-9318-4C161C919F3A}"/>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D5060357-8338-43F5-B2C0-71B303F7A0C1}"/>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CB780F11-B2CC-4707-82F4-F1CAE9B43EE4}"/>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DEACA37-1FAD-4B0E-A6CC-6ABAEC3D8575}"/>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FFCF9BB2-3F3E-4001-9656-32AAE0DB871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EEC4DB11-2AFA-4A08-A6BF-9CF200C71EB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FA814117-B791-4406-B1F5-924A021072A5}"/>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0CB8EC05-C144-4541-9E1B-6BA82E791CCE}"/>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7B298C67-CBE0-4C6A-8734-5B4A928B4D7A}"/>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E36089B4-1809-4C71-ADB0-60FE48EA3499}"/>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22A43AC1-E673-4916-9BA3-8DA8ED8A3C2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A72DEDD2-272B-4F34-BC61-1E0F29C2805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A8333724-E3AC-44B9-B99A-C16BB3D43DB3}"/>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606F29F8-E37F-468A-BE9E-A7536A35D56D}"/>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8435DD3A-2EF2-4B3F-A451-AF86575BE604}"/>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06083B78-0D02-410B-9EFE-2F19C4B00025}"/>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13563A8E-7F5F-4640-B057-E9B75E70952D}"/>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72A8A979-46C4-4A37-B29B-9B2A73926E9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9C6045B0-1476-4CF2-B8DE-AA1886DDCF4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31CA10A7-AD82-4D3A-9FA4-25E1951BA94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40A24073-F754-4A81-AFAC-84354558C254}"/>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9E46FA77-A812-4F5A-938C-AFCDD11C4F11}"/>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9CF6E301-7256-48AF-83ED-A131D93D2ED9}"/>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6" name="テキスト ボックス 185">
          <a:extLst>
            <a:ext uri="{FF2B5EF4-FFF2-40B4-BE49-F238E27FC236}">
              <a16:creationId xmlns:a16="http://schemas.microsoft.com/office/drawing/2014/main" id="{E9458A96-A304-42F9-A24B-F3471E4AB3EA}"/>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7" name="直線コネクタ 186">
          <a:extLst>
            <a:ext uri="{FF2B5EF4-FFF2-40B4-BE49-F238E27FC236}">
              <a16:creationId xmlns:a16="http://schemas.microsoft.com/office/drawing/2014/main" id="{41D60032-435F-4FFB-97D3-972FE9ADF143}"/>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8" name="テキスト ボックス 187">
          <a:extLst>
            <a:ext uri="{FF2B5EF4-FFF2-40B4-BE49-F238E27FC236}">
              <a16:creationId xmlns:a16="http://schemas.microsoft.com/office/drawing/2014/main" id="{B13BDCFC-86A4-4A49-81D5-0B18DBB5C3AE}"/>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189" name="直線コネクタ 188">
          <a:extLst>
            <a:ext uri="{FF2B5EF4-FFF2-40B4-BE49-F238E27FC236}">
              <a16:creationId xmlns:a16="http://schemas.microsoft.com/office/drawing/2014/main" id="{5AC69EC3-33A6-4453-A5D0-41F341B0CDA6}"/>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190" name="テキスト ボックス 189">
          <a:extLst>
            <a:ext uri="{FF2B5EF4-FFF2-40B4-BE49-F238E27FC236}">
              <a16:creationId xmlns:a16="http://schemas.microsoft.com/office/drawing/2014/main" id="{605E6EEA-2888-47CF-9EBA-D759F3465CBE}"/>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191" name="直線コネクタ 190">
          <a:extLst>
            <a:ext uri="{FF2B5EF4-FFF2-40B4-BE49-F238E27FC236}">
              <a16:creationId xmlns:a16="http://schemas.microsoft.com/office/drawing/2014/main" id="{EE79034A-F1CC-40B5-AD66-2D7350C61B49}"/>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192" name="テキスト ボックス 191">
          <a:extLst>
            <a:ext uri="{FF2B5EF4-FFF2-40B4-BE49-F238E27FC236}">
              <a16:creationId xmlns:a16="http://schemas.microsoft.com/office/drawing/2014/main" id="{35FB6E53-AD0A-4189-B567-7EC19487E60B}"/>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193" name="直線コネクタ 192">
          <a:extLst>
            <a:ext uri="{FF2B5EF4-FFF2-40B4-BE49-F238E27FC236}">
              <a16:creationId xmlns:a16="http://schemas.microsoft.com/office/drawing/2014/main" id="{F7E3DB9E-A2ED-44BC-94E3-4B1B564CE693}"/>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194" name="テキスト ボックス 193">
          <a:extLst>
            <a:ext uri="{FF2B5EF4-FFF2-40B4-BE49-F238E27FC236}">
              <a16:creationId xmlns:a16="http://schemas.microsoft.com/office/drawing/2014/main" id="{9E9DE019-0103-4911-8454-611FACD9A7AB}"/>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195" name="直線コネクタ 194">
          <a:extLst>
            <a:ext uri="{FF2B5EF4-FFF2-40B4-BE49-F238E27FC236}">
              <a16:creationId xmlns:a16="http://schemas.microsoft.com/office/drawing/2014/main" id="{C0775F16-2738-4520-A781-19A23FDA91B5}"/>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196" name="テキスト ボックス 195">
          <a:extLst>
            <a:ext uri="{FF2B5EF4-FFF2-40B4-BE49-F238E27FC236}">
              <a16:creationId xmlns:a16="http://schemas.microsoft.com/office/drawing/2014/main" id="{B3085C99-4B19-4B85-9594-F7ACB5AAA58A}"/>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197" name="直線コネクタ 196">
          <a:extLst>
            <a:ext uri="{FF2B5EF4-FFF2-40B4-BE49-F238E27FC236}">
              <a16:creationId xmlns:a16="http://schemas.microsoft.com/office/drawing/2014/main" id="{9C98306C-B25E-481B-A92F-624EB26F4673}"/>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198" name="テキスト ボックス 197">
          <a:extLst>
            <a:ext uri="{FF2B5EF4-FFF2-40B4-BE49-F238E27FC236}">
              <a16:creationId xmlns:a16="http://schemas.microsoft.com/office/drawing/2014/main" id="{480866B1-9ACE-4C27-9F6F-4125AD0738BB}"/>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99" name="直線コネクタ 198">
          <a:extLst>
            <a:ext uri="{FF2B5EF4-FFF2-40B4-BE49-F238E27FC236}">
              <a16:creationId xmlns:a16="http://schemas.microsoft.com/office/drawing/2014/main" id="{C69D5775-536E-4885-B37D-6A74F68AFF35}"/>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00" name="テキスト ボックス 199">
          <a:extLst>
            <a:ext uri="{FF2B5EF4-FFF2-40B4-BE49-F238E27FC236}">
              <a16:creationId xmlns:a16="http://schemas.microsoft.com/office/drawing/2014/main" id="{983B0C6A-C276-4818-91E3-5E91E94B075D}"/>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01" name="【市民会館】&#10;有形固定資産減価償却率グラフ枠">
          <a:extLst>
            <a:ext uri="{FF2B5EF4-FFF2-40B4-BE49-F238E27FC236}">
              <a16:creationId xmlns:a16="http://schemas.microsoft.com/office/drawing/2014/main" id="{94482600-F62D-4175-95B3-D2B009D283AF}"/>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202" name="直線コネクタ 201">
          <a:extLst>
            <a:ext uri="{FF2B5EF4-FFF2-40B4-BE49-F238E27FC236}">
              <a16:creationId xmlns:a16="http://schemas.microsoft.com/office/drawing/2014/main" id="{014DAA1D-05CB-440A-9F8C-B490923AFB8E}"/>
            </a:ext>
          </a:extLst>
        </xdr:cNvPr>
        <xdr:cNvCxnSpPr/>
      </xdr:nvCxnSpPr>
      <xdr:spPr>
        <a:xfrm flipV="1">
          <a:off x="4180840" y="1621345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203" name="【市民会館】&#10;有形固定資産減価償却率最小値テキスト">
          <a:extLst>
            <a:ext uri="{FF2B5EF4-FFF2-40B4-BE49-F238E27FC236}">
              <a16:creationId xmlns:a16="http://schemas.microsoft.com/office/drawing/2014/main" id="{8702B69C-F4D7-45E3-8B5F-727CEC974F2C}"/>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04" name="直線コネクタ 203">
          <a:extLst>
            <a:ext uri="{FF2B5EF4-FFF2-40B4-BE49-F238E27FC236}">
              <a16:creationId xmlns:a16="http://schemas.microsoft.com/office/drawing/2014/main" id="{EA8F0E96-9D34-479E-988C-72FA783449A9}"/>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205" name="【市民会館】&#10;有形固定資産減価償却率最大値テキスト">
          <a:extLst>
            <a:ext uri="{FF2B5EF4-FFF2-40B4-BE49-F238E27FC236}">
              <a16:creationId xmlns:a16="http://schemas.microsoft.com/office/drawing/2014/main" id="{54D2BA3E-54E2-4508-BC17-B8F118E348D3}"/>
            </a:ext>
          </a:extLst>
        </xdr:cNvPr>
        <xdr:cNvSpPr txBox="1"/>
      </xdr:nvSpPr>
      <xdr:spPr>
        <a:xfrm>
          <a:off x="4219575" y="1599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206" name="直線コネクタ 205">
          <a:extLst>
            <a:ext uri="{FF2B5EF4-FFF2-40B4-BE49-F238E27FC236}">
              <a16:creationId xmlns:a16="http://schemas.microsoft.com/office/drawing/2014/main" id="{8F37A2F7-2798-4B5F-AF36-ABF55150CA5F}"/>
            </a:ext>
          </a:extLst>
        </xdr:cNvPr>
        <xdr:cNvCxnSpPr/>
      </xdr:nvCxnSpPr>
      <xdr:spPr>
        <a:xfrm>
          <a:off x="4105275" y="16213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207" name="【市民会館】&#10;有形固定資産減価償却率平均値テキスト">
          <a:extLst>
            <a:ext uri="{FF2B5EF4-FFF2-40B4-BE49-F238E27FC236}">
              <a16:creationId xmlns:a16="http://schemas.microsoft.com/office/drawing/2014/main" id="{08AC5232-0FB0-4F8F-82F7-2A5426BB2EB5}"/>
            </a:ext>
          </a:extLst>
        </xdr:cNvPr>
        <xdr:cNvSpPr txBox="1"/>
      </xdr:nvSpPr>
      <xdr:spPr>
        <a:xfrm>
          <a:off x="4219575" y="16752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208" name="フローチャート: 判断 207">
          <a:extLst>
            <a:ext uri="{FF2B5EF4-FFF2-40B4-BE49-F238E27FC236}">
              <a16:creationId xmlns:a16="http://schemas.microsoft.com/office/drawing/2014/main" id="{8D7D233D-635E-4572-BDB7-042D23C00C29}"/>
            </a:ext>
          </a:extLst>
        </xdr:cNvPr>
        <xdr:cNvSpPr/>
      </xdr:nvSpPr>
      <xdr:spPr>
        <a:xfrm>
          <a:off x="4124325" y="168979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209" name="フローチャート: 判断 208">
          <a:extLst>
            <a:ext uri="{FF2B5EF4-FFF2-40B4-BE49-F238E27FC236}">
              <a16:creationId xmlns:a16="http://schemas.microsoft.com/office/drawing/2014/main" id="{4B626D95-86A6-48DC-8CF8-A21D1541BFE2}"/>
            </a:ext>
          </a:extLst>
        </xdr:cNvPr>
        <xdr:cNvSpPr/>
      </xdr:nvSpPr>
      <xdr:spPr>
        <a:xfrm>
          <a:off x="3381375" y="16894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210" name="フローチャート: 判断 209">
          <a:extLst>
            <a:ext uri="{FF2B5EF4-FFF2-40B4-BE49-F238E27FC236}">
              <a16:creationId xmlns:a16="http://schemas.microsoft.com/office/drawing/2014/main" id="{B4116664-9311-4CFA-8C0C-930FD801EBE2}"/>
            </a:ext>
          </a:extLst>
        </xdr:cNvPr>
        <xdr:cNvSpPr/>
      </xdr:nvSpPr>
      <xdr:spPr>
        <a:xfrm>
          <a:off x="2571750" y="16812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211" name="フローチャート: 判断 210">
          <a:extLst>
            <a:ext uri="{FF2B5EF4-FFF2-40B4-BE49-F238E27FC236}">
              <a16:creationId xmlns:a16="http://schemas.microsoft.com/office/drawing/2014/main" id="{26A1F12E-EE71-46B1-BC7E-FC84B77E3A97}"/>
            </a:ext>
          </a:extLst>
        </xdr:cNvPr>
        <xdr:cNvSpPr/>
      </xdr:nvSpPr>
      <xdr:spPr>
        <a:xfrm>
          <a:off x="1781175" y="167817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212" name="フローチャート: 判断 211">
          <a:extLst>
            <a:ext uri="{FF2B5EF4-FFF2-40B4-BE49-F238E27FC236}">
              <a16:creationId xmlns:a16="http://schemas.microsoft.com/office/drawing/2014/main" id="{4893EFA1-370D-444D-B5D6-9C5448251C2A}"/>
            </a:ext>
          </a:extLst>
        </xdr:cNvPr>
        <xdr:cNvSpPr/>
      </xdr:nvSpPr>
      <xdr:spPr>
        <a:xfrm>
          <a:off x="981075" y="169170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3" name="テキスト ボックス 212">
          <a:extLst>
            <a:ext uri="{FF2B5EF4-FFF2-40B4-BE49-F238E27FC236}">
              <a16:creationId xmlns:a16="http://schemas.microsoft.com/office/drawing/2014/main" id="{C60ABBA4-F96C-4FA4-869C-5609B3B2CA91}"/>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3ACFB49B-7493-41ED-A419-BED560F63F65}"/>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D3309543-8951-4A03-8899-DABF5E1A70B6}"/>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6" name="テキスト ボックス 215">
          <a:extLst>
            <a:ext uri="{FF2B5EF4-FFF2-40B4-BE49-F238E27FC236}">
              <a16:creationId xmlns:a16="http://schemas.microsoft.com/office/drawing/2014/main" id="{0EFCA584-E942-438A-9D9E-6E6518C40537}"/>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03FBA8EE-DDCF-4DD5-AB58-54ACE3EFA23A}"/>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109220</xdr:rowOff>
    </xdr:from>
    <xdr:to>
      <xdr:col>24</xdr:col>
      <xdr:colOff>114300</xdr:colOff>
      <xdr:row>106</xdr:row>
      <xdr:rowOff>39370</xdr:rowOff>
    </xdr:to>
    <xdr:sp macro="" textlink="">
      <xdr:nvSpPr>
        <xdr:cNvPr id="218" name="楕円 217">
          <a:extLst>
            <a:ext uri="{FF2B5EF4-FFF2-40B4-BE49-F238E27FC236}">
              <a16:creationId xmlns:a16="http://schemas.microsoft.com/office/drawing/2014/main" id="{FEF9D2BC-F2E3-40FE-AD8C-9453B114D0AD}"/>
            </a:ext>
          </a:extLst>
        </xdr:cNvPr>
        <xdr:cNvSpPr/>
      </xdr:nvSpPr>
      <xdr:spPr>
        <a:xfrm>
          <a:off x="4124325" y="172510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87647</xdr:rowOff>
    </xdr:from>
    <xdr:ext cx="405111" cy="259045"/>
    <xdr:sp macro="" textlink="">
      <xdr:nvSpPr>
        <xdr:cNvPr id="219" name="【市民会館】&#10;有形固定資産減価償却率該当値テキスト">
          <a:extLst>
            <a:ext uri="{FF2B5EF4-FFF2-40B4-BE49-F238E27FC236}">
              <a16:creationId xmlns:a16="http://schemas.microsoft.com/office/drawing/2014/main" id="{7026F86C-B4E4-46CA-B6C1-D53F952D99C9}"/>
            </a:ext>
          </a:extLst>
        </xdr:cNvPr>
        <xdr:cNvSpPr txBox="1"/>
      </xdr:nvSpPr>
      <xdr:spPr>
        <a:xfrm>
          <a:off x="4219575" y="1722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84455</xdr:rowOff>
    </xdr:from>
    <xdr:to>
      <xdr:col>20</xdr:col>
      <xdr:colOff>38100</xdr:colOff>
      <xdr:row>106</xdr:row>
      <xdr:rowOff>14605</xdr:rowOff>
    </xdr:to>
    <xdr:sp macro="" textlink="">
      <xdr:nvSpPr>
        <xdr:cNvPr id="220" name="楕円 219">
          <a:extLst>
            <a:ext uri="{FF2B5EF4-FFF2-40B4-BE49-F238E27FC236}">
              <a16:creationId xmlns:a16="http://schemas.microsoft.com/office/drawing/2014/main" id="{35586797-87FC-4DFA-BB58-8619E6BF0058}"/>
            </a:ext>
          </a:extLst>
        </xdr:cNvPr>
        <xdr:cNvSpPr/>
      </xdr:nvSpPr>
      <xdr:spPr>
        <a:xfrm>
          <a:off x="3381375" y="172326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135255</xdr:rowOff>
    </xdr:from>
    <xdr:to>
      <xdr:col>24</xdr:col>
      <xdr:colOff>63500</xdr:colOff>
      <xdr:row>105</xdr:row>
      <xdr:rowOff>160020</xdr:rowOff>
    </xdr:to>
    <xdr:cxnSp macro="">
      <xdr:nvCxnSpPr>
        <xdr:cNvPr id="221" name="直線コネクタ 220">
          <a:extLst>
            <a:ext uri="{FF2B5EF4-FFF2-40B4-BE49-F238E27FC236}">
              <a16:creationId xmlns:a16="http://schemas.microsoft.com/office/drawing/2014/main" id="{144743EB-A1EB-4AF1-AD9A-4C5CEB67ABDD}"/>
            </a:ext>
          </a:extLst>
        </xdr:cNvPr>
        <xdr:cNvCxnSpPr/>
      </xdr:nvCxnSpPr>
      <xdr:spPr>
        <a:xfrm>
          <a:off x="3429000" y="17280255"/>
          <a:ext cx="7524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57786</xdr:rowOff>
    </xdr:from>
    <xdr:to>
      <xdr:col>15</xdr:col>
      <xdr:colOff>101600</xdr:colOff>
      <xdr:row>105</xdr:row>
      <xdr:rowOff>159386</xdr:rowOff>
    </xdr:to>
    <xdr:sp macro="" textlink="">
      <xdr:nvSpPr>
        <xdr:cNvPr id="222" name="楕円 221">
          <a:extLst>
            <a:ext uri="{FF2B5EF4-FFF2-40B4-BE49-F238E27FC236}">
              <a16:creationId xmlns:a16="http://schemas.microsoft.com/office/drawing/2014/main" id="{67327071-D86A-424E-9477-74CDA9D0F454}"/>
            </a:ext>
          </a:extLst>
        </xdr:cNvPr>
        <xdr:cNvSpPr/>
      </xdr:nvSpPr>
      <xdr:spPr>
        <a:xfrm>
          <a:off x="2571750" y="172027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108586</xdr:rowOff>
    </xdr:from>
    <xdr:to>
      <xdr:col>19</xdr:col>
      <xdr:colOff>177800</xdr:colOff>
      <xdr:row>105</xdr:row>
      <xdr:rowOff>135255</xdr:rowOff>
    </xdr:to>
    <xdr:cxnSp macro="">
      <xdr:nvCxnSpPr>
        <xdr:cNvPr id="223" name="直線コネクタ 222">
          <a:extLst>
            <a:ext uri="{FF2B5EF4-FFF2-40B4-BE49-F238E27FC236}">
              <a16:creationId xmlns:a16="http://schemas.microsoft.com/office/drawing/2014/main" id="{AB965C5D-C55B-43D4-B788-E6E30EDCCBB8}"/>
            </a:ext>
          </a:extLst>
        </xdr:cNvPr>
        <xdr:cNvCxnSpPr/>
      </xdr:nvCxnSpPr>
      <xdr:spPr>
        <a:xfrm>
          <a:off x="2619375" y="17250411"/>
          <a:ext cx="809625"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31114</xdr:rowOff>
    </xdr:from>
    <xdr:to>
      <xdr:col>10</xdr:col>
      <xdr:colOff>165100</xdr:colOff>
      <xdr:row>105</xdr:row>
      <xdr:rowOff>132714</xdr:rowOff>
    </xdr:to>
    <xdr:sp macro="" textlink="">
      <xdr:nvSpPr>
        <xdr:cNvPr id="224" name="楕円 223">
          <a:extLst>
            <a:ext uri="{FF2B5EF4-FFF2-40B4-BE49-F238E27FC236}">
              <a16:creationId xmlns:a16="http://schemas.microsoft.com/office/drawing/2014/main" id="{E47B1FC6-E20B-4F54-A01A-C05F69A1E405}"/>
            </a:ext>
          </a:extLst>
        </xdr:cNvPr>
        <xdr:cNvSpPr/>
      </xdr:nvSpPr>
      <xdr:spPr>
        <a:xfrm>
          <a:off x="1781175" y="171729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81914</xdr:rowOff>
    </xdr:from>
    <xdr:to>
      <xdr:col>15</xdr:col>
      <xdr:colOff>50800</xdr:colOff>
      <xdr:row>105</xdr:row>
      <xdr:rowOff>108586</xdr:rowOff>
    </xdr:to>
    <xdr:cxnSp macro="">
      <xdr:nvCxnSpPr>
        <xdr:cNvPr id="225" name="直線コネクタ 224">
          <a:extLst>
            <a:ext uri="{FF2B5EF4-FFF2-40B4-BE49-F238E27FC236}">
              <a16:creationId xmlns:a16="http://schemas.microsoft.com/office/drawing/2014/main" id="{EB30AC7C-AD74-4F78-9AE6-B869F86C58F3}"/>
            </a:ext>
          </a:extLst>
        </xdr:cNvPr>
        <xdr:cNvCxnSpPr/>
      </xdr:nvCxnSpPr>
      <xdr:spPr>
        <a:xfrm>
          <a:off x="1828800" y="17230089"/>
          <a:ext cx="790575"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6350</xdr:rowOff>
    </xdr:from>
    <xdr:to>
      <xdr:col>6</xdr:col>
      <xdr:colOff>38100</xdr:colOff>
      <xdr:row>105</xdr:row>
      <xdr:rowOff>107950</xdr:rowOff>
    </xdr:to>
    <xdr:sp macro="" textlink="">
      <xdr:nvSpPr>
        <xdr:cNvPr id="226" name="楕円 225">
          <a:extLst>
            <a:ext uri="{FF2B5EF4-FFF2-40B4-BE49-F238E27FC236}">
              <a16:creationId xmlns:a16="http://schemas.microsoft.com/office/drawing/2014/main" id="{4D8E1009-EC0A-4F40-864C-E5F3007AD795}"/>
            </a:ext>
          </a:extLst>
        </xdr:cNvPr>
        <xdr:cNvSpPr/>
      </xdr:nvSpPr>
      <xdr:spPr>
        <a:xfrm>
          <a:off x="981075" y="171545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57150</xdr:rowOff>
    </xdr:from>
    <xdr:to>
      <xdr:col>10</xdr:col>
      <xdr:colOff>114300</xdr:colOff>
      <xdr:row>105</xdr:row>
      <xdr:rowOff>81914</xdr:rowOff>
    </xdr:to>
    <xdr:cxnSp macro="">
      <xdr:nvCxnSpPr>
        <xdr:cNvPr id="227" name="直線コネクタ 226">
          <a:extLst>
            <a:ext uri="{FF2B5EF4-FFF2-40B4-BE49-F238E27FC236}">
              <a16:creationId xmlns:a16="http://schemas.microsoft.com/office/drawing/2014/main" id="{A5A498FF-B11B-425F-83DB-DA586F1329EC}"/>
            </a:ext>
          </a:extLst>
        </xdr:cNvPr>
        <xdr:cNvCxnSpPr/>
      </xdr:nvCxnSpPr>
      <xdr:spPr>
        <a:xfrm>
          <a:off x="1028700" y="17202150"/>
          <a:ext cx="8001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228" name="n_1aveValue【市民会館】&#10;有形固定資産減価償却率">
          <a:extLst>
            <a:ext uri="{FF2B5EF4-FFF2-40B4-BE49-F238E27FC236}">
              <a16:creationId xmlns:a16="http://schemas.microsoft.com/office/drawing/2014/main" id="{644574E9-177C-425F-B8C8-0D79A54B9A5F}"/>
            </a:ext>
          </a:extLst>
        </xdr:cNvPr>
        <xdr:cNvSpPr txBox="1"/>
      </xdr:nvSpPr>
      <xdr:spPr>
        <a:xfrm>
          <a:off x="3239144" y="1666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229" name="n_2aveValue【市民会館】&#10;有形固定資産減価償却率">
          <a:extLst>
            <a:ext uri="{FF2B5EF4-FFF2-40B4-BE49-F238E27FC236}">
              <a16:creationId xmlns:a16="http://schemas.microsoft.com/office/drawing/2014/main" id="{13A9F340-6737-4F74-8B0B-9719C85739FD}"/>
            </a:ext>
          </a:extLst>
        </xdr:cNvPr>
        <xdr:cNvSpPr txBox="1"/>
      </xdr:nvSpPr>
      <xdr:spPr>
        <a:xfrm>
          <a:off x="2439044" y="1659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230" name="n_3aveValue【市民会館】&#10;有形固定資産減価償却率">
          <a:extLst>
            <a:ext uri="{FF2B5EF4-FFF2-40B4-BE49-F238E27FC236}">
              <a16:creationId xmlns:a16="http://schemas.microsoft.com/office/drawing/2014/main" id="{FA4214FD-99D8-4446-9751-17BC0495066E}"/>
            </a:ext>
          </a:extLst>
        </xdr:cNvPr>
        <xdr:cNvSpPr txBox="1"/>
      </xdr:nvSpPr>
      <xdr:spPr>
        <a:xfrm>
          <a:off x="1648469" y="1655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231" name="n_4aveValue【市民会館】&#10;有形固定資産減価償却率">
          <a:extLst>
            <a:ext uri="{FF2B5EF4-FFF2-40B4-BE49-F238E27FC236}">
              <a16:creationId xmlns:a16="http://schemas.microsoft.com/office/drawing/2014/main" id="{3B5DBFED-14C9-4672-9FA5-C48B91142271}"/>
            </a:ext>
          </a:extLst>
        </xdr:cNvPr>
        <xdr:cNvSpPr txBox="1"/>
      </xdr:nvSpPr>
      <xdr:spPr>
        <a:xfrm>
          <a:off x="848369" y="16695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5732</xdr:rowOff>
    </xdr:from>
    <xdr:ext cx="405111" cy="259045"/>
    <xdr:sp macro="" textlink="">
      <xdr:nvSpPr>
        <xdr:cNvPr id="232" name="n_1mainValue【市民会館】&#10;有形固定資産減価償却率">
          <a:extLst>
            <a:ext uri="{FF2B5EF4-FFF2-40B4-BE49-F238E27FC236}">
              <a16:creationId xmlns:a16="http://schemas.microsoft.com/office/drawing/2014/main" id="{8A698592-A9CD-42D9-9D05-C1524A3E21B4}"/>
            </a:ext>
          </a:extLst>
        </xdr:cNvPr>
        <xdr:cNvSpPr txBox="1"/>
      </xdr:nvSpPr>
      <xdr:spPr>
        <a:xfrm>
          <a:off x="3239144" y="17325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150513</xdr:rowOff>
    </xdr:from>
    <xdr:ext cx="405111" cy="259045"/>
    <xdr:sp macro="" textlink="">
      <xdr:nvSpPr>
        <xdr:cNvPr id="233" name="n_2mainValue【市民会館】&#10;有形固定資産減価償却率">
          <a:extLst>
            <a:ext uri="{FF2B5EF4-FFF2-40B4-BE49-F238E27FC236}">
              <a16:creationId xmlns:a16="http://schemas.microsoft.com/office/drawing/2014/main" id="{799FC2BD-F359-4DD7-BFA2-70B1ADABDB8F}"/>
            </a:ext>
          </a:extLst>
        </xdr:cNvPr>
        <xdr:cNvSpPr txBox="1"/>
      </xdr:nvSpPr>
      <xdr:spPr>
        <a:xfrm>
          <a:off x="2439044" y="1729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123841</xdr:rowOff>
    </xdr:from>
    <xdr:ext cx="405111" cy="259045"/>
    <xdr:sp macro="" textlink="">
      <xdr:nvSpPr>
        <xdr:cNvPr id="234" name="n_3mainValue【市民会館】&#10;有形固定資産減価償却率">
          <a:extLst>
            <a:ext uri="{FF2B5EF4-FFF2-40B4-BE49-F238E27FC236}">
              <a16:creationId xmlns:a16="http://schemas.microsoft.com/office/drawing/2014/main" id="{C63512B0-80BB-4B90-8464-45FD91FEBB89}"/>
            </a:ext>
          </a:extLst>
        </xdr:cNvPr>
        <xdr:cNvSpPr txBox="1"/>
      </xdr:nvSpPr>
      <xdr:spPr>
        <a:xfrm>
          <a:off x="1648469" y="1726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99077</xdr:rowOff>
    </xdr:from>
    <xdr:ext cx="405111" cy="259045"/>
    <xdr:sp macro="" textlink="">
      <xdr:nvSpPr>
        <xdr:cNvPr id="235" name="n_4mainValue【市民会館】&#10;有形固定資産減価償却率">
          <a:extLst>
            <a:ext uri="{FF2B5EF4-FFF2-40B4-BE49-F238E27FC236}">
              <a16:creationId xmlns:a16="http://schemas.microsoft.com/office/drawing/2014/main" id="{686BAF99-5E67-4317-B572-0BA2394199C6}"/>
            </a:ext>
          </a:extLst>
        </xdr:cNvPr>
        <xdr:cNvSpPr txBox="1"/>
      </xdr:nvSpPr>
      <xdr:spPr>
        <a:xfrm>
          <a:off x="848369" y="1724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6" name="正方形/長方形 235">
          <a:extLst>
            <a:ext uri="{FF2B5EF4-FFF2-40B4-BE49-F238E27FC236}">
              <a16:creationId xmlns:a16="http://schemas.microsoft.com/office/drawing/2014/main" id="{7F0A2139-CE40-4437-96A1-5C1A6052D91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7" name="正方形/長方形 236">
          <a:extLst>
            <a:ext uri="{FF2B5EF4-FFF2-40B4-BE49-F238E27FC236}">
              <a16:creationId xmlns:a16="http://schemas.microsoft.com/office/drawing/2014/main" id="{C331990B-342D-4AF2-BA04-169B80F9535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8" name="正方形/長方形 237">
          <a:extLst>
            <a:ext uri="{FF2B5EF4-FFF2-40B4-BE49-F238E27FC236}">
              <a16:creationId xmlns:a16="http://schemas.microsoft.com/office/drawing/2014/main" id="{254F6117-6A5A-4A21-A3EA-158765892D2E}"/>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39" name="正方形/長方形 238">
          <a:extLst>
            <a:ext uri="{FF2B5EF4-FFF2-40B4-BE49-F238E27FC236}">
              <a16:creationId xmlns:a16="http://schemas.microsoft.com/office/drawing/2014/main" id="{812F9012-469C-457A-B1B7-F7AC57DC598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0" name="正方形/長方形 239">
          <a:extLst>
            <a:ext uri="{FF2B5EF4-FFF2-40B4-BE49-F238E27FC236}">
              <a16:creationId xmlns:a16="http://schemas.microsoft.com/office/drawing/2014/main" id="{6B4FACB5-C992-4678-AE64-F0713E91C7A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1" name="正方形/長方形 240">
          <a:extLst>
            <a:ext uri="{FF2B5EF4-FFF2-40B4-BE49-F238E27FC236}">
              <a16:creationId xmlns:a16="http://schemas.microsoft.com/office/drawing/2014/main" id="{3B35C25B-8EBA-403B-8F47-73B6B393F41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2" name="正方形/長方形 241">
          <a:extLst>
            <a:ext uri="{FF2B5EF4-FFF2-40B4-BE49-F238E27FC236}">
              <a16:creationId xmlns:a16="http://schemas.microsoft.com/office/drawing/2014/main" id="{E1858854-4E62-4816-8D04-9EE05C3455C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3" name="正方形/長方形 242">
          <a:extLst>
            <a:ext uri="{FF2B5EF4-FFF2-40B4-BE49-F238E27FC236}">
              <a16:creationId xmlns:a16="http://schemas.microsoft.com/office/drawing/2014/main" id="{C8ED5466-1F05-4BB8-A2AD-0A1B010E33AB}"/>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4" name="テキスト ボックス 243">
          <a:extLst>
            <a:ext uri="{FF2B5EF4-FFF2-40B4-BE49-F238E27FC236}">
              <a16:creationId xmlns:a16="http://schemas.microsoft.com/office/drawing/2014/main" id="{E45132FA-1155-4A26-904A-AEA1FDA096B9}"/>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5" name="直線コネクタ 244">
          <a:extLst>
            <a:ext uri="{FF2B5EF4-FFF2-40B4-BE49-F238E27FC236}">
              <a16:creationId xmlns:a16="http://schemas.microsoft.com/office/drawing/2014/main" id="{C556655F-819A-4332-AF11-F50C5ADD21D9}"/>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6" name="直線コネクタ 245">
          <a:extLst>
            <a:ext uri="{FF2B5EF4-FFF2-40B4-BE49-F238E27FC236}">
              <a16:creationId xmlns:a16="http://schemas.microsoft.com/office/drawing/2014/main" id="{086E0DDD-9A3B-4D41-A19A-06A1B20B1942}"/>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7" name="テキスト ボックス 246">
          <a:extLst>
            <a:ext uri="{FF2B5EF4-FFF2-40B4-BE49-F238E27FC236}">
              <a16:creationId xmlns:a16="http://schemas.microsoft.com/office/drawing/2014/main" id="{C4841CA3-85A0-40D2-BD57-40AF07ACEE48}"/>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8" name="直線コネクタ 247">
          <a:extLst>
            <a:ext uri="{FF2B5EF4-FFF2-40B4-BE49-F238E27FC236}">
              <a16:creationId xmlns:a16="http://schemas.microsoft.com/office/drawing/2014/main" id="{DEB1D2F5-F336-440C-913A-0D43B060F13A}"/>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49" name="テキスト ボックス 248">
          <a:extLst>
            <a:ext uri="{FF2B5EF4-FFF2-40B4-BE49-F238E27FC236}">
              <a16:creationId xmlns:a16="http://schemas.microsoft.com/office/drawing/2014/main" id="{20A902E2-B024-405E-B741-84DF961E1F09}"/>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0" name="直線コネクタ 249">
          <a:extLst>
            <a:ext uri="{FF2B5EF4-FFF2-40B4-BE49-F238E27FC236}">
              <a16:creationId xmlns:a16="http://schemas.microsoft.com/office/drawing/2014/main" id="{51AE6B0A-9553-4BDF-BE7D-1D33ECC1F385}"/>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1" name="テキスト ボックス 250">
          <a:extLst>
            <a:ext uri="{FF2B5EF4-FFF2-40B4-BE49-F238E27FC236}">
              <a16:creationId xmlns:a16="http://schemas.microsoft.com/office/drawing/2014/main" id="{60B77F0A-4224-4BFF-BB5B-B440C7EB5B0E}"/>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2" name="直線コネクタ 251">
          <a:extLst>
            <a:ext uri="{FF2B5EF4-FFF2-40B4-BE49-F238E27FC236}">
              <a16:creationId xmlns:a16="http://schemas.microsoft.com/office/drawing/2014/main" id="{ADF9DBDC-4F46-4464-B270-C3802C4F2435}"/>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3" name="テキスト ボックス 252">
          <a:extLst>
            <a:ext uri="{FF2B5EF4-FFF2-40B4-BE49-F238E27FC236}">
              <a16:creationId xmlns:a16="http://schemas.microsoft.com/office/drawing/2014/main" id="{8A998EDD-CEC9-4276-9A3E-50D109F51763}"/>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4" name="直線コネクタ 253">
          <a:extLst>
            <a:ext uri="{FF2B5EF4-FFF2-40B4-BE49-F238E27FC236}">
              <a16:creationId xmlns:a16="http://schemas.microsoft.com/office/drawing/2014/main" id="{FC63F116-BED4-42DC-B8AE-3D64A10EB823}"/>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5" name="テキスト ボックス 254">
          <a:extLst>
            <a:ext uri="{FF2B5EF4-FFF2-40B4-BE49-F238E27FC236}">
              <a16:creationId xmlns:a16="http://schemas.microsoft.com/office/drawing/2014/main" id="{69F3F9D4-699E-443E-B503-BC62A6E3CA05}"/>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6" name="直線コネクタ 255">
          <a:extLst>
            <a:ext uri="{FF2B5EF4-FFF2-40B4-BE49-F238E27FC236}">
              <a16:creationId xmlns:a16="http://schemas.microsoft.com/office/drawing/2014/main" id="{9B6CC196-7570-42D5-871A-9D2EA45C9536}"/>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7" name="テキスト ボックス 256">
          <a:extLst>
            <a:ext uri="{FF2B5EF4-FFF2-40B4-BE49-F238E27FC236}">
              <a16:creationId xmlns:a16="http://schemas.microsoft.com/office/drawing/2014/main" id="{FAFDD940-EDBF-40AC-9F95-9956FE23DA24}"/>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8" name="【市民会館】&#10;一人当たり面積グラフ枠">
          <a:extLst>
            <a:ext uri="{FF2B5EF4-FFF2-40B4-BE49-F238E27FC236}">
              <a16:creationId xmlns:a16="http://schemas.microsoft.com/office/drawing/2014/main" id="{DEACE7D8-2C5C-45C6-9B73-F4B1154749D3}"/>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259" name="直線コネクタ 258">
          <a:extLst>
            <a:ext uri="{FF2B5EF4-FFF2-40B4-BE49-F238E27FC236}">
              <a16:creationId xmlns:a16="http://schemas.microsoft.com/office/drawing/2014/main" id="{595FC6AD-DE80-4DFE-B7FB-22558812906A}"/>
            </a:ext>
          </a:extLst>
        </xdr:cNvPr>
        <xdr:cNvCxnSpPr/>
      </xdr:nvCxnSpPr>
      <xdr:spPr>
        <a:xfrm flipV="1">
          <a:off x="9429115" y="16371697"/>
          <a:ext cx="0" cy="1430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260" name="【市民会館】&#10;一人当たり面積最小値テキスト">
          <a:extLst>
            <a:ext uri="{FF2B5EF4-FFF2-40B4-BE49-F238E27FC236}">
              <a16:creationId xmlns:a16="http://schemas.microsoft.com/office/drawing/2014/main" id="{26D19945-480A-4925-9F70-60F29B1DFF1D}"/>
            </a:ext>
          </a:extLst>
        </xdr:cNvPr>
        <xdr:cNvSpPr txBox="1"/>
      </xdr:nvSpPr>
      <xdr:spPr>
        <a:xfrm>
          <a:off x="9467850" y="1780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261" name="直線コネクタ 260">
          <a:extLst>
            <a:ext uri="{FF2B5EF4-FFF2-40B4-BE49-F238E27FC236}">
              <a16:creationId xmlns:a16="http://schemas.microsoft.com/office/drawing/2014/main" id="{B7564125-2E9D-497E-BE87-E8AC7EFF83F0}"/>
            </a:ext>
          </a:extLst>
        </xdr:cNvPr>
        <xdr:cNvCxnSpPr/>
      </xdr:nvCxnSpPr>
      <xdr:spPr>
        <a:xfrm>
          <a:off x="9363075" y="178024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262" name="【市民会館】&#10;一人当たり面積最大値テキスト">
          <a:extLst>
            <a:ext uri="{FF2B5EF4-FFF2-40B4-BE49-F238E27FC236}">
              <a16:creationId xmlns:a16="http://schemas.microsoft.com/office/drawing/2014/main" id="{F7809E20-DDA7-4471-8F7D-AB87EE7B6365}"/>
            </a:ext>
          </a:extLst>
        </xdr:cNvPr>
        <xdr:cNvSpPr txBox="1"/>
      </xdr:nvSpPr>
      <xdr:spPr>
        <a:xfrm>
          <a:off x="9467850" y="1614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263" name="直線コネクタ 262">
          <a:extLst>
            <a:ext uri="{FF2B5EF4-FFF2-40B4-BE49-F238E27FC236}">
              <a16:creationId xmlns:a16="http://schemas.microsoft.com/office/drawing/2014/main" id="{38F406DD-A4EB-4B24-BFC1-D97BACA30A3D}"/>
            </a:ext>
          </a:extLst>
        </xdr:cNvPr>
        <xdr:cNvCxnSpPr/>
      </xdr:nvCxnSpPr>
      <xdr:spPr>
        <a:xfrm>
          <a:off x="9363075" y="163716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264" name="【市民会館】&#10;一人当たり面積平均値テキスト">
          <a:extLst>
            <a:ext uri="{FF2B5EF4-FFF2-40B4-BE49-F238E27FC236}">
              <a16:creationId xmlns:a16="http://schemas.microsoft.com/office/drawing/2014/main" id="{008861D0-D0F2-4F6A-909A-A68F5C658A48}"/>
            </a:ext>
          </a:extLst>
        </xdr:cNvPr>
        <xdr:cNvSpPr txBox="1"/>
      </xdr:nvSpPr>
      <xdr:spPr>
        <a:xfrm>
          <a:off x="9467850" y="17562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265" name="フローチャート: 判断 264">
          <a:extLst>
            <a:ext uri="{FF2B5EF4-FFF2-40B4-BE49-F238E27FC236}">
              <a16:creationId xmlns:a16="http://schemas.microsoft.com/office/drawing/2014/main" id="{02CDFA95-F75E-431D-910B-A32AEE2627AA}"/>
            </a:ext>
          </a:extLst>
        </xdr:cNvPr>
        <xdr:cNvSpPr/>
      </xdr:nvSpPr>
      <xdr:spPr>
        <a:xfrm>
          <a:off x="9401175" y="1758416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266" name="フローチャート: 判断 265">
          <a:extLst>
            <a:ext uri="{FF2B5EF4-FFF2-40B4-BE49-F238E27FC236}">
              <a16:creationId xmlns:a16="http://schemas.microsoft.com/office/drawing/2014/main" id="{7599B072-6210-4A03-BB8F-E87A48512932}"/>
            </a:ext>
          </a:extLst>
        </xdr:cNvPr>
        <xdr:cNvSpPr/>
      </xdr:nvSpPr>
      <xdr:spPr>
        <a:xfrm>
          <a:off x="8639175" y="175803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267" name="フローチャート: 判断 266">
          <a:extLst>
            <a:ext uri="{FF2B5EF4-FFF2-40B4-BE49-F238E27FC236}">
              <a16:creationId xmlns:a16="http://schemas.microsoft.com/office/drawing/2014/main" id="{70AC4B97-8F17-4DD5-A4F9-4E8619009746}"/>
            </a:ext>
          </a:extLst>
        </xdr:cNvPr>
        <xdr:cNvSpPr/>
      </xdr:nvSpPr>
      <xdr:spPr>
        <a:xfrm>
          <a:off x="7839075" y="175613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268" name="フローチャート: 判断 267">
          <a:extLst>
            <a:ext uri="{FF2B5EF4-FFF2-40B4-BE49-F238E27FC236}">
              <a16:creationId xmlns:a16="http://schemas.microsoft.com/office/drawing/2014/main" id="{AEC53B6D-734A-403D-9979-4D0D6D0F47EC}"/>
            </a:ext>
          </a:extLst>
        </xdr:cNvPr>
        <xdr:cNvSpPr/>
      </xdr:nvSpPr>
      <xdr:spPr>
        <a:xfrm>
          <a:off x="7029450" y="175643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269" name="フローチャート: 判断 268">
          <a:extLst>
            <a:ext uri="{FF2B5EF4-FFF2-40B4-BE49-F238E27FC236}">
              <a16:creationId xmlns:a16="http://schemas.microsoft.com/office/drawing/2014/main" id="{3356473D-942B-4272-992D-E7F5A66FBEEB}"/>
            </a:ext>
          </a:extLst>
        </xdr:cNvPr>
        <xdr:cNvSpPr/>
      </xdr:nvSpPr>
      <xdr:spPr>
        <a:xfrm>
          <a:off x="6238875" y="175713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0" name="テキスト ボックス 269">
          <a:extLst>
            <a:ext uri="{FF2B5EF4-FFF2-40B4-BE49-F238E27FC236}">
              <a16:creationId xmlns:a16="http://schemas.microsoft.com/office/drawing/2014/main" id="{A7025874-CD3D-4B06-AF8E-B1509C55C144}"/>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576274A1-3EC3-4E27-A9D7-0051473B2B6B}"/>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2D8054A3-2AA7-4E09-AF21-3A68139E7AE8}"/>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9D4490A0-41CE-48AF-818B-81E24F3A3A03}"/>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779B5A11-E8B0-4C84-B3D5-3839751700F7}"/>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10161</xdr:rowOff>
    </xdr:from>
    <xdr:to>
      <xdr:col>55</xdr:col>
      <xdr:colOff>50800</xdr:colOff>
      <xdr:row>107</xdr:row>
      <xdr:rowOff>111761</xdr:rowOff>
    </xdr:to>
    <xdr:sp macro="" textlink="">
      <xdr:nvSpPr>
        <xdr:cNvPr id="275" name="楕円 274">
          <a:extLst>
            <a:ext uri="{FF2B5EF4-FFF2-40B4-BE49-F238E27FC236}">
              <a16:creationId xmlns:a16="http://schemas.microsoft.com/office/drawing/2014/main" id="{8F8CB12F-0148-4182-844E-26134630CEAB}"/>
            </a:ext>
          </a:extLst>
        </xdr:cNvPr>
        <xdr:cNvSpPr/>
      </xdr:nvSpPr>
      <xdr:spPr>
        <a:xfrm>
          <a:off x="9401175" y="1749488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33038</xdr:rowOff>
    </xdr:from>
    <xdr:ext cx="469744" cy="259045"/>
    <xdr:sp macro="" textlink="">
      <xdr:nvSpPr>
        <xdr:cNvPr id="276" name="【市民会館】&#10;一人当たり面積該当値テキスト">
          <a:extLst>
            <a:ext uri="{FF2B5EF4-FFF2-40B4-BE49-F238E27FC236}">
              <a16:creationId xmlns:a16="http://schemas.microsoft.com/office/drawing/2014/main" id="{C2C0DF34-B8B1-4D99-A7C9-053D538C8AA5}"/>
            </a:ext>
          </a:extLst>
        </xdr:cNvPr>
        <xdr:cNvSpPr txBox="1"/>
      </xdr:nvSpPr>
      <xdr:spPr>
        <a:xfrm>
          <a:off x="9467850" y="1734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15494</xdr:rowOff>
    </xdr:from>
    <xdr:to>
      <xdr:col>50</xdr:col>
      <xdr:colOff>165100</xdr:colOff>
      <xdr:row>107</xdr:row>
      <xdr:rowOff>117094</xdr:rowOff>
    </xdr:to>
    <xdr:sp macro="" textlink="">
      <xdr:nvSpPr>
        <xdr:cNvPr id="277" name="楕円 276">
          <a:extLst>
            <a:ext uri="{FF2B5EF4-FFF2-40B4-BE49-F238E27FC236}">
              <a16:creationId xmlns:a16="http://schemas.microsoft.com/office/drawing/2014/main" id="{C24C65A2-FFA5-46FA-8711-D471D7BCD947}"/>
            </a:ext>
          </a:extLst>
        </xdr:cNvPr>
        <xdr:cNvSpPr/>
      </xdr:nvSpPr>
      <xdr:spPr>
        <a:xfrm>
          <a:off x="8639175" y="175002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60961</xdr:rowOff>
    </xdr:from>
    <xdr:to>
      <xdr:col>55</xdr:col>
      <xdr:colOff>0</xdr:colOff>
      <xdr:row>107</xdr:row>
      <xdr:rowOff>66294</xdr:rowOff>
    </xdr:to>
    <xdr:cxnSp macro="">
      <xdr:nvCxnSpPr>
        <xdr:cNvPr id="278" name="直線コネクタ 277">
          <a:extLst>
            <a:ext uri="{FF2B5EF4-FFF2-40B4-BE49-F238E27FC236}">
              <a16:creationId xmlns:a16="http://schemas.microsoft.com/office/drawing/2014/main" id="{5CEC843D-5A0B-4F30-B354-F953FB8DFADF}"/>
            </a:ext>
          </a:extLst>
        </xdr:cNvPr>
        <xdr:cNvCxnSpPr/>
      </xdr:nvCxnSpPr>
      <xdr:spPr>
        <a:xfrm flipV="1">
          <a:off x="8686800" y="17552036"/>
          <a:ext cx="74295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20065</xdr:rowOff>
    </xdr:from>
    <xdr:to>
      <xdr:col>46</xdr:col>
      <xdr:colOff>38100</xdr:colOff>
      <xdr:row>107</xdr:row>
      <xdr:rowOff>121665</xdr:rowOff>
    </xdr:to>
    <xdr:sp macro="" textlink="">
      <xdr:nvSpPr>
        <xdr:cNvPr id="279" name="楕円 278">
          <a:extLst>
            <a:ext uri="{FF2B5EF4-FFF2-40B4-BE49-F238E27FC236}">
              <a16:creationId xmlns:a16="http://schemas.microsoft.com/office/drawing/2014/main" id="{2736DCCD-3C86-4312-A7D9-58CB8077162C}"/>
            </a:ext>
          </a:extLst>
        </xdr:cNvPr>
        <xdr:cNvSpPr/>
      </xdr:nvSpPr>
      <xdr:spPr>
        <a:xfrm>
          <a:off x="7839075" y="175079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66294</xdr:rowOff>
    </xdr:from>
    <xdr:to>
      <xdr:col>50</xdr:col>
      <xdr:colOff>114300</xdr:colOff>
      <xdr:row>107</xdr:row>
      <xdr:rowOff>70865</xdr:rowOff>
    </xdr:to>
    <xdr:cxnSp macro="">
      <xdr:nvCxnSpPr>
        <xdr:cNvPr id="280" name="直線コネクタ 279">
          <a:extLst>
            <a:ext uri="{FF2B5EF4-FFF2-40B4-BE49-F238E27FC236}">
              <a16:creationId xmlns:a16="http://schemas.microsoft.com/office/drawing/2014/main" id="{CC14E301-25BF-4EBF-939C-F0DBD0C65390}"/>
            </a:ext>
          </a:extLst>
        </xdr:cNvPr>
        <xdr:cNvCxnSpPr/>
      </xdr:nvCxnSpPr>
      <xdr:spPr>
        <a:xfrm flipV="1">
          <a:off x="7886700" y="1755736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24637</xdr:rowOff>
    </xdr:from>
    <xdr:to>
      <xdr:col>41</xdr:col>
      <xdr:colOff>101600</xdr:colOff>
      <xdr:row>107</xdr:row>
      <xdr:rowOff>126237</xdr:rowOff>
    </xdr:to>
    <xdr:sp macro="" textlink="">
      <xdr:nvSpPr>
        <xdr:cNvPr id="281" name="楕円 280">
          <a:extLst>
            <a:ext uri="{FF2B5EF4-FFF2-40B4-BE49-F238E27FC236}">
              <a16:creationId xmlns:a16="http://schemas.microsoft.com/office/drawing/2014/main" id="{F738D476-D3DB-4A52-A4D1-D305F11EBDB7}"/>
            </a:ext>
          </a:extLst>
        </xdr:cNvPr>
        <xdr:cNvSpPr/>
      </xdr:nvSpPr>
      <xdr:spPr>
        <a:xfrm>
          <a:off x="7029450" y="175157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70865</xdr:rowOff>
    </xdr:from>
    <xdr:to>
      <xdr:col>45</xdr:col>
      <xdr:colOff>177800</xdr:colOff>
      <xdr:row>107</xdr:row>
      <xdr:rowOff>75437</xdr:rowOff>
    </xdr:to>
    <xdr:cxnSp macro="">
      <xdr:nvCxnSpPr>
        <xdr:cNvPr id="282" name="直線コネクタ 281">
          <a:extLst>
            <a:ext uri="{FF2B5EF4-FFF2-40B4-BE49-F238E27FC236}">
              <a16:creationId xmlns:a16="http://schemas.microsoft.com/office/drawing/2014/main" id="{2B560ACF-0DA3-4BD4-8FDC-857F000B3D22}"/>
            </a:ext>
          </a:extLst>
        </xdr:cNvPr>
        <xdr:cNvCxnSpPr/>
      </xdr:nvCxnSpPr>
      <xdr:spPr>
        <a:xfrm flipV="1">
          <a:off x="7077075" y="17555590"/>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29211</xdr:rowOff>
    </xdr:from>
    <xdr:to>
      <xdr:col>36</xdr:col>
      <xdr:colOff>165100</xdr:colOff>
      <xdr:row>107</xdr:row>
      <xdr:rowOff>130811</xdr:rowOff>
    </xdr:to>
    <xdr:sp macro="" textlink="">
      <xdr:nvSpPr>
        <xdr:cNvPr id="283" name="楕円 282">
          <a:extLst>
            <a:ext uri="{FF2B5EF4-FFF2-40B4-BE49-F238E27FC236}">
              <a16:creationId xmlns:a16="http://schemas.microsoft.com/office/drawing/2014/main" id="{3174574D-402B-4A53-9DFB-6E3755B71FF0}"/>
            </a:ext>
          </a:extLst>
        </xdr:cNvPr>
        <xdr:cNvSpPr/>
      </xdr:nvSpPr>
      <xdr:spPr>
        <a:xfrm>
          <a:off x="6238875" y="175139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75437</xdr:rowOff>
    </xdr:from>
    <xdr:to>
      <xdr:col>41</xdr:col>
      <xdr:colOff>50800</xdr:colOff>
      <xdr:row>107</xdr:row>
      <xdr:rowOff>80011</xdr:rowOff>
    </xdr:to>
    <xdr:cxnSp macro="">
      <xdr:nvCxnSpPr>
        <xdr:cNvPr id="284" name="直線コネクタ 283">
          <a:extLst>
            <a:ext uri="{FF2B5EF4-FFF2-40B4-BE49-F238E27FC236}">
              <a16:creationId xmlns:a16="http://schemas.microsoft.com/office/drawing/2014/main" id="{EB2A4FA6-F9B5-45B6-A1C4-B35CAF66B7AE}"/>
            </a:ext>
          </a:extLst>
        </xdr:cNvPr>
        <xdr:cNvCxnSpPr/>
      </xdr:nvCxnSpPr>
      <xdr:spPr>
        <a:xfrm flipV="1">
          <a:off x="6286500" y="17563337"/>
          <a:ext cx="790575" cy="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285" name="n_1aveValue【市民会館】&#10;一人当たり面積">
          <a:extLst>
            <a:ext uri="{FF2B5EF4-FFF2-40B4-BE49-F238E27FC236}">
              <a16:creationId xmlns:a16="http://schemas.microsoft.com/office/drawing/2014/main" id="{0D838432-D30C-4701-9854-161B3742A670}"/>
            </a:ext>
          </a:extLst>
        </xdr:cNvPr>
        <xdr:cNvSpPr txBox="1"/>
      </xdr:nvSpPr>
      <xdr:spPr>
        <a:xfrm>
          <a:off x="8458277" y="1766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166133</xdr:rowOff>
    </xdr:from>
    <xdr:ext cx="469744" cy="259045"/>
    <xdr:sp macro="" textlink="">
      <xdr:nvSpPr>
        <xdr:cNvPr id="286" name="n_2aveValue【市民会館】&#10;一人当たり面積">
          <a:extLst>
            <a:ext uri="{FF2B5EF4-FFF2-40B4-BE49-F238E27FC236}">
              <a16:creationId xmlns:a16="http://schemas.microsoft.com/office/drawing/2014/main" id="{BB4788D5-DE1D-409D-B202-3B5F3E050208}"/>
            </a:ext>
          </a:extLst>
        </xdr:cNvPr>
        <xdr:cNvSpPr txBox="1"/>
      </xdr:nvSpPr>
      <xdr:spPr>
        <a:xfrm>
          <a:off x="7677227" y="1765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169181</xdr:rowOff>
    </xdr:from>
    <xdr:ext cx="469744" cy="259045"/>
    <xdr:sp macro="" textlink="">
      <xdr:nvSpPr>
        <xdr:cNvPr id="287" name="n_3aveValue【市民会館】&#10;一人当たり面積">
          <a:extLst>
            <a:ext uri="{FF2B5EF4-FFF2-40B4-BE49-F238E27FC236}">
              <a16:creationId xmlns:a16="http://schemas.microsoft.com/office/drawing/2014/main" id="{CC90D404-6E3F-49D5-AB51-82C70E4D044B}"/>
            </a:ext>
          </a:extLst>
        </xdr:cNvPr>
        <xdr:cNvSpPr txBox="1"/>
      </xdr:nvSpPr>
      <xdr:spPr>
        <a:xfrm>
          <a:off x="6867602" y="1765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xdr:rowOff>
    </xdr:from>
    <xdr:ext cx="469744" cy="259045"/>
    <xdr:sp macro="" textlink="">
      <xdr:nvSpPr>
        <xdr:cNvPr id="288" name="n_4aveValue【市民会館】&#10;一人当たり面積">
          <a:extLst>
            <a:ext uri="{FF2B5EF4-FFF2-40B4-BE49-F238E27FC236}">
              <a16:creationId xmlns:a16="http://schemas.microsoft.com/office/drawing/2014/main" id="{3B405693-1E7B-438B-ACC7-DA5C743F43B6}"/>
            </a:ext>
          </a:extLst>
        </xdr:cNvPr>
        <xdr:cNvSpPr txBox="1"/>
      </xdr:nvSpPr>
      <xdr:spPr>
        <a:xfrm>
          <a:off x="6067502" y="17660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133621</xdr:rowOff>
    </xdr:from>
    <xdr:ext cx="469744" cy="259045"/>
    <xdr:sp macro="" textlink="">
      <xdr:nvSpPr>
        <xdr:cNvPr id="289" name="n_1mainValue【市民会館】&#10;一人当たり面積">
          <a:extLst>
            <a:ext uri="{FF2B5EF4-FFF2-40B4-BE49-F238E27FC236}">
              <a16:creationId xmlns:a16="http://schemas.microsoft.com/office/drawing/2014/main" id="{2146B3A8-9144-41F3-8893-19EAAD1E994A}"/>
            </a:ext>
          </a:extLst>
        </xdr:cNvPr>
        <xdr:cNvSpPr txBox="1"/>
      </xdr:nvSpPr>
      <xdr:spPr>
        <a:xfrm>
          <a:off x="8458277" y="1727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138192</xdr:rowOff>
    </xdr:from>
    <xdr:ext cx="469744" cy="259045"/>
    <xdr:sp macro="" textlink="">
      <xdr:nvSpPr>
        <xdr:cNvPr id="290" name="n_2mainValue【市民会館】&#10;一人当たり面積">
          <a:extLst>
            <a:ext uri="{FF2B5EF4-FFF2-40B4-BE49-F238E27FC236}">
              <a16:creationId xmlns:a16="http://schemas.microsoft.com/office/drawing/2014/main" id="{2639C245-B1A6-4623-8FFA-C860A5218C82}"/>
            </a:ext>
          </a:extLst>
        </xdr:cNvPr>
        <xdr:cNvSpPr txBox="1"/>
      </xdr:nvSpPr>
      <xdr:spPr>
        <a:xfrm>
          <a:off x="7677227" y="1728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142764</xdr:rowOff>
    </xdr:from>
    <xdr:ext cx="469744" cy="259045"/>
    <xdr:sp macro="" textlink="">
      <xdr:nvSpPr>
        <xdr:cNvPr id="291" name="n_3mainValue【市民会館】&#10;一人当たり面積">
          <a:extLst>
            <a:ext uri="{FF2B5EF4-FFF2-40B4-BE49-F238E27FC236}">
              <a16:creationId xmlns:a16="http://schemas.microsoft.com/office/drawing/2014/main" id="{633FDADB-4E0A-4356-8E7F-F08F29775A92}"/>
            </a:ext>
          </a:extLst>
        </xdr:cNvPr>
        <xdr:cNvSpPr txBox="1"/>
      </xdr:nvSpPr>
      <xdr:spPr>
        <a:xfrm>
          <a:off x="6867602" y="17290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147338</xdr:rowOff>
    </xdr:from>
    <xdr:ext cx="469744" cy="259045"/>
    <xdr:sp macro="" textlink="">
      <xdr:nvSpPr>
        <xdr:cNvPr id="292" name="n_4mainValue【市民会館】&#10;一人当たり面積">
          <a:extLst>
            <a:ext uri="{FF2B5EF4-FFF2-40B4-BE49-F238E27FC236}">
              <a16:creationId xmlns:a16="http://schemas.microsoft.com/office/drawing/2014/main" id="{C9F7380A-42E6-47CE-817D-C2C3A08CDD11}"/>
            </a:ext>
          </a:extLst>
        </xdr:cNvPr>
        <xdr:cNvSpPr txBox="1"/>
      </xdr:nvSpPr>
      <xdr:spPr>
        <a:xfrm>
          <a:off x="6067502" y="1728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58BF8158-7086-4992-8A6B-9FB270446CF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4E3D260B-B89C-4006-8DD5-7A43B848F56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5E72655B-FE43-4184-B584-021CA9F01AF5}"/>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4B5DD6CB-E192-48CD-A6B2-A20BAB1235C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C6F98363-4548-4388-A992-4EA887A6203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A96FC5E0-B1EC-4287-9B3F-6522172C1C5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B1F3D9C1-B8E2-4255-903B-E636A59218B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425A21DD-B637-41E3-83F0-B0A09F20AC1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414523F1-7173-4B26-B28D-962F42DA8E7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E860A1C9-D702-4970-97D5-428F87652603}"/>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2481A77E-F47D-4091-AA93-CD2E6B66B82F}"/>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B2344FC2-8E1B-430C-9C14-91E20298FE81}"/>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1637487C-1E67-433A-B9FC-19E17BB88284}"/>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6175C356-1C81-4E99-BAC6-F6397B5C9657}"/>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757DC84E-9E6D-4A9A-B26E-C4E057CF62FE}"/>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197F1FC4-2A90-4239-B48D-58FD270A0BFA}"/>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D07B92AF-1877-471A-9452-6510A814775A}"/>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8A5F3CAF-519F-4805-B55E-0718FC0BB0E3}"/>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450007CB-083A-4A3C-B111-53E3702C4657}"/>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8D34AE6F-1283-40DB-96C7-3757D37CB699}"/>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07444F34-86AA-498B-889E-B8A1B53854D5}"/>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64291606-BD4F-4579-9469-87C0DD5A56E3}"/>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2B00196D-793F-4343-9495-58BA8C95A846}"/>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5BA57A2D-F877-4D36-BF32-0033A2EC695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317" name="直線コネクタ 316">
          <a:extLst>
            <a:ext uri="{FF2B5EF4-FFF2-40B4-BE49-F238E27FC236}">
              <a16:creationId xmlns:a16="http://schemas.microsoft.com/office/drawing/2014/main" id="{EC470614-0E7A-4FD2-B918-7F58B32F1ED6}"/>
            </a:ext>
          </a:extLst>
        </xdr:cNvPr>
        <xdr:cNvCxnSpPr/>
      </xdr:nvCxnSpPr>
      <xdr:spPr>
        <a:xfrm flipV="1">
          <a:off x="14696439" y="5380990"/>
          <a:ext cx="0" cy="1467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8" name="【一般廃棄物処理施設】&#10;有形固定資産減価償却率最小値テキスト">
          <a:extLst>
            <a:ext uri="{FF2B5EF4-FFF2-40B4-BE49-F238E27FC236}">
              <a16:creationId xmlns:a16="http://schemas.microsoft.com/office/drawing/2014/main" id="{37600852-E366-4F3A-90D3-E69DC6D00E24}"/>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9" name="直線コネクタ 318">
          <a:extLst>
            <a:ext uri="{FF2B5EF4-FFF2-40B4-BE49-F238E27FC236}">
              <a16:creationId xmlns:a16="http://schemas.microsoft.com/office/drawing/2014/main" id="{985746AE-9025-4E7A-8096-F4F26C1D599C}"/>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320" name="【一般廃棄物処理施設】&#10;有形固定資産減価償却率最大値テキスト">
          <a:extLst>
            <a:ext uri="{FF2B5EF4-FFF2-40B4-BE49-F238E27FC236}">
              <a16:creationId xmlns:a16="http://schemas.microsoft.com/office/drawing/2014/main" id="{7190AFD3-A0AA-4C36-893B-D34398798AB9}"/>
            </a:ext>
          </a:extLst>
        </xdr:cNvPr>
        <xdr:cNvSpPr txBox="1"/>
      </xdr:nvSpPr>
      <xdr:spPr>
        <a:xfrm>
          <a:off x="14735175" y="516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321" name="直線コネクタ 320">
          <a:extLst>
            <a:ext uri="{FF2B5EF4-FFF2-40B4-BE49-F238E27FC236}">
              <a16:creationId xmlns:a16="http://schemas.microsoft.com/office/drawing/2014/main" id="{2AFB6CB9-1713-4727-8C92-9D639AC56029}"/>
            </a:ext>
          </a:extLst>
        </xdr:cNvPr>
        <xdr:cNvCxnSpPr/>
      </xdr:nvCxnSpPr>
      <xdr:spPr>
        <a:xfrm>
          <a:off x="14611350" y="53809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CCD0093D-0B26-419B-8B4B-D955CD73BAD2}"/>
            </a:ext>
          </a:extLst>
        </xdr:cNvPr>
        <xdr:cNvSpPr txBox="1"/>
      </xdr:nvSpPr>
      <xdr:spPr>
        <a:xfrm>
          <a:off x="14735175"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23" name="フローチャート: 判断 322">
          <a:extLst>
            <a:ext uri="{FF2B5EF4-FFF2-40B4-BE49-F238E27FC236}">
              <a16:creationId xmlns:a16="http://schemas.microsoft.com/office/drawing/2014/main" id="{5B96376D-8129-4FB6-A579-934A3D1FCB7E}"/>
            </a:ext>
          </a:extLst>
        </xdr:cNvPr>
        <xdr:cNvSpPr/>
      </xdr:nvSpPr>
      <xdr:spPr>
        <a:xfrm>
          <a:off x="14649450" y="624649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324" name="フローチャート: 判断 323">
          <a:extLst>
            <a:ext uri="{FF2B5EF4-FFF2-40B4-BE49-F238E27FC236}">
              <a16:creationId xmlns:a16="http://schemas.microsoft.com/office/drawing/2014/main" id="{CD69930F-9626-4DA0-8A66-BD75B0FBCC1F}"/>
            </a:ext>
          </a:extLst>
        </xdr:cNvPr>
        <xdr:cNvSpPr/>
      </xdr:nvSpPr>
      <xdr:spPr>
        <a:xfrm>
          <a:off x="13887450" y="62096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325" name="フローチャート: 判断 324">
          <a:extLst>
            <a:ext uri="{FF2B5EF4-FFF2-40B4-BE49-F238E27FC236}">
              <a16:creationId xmlns:a16="http://schemas.microsoft.com/office/drawing/2014/main" id="{78F03372-9CE9-4D50-BEB8-6FFA243C6468}"/>
            </a:ext>
          </a:extLst>
        </xdr:cNvPr>
        <xdr:cNvSpPr/>
      </xdr:nvSpPr>
      <xdr:spPr>
        <a:xfrm>
          <a:off x="13096875" y="6193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326" name="フローチャート: 判断 325">
          <a:extLst>
            <a:ext uri="{FF2B5EF4-FFF2-40B4-BE49-F238E27FC236}">
              <a16:creationId xmlns:a16="http://schemas.microsoft.com/office/drawing/2014/main" id="{6BF1D430-033D-4E0F-9900-E16D40E1E521}"/>
            </a:ext>
          </a:extLst>
        </xdr:cNvPr>
        <xdr:cNvSpPr/>
      </xdr:nvSpPr>
      <xdr:spPr>
        <a:xfrm>
          <a:off x="12296775" y="61652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327" name="フローチャート: 判断 326">
          <a:extLst>
            <a:ext uri="{FF2B5EF4-FFF2-40B4-BE49-F238E27FC236}">
              <a16:creationId xmlns:a16="http://schemas.microsoft.com/office/drawing/2014/main" id="{0A127D28-17ED-489A-8E51-FDD6E9A1B951}"/>
            </a:ext>
          </a:extLst>
        </xdr:cNvPr>
        <xdr:cNvSpPr/>
      </xdr:nvSpPr>
      <xdr:spPr>
        <a:xfrm>
          <a:off x="11487150" y="61607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6268568F-9D53-45C9-9E69-F6E83A8ABF06}"/>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E35306FA-5535-4029-B91E-E815354C6E57}"/>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C3075D64-7144-48A5-8C86-A5C2479F9A2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E5F3EC18-0985-416F-8A75-48F6A2306F9A}"/>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304B6EE8-1630-49AD-AB5D-C547F71EF579}"/>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4445</xdr:rowOff>
    </xdr:from>
    <xdr:to>
      <xdr:col>85</xdr:col>
      <xdr:colOff>177800</xdr:colOff>
      <xdr:row>40</xdr:row>
      <xdr:rowOff>106045</xdr:rowOff>
    </xdr:to>
    <xdr:sp macro="" textlink="">
      <xdr:nvSpPr>
        <xdr:cNvPr id="333" name="楕円 332">
          <a:extLst>
            <a:ext uri="{FF2B5EF4-FFF2-40B4-BE49-F238E27FC236}">
              <a16:creationId xmlns:a16="http://schemas.microsoft.com/office/drawing/2014/main" id="{56B2E9EC-F7F6-4D69-9E92-9032B240E134}"/>
            </a:ext>
          </a:extLst>
        </xdr:cNvPr>
        <xdr:cNvSpPr/>
      </xdr:nvSpPr>
      <xdr:spPr>
        <a:xfrm>
          <a:off x="14649450" y="64941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154322</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FBD4D2C2-3824-4F1A-9560-B22F02EC3B04}"/>
            </a:ext>
          </a:extLst>
        </xdr:cNvPr>
        <xdr:cNvSpPr txBox="1"/>
      </xdr:nvSpPr>
      <xdr:spPr>
        <a:xfrm>
          <a:off x="14735175"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151130</xdr:rowOff>
    </xdr:from>
    <xdr:to>
      <xdr:col>81</xdr:col>
      <xdr:colOff>101600</xdr:colOff>
      <xdr:row>40</xdr:row>
      <xdr:rowOff>81280</xdr:rowOff>
    </xdr:to>
    <xdr:sp macro="" textlink="">
      <xdr:nvSpPr>
        <xdr:cNvPr id="335" name="楕円 334">
          <a:extLst>
            <a:ext uri="{FF2B5EF4-FFF2-40B4-BE49-F238E27FC236}">
              <a16:creationId xmlns:a16="http://schemas.microsoft.com/office/drawing/2014/main" id="{114F15F6-4E7C-456B-97ED-31943A738FC4}"/>
            </a:ext>
          </a:extLst>
        </xdr:cNvPr>
        <xdr:cNvSpPr/>
      </xdr:nvSpPr>
      <xdr:spPr>
        <a:xfrm>
          <a:off x="13887450" y="64757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30480</xdr:rowOff>
    </xdr:from>
    <xdr:to>
      <xdr:col>85</xdr:col>
      <xdr:colOff>127000</xdr:colOff>
      <xdr:row>40</xdr:row>
      <xdr:rowOff>55245</xdr:rowOff>
    </xdr:to>
    <xdr:cxnSp macro="">
      <xdr:nvCxnSpPr>
        <xdr:cNvPr id="336" name="直線コネクタ 335">
          <a:extLst>
            <a:ext uri="{FF2B5EF4-FFF2-40B4-BE49-F238E27FC236}">
              <a16:creationId xmlns:a16="http://schemas.microsoft.com/office/drawing/2014/main" id="{B50EB379-CFE6-4AE0-863E-84DD0AA504AA}"/>
            </a:ext>
          </a:extLst>
        </xdr:cNvPr>
        <xdr:cNvCxnSpPr/>
      </xdr:nvCxnSpPr>
      <xdr:spPr>
        <a:xfrm>
          <a:off x="13935075" y="6513830"/>
          <a:ext cx="762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126365</xdr:rowOff>
    </xdr:from>
    <xdr:to>
      <xdr:col>76</xdr:col>
      <xdr:colOff>165100</xdr:colOff>
      <xdr:row>40</xdr:row>
      <xdr:rowOff>56515</xdr:rowOff>
    </xdr:to>
    <xdr:sp macro="" textlink="">
      <xdr:nvSpPr>
        <xdr:cNvPr id="337" name="楕円 336">
          <a:extLst>
            <a:ext uri="{FF2B5EF4-FFF2-40B4-BE49-F238E27FC236}">
              <a16:creationId xmlns:a16="http://schemas.microsoft.com/office/drawing/2014/main" id="{93A72272-4D3D-473B-A77B-2413F0029E75}"/>
            </a:ext>
          </a:extLst>
        </xdr:cNvPr>
        <xdr:cNvSpPr/>
      </xdr:nvSpPr>
      <xdr:spPr>
        <a:xfrm>
          <a:off x="13096875" y="64477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5715</xdr:rowOff>
    </xdr:from>
    <xdr:to>
      <xdr:col>81</xdr:col>
      <xdr:colOff>50800</xdr:colOff>
      <xdr:row>40</xdr:row>
      <xdr:rowOff>30480</xdr:rowOff>
    </xdr:to>
    <xdr:cxnSp macro="">
      <xdr:nvCxnSpPr>
        <xdr:cNvPr id="338" name="直線コネクタ 337">
          <a:extLst>
            <a:ext uri="{FF2B5EF4-FFF2-40B4-BE49-F238E27FC236}">
              <a16:creationId xmlns:a16="http://schemas.microsoft.com/office/drawing/2014/main" id="{9366E82C-44D0-4668-8CE6-CF58E2B0092E}"/>
            </a:ext>
          </a:extLst>
        </xdr:cNvPr>
        <xdr:cNvCxnSpPr/>
      </xdr:nvCxnSpPr>
      <xdr:spPr>
        <a:xfrm>
          <a:off x="13144500" y="6495415"/>
          <a:ext cx="7905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101600</xdr:rowOff>
    </xdr:from>
    <xdr:to>
      <xdr:col>72</xdr:col>
      <xdr:colOff>38100</xdr:colOff>
      <xdr:row>40</xdr:row>
      <xdr:rowOff>31750</xdr:rowOff>
    </xdr:to>
    <xdr:sp macro="" textlink="">
      <xdr:nvSpPr>
        <xdr:cNvPr id="339" name="楕円 338">
          <a:extLst>
            <a:ext uri="{FF2B5EF4-FFF2-40B4-BE49-F238E27FC236}">
              <a16:creationId xmlns:a16="http://schemas.microsoft.com/office/drawing/2014/main" id="{602B98F5-F016-4463-9741-5E2D27267C94}"/>
            </a:ext>
          </a:extLst>
        </xdr:cNvPr>
        <xdr:cNvSpPr/>
      </xdr:nvSpPr>
      <xdr:spPr>
        <a:xfrm>
          <a:off x="12296775" y="64293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152400</xdr:rowOff>
    </xdr:from>
    <xdr:to>
      <xdr:col>76</xdr:col>
      <xdr:colOff>114300</xdr:colOff>
      <xdr:row>40</xdr:row>
      <xdr:rowOff>5715</xdr:rowOff>
    </xdr:to>
    <xdr:cxnSp macro="">
      <xdr:nvCxnSpPr>
        <xdr:cNvPr id="340" name="直線コネクタ 339">
          <a:extLst>
            <a:ext uri="{FF2B5EF4-FFF2-40B4-BE49-F238E27FC236}">
              <a16:creationId xmlns:a16="http://schemas.microsoft.com/office/drawing/2014/main" id="{87240D18-3F98-4285-978F-70A924BC6D56}"/>
            </a:ext>
          </a:extLst>
        </xdr:cNvPr>
        <xdr:cNvCxnSpPr/>
      </xdr:nvCxnSpPr>
      <xdr:spPr>
        <a:xfrm>
          <a:off x="12344400" y="6477000"/>
          <a:ext cx="800100"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80645</xdr:rowOff>
    </xdr:from>
    <xdr:to>
      <xdr:col>67</xdr:col>
      <xdr:colOff>101600</xdr:colOff>
      <xdr:row>40</xdr:row>
      <xdr:rowOff>10795</xdr:rowOff>
    </xdr:to>
    <xdr:sp macro="" textlink="">
      <xdr:nvSpPr>
        <xdr:cNvPr id="341" name="楕円 340">
          <a:extLst>
            <a:ext uri="{FF2B5EF4-FFF2-40B4-BE49-F238E27FC236}">
              <a16:creationId xmlns:a16="http://schemas.microsoft.com/office/drawing/2014/main" id="{2834DE64-88D5-4A6E-9319-8E68FB971B15}"/>
            </a:ext>
          </a:extLst>
        </xdr:cNvPr>
        <xdr:cNvSpPr/>
      </xdr:nvSpPr>
      <xdr:spPr>
        <a:xfrm>
          <a:off x="11487150" y="64084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131445</xdr:rowOff>
    </xdr:from>
    <xdr:to>
      <xdr:col>71</xdr:col>
      <xdr:colOff>177800</xdr:colOff>
      <xdr:row>39</xdr:row>
      <xdr:rowOff>152400</xdr:rowOff>
    </xdr:to>
    <xdr:cxnSp macro="">
      <xdr:nvCxnSpPr>
        <xdr:cNvPr id="342" name="直線コネクタ 341">
          <a:extLst>
            <a:ext uri="{FF2B5EF4-FFF2-40B4-BE49-F238E27FC236}">
              <a16:creationId xmlns:a16="http://schemas.microsoft.com/office/drawing/2014/main" id="{151E4B2E-F42D-412E-9FE2-038B5AF820F5}"/>
            </a:ext>
          </a:extLst>
        </xdr:cNvPr>
        <xdr:cNvCxnSpPr/>
      </xdr:nvCxnSpPr>
      <xdr:spPr>
        <a:xfrm>
          <a:off x="11534775" y="6456045"/>
          <a:ext cx="80962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9D4D14E3-E467-4C36-B09B-05117B4A6970}"/>
            </a:ext>
          </a:extLst>
        </xdr:cNvPr>
        <xdr:cNvSpPr txBox="1"/>
      </xdr:nvSpPr>
      <xdr:spPr>
        <a:xfrm>
          <a:off x="13745219"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F6CD1A23-5497-4ADA-8C0A-AC78B73C5EF4}"/>
            </a:ext>
          </a:extLst>
        </xdr:cNvPr>
        <xdr:cNvSpPr txBox="1"/>
      </xdr:nvSpPr>
      <xdr:spPr>
        <a:xfrm>
          <a:off x="12964169"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6601CCD5-C5B3-43A4-AA10-2FD7947A6D2F}"/>
            </a:ext>
          </a:extLst>
        </xdr:cNvPr>
        <xdr:cNvSpPr txBox="1"/>
      </xdr:nvSpPr>
      <xdr:spPr>
        <a:xfrm>
          <a:off x="12164069" y="5962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950C0D87-4B19-426F-8026-1F2BAA57AE31}"/>
            </a:ext>
          </a:extLst>
        </xdr:cNvPr>
        <xdr:cNvSpPr txBox="1"/>
      </xdr:nvSpPr>
      <xdr:spPr>
        <a:xfrm>
          <a:off x="11354444"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72407</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7FC42499-5325-4801-B54B-94E24B325C87}"/>
            </a:ext>
          </a:extLst>
        </xdr:cNvPr>
        <xdr:cNvSpPr txBox="1"/>
      </xdr:nvSpPr>
      <xdr:spPr>
        <a:xfrm>
          <a:off x="13745219" y="655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47642</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FBB3FC59-DC22-4F46-8E64-F348CC4EC442}"/>
            </a:ext>
          </a:extLst>
        </xdr:cNvPr>
        <xdr:cNvSpPr txBox="1"/>
      </xdr:nvSpPr>
      <xdr:spPr>
        <a:xfrm>
          <a:off x="12964169" y="6530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22877</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A5D1A264-6561-466F-96BE-62ED746DF3A9}"/>
            </a:ext>
          </a:extLst>
        </xdr:cNvPr>
        <xdr:cNvSpPr txBox="1"/>
      </xdr:nvSpPr>
      <xdr:spPr>
        <a:xfrm>
          <a:off x="12164069" y="651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1922</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74A0E394-421C-45D7-B207-36AF820A62CA}"/>
            </a:ext>
          </a:extLst>
        </xdr:cNvPr>
        <xdr:cNvSpPr txBox="1"/>
      </xdr:nvSpPr>
      <xdr:spPr>
        <a:xfrm>
          <a:off x="113544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50AFD8BD-CD2F-4AD2-8FDC-0064DF5B300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2718B712-38B9-4185-856B-035CE0728CB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DFB66A62-7608-45EC-BBBC-DECD8B60BBF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7E2B1AF2-52F6-4C93-A53E-0A3BB87E232C}"/>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85361492-1723-4B6E-846E-8CEC566E042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3DB6A8BB-D818-47C1-9D17-23C5EF55716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6F7DA3C5-8DD3-403D-913A-D266495766C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C928FBCC-21B6-4BF9-B1D6-E94F117319C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5EADE072-D2DC-4272-AB67-07EB22F1620C}"/>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346683FF-D902-4AE4-BF3D-066C3A9AF15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2B36F78F-C8D6-407A-90ED-B3A5C2CF70EC}"/>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2" name="テキスト ボックス 361">
          <a:extLst>
            <a:ext uri="{FF2B5EF4-FFF2-40B4-BE49-F238E27FC236}">
              <a16:creationId xmlns:a16="http://schemas.microsoft.com/office/drawing/2014/main" id="{9F8AAD4B-B895-4806-9CF4-DBFC7FFDE0C8}"/>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52AB9813-469D-4E78-965E-7708E32E5E97}"/>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4" name="テキスト ボックス 363">
          <a:extLst>
            <a:ext uri="{FF2B5EF4-FFF2-40B4-BE49-F238E27FC236}">
              <a16:creationId xmlns:a16="http://schemas.microsoft.com/office/drawing/2014/main" id="{0F02DE62-F0EE-47AC-B03E-10A6589B694D}"/>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3ABDF503-3479-416F-8473-05144E32438A}"/>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6" name="テキスト ボックス 365">
          <a:extLst>
            <a:ext uri="{FF2B5EF4-FFF2-40B4-BE49-F238E27FC236}">
              <a16:creationId xmlns:a16="http://schemas.microsoft.com/office/drawing/2014/main" id="{B4884CA4-E28B-4CB5-B951-2A9B0287C94A}"/>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AA0B0EA6-67D1-47C5-918A-D21E4FC4F522}"/>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8" name="テキスト ボックス 367">
          <a:extLst>
            <a:ext uri="{FF2B5EF4-FFF2-40B4-BE49-F238E27FC236}">
              <a16:creationId xmlns:a16="http://schemas.microsoft.com/office/drawing/2014/main" id="{DC32CE4A-F071-4C8C-BBFC-0D4E6B90115B}"/>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9B495B43-BE1E-45B1-A794-AF7458D16D77}"/>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0" name="テキスト ボックス 369">
          <a:extLst>
            <a:ext uri="{FF2B5EF4-FFF2-40B4-BE49-F238E27FC236}">
              <a16:creationId xmlns:a16="http://schemas.microsoft.com/office/drawing/2014/main" id="{64AF9096-89A0-4987-BAC3-B558CEB100B3}"/>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a:extLst>
            <a:ext uri="{FF2B5EF4-FFF2-40B4-BE49-F238E27FC236}">
              <a16:creationId xmlns:a16="http://schemas.microsoft.com/office/drawing/2014/main" id="{FC016F1E-3E61-4182-947D-8AB045C123D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372" name="直線コネクタ 371">
          <a:extLst>
            <a:ext uri="{FF2B5EF4-FFF2-40B4-BE49-F238E27FC236}">
              <a16:creationId xmlns:a16="http://schemas.microsoft.com/office/drawing/2014/main" id="{C91167C1-3A2E-48A4-A90E-7FBCC7239636}"/>
            </a:ext>
          </a:extLst>
        </xdr:cNvPr>
        <xdr:cNvCxnSpPr/>
      </xdr:nvCxnSpPr>
      <xdr:spPr>
        <a:xfrm flipV="1">
          <a:off x="19954239" y="5667523"/>
          <a:ext cx="0" cy="110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373" name="【一般廃棄物処理施設】&#10;一人当たり有形固定資産（償却資産）額最小値テキスト">
          <a:extLst>
            <a:ext uri="{FF2B5EF4-FFF2-40B4-BE49-F238E27FC236}">
              <a16:creationId xmlns:a16="http://schemas.microsoft.com/office/drawing/2014/main" id="{328CCE2F-C988-4DDB-9828-26DB566EC3C9}"/>
            </a:ext>
          </a:extLst>
        </xdr:cNvPr>
        <xdr:cNvSpPr txBox="1"/>
      </xdr:nvSpPr>
      <xdr:spPr>
        <a:xfrm>
          <a:off x="19992975" y="677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374" name="直線コネクタ 373">
          <a:extLst>
            <a:ext uri="{FF2B5EF4-FFF2-40B4-BE49-F238E27FC236}">
              <a16:creationId xmlns:a16="http://schemas.microsoft.com/office/drawing/2014/main" id="{E7932D48-1B82-483F-A7E2-FC0349FFC722}"/>
            </a:ext>
          </a:extLst>
        </xdr:cNvPr>
        <xdr:cNvCxnSpPr/>
      </xdr:nvCxnSpPr>
      <xdr:spPr>
        <a:xfrm>
          <a:off x="19878675" y="67705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375" name="【一般廃棄物処理施設】&#10;一人当たり有形固定資産（償却資産）額最大値テキスト">
          <a:extLst>
            <a:ext uri="{FF2B5EF4-FFF2-40B4-BE49-F238E27FC236}">
              <a16:creationId xmlns:a16="http://schemas.microsoft.com/office/drawing/2014/main" id="{5906B508-5E85-47CB-A741-AB6312FC1CE2}"/>
            </a:ext>
          </a:extLst>
        </xdr:cNvPr>
        <xdr:cNvSpPr txBox="1"/>
      </xdr:nvSpPr>
      <xdr:spPr>
        <a:xfrm>
          <a:off x="19992975" y="545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376" name="直線コネクタ 375">
          <a:extLst>
            <a:ext uri="{FF2B5EF4-FFF2-40B4-BE49-F238E27FC236}">
              <a16:creationId xmlns:a16="http://schemas.microsoft.com/office/drawing/2014/main" id="{C3A01D0F-9A09-40BC-AEBA-FC3AADE7C79C}"/>
            </a:ext>
          </a:extLst>
        </xdr:cNvPr>
        <xdr:cNvCxnSpPr/>
      </xdr:nvCxnSpPr>
      <xdr:spPr>
        <a:xfrm>
          <a:off x="19878675" y="56675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123780</xdr:rowOff>
    </xdr:from>
    <xdr:ext cx="599010" cy="259045"/>
    <xdr:sp macro="" textlink="">
      <xdr:nvSpPr>
        <xdr:cNvPr id="377" name="【一般廃棄物処理施設】&#10;一人当たり有形固定資産（償却資産）額平均値テキスト">
          <a:extLst>
            <a:ext uri="{FF2B5EF4-FFF2-40B4-BE49-F238E27FC236}">
              <a16:creationId xmlns:a16="http://schemas.microsoft.com/office/drawing/2014/main" id="{AC1E061A-CC00-4A58-99AF-63200B35A79B}"/>
            </a:ext>
          </a:extLst>
        </xdr:cNvPr>
        <xdr:cNvSpPr txBox="1"/>
      </xdr:nvSpPr>
      <xdr:spPr>
        <a:xfrm>
          <a:off x="19992975" y="64515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378" name="フローチャート: 判断 377">
          <a:extLst>
            <a:ext uri="{FF2B5EF4-FFF2-40B4-BE49-F238E27FC236}">
              <a16:creationId xmlns:a16="http://schemas.microsoft.com/office/drawing/2014/main" id="{607FEEA7-9A05-43C8-A5FC-0BEBAFF3B159}"/>
            </a:ext>
          </a:extLst>
        </xdr:cNvPr>
        <xdr:cNvSpPr/>
      </xdr:nvSpPr>
      <xdr:spPr>
        <a:xfrm>
          <a:off x="19897725" y="64667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379" name="フローチャート: 判断 378">
          <a:extLst>
            <a:ext uri="{FF2B5EF4-FFF2-40B4-BE49-F238E27FC236}">
              <a16:creationId xmlns:a16="http://schemas.microsoft.com/office/drawing/2014/main" id="{61C3542C-CC8B-40FA-94D0-DDC189902E5E}"/>
            </a:ext>
          </a:extLst>
        </xdr:cNvPr>
        <xdr:cNvSpPr/>
      </xdr:nvSpPr>
      <xdr:spPr>
        <a:xfrm>
          <a:off x="19154775" y="64705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380" name="フローチャート: 判断 379">
          <a:extLst>
            <a:ext uri="{FF2B5EF4-FFF2-40B4-BE49-F238E27FC236}">
              <a16:creationId xmlns:a16="http://schemas.microsoft.com/office/drawing/2014/main" id="{A3A97538-645D-453A-A1A3-EC879FAC848C}"/>
            </a:ext>
          </a:extLst>
        </xdr:cNvPr>
        <xdr:cNvSpPr/>
      </xdr:nvSpPr>
      <xdr:spPr>
        <a:xfrm>
          <a:off x="18345150" y="648588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381" name="フローチャート: 判断 380">
          <a:extLst>
            <a:ext uri="{FF2B5EF4-FFF2-40B4-BE49-F238E27FC236}">
              <a16:creationId xmlns:a16="http://schemas.microsoft.com/office/drawing/2014/main" id="{23CA8A46-E696-4D04-86A8-DB04C60A37D6}"/>
            </a:ext>
          </a:extLst>
        </xdr:cNvPr>
        <xdr:cNvSpPr/>
      </xdr:nvSpPr>
      <xdr:spPr>
        <a:xfrm>
          <a:off x="17554575" y="648708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382" name="フローチャート: 判断 381">
          <a:extLst>
            <a:ext uri="{FF2B5EF4-FFF2-40B4-BE49-F238E27FC236}">
              <a16:creationId xmlns:a16="http://schemas.microsoft.com/office/drawing/2014/main" id="{3446C8B1-28C9-4DBB-B3C9-8BFFD828C782}"/>
            </a:ext>
          </a:extLst>
        </xdr:cNvPr>
        <xdr:cNvSpPr/>
      </xdr:nvSpPr>
      <xdr:spPr>
        <a:xfrm>
          <a:off x="16754475" y="64677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5B2C7C4A-F425-463B-88F2-BBC3906E0F2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25644FB3-DB77-456C-A45F-BAF77B20DF89}"/>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2F839517-B857-41C9-A095-AAF286F2A9C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9DAD9E36-5B77-4F58-A7D9-F41885E69EA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BC8DE3AC-A460-4274-BD42-451385D506A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86761</xdr:rowOff>
    </xdr:from>
    <xdr:to>
      <xdr:col>116</xdr:col>
      <xdr:colOff>114300</xdr:colOff>
      <xdr:row>37</xdr:row>
      <xdr:rowOff>16911</xdr:rowOff>
    </xdr:to>
    <xdr:sp macro="" textlink="">
      <xdr:nvSpPr>
        <xdr:cNvPr id="388" name="楕円 387">
          <a:extLst>
            <a:ext uri="{FF2B5EF4-FFF2-40B4-BE49-F238E27FC236}">
              <a16:creationId xmlns:a16="http://schemas.microsoft.com/office/drawing/2014/main" id="{93F591BE-AA03-46F8-AF98-F0DDE05BE034}"/>
            </a:ext>
          </a:extLst>
        </xdr:cNvPr>
        <xdr:cNvSpPr/>
      </xdr:nvSpPr>
      <xdr:spPr>
        <a:xfrm>
          <a:off x="19897725" y="59224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109638</xdr:rowOff>
    </xdr:from>
    <xdr:ext cx="599010" cy="259045"/>
    <xdr:sp macro="" textlink="">
      <xdr:nvSpPr>
        <xdr:cNvPr id="389" name="【一般廃棄物処理施設】&#10;一人当たり有形固定資産（償却資産）額該当値テキスト">
          <a:extLst>
            <a:ext uri="{FF2B5EF4-FFF2-40B4-BE49-F238E27FC236}">
              <a16:creationId xmlns:a16="http://schemas.microsoft.com/office/drawing/2014/main" id="{4B5E6F79-CE33-4E5A-8411-42C27A398A3C}"/>
            </a:ext>
          </a:extLst>
        </xdr:cNvPr>
        <xdr:cNvSpPr txBox="1"/>
      </xdr:nvSpPr>
      <xdr:spPr>
        <a:xfrm>
          <a:off x="19992975" y="5783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103483</xdr:rowOff>
    </xdr:from>
    <xdr:to>
      <xdr:col>112</xdr:col>
      <xdr:colOff>38100</xdr:colOff>
      <xdr:row>37</xdr:row>
      <xdr:rowOff>33633</xdr:rowOff>
    </xdr:to>
    <xdr:sp macro="" textlink="">
      <xdr:nvSpPr>
        <xdr:cNvPr id="390" name="楕円 389">
          <a:extLst>
            <a:ext uri="{FF2B5EF4-FFF2-40B4-BE49-F238E27FC236}">
              <a16:creationId xmlns:a16="http://schemas.microsoft.com/office/drawing/2014/main" id="{4F1D2025-02A0-421F-9342-1EE29833706F}"/>
            </a:ext>
          </a:extLst>
        </xdr:cNvPr>
        <xdr:cNvSpPr/>
      </xdr:nvSpPr>
      <xdr:spPr>
        <a:xfrm>
          <a:off x="19154775" y="594548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137561</xdr:rowOff>
    </xdr:from>
    <xdr:to>
      <xdr:col>116</xdr:col>
      <xdr:colOff>63500</xdr:colOff>
      <xdr:row>36</xdr:row>
      <xdr:rowOff>154283</xdr:rowOff>
    </xdr:to>
    <xdr:cxnSp macro="">
      <xdr:nvCxnSpPr>
        <xdr:cNvPr id="391" name="直線コネクタ 390">
          <a:extLst>
            <a:ext uri="{FF2B5EF4-FFF2-40B4-BE49-F238E27FC236}">
              <a16:creationId xmlns:a16="http://schemas.microsoft.com/office/drawing/2014/main" id="{FA7DC55D-A1B8-495D-967D-C3C99A99D19F}"/>
            </a:ext>
          </a:extLst>
        </xdr:cNvPr>
        <xdr:cNvCxnSpPr/>
      </xdr:nvCxnSpPr>
      <xdr:spPr>
        <a:xfrm flipV="1">
          <a:off x="19202400" y="5979561"/>
          <a:ext cx="752475" cy="1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118164</xdr:rowOff>
    </xdr:from>
    <xdr:to>
      <xdr:col>107</xdr:col>
      <xdr:colOff>101600</xdr:colOff>
      <xdr:row>37</xdr:row>
      <xdr:rowOff>48314</xdr:rowOff>
    </xdr:to>
    <xdr:sp macro="" textlink="">
      <xdr:nvSpPr>
        <xdr:cNvPr id="392" name="楕円 391">
          <a:extLst>
            <a:ext uri="{FF2B5EF4-FFF2-40B4-BE49-F238E27FC236}">
              <a16:creationId xmlns:a16="http://schemas.microsoft.com/office/drawing/2014/main" id="{B00D5AD6-2F40-4454-97EE-133342436DE7}"/>
            </a:ext>
          </a:extLst>
        </xdr:cNvPr>
        <xdr:cNvSpPr/>
      </xdr:nvSpPr>
      <xdr:spPr>
        <a:xfrm>
          <a:off x="18345150" y="596016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154283</xdr:rowOff>
    </xdr:from>
    <xdr:to>
      <xdr:col>111</xdr:col>
      <xdr:colOff>177800</xdr:colOff>
      <xdr:row>36</xdr:row>
      <xdr:rowOff>168964</xdr:rowOff>
    </xdr:to>
    <xdr:cxnSp macro="">
      <xdr:nvCxnSpPr>
        <xdr:cNvPr id="393" name="直線コネクタ 392">
          <a:extLst>
            <a:ext uri="{FF2B5EF4-FFF2-40B4-BE49-F238E27FC236}">
              <a16:creationId xmlns:a16="http://schemas.microsoft.com/office/drawing/2014/main" id="{99AA7507-91F3-4DDC-87C5-7EEE89A39E78}"/>
            </a:ext>
          </a:extLst>
        </xdr:cNvPr>
        <xdr:cNvCxnSpPr/>
      </xdr:nvCxnSpPr>
      <xdr:spPr>
        <a:xfrm flipV="1">
          <a:off x="18392775" y="5993108"/>
          <a:ext cx="809625" cy="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133688</xdr:rowOff>
    </xdr:from>
    <xdr:to>
      <xdr:col>102</xdr:col>
      <xdr:colOff>165100</xdr:colOff>
      <xdr:row>37</xdr:row>
      <xdr:rowOff>63838</xdr:rowOff>
    </xdr:to>
    <xdr:sp macro="" textlink="">
      <xdr:nvSpPr>
        <xdr:cNvPr id="394" name="楕円 393">
          <a:extLst>
            <a:ext uri="{FF2B5EF4-FFF2-40B4-BE49-F238E27FC236}">
              <a16:creationId xmlns:a16="http://schemas.microsoft.com/office/drawing/2014/main" id="{1A784754-78E2-458C-B689-6198183ACEDE}"/>
            </a:ext>
          </a:extLst>
        </xdr:cNvPr>
        <xdr:cNvSpPr/>
      </xdr:nvSpPr>
      <xdr:spPr>
        <a:xfrm>
          <a:off x="17554575" y="59725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168964</xdr:rowOff>
    </xdr:from>
    <xdr:to>
      <xdr:col>107</xdr:col>
      <xdr:colOff>50800</xdr:colOff>
      <xdr:row>37</xdr:row>
      <xdr:rowOff>13038</xdr:rowOff>
    </xdr:to>
    <xdr:cxnSp macro="">
      <xdr:nvCxnSpPr>
        <xdr:cNvPr id="395" name="直線コネクタ 394">
          <a:extLst>
            <a:ext uri="{FF2B5EF4-FFF2-40B4-BE49-F238E27FC236}">
              <a16:creationId xmlns:a16="http://schemas.microsoft.com/office/drawing/2014/main" id="{53839BDF-292B-4000-8C62-99116A86AEB1}"/>
            </a:ext>
          </a:extLst>
        </xdr:cNvPr>
        <xdr:cNvCxnSpPr/>
      </xdr:nvCxnSpPr>
      <xdr:spPr>
        <a:xfrm flipV="1">
          <a:off x="17602200" y="5998264"/>
          <a:ext cx="790575" cy="1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151256</xdr:rowOff>
    </xdr:from>
    <xdr:to>
      <xdr:col>98</xdr:col>
      <xdr:colOff>38100</xdr:colOff>
      <xdr:row>37</xdr:row>
      <xdr:rowOff>81406</xdr:rowOff>
    </xdr:to>
    <xdr:sp macro="" textlink="">
      <xdr:nvSpPr>
        <xdr:cNvPr id="396" name="楕円 395">
          <a:extLst>
            <a:ext uri="{FF2B5EF4-FFF2-40B4-BE49-F238E27FC236}">
              <a16:creationId xmlns:a16="http://schemas.microsoft.com/office/drawing/2014/main" id="{9780B740-470F-4CF8-9E1E-7DE33D2356EE}"/>
            </a:ext>
          </a:extLst>
        </xdr:cNvPr>
        <xdr:cNvSpPr/>
      </xdr:nvSpPr>
      <xdr:spPr>
        <a:xfrm>
          <a:off x="16754475" y="59900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13038</xdr:rowOff>
    </xdr:from>
    <xdr:to>
      <xdr:col>102</xdr:col>
      <xdr:colOff>114300</xdr:colOff>
      <xdr:row>37</xdr:row>
      <xdr:rowOff>30606</xdr:rowOff>
    </xdr:to>
    <xdr:cxnSp macro="">
      <xdr:nvCxnSpPr>
        <xdr:cNvPr id="397" name="直線コネクタ 396">
          <a:extLst>
            <a:ext uri="{FF2B5EF4-FFF2-40B4-BE49-F238E27FC236}">
              <a16:creationId xmlns:a16="http://schemas.microsoft.com/office/drawing/2014/main" id="{8BA28209-B7DC-4631-B0B4-C87590383357}"/>
            </a:ext>
          </a:extLst>
        </xdr:cNvPr>
        <xdr:cNvCxnSpPr/>
      </xdr:nvCxnSpPr>
      <xdr:spPr>
        <a:xfrm flipV="1">
          <a:off x="16802100" y="6010613"/>
          <a:ext cx="800100" cy="1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398" name="n_1aveValue【一般廃棄物処理施設】&#10;一人当たり有形固定資産（償却資産）額">
          <a:extLst>
            <a:ext uri="{FF2B5EF4-FFF2-40B4-BE49-F238E27FC236}">
              <a16:creationId xmlns:a16="http://schemas.microsoft.com/office/drawing/2014/main" id="{A122266A-B611-448B-8023-0987221AC705}"/>
            </a:ext>
          </a:extLst>
        </xdr:cNvPr>
        <xdr:cNvSpPr txBox="1"/>
      </xdr:nvSpPr>
      <xdr:spPr>
        <a:xfrm>
          <a:off x="18915595" y="6553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399" name="n_2aveValue【一般廃棄物処理施設】&#10;一人当たり有形固定資産（償却資産）額">
          <a:extLst>
            <a:ext uri="{FF2B5EF4-FFF2-40B4-BE49-F238E27FC236}">
              <a16:creationId xmlns:a16="http://schemas.microsoft.com/office/drawing/2014/main" id="{481B342F-A966-42CC-9CDB-A6F24F73FE13}"/>
            </a:ext>
          </a:extLst>
        </xdr:cNvPr>
        <xdr:cNvSpPr txBox="1"/>
      </xdr:nvSpPr>
      <xdr:spPr>
        <a:xfrm>
          <a:off x="18134545" y="6569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400" name="n_3aveValue【一般廃棄物処理施設】&#10;一人当たり有形固定資産（償却資産）額">
          <a:extLst>
            <a:ext uri="{FF2B5EF4-FFF2-40B4-BE49-F238E27FC236}">
              <a16:creationId xmlns:a16="http://schemas.microsoft.com/office/drawing/2014/main" id="{BF343683-9850-48F1-A5C4-2713C3B04231}"/>
            </a:ext>
          </a:extLst>
        </xdr:cNvPr>
        <xdr:cNvSpPr txBox="1"/>
      </xdr:nvSpPr>
      <xdr:spPr>
        <a:xfrm>
          <a:off x="17324920" y="65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67570</xdr:rowOff>
    </xdr:from>
    <xdr:ext cx="599010" cy="259045"/>
    <xdr:sp macro="" textlink="">
      <xdr:nvSpPr>
        <xdr:cNvPr id="401" name="n_4aveValue【一般廃棄物処理施設】&#10;一人当たり有形固定資産（償却資産）額">
          <a:extLst>
            <a:ext uri="{FF2B5EF4-FFF2-40B4-BE49-F238E27FC236}">
              <a16:creationId xmlns:a16="http://schemas.microsoft.com/office/drawing/2014/main" id="{F7FA8C55-85DE-4527-B69A-D4F73077EF7D}"/>
            </a:ext>
          </a:extLst>
        </xdr:cNvPr>
        <xdr:cNvSpPr txBox="1"/>
      </xdr:nvSpPr>
      <xdr:spPr>
        <a:xfrm>
          <a:off x="16524820" y="6550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50160</xdr:rowOff>
    </xdr:from>
    <xdr:ext cx="599010" cy="259045"/>
    <xdr:sp macro="" textlink="">
      <xdr:nvSpPr>
        <xdr:cNvPr id="402" name="n_1mainValue【一般廃棄物処理施設】&#10;一人当たり有形固定資産（償却資産）額">
          <a:extLst>
            <a:ext uri="{FF2B5EF4-FFF2-40B4-BE49-F238E27FC236}">
              <a16:creationId xmlns:a16="http://schemas.microsoft.com/office/drawing/2014/main" id="{9108B7E4-DD27-4E88-8F3B-984C57323506}"/>
            </a:ext>
          </a:extLst>
        </xdr:cNvPr>
        <xdr:cNvSpPr txBox="1"/>
      </xdr:nvSpPr>
      <xdr:spPr>
        <a:xfrm>
          <a:off x="18915595" y="5723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64841</xdr:rowOff>
    </xdr:from>
    <xdr:ext cx="599010" cy="259045"/>
    <xdr:sp macro="" textlink="">
      <xdr:nvSpPr>
        <xdr:cNvPr id="403" name="n_2mainValue【一般廃棄物処理施設】&#10;一人当たり有形固定資産（償却資産）額">
          <a:extLst>
            <a:ext uri="{FF2B5EF4-FFF2-40B4-BE49-F238E27FC236}">
              <a16:creationId xmlns:a16="http://schemas.microsoft.com/office/drawing/2014/main" id="{BE576573-78E3-4E13-978E-E2EDCC097FC9}"/>
            </a:ext>
          </a:extLst>
        </xdr:cNvPr>
        <xdr:cNvSpPr txBox="1"/>
      </xdr:nvSpPr>
      <xdr:spPr>
        <a:xfrm>
          <a:off x="18134545" y="5744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80365</xdr:rowOff>
    </xdr:from>
    <xdr:ext cx="599010" cy="259045"/>
    <xdr:sp macro="" textlink="">
      <xdr:nvSpPr>
        <xdr:cNvPr id="404" name="n_3mainValue【一般廃棄物処理施設】&#10;一人当たり有形固定資産（償却資産）額">
          <a:extLst>
            <a:ext uri="{FF2B5EF4-FFF2-40B4-BE49-F238E27FC236}">
              <a16:creationId xmlns:a16="http://schemas.microsoft.com/office/drawing/2014/main" id="{5F96E288-E50B-4EC3-9960-9B6D5C631CAC}"/>
            </a:ext>
          </a:extLst>
        </xdr:cNvPr>
        <xdr:cNvSpPr txBox="1"/>
      </xdr:nvSpPr>
      <xdr:spPr>
        <a:xfrm>
          <a:off x="17324920" y="576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97933</xdr:rowOff>
    </xdr:from>
    <xdr:ext cx="599010" cy="259045"/>
    <xdr:sp macro="" textlink="">
      <xdr:nvSpPr>
        <xdr:cNvPr id="405" name="n_4mainValue【一般廃棄物処理施設】&#10;一人当たり有形固定資産（償却資産）額">
          <a:extLst>
            <a:ext uri="{FF2B5EF4-FFF2-40B4-BE49-F238E27FC236}">
              <a16:creationId xmlns:a16="http://schemas.microsoft.com/office/drawing/2014/main" id="{DCDBEE2C-0797-4A2D-9C97-12F5C74B27D0}"/>
            </a:ext>
          </a:extLst>
        </xdr:cNvPr>
        <xdr:cNvSpPr txBox="1"/>
      </xdr:nvSpPr>
      <xdr:spPr>
        <a:xfrm>
          <a:off x="16524820" y="5774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50683685-F821-4795-A426-48220188631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41B7B68C-55AC-4DFC-BEA2-CC8DD9CA7BA6}"/>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E16EF1C4-F90A-41DE-8134-39D7C429A28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AF5D1DA0-E05E-4260-8DD9-34AABC554CB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02D7456A-9CE9-4790-AAD7-E09DD0A6E674}"/>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40E8D9C2-EA7E-4691-9D6D-B8C00ABBB2E8}"/>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B3AF472C-DE71-47C9-89E0-96570D0F6D2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5C0B0A0C-9CF0-474C-8596-668C0F8F80F3}"/>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4949ED40-8153-45A1-A99E-12CBB75D099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6993405A-0741-443E-B8AB-24BD25F26FAD}"/>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6A937FFC-C3CD-462C-8277-FCD8DF24EAC9}"/>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CB5C4806-B563-40F0-B15A-7382D72E5DAE}"/>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B7D0417E-9F63-43CA-80AA-2C003E3C6CB6}"/>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663A508D-65A1-490A-ABC0-59A72B021747}"/>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482C3147-59E7-4981-B92B-5D9DC7BBAA49}"/>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301586A3-25B3-4245-8B68-2587FC4F4FBD}"/>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7F8399A3-FD60-4ECF-A74B-56D2404DB78C}"/>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D4FFABCB-6E3B-4DEE-AC02-16C01DA744E2}"/>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A59D5796-668E-42AE-BE5F-6D380B60AEF7}"/>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8D84CB7F-E8DA-41A2-A4B2-C4208A8EAAAF}"/>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1D5CAE66-2AB4-4AF7-A323-246EC19C7626}"/>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保健センター・保健所】&#10;有形固定資産減価償却率グラフ枠">
          <a:extLst>
            <a:ext uri="{FF2B5EF4-FFF2-40B4-BE49-F238E27FC236}">
              <a16:creationId xmlns:a16="http://schemas.microsoft.com/office/drawing/2014/main" id="{733E53F3-7BB8-4D2B-B421-A0BCF06F2D36}"/>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428" name="直線コネクタ 427">
          <a:extLst>
            <a:ext uri="{FF2B5EF4-FFF2-40B4-BE49-F238E27FC236}">
              <a16:creationId xmlns:a16="http://schemas.microsoft.com/office/drawing/2014/main" id="{2F353AC6-FBCA-4859-9245-F51AFD14F2D5}"/>
            </a:ext>
          </a:extLst>
        </xdr:cNvPr>
        <xdr:cNvCxnSpPr/>
      </xdr:nvCxnSpPr>
      <xdr:spPr>
        <a:xfrm flipV="1">
          <a:off x="14696439" y="8980805"/>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429" name="【保健センター・保健所】&#10;有形固定資産減価償却率最小値テキスト">
          <a:extLst>
            <a:ext uri="{FF2B5EF4-FFF2-40B4-BE49-F238E27FC236}">
              <a16:creationId xmlns:a16="http://schemas.microsoft.com/office/drawing/2014/main" id="{EC0E87CF-3A65-4EC2-82C4-E0B343EA05CF}"/>
            </a:ext>
          </a:extLst>
        </xdr:cNvPr>
        <xdr:cNvSpPr txBox="1"/>
      </xdr:nvSpPr>
      <xdr:spPr>
        <a:xfrm>
          <a:off x="147351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430" name="直線コネクタ 429">
          <a:extLst>
            <a:ext uri="{FF2B5EF4-FFF2-40B4-BE49-F238E27FC236}">
              <a16:creationId xmlns:a16="http://schemas.microsoft.com/office/drawing/2014/main" id="{D9033BEE-55E3-409B-9D4E-A740FE5199A4}"/>
            </a:ext>
          </a:extLst>
        </xdr:cNvPr>
        <xdr:cNvCxnSpPr/>
      </xdr:nvCxnSpPr>
      <xdr:spPr>
        <a:xfrm>
          <a:off x="14611350"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431" name="【保健センター・保健所】&#10;有形固定資産減価償却率最大値テキスト">
          <a:extLst>
            <a:ext uri="{FF2B5EF4-FFF2-40B4-BE49-F238E27FC236}">
              <a16:creationId xmlns:a16="http://schemas.microsoft.com/office/drawing/2014/main" id="{1F31549F-2043-43E7-A7E2-ED2078DC0A39}"/>
            </a:ext>
          </a:extLst>
        </xdr:cNvPr>
        <xdr:cNvSpPr txBox="1"/>
      </xdr:nvSpPr>
      <xdr:spPr>
        <a:xfrm>
          <a:off x="14735175" y="876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432" name="直線コネクタ 431">
          <a:extLst>
            <a:ext uri="{FF2B5EF4-FFF2-40B4-BE49-F238E27FC236}">
              <a16:creationId xmlns:a16="http://schemas.microsoft.com/office/drawing/2014/main" id="{8DF72C3C-4397-4DEA-951A-9A95808607C6}"/>
            </a:ext>
          </a:extLst>
        </xdr:cNvPr>
        <xdr:cNvCxnSpPr/>
      </xdr:nvCxnSpPr>
      <xdr:spPr>
        <a:xfrm>
          <a:off x="14611350" y="8980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433" name="【保健センター・保健所】&#10;有形固定資産減価償却率平均値テキスト">
          <a:extLst>
            <a:ext uri="{FF2B5EF4-FFF2-40B4-BE49-F238E27FC236}">
              <a16:creationId xmlns:a16="http://schemas.microsoft.com/office/drawing/2014/main" id="{B443E59B-5078-4F0D-9721-F08C91C67D2D}"/>
            </a:ext>
          </a:extLst>
        </xdr:cNvPr>
        <xdr:cNvSpPr txBox="1"/>
      </xdr:nvSpPr>
      <xdr:spPr>
        <a:xfrm>
          <a:off x="14735175" y="9238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434" name="フローチャート: 判断 433">
          <a:extLst>
            <a:ext uri="{FF2B5EF4-FFF2-40B4-BE49-F238E27FC236}">
              <a16:creationId xmlns:a16="http://schemas.microsoft.com/office/drawing/2014/main" id="{349E62B8-36C8-4FAC-87FA-D71A8F70D142}"/>
            </a:ext>
          </a:extLst>
        </xdr:cNvPr>
        <xdr:cNvSpPr/>
      </xdr:nvSpPr>
      <xdr:spPr>
        <a:xfrm>
          <a:off x="14649450" y="93841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435" name="フローチャート: 判断 434">
          <a:extLst>
            <a:ext uri="{FF2B5EF4-FFF2-40B4-BE49-F238E27FC236}">
              <a16:creationId xmlns:a16="http://schemas.microsoft.com/office/drawing/2014/main" id="{4E3BDE27-E988-40FB-A8A9-078CF4433B58}"/>
            </a:ext>
          </a:extLst>
        </xdr:cNvPr>
        <xdr:cNvSpPr/>
      </xdr:nvSpPr>
      <xdr:spPr>
        <a:xfrm>
          <a:off x="13887450" y="936536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436" name="フローチャート: 判断 435">
          <a:extLst>
            <a:ext uri="{FF2B5EF4-FFF2-40B4-BE49-F238E27FC236}">
              <a16:creationId xmlns:a16="http://schemas.microsoft.com/office/drawing/2014/main" id="{917564C2-82A6-42E9-B418-0C852E410A20}"/>
            </a:ext>
          </a:extLst>
        </xdr:cNvPr>
        <xdr:cNvSpPr/>
      </xdr:nvSpPr>
      <xdr:spPr>
        <a:xfrm>
          <a:off x="13096875" y="93164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437" name="フローチャート: 判断 436">
          <a:extLst>
            <a:ext uri="{FF2B5EF4-FFF2-40B4-BE49-F238E27FC236}">
              <a16:creationId xmlns:a16="http://schemas.microsoft.com/office/drawing/2014/main" id="{BBE9BBFA-7659-4203-807E-0B53B63B6159}"/>
            </a:ext>
          </a:extLst>
        </xdr:cNvPr>
        <xdr:cNvSpPr/>
      </xdr:nvSpPr>
      <xdr:spPr>
        <a:xfrm>
          <a:off x="12296775" y="928992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438" name="フローチャート: 判断 437">
          <a:extLst>
            <a:ext uri="{FF2B5EF4-FFF2-40B4-BE49-F238E27FC236}">
              <a16:creationId xmlns:a16="http://schemas.microsoft.com/office/drawing/2014/main" id="{A8B61D0E-F662-48AC-8F22-19521602BD53}"/>
            </a:ext>
          </a:extLst>
        </xdr:cNvPr>
        <xdr:cNvSpPr/>
      </xdr:nvSpPr>
      <xdr:spPr>
        <a:xfrm>
          <a:off x="11487150" y="9236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202935F0-7CFC-4C61-8024-97559DD83EF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806C4BED-D9C9-46C2-9179-C6C0CB5E6384}"/>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75348E3B-9DF5-4F98-86A2-AEAC5103F26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55C400D5-D6E1-4FA0-842E-F8515A72B338}"/>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81B9FF39-CF21-424D-BE1A-11DABC894E94}"/>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164084</xdr:rowOff>
    </xdr:from>
    <xdr:to>
      <xdr:col>85</xdr:col>
      <xdr:colOff>177800</xdr:colOff>
      <xdr:row>59</xdr:row>
      <xdr:rowOff>94234</xdr:rowOff>
    </xdr:to>
    <xdr:sp macro="" textlink="">
      <xdr:nvSpPr>
        <xdr:cNvPr id="444" name="楕円 443">
          <a:extLst>
            <a:ext uri="{FF2B5EF4-FFF2-40B4-BE49-F238E27FC236}">
              <a16:creationId xmlns:a16="http://schemas.microsoft.com/office/drawing/2014/main" id="{37EDA16F-ECA7-4516-8647-D4A429B65323}"/>
            </a:ext>
          </a:extLst>
        </xdr:cNvPr>
        <xdr:cNvSpPr/>
      </xdr:nvSpPr>
      <xdr:spPr>
        <a:xfrm>
          <a:off x="14649450" y="95620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142511</xdr:rowOff>
    </xdr:from>
    <xdr:ext cx="405111" cy="259045"/>
    <xdr:sp macro="" textlink="">
      <xdr:nvSpPr>
        <xdr:cNvPr id="445" name="【保健センター・保健所】&#10;有形固定資産減価償却率該当値テキスト">
          <a:extLst>
            <a:ext uri="{FF2B5EF4-FFF2-40B4-BE49-F238E27FC236}">
              <a16:creationId xmlns:a16="http://schemas.microsoft.com/office/drawing/2014/main" id="{88A6B6B2-A497-4F2D-B7B3-63BB14E8384C}"/>
            </a:ext>
          </a:extLst>
        </xdr:cNvPr>
        <xdr:cNvSpPr txBox="1"/>
      </xdr:nvSpPr>
      <xdr:spPr>
        <a:xfrm>
          <a:off x="14735175" y="9546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134366</xdr:rowOff>
    </xdr:from>
    <xdr:to>
      <xdr:col>81</xdr:col>
      <xdr:colOff>101600</xdr:colOff>
      <xdr:row>59</xdr:row>
      <xdr:rowOff>64516</xdr:rowOff>
    </xdr:to>
    <xdr:sp macro="" textlink="">
      <xdr:nvSpPr>
        <xdr:cNvPr id="446" name="楕円 445">
          <a:extLst>
            <a:ext uri="{FF2B5EF4-FFF2-40B4-BE49-F238E27FC236}">
              <a16:creationId xmlns:a16="http://schemas.microsoft.com/office/drawing/2014/main" id="{7572D580-54D2-4575-BCC0-CFE8C09EFAFF}"/>
            </a:ext>
          </a:extLst>
        </xdr:cNvPr>
        <xdr:cNvSpPr/>
      </xdr:nvSpPr>
      <xdr:spPr>
        <a:xfrm>
          <a:off x="13887450" y="95355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13716</xdr:rowOff>
    </xdr:from>
    <xdr:to>
      <xdr:col>85</xdr:col>
      <xdr:colOff>127000</xdr:colOff>
      <xdr:row>59</xdr:row>
      <xdr:rowOff>43434</xdr:rowOff>
    </xdr:to>
    <xdr:cxnSp macro="">
      <xdr:nvCxnSpPr>
        <xdr:cNvPr id="447" name="直線コネクタ 446">
          <a:extLst>
            <a:ext uri="{FF2B5EF4-FFF2-40B4-BE49-F238E27FC236}">
              <a16:creationId xmlns:a16="http://schemas.microsoft.com/office/drawing/2014/main" id="{56AA1C69-88D5-49FE-B494-E14A9FF53C41}"/>
            </a:ext>
          </a:extLst>
        </xdr:cNvPr>
        <xdr:cNvCxnSpPr/>
      </xdr:nvCxnSpPr>
      <xdr:spPr>
        <a:xfrm>
          <a:off x="13935075" y="9573641"/>
          <a:ext cx="762000" cy="3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102362</xdr:rowOff>
    </xdr:from>
    <xdr:to>
      <xdr:col>76</xdr:col>
      <xdr:colOff>165100</xdr:colOff>
      <xdr:row>59</xdr:row>
      <xdr:rowOff>32512</xdr:rowOff>
    </xdr:to>
    <xdr:sp macro="" textlink="">
      <xdr:nvSpPr>
        <xdr:cNvPr id="448" name="楕円 447">
          <a:extLst>
            <a:ext uri="{FF2B5EF4-FFF2-40B4-BE49-F238E27FC236}">
              <a16:creationId xmlns:a16="http://schemas.microsoft.com/office/drawing/2014/main" id="{4DA47D81-0877-4AAD-8BC9-FF4B7D3B2B43}"/>
            </a:ext>
          </a:extLst>
        </xdr:cNvPr>
        <xdr:cNvSpPr/>
      </xdr:nvSpPr>
      <xdr:spPr>
        <a:xfrm>
          <a:off x="13096875" y="950671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153162</xdr:rowOff>
    </xdr:from>
    <xdr:to>
      <xdr:col>81</xdr:col>
      <xdr:colOff>50800</xdr:colOff>
      <xdr:row>59</xdr:row>
      <xdr:rowOff>13716</xdr:rowOff>
    </xdr:to>
    <xdr:cxnSp macro="">
      <xdr:nvCxnSpPr>
        <xdr:cNvPr id="449" name="直線コネクタ 448">
          <a:extLst>
            <a:ext uri="{FF2B5EF4-FFF2-40B4-BE49-F238E27FC236}">
              <a16:creationId xmlns:a16="http://schemas.microsoft.com/office/drawing/2014/main" id="{DD57CD21-A309-4674-B224-185999E48E4C}"/>
            </a:ext>
          </a:extLst>
        </xdr:cNvPr>
        <xdr:cNvCxnSpPr/>
      </xdr:nvCxnSpPr>
      <xdr:spPr>
        <a:xfrm>
          <a:off x="13144500" y="9554337"/>
          <a:ext cx="790575"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72644</xdr:rowOff>
    </xdr:from>
    <xdr:to>
      <xdr:col>72</xdr:col>
      <xdr:colOff>38100</xdr:colOff>
      <xdr:row>59</xdr:row>
      <xdr:rowOff>2794</xdr:rowOff>
    </xdr:to>
    <xdr:sp macro="" textlink="">
      <xdr:nvSpPr>
        <xdr:cNvPr id="450" name="楕円 449">
          <a:extLst>
            <a:ext uri="{FF2B5EF4-FFF2-40B4-BE49-F238E27FC236}">
              <a16:creationId xmlns:a16="http://schemas.microsoft.com/office/drawing/2014/main" id="{015FF7D1-9465-4E6D-9450-87A655138D86}"/>
            </a:ext>
          </a:extLst>
        </xdr:cNvPr>
        <xdr:cNvSpPr/>
      </xdr:nvSpPr>
      <xdr:spPr>
        <a:xfrm>
          <a:off x="12296775" y="94706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123444</xdr:rowOff>
    </xdr:from>
    <xdr:to>
      <xdr:col>76</xdr:col>
      <xdr:colOff>114300</xdr:colOff>
      <xdr:row>58</xdr:row>
      <xdr:rowOff>153162</xdr:rowOff>
    </xdr:to>
    <xdr:cxnSp macro="">
      <xdr:nvCxnSpPr>
        <xdr:cNvPr id="451" name="直線コネクタ 450">
          <a:extLst>
            <a:ext uri="{FF2B5EF4-FFF2-40B4-BE49-F238E27FC236}">
              <a16:creationId xmlns:a16="http://schemas.microsoft.com/office/drawing/2014/main" id="{48C6080C-2655-45B2-8291-4344F92E021B}"/>
            </a:ext>
          </a:extLst>
        </xdr:cNvPr>
        <xdr:cNvCxnSpPr/>
      </xdr:nvCxnSpPr>
      <xdr:spPr>
        <a:xfrm>
          <a:off x="12344400" y="9527794"/>
          <a:ext cx="8001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6350</xdr:rowOff>
    </xdr:from>
    <xdr:to>
      <xdr:col>67</xdr:col>
      <xdr:colOff>101600</xdr:colOff>
      <xdr:row>58</xdr:row>
      <xdr:rowOff>107950</xdr:rowOff>
    </xdr:to>
    <xdr:sp macro="" textlink="">
      <xdr:nvSpPr>
        <xdr:cNvPr id="452" name="楕円 451">
          <a:extLst>
            <a:ext uri="{FF2B5EF4-FFF2-40B4-BE49-F238E27FC236}">
              <a16:creationId xmlns:a16="http://schemas.microsoft.com/office/drawing/2014/main" id="{D91B29E7-3231-4264-B198-D3AF63E08123}"/>
            </a:ext>
          </a:extLst>
        </xdr:cNvPr>
        <xdr:cNvSpPr/>
      </xdr:nvSpPr>
      <xdr:spPr>
        <a:xfrm>
          <a:off x="11487150" y="9410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57150</xdr:rowOff>
    </xdr:from>
    <xdr:to>
      <xdr:col>71</xdr:col>
      <xdr:colOff>177800</xdr:colOff>
      <xdr:row>58</xdr:row>
      <xdr:rowOff>123444</xdr:rowOff>
    </xdr:to>
    <xdr:cxnSp macro="">
      <xdr:nvCxnSpPr>
        <xdr:cNvPr id="453" name="直線コネクタ 452">
          <a:extLst>
            <a:ext uri="{FF2B5EF4-FFF2-40B4-BE49-F238E27FC236}">
              <a16:creationId xmlns:a16="http://schemas.microsoft.com/office/drawing/2014/main" id="{DB45BAE4-3857-49D7-B49F-3AA43F368F11}"/>
            </a:ext>
          </a:extLst>
        </xdr:cNvPr>
        <xdr:cNvCxnSpPr/>
      </xdr:nvCxnSpPr>
      <xdr:spPr>
        <a:xfrm>
          <a:off x="11534775" y="9458325"/>
          <a:ext cx="809625" cy="6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454" name="n_1aveValue【保健センター・保健所】&#10;有形固定資産減価償却率">
          <a:extLst>
            <a:ext uri="{FF2B5EF4-FFF2-40B4-BE49-F238E27FC236}">
              <a16:creationId xmlns:a16="http://schemas.microsoft.com/office/drawing/2014/main" id="{6DCB6B72-3D49-4955-94C1-282FCBAEEE4C}"/>
            </a:ext>
          </a:extLst>
        </xdr:cNvPr>
        <xdr:cNvSpPr txBox="1"/>
      </xdr:nvSpPr>
      <xdr:spPr>
        <a:xfrm>
          <a:off x="13745219" y="914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455" name="n_2aveValue【保健センター・保健所】&#10;有形固定資産減価償却率">
          <a:extLst>
            <a:ext uri="{FF2B5EF4-FFF2-40B4-BE49-F238E27FC236}">
              <a16:creationId xmlns:a16="http://schemas.microsoft.com/office/drawing/2014/main" id="{0151A1D3-DD3D-4A3F-BAEE-5D0E2FB9D938}"/>
            </a:ext>
          </a:extLst>
        </xdr:cNvPr>
        <xdr:cNvSpPr txBox="1"/>
      </xdr:nvSpPr>
      <xdr:spPr>
        <a:xfrm>
          <a:off x="12964169" y="9104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456" name="n_3aveValue【保健センター・保健所】&#10;有形固定資産減価償却率">
          <a:extLst>
            <a:ext uri="{FF2B5EF4-FFF2-40B4-BE49-F238E27FC236}">
              <a16:creationId xmlns:a16="http://schemas.microsoft.com/office/drawing/2014/main" id="{7B0D12F8-9A43-45CE-B377-462DE9B18840}"/>
            </a:ext>
          </a:extLst>
        </xdr:cNvPr>
        <xdr:cNvSpPr txBox="1"/>
      </xdr:nvSpPr>
      <xdr:spPr>
        <a:xfrm>
          <a:off x="12164069" y="9077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457" name="n_4aveValue【保健センター・保健所】&#10;有形固定資産減価償却率">
          <a:extLst>
            <a:ext uri="{FF2B5EF4-FFF2-40B4-BE49-F238E27FC236}">
              <a16:creationId xmlns:a16="http://schemas.microsoft.com/office/drawing/2014/main" id="{0EE772FD-D4FA-4D17-A7C5-4A6D9C4366E4}"/>
            </a:ext>
          </a:extLst>
        </xdr:cNvPr>
        <xdr:cNvSpPr txBox="1"/>
      </xdr:nvSpPr>
      <xdr:spPr>
        <a:xfrm>
          <a:off x="11354444" y="903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55643</xdr:rowOff>
    </xdr:from>
    <xdr:ext cx="405111" cy="259045"/>
    <xdr:sp macro="" textlink="">
      <xdr:nvSpPr>
        <xdr:cNvPr id="458" name="n_1mainValue【保健センター・保健所】&#10;有形固定資産減価償却率">
          <a:extLst>
            <a:ext uri="{FF2B5EF4-FFF2-40B4-BE49-F238E27FC236}">
              <a16:creationId xmlns:a16="http://schemas.microsoft.com/office/drawing/2014/main" id="{535CF591-CF73-4269-B79C-44DDEB436E67}"/>
            </a:ext>
          </a:extLst>
        </xdr:cNvPr>
        <xdr:cNvSpPr txBox="1"/>
      </xdr:nvSpPr>
      <xdr:spPr>
        <a:xfrm>
          <a:off x="13745219" y="9618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23639</xdr:rowOff>
    </xdr:from>
    <xdr:ext cx="405111" cy="259045"/>
    <xdr:sp macro="" textlink="">
      <xdr:nvSpPr>
        <xdr:cNvPr id="459" name="n_2mainValue【保健センター・保健所】&#10;有形固定資産減価償却率">
          <a:extLst>
            <a:ext uri="{FF2B5EF4-FFF2-40B4-BE49-F238E27FC236}">
              <a16:creationId xmlns:a16="http://schemas.microsoft.com/office/drawing/2014/main" id="{C53921BD-60DD-4A5A-8FC7-75E8A2403FBE}"/>
            </a:ext>
          </a:extLst>
        </xdr:cNvPr>
        <xdr:cNvSpPr txBox="1"/>
      </xdr:nvSpPr>
      <xdr:spPr>
        <a:xfrm>
          <a:off x="12964169" y="9589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165371</xdr:rowOff>
    </xdr:from>
    <xdr:ext cx="405111" cy="259045"/>
    <xdr:sp macro="" textlink="">
      <xdr:nvSpPr>
        <xdr:cNvPr id="460" name="n_3mainValue【保健センター・保健所】&#10;有形固定資産減価償却率">
          <a:extLst>
            <a:ext uri="{FF2B5EF4-FFF2-40B4-BE49-F238E27FC236}">
              <a16:creationId xmlns:a16="http://schemas.microsoft.com/office/drawing/2014/main" id="{B80D1818-6DAA-432B-9BC2-83DADC0BD4AA}"/>
            </a:ext>
          </a:extLst>
        </xdr:cNvPr>
        <xdr:cNvSpPr txBox="1"/>
      </xdr:nvSpPr>
      <xdr:spPr>
        <a:xfrm>
          <a:off x="12164069" y="956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99077</xdr:rowOff>
    </xdr:from>
    <xdr:ext cx="405111" cy="259045"/>
    <xdr:sp macro="" textlink="">
      <xdr:nvSpPr>
        <xdr:cNvPr id="461" name="n_4mainValue【保健センター・保健所】&#10;有形固定資産減価償却率">
          <a:extLst>
            <a:ext uri="{FF2B5EF4-FFF2-40B4-BE49-F238E27FC236}">
              <a16:creationId xmlns:a16="http://schemas.microsoft.com/office/drawing/2014/main" id="{CF32B948-CB37-445B-A113-ACA594A6B5B6}"/>
            </a:ext>
          </a:extLst>
        </xdr:cNvPr>
        <xdr:cNvSpPr txBox="1"/>
      </xdr:nvSpPr>
      <xdr:spPr>
        <a:xfrm>
          <a:off x="11354444" y="9503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BBC70052-2C04-4BCE-B69A-530EC37BCCF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340A0786-C0C2-4940-9F4B-96912260576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A79151AD-7CC9-4E89-81AF-224F0D5D3AA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A3672BFB-AA53-4A59-BAEF-CDE294DA8ED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C6CE0D28-9369-415F-8078-5D574C029C5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3D5495BA-3F7D-4190-BE69-8FB7D6A3381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81CB478C-6513-4D59-9E7B-03B9DAABD8A8}"/>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82100944-3ADB-472E-965D-491CD029A7CA}"/>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17BC1EEC-7CE2-40DD-BD1B-041C5C85578D}"/>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8145AE74-E8EA-40F9-A56D-4025CE851EB6}"/>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2" name="直線コネクタ 471">
          <a:extLst>
            <a:ext uri="{FF2B5EF4-FFF2-40B4-BE49-F238E27FC236}">
              <a16:creationId xmlns:a16="http://schemas.microsoft.com/office/drawing/2014/main" id="{0A233308-EF9E-412E-B370-0F8209D93361}"/>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3" name="テキスト ボックス 472">
          <a:extLst>
            <a:ext uri="{FF2B5EF4-FFF2-40B4-BE49-F238E27FC236}">
              <a16:creationId xmlns:a16="http://schemas.microsoft.com/office/drawing/2014/main" id="{9F38053E-56B6-4391-9226-87D6C73295A0}"/>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4" name="直線コネクタ 473">
          <a:extLst>
            <a:ext uri="{FF2B5EF4-FFF2-40B4-BE49-F238E27FC236}">
              <a16:creationId xmlns:a16="http://schemas.microsoft.com/office/drawing/2014/main" id="{DE36FCDB-1500-4CD7-8A67-1B61A717A9F8}"/>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5" name="テキスト ボックス 474">
          <a:extLst>
            <a:ext uri="{FF2B5EF4-FFF2-40B4-BE49-F238E27FC236}">
              <a16:creationId xmlns:a16="http://schemas.microsoft.com/office/drawing/2014/main" id="{85A90AC3-FB06-4EFD-BF82-63B95ABDD430}"/>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6" name="直線コネクタ 475">
          <a:extLst>
            <a:ext uri="{FF2B5EF4-FFF2-40B4-BE49-F238E27FC236}">
              <a16:creationId xmlns:a16="http://schemas.microsoft.com/office/drawing/2014/main" id="{98AE927A-59CB-4E57-A094-CDCD6573FBF1}"/>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7" name="テキスト ボックス 476">
          <a:extLst>
            <a:ext uri="{FF2B5EF4-FFF2-40B4-BE49-F238E27FC236}">
              <a16:creationId xmlns:a16="http://schemas.microsoft.com/office/drawing/2014/main" id="{449E2D54-7224-4EAC-AE23-8ED15E5055F4}"/>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8" name="直線コネクタ 477">
          <a:extLst>
            <a:ext uri="{FF2B5EF4-FFF2-40B4-BE49-F238E27FC236}">
              <a16:creationId xmlns:a16="http://schemas.microsoft.com/office/drawing/2014/main" id="{36C4B761-CF6A-4390-BD10-5297B0F531B1}"/>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9" name="テキスト ボックス 478">
          <a:extLst>
            <a:ext uri="{FF2B5EF4-FFF2-40B4-BE49-F238E27FC236}">
              <a16:creationId xmlns:a16="http://schemas.microsoft.com/office/drawing/2014/main" id="{7D35FA41-E101-4EC3-B93D-705A9280E218}"/>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0" name="直線コネクタ 479">
          <a:extLst>
            <a:ext uri="{FF2B5EF4-FFF2-40B4-BE49-F238E27FC236}">
              <a16:creationId xmlns:a16="http://schemas.microsoft.com/office/drawing/2014/main" id="{AD7CFE6B-2BF4-4A54-96E0-67405B8F55A3}"/>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1" name="テキスト ボックス 480">
          <a:extLst>
            <a:ext uri="{FF2B5EF4-FFF2-40B4-BE49-F238E27FC236}">
              <a16:creationId xmlns:a16="http://schemas.microsoft.com/office/drawing/2014/main" id="{8DEA5F8F-4129-4F3E-AB6B-994A97D0B3D2}"/>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2" name="直線コネクタ 481">
          <a:extLst>
            <a:ext uri="{FF2B5EF4-FFF2-40B4-BE49-F238E27FC236}">
              <a16:creationId xmlns:a16="http://schemas.microsoft.com/office/drawing/2014/main" id="{31153266-21F2-40B3-ADDF-D53088FF6BB3}"/>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3" name="テキスト ボックス 482">
          <a:extLst>
            <a:ext uri="{FF2B5EF4-FFF2-40B4-BE49-F238E27FC236}">
              <a16:creationId xmlns:a16="http://schemas.microsoft.com/office/drawing/2014/main" id="{8CC44D91-3108-4ED6-BE49-C3207315B8D0}"/>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4" name="【保健センター・保健所】&#10;一人当たり面積グラフ枠">
          <a:extLst>
            <a:ext uri="{FF2B5EF4-FFF2-40B4-BE49-F238E27FC236}">
              <a16:creationId xmlns:a16="http://schemas.microsoft.com/office/drawing/2014/main" id="{05F12346-420C-4B8F-B577-D2BFEE9B15F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485" name="直線コネクタ 484">
          <a:extLst>
            <a:ext uri="{FF2B5EF4-FFF2-40B4-BE49-F238E27FC236}">
              <a16:creationId xmlns:a16="http://schemas.microsoft.com/office/drawing/2014/main" id="{2DD2DA72-C0A1-4F0B-B01E-9A1ABEAB4A52}"/>
            </a:ext>
          </a:extLst>
        </xdr:cNvPr>
        <xdr:cNvCxnSpPr/>
      </xdr:nvCxnSpPr>
      <xdr:spPr>
        <a:xfrm flipV="1">
          <a:off x="19954239" y="9202420"/>
          <a:ext cx="0" cy="1133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486" name="【保健センター・保健所】&#10;一人当たり面積最小値テキスト">
          <a:extLst>
            <a:ext uri="{FF2B5EF4-FFF2-40B4-BE49-F238E27FC236}">
              <a16:creationId xmlns:a16="http://schemas.microsoft.com/office/drawing/2014/main" id="{351523AB-1565-47C3-8A36-7234F094CAD4}"/>
            </a:ext>
          </a:extLst>
        </xdr:cNvPr>
        <xdr:cNvSpPr txBox="1"/>
      </xdr:nvSpPr>
      <xdr:spPr>
        <a:xfrm>
          <a:off x="19992975"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487" name="直線コネクタ 486">
          <a:extLst>
            <a:ext uri="{FF2B5EF4-FFF2-40B4-BE49-F238E27FC236}">
              <a16:creationId xmlns:a16="http://schemas.microsoft.com/office/drawing/2014/main" id="{9D528C92-F946-4C1D-B221-8683621780EE}"/>
            </a:ext>
          </a:extLst>
        </xdr:cNvPr>
        <xdr:cNvCxnSpPr/>
      </xdr:nvCxnSpPr>
      <xdr:spPr>
        <a:xfrm>
          <a:off x="19878675" y="10335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488" name="【保健センター・保健所】&#10;一人当たり面積最大値テキスト">
          <a:extLst>
            <a:ext uri="{FF2B5EF4-FFF2-40B4-BE49-F238E27FC236}">
              <a16:creationId xmlns:a16="http://schemas.microsoft.com/office/drawing/2014/main" id="{CFA3DECD-F177-425E-B7E5-1BC63B074928}"/>
            </a:ext>
          </a:extLst>
        </xdr:cNvPr>
        <xdr:cNvSpPr txBox="1"/>
      </xdr:nvSpPr>
      <xdr:spPr>
        <a:xfrm>
          <a:off x="19992975"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489" name="直線コネクタ 488">
          <a:extLst>
            <a:ext uri="{FF2B5EF4-FFF2-40B4-BE49-F238E27FC236}">
              <a16:creationId xmlns:a16="http://schemas.microsoft.com/office/drawing/2014/main" id="{CE5C3298-9CCF-4709-9C54-4C603FC15DE8}"/>
            </a:ext>
          </a:extLst>
        </xdr:cNvPr>
        <xdr:cNvCxnSpPr/>
      </xdr:nvCxnSpPr>
      <xdr:spPr>
        <a:xfrm>
          <a:off x="19878675" y="9202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167657</xdr:rowOff>
    </xdr:from>
    <xdr:ext cx="469744" cy="259045"/>
    <xdr:sp macro="" textlink="">
      <xdr:nvSpPr>
        <xdr:cNvPr id="490" name="【保健センター・保健所】&#10;一人当たり面積平均値テキスト">
          <a:extLst>
            <a:ext uri="{FF2B5EF4-FFF2-40B4-BE49-F238E27FC236}">
              <a16:creationId xmlns:a16="http://schemas.microsoft.com/office/drawing/2014/main" id="{EC027ACE-AB6A-4F91-9842-FB0FCF24B6FC}"/>
            </a:ext>
          </a:extLst>
        </xdr:cNvPr>
        <xdr:cNvSpPr txBox="1"/>
      </xdr:nvSpPr>
      <xdr:spPr>
        <a:xfrm>
          <a:off x="19992975" y="10051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491" name="フローチャート: 判断 490">
          <a:extLst>
            <a:ext uri="{FF2B5EF4-FFF2-40B4-BE49-F238E27FC236}">
              <a16:creationId xmlns:a16="http://schemas.microsoft.com/office/drawing/2014/main" id="{CBD3ED98-C35E-4F01-B283-2533A97B1A76}"/>
            </a:ext>
          </a:extLst>
        </xdr:cNvPr>
        <xdr:cNvSpPr/>
      </xdr:nvSpPr>
      <xdr:spPr>
        <a:xfrm>
          <a:off x="19897725" y="100666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492" name="フローチャート: 判断 491">
          <a:extLst>
            <a:ext uri="{FF2B5EF4-FFF2-40B4-BE49-F238E27FC236}">
              <a16:creationId xmlns:a16="http://schemas.microsoft.com/office/drawing/2014/main" id="{AE53EDAA-CC31-47EE-B767-94F1CC71BA2C}"/>
            </a:ext>
          </a:extLst>
        </xdr:cNvPr>
        <xdr:cNvSpPr/>
      </xdr:nvSpPr>
      <xdr:spPr>
        <a:xfrm>
          <a:off x="19154775" y="100704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493" name="フローチャート: 判断 492">
          <a:extLst>
            <a:ext uri="{FF2B5EF4-FFF2-40B4-BE49-F238E27FC236}">
              <a16:creationId xmlns:a16="http://schemas.microsoft.com/office/drawing/2014/main" id="{23B9C11E-C1F2-4C0A-98A9-8A1283B8E8F1}"/>
            </a:ext>
          </a:extLst>
        </xdr:cNvPr>
        <xdr:cNvSpPr/>
      </xdr:nvSpPr>
      <xdr:spPr>
        <a:xfrm>
          <a:off x="18345150" y="100704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494" name="フローチャート: 判断 493">
          <a:extLst>
            <a:ext uri="{FF2B5EF4-FFF2-40B4-BE49-F238E27FC236}">
              <a16:creationId xmlns:a16="http://schemas.microsoft.com/office/drawing/2014/main" id="{9F52EE8C-8C5F-4276-93E1-5062D5D7FB0B}"/>
            </a:ext>
          </a:extLst>
        </xdr:cNvPr>
        <xdr:cNvSpPr/>
      </xdr:nvSpPr>
      <xdr:spPr>
        <a:xfrm>
          <a:off x="17554575" y="100774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95" name="フローチャート: 判断 494">
          <a:extLst>
            <a:ext uri="{FF2B5EF4-FFF2-40B4-BE49-F238E27FC236}">
              <a16:creationId xmlns:a16="http://schemas.microsoft.com/office/drawing/2014/main" id="{13B6C81D-996D-4388-B084-3A9E1D5F8F20}"/>
            </a:ext>
          </a:extLst>
        </xdr:cNvPr>
        <xdr:cNvSpPr/>
      </xdr:nvSpPr>
      <xdr:spPr>
        <a:xfrm>
          <a:off x="16754475" y="1005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6C99BD3B-8A0B-4619-B642-744986A45D9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DA128965-C036-427C-AC49-ECC72ECE996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7FAD0F3A-446B-40B6-AB09-4AAADCA9090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651EB91A-0C09-4590-A874-EB53DF0DA163}"/>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0316B99A-254F-4A59-B8E0-C20977D6DDC8}"/>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25400</xdr:rowOff>
    </xdr:from>
    <xdr:to>
      <xdr:col>116</xdr:col>
      <xdr:colOff>114300</xdr:colOff>
      <xdr:row>61</xdr:row>
      <xdr:rowOff>127000</xdr:rowOff>
    </xdr:to>
    <xdr:sp macro="" textlink="">
      <xdr:nvSpPr>
        <xdr:cNvPr id="501" name="楕円 500">
          <a:extLst>
            <a:ext uri="{FF2B5EF4-FFF2-40B4-BE49-F238E27FC236}">
              <a16:creationId xmlns:a16="http://schemas.microsoft.com/office/drawing/2014/main" id="{EBD18D3A-D021-4A8F-98E6-317583B89DBB}"/>
            </a:ext>
          </a:extLst>
        </xdr:cNvPr>
        <xdr:cNvSpPr/>
      </xdr:nvSpPr>
      <xdr:spPr>
        <a:xfrm>
          <a:off x="19897725" y="99155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48277</xdr:rowOff>
    </xdr:from>
    <xdr:ext cx="469744" cy="259045"/>
    <xdr:sp macro="" textlink="">
      <xdr:nvSpPr>
        <xdr:cNvPr id="502" name="【保健センター・保健所】&#10;一人当たり面積該当値テキスト">
          <a:extLst>
            <a:ext uri="{FF2B5EF4-FFF2-40B4-BE49-F238E27FC236}">
              <a16:creationId xmlns:a16="http://schemas.microsoft.com/office/drawing/2014/main" id="{CCE90534-343A-4300-AAF8-8791101F1021}"/>
            </a:ext>
          </a:extLst>
        </xdr:cNvPr>
        <xdr:cNvSpPr txBox="1"/>
      </xdr:nvSpPr>
      <xdr:spPr>
        <a:xfrm>
          <a:off x="19992975" y="977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36830</xdr:rowOff>
    </xdr:from>
    <xdr:to>
      <xdr:col>112</xdr:col>
      <xdr:colOff>38100</xdr:colOff>
      <xdr:row>61</xdr:row>
      <xdr:rowOff>138430</xdr:rowOff>
    </xdr:to>
    <xdr:sp macro="" textlink="">
      <xdr:nvSpPr>
        <xdr:cNvPr id="503" name="楕円 502">
          <a:extLst>
            <a:ext uri="{FF2B5EF4-FFF2-40B4-BE49-F238E27FC236}">
              <a16:creationId xmlns:a16="http://schemas.microsoft.com/office/drawing/2014/main" id="{16BE4ED9-68A5-4601-A75D-84BEF7399F4B}"/>
            </a:ext>
          </a:extLst>
        </xdr:cNvPr>
        <xdr:cNvSpPr/>
      </xdr:nvSpPr>
      <xdr:spPr>
        <a:xfrm>
          <a:off x="19154775" y="99237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76200</xdr:rowOff>
    </xdr:from>
    <xdr:to>
      <xdr:col>116</xdr:col>
      <xdr:colOff>63500</xdr:colOff>
      <xdr:row>61</xdr:row>
      <xdr:rowOff>87630</xdr:rowOff>
    </xdr:to>
    <xdr:cxnSp macro="">
      <xdr:nvCxnSpPr>
        <xdr:cNvPr id="504" name="直線コネクタ 503">
          <a:extLst>
            <a:ext uri="{FF2B5EF4-FFF2-40B4-BE49-F238E27FC236}">
              <a16:creationId xmlns:a16="http://schemas.microsoft.com/office/drawing/2014/main" id="{000D0584-CBDA-44FC-816B-E5E1E111EA21}"/>
            </a:ext>
          </a:extLst>
        </xdr:cNvPr>
        <xdr:cNvCxnSpPr/>
      </xdr:nvCxnSpPr>
      <xdr:spPr>
        <a:xfrm flipV="1">
          <a:off x="19202400" y="9963150"/>
          <a:ext cx="7524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44450</xdr:rowOff>
    </xdr:from>
    <xdr:to>
      <xdr:col>107</xdr:col>
      <xdr:colOff>101600</xdr:colOff>
      <xdr:row>61</xdr:row>
      <xdr:rowOff>146050</xdr:rowOff>
    </xdr:to>
    <xdr:sp macro="" textlink="">
      <xdr:nvSpPr>
        <xdr:cNvPr id="505" name="楕円 504">
          <a:extLst>
            <a:ext uri="{FF2B5EF4-FFF2-40B4-BE49-F238E27FC236}">
              <a16:creationId xmlns:a16="http://schemas.microsoft.com/office/drawing/2014/main" id="{D7A2011C-BDAF-48D2-AD71-6ECA4A17500C}"/>
            </a:ext>
          </a:extLst>
        </xdr:cNvPr>
        <xdr:cNvSpPr/>
      </xdr:nvSpPr>
      <xdr:spPr>
        <a:xfrm>
          <a:off x="18345150" y="99345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87630</xdr:rowOff>
    </xdr:from>
    <xdr:to>
      <xdr:col>111</xdr:col>
      <xdr:colOff>177800</xdr:colOff>
      <xdr:row>61</xdr:row>
      <xdr:rowOff>95250</xdr:rowOff>
    </xdr:to>
    <xdr:cxnSp macro="">
      <xdr:nvCxnSpPr>
        <xdr:cNvPr id="506" name="直線コネクタ 505">
          <a:extLst>
            <a:ext uri="{FF2B5EF4-FFF2-40B4-BE49-F238E27FC236}">
              <a16:creationId xmlns:a16="http://schemas.microsoft.com/office/drawing/2014/main" id="{59906647-869C-48E1-B6E3-86F5566612F1}"/>
            </a:ext>
          </a:extLst>
        </xdr:cNvPr>
        <xdr:cNvCxnSpPr/>
      </xdr:nvCxnSpPr>
      <xdr:spPr>
        <a:xfrm flipV="1">
          <a:off x="18392775" y="9971405"/>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52070</xdr:rowOff>
    </xdr:from>
    <xdr:to>
      <xdr:col>102</xdr:col>
      <xdr:colOff>165100</xdr:colOff>
      <xdr:row>61</xdr:row>
      <xdr:rowOff>153670</xdr:rowOff>
    </xdr:to>
    <xdr:sp macro="" textlink="">
      <xdr:nvSpPr>
        <xdr:cNvPr id="507" name="楕円 506">
          <a:extLst>
            <a:ext uri="{FF2B5EF4-FFF2-40B4-BE49-F238E27FC236}">
              <a16:creationId xmlns:a16="http://schemas.microsoft.com/office/drawing/2014/main" id="{D3B106E7-ED32-4EE3-8341-1E0A8A8CEBD9}"/>
            </a:ext>
          </a:extLst>
        </xdr:cNvPr>
        <xdr:cNvSpPr/>
      </xdr:nvSpPr>
      <xdr:spPr>
        <a:xfrm>
          <a:off x="17554575" y="99358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95250</xdr:rowOff>
    </xdr:from>
    <xdr:to>
      <xdr:col>107</xdr:col>
      <xdr:colOff>50800</xdr:colOff>
      <xdr:row>61</xdr:row>
      <xdr:rowOff>102870</xdr:rowOff>
    </xdr:to>
    <xdr:cxnSp macro="">
      <xdr:nvCxnSpPr>
        <xdr:cNvPr id="508" name="直線コネクタ 507">
          <a:extLst>
            <a:ext uri="{FF2B5EF4-FFF2-40B4-BE49-F238E27FC236}">
              <a16:creationId xmlns:a16="http://schemas.microsoft.com/office/drawing/2014/main" id="{B8FD3C30-A3FC-4F83-B018-EEE98333B576}"/>
            </a:ext>
          </a:extLst>
        </xdr:cNvPr>
        <xdr:cNvCxnSpPr/>
      </xdr:nvCxnSpPr>
      <xdr:spPr>
        <a:xfrm flipV="1">
          <a:off x="17602200" y="9982200"/>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63500</xdr:rowOff>
    </xdr:from>
    <xdr:to>
      <xdr:col>98</xdr:col>
      <xdr:colOff>38100</xdr:colOff>
      <xdr:row>61</xdr:row>
      <xdr:rowOff>165100</xdr:rowOff>
    </xdr:to>
    <xdr:sp macro="" textlink="">
      <xdr:nvSpPr>
        <xdr:cNvPr id="509" name="楕円 508">
          <a:extLst>
            <a:ext uri="{FF2B5EF4-FFF2-40B4-BE49-F238E27FC236}">
              <a16:creationId xmlns:a16="http://schemas.microsoft.com/office/drawing/2014/main" id="{3D3506FD-3320-490A-9A0F-85DC53F79203}"/>
            </a:ext>
          </a:extLst>
        </xdr:cNvPr>
        <xdr:cNvSpPr/>
      </xdr:nvSpPr>
      <xdr:spPr>
        <a:xfrm>
          <a:off x="16754475" y="9953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102870</xdr:rowOff>
    </xdr:from>
    <xdr:to>
      <xdr:col>102</xdr:col>
      <xdr:colOff>114300</xdr:colOff>
      <xdr:row>61</xdr:row>
      <xdr:rowOff>114300</xdr:rowOff>
    </xdr:to>
    <xdr:cxnSp macro="">
      <xdr:nvCxnSpPr>
        <xdr:cNvPr id="510" name="直線コネクタ 509">
          <a:extLst>
            <a:ext uri="{FF2B5EF4-FFF2-40B4-BE49-F238E27FC236}">
              <a16:creationId xmlns:a16="http://schemas.microsoft.com/office/drawing/2014/main" id="{1E1FD87E-417D-4D8C-9AD0-A040B3D0B821}"/>
            </a:ext>
          </a:extLst>
        </xdr:cNvPr>
        <xdr:cNvCxnSpPr/>
      </xdr:nvCxnSpPr>
      <xdr:spPr>
        <a:xfrm flipV="1">
          <a:off x="16802100" y="9992995"/>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114317</xdr:rowOff>
    </xdr:from>
    <xdr:ext cx="469744" cy="259045"/>
    <xdr:sp macro="" textlink="">
      <xdr:nvSpPr>
        <xdr:cNvPr id="511" name="n_1aveValue【保健センター・保健所】&#10;一人当たり面積">
          <a:extLst>
            <a:ext uri="{FF2B5EF4-FFF2-40B4-BE49-F238E27FC236}">
              <a16:creationId xmlns:a16="http://schemas.microsoft.com/office/drawing/2014/main" id="{3FF7B457-6139-4318-BE3E-14844676CBC6}"/>
            </a:ext>
          </a:extLst>
        </xdr:cNvPr>
        <xdr:cNvSpPr txBox="1"/>
      </xdr:nvSpPr>
      <xdr:spPr>
        <a:xfrm>
          <a:off x="18983402" y="1016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114317</xdr:rowOff>
    </xdr:from>
    <xdr:ext cx="469744" cy="259045"/>
    <xdr:sp macro="" textlink="">
      <xdr:nvSpPr>
        <xdr:cNvPr id="512" name="n_2aveValue【保健センター・保健所】&#10;一人当たり面積">
          <a:extLst>
            <a:ext uri="{FF2B5EF4-FFF2-40B4-BE49-F238E27FC236}">
              <a16:creationId xmlns:a16="http://schemas.microsoft.com/office/drawing/2014/main" id="{B3FE1BC8-1E09-41BB-8FA3-C8B896B0B5AE}"/>
            </a:ext>
          </a:extLst>
        </xdr:cNvPr>
        <xdr:cNvSpPr txBox="1"/>
      </xdr:nvSpPr>
      <xdr:spPr>
        <a:xfrm>
          <a:off x="18183302" y="1016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513" name="n_3aveValue【保健センター・保健所】&#10;一人当たり面積">
          <a:extLst>
            <a:ext uri="{FF2B5EF4-FFF2-40B4-BE49-F238E27FC236}">
              <a16:creationId xmlns:a16="http://schemas.microsoft.com/office/drawing/2014/main" id="{411D725A-6490-4371-895E-F67228656716}"/>
            </a:ext>
          </a:extLst>
        </xdr:cNvPr>
        <xdr:cNvSpPr txBox="1"/>
      </xdr:nvSpPr>
      <xdr:spPr>
        <a:xfrm>
          <a:off x="17383202" y="1017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514" name="n_4aveValue【保健センター・保健所】&#10;一人当たり面積">
          <a:extLst>
            <a:ext uri="{FF2B5EF4-FFF2-40B4-BE49-F238E27FC236}">
              <a16:creationId xmlns:a16="http://schemas.microsoft.com/office/drawing/2014/main" id="{F675E230-5FCB-4116-AF94-DE28113941FA}"/>
            </a:ext>
          </a:extLst>
        </xdr:cNvPr>
        <xdr:cNvSpPr txBox="1"/>
      </xdr:nvSpPr>
      <xdr:spPr>
        <a:xfrm>
          <a:off x="16592627" y="1014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154957</xdr:rowOff>
    </xdr:from>
    <xdr:ext cx="469744" cy="259045"/>
    <xdr:sp macro="" textlink="">
      <xdr:nvSpPr>
        <xdr:cNvPr id="515" name="n_1mainValue【保健センター・保健所】&#10;一人当たり面積">
          <a:extLst>
            <a:ext uri="{FF2B5EF4-FFF2-40B4-BE49-F238E27FC236}">
              <a16:creationId xmlns:a16="http://schemas.microsoft.com/office/drawing/2014/main" id="{6F035314-7ABC-4BD1-85FD-DD3C86A38244}"/>
            </a:ext>
          </a:extLst>
        </xdr:cNvPr>
        <xdr:cNvSpPr txBox="1"/>
      </xdr:nvSpPr>
      <xdr:spPr>
        <a:xfrm>
          <a:off x="18983402" y="971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162577</xdr:rowOff>
    </xdr:from>
    <xdr:ext cx="469744" cy="259045"/>
    <xdr:sp macro="" textlink="">
      <xdr:nvSpPr>
        <xdr:cNvPr id="516" name="n_2mainValue【保健センター・保健所】&#10;一人当たり面積">
          <a:extLst>
            <a:ext uri="{FF2B5EF4-FFF2-40B4-BE49-F238E27FC236}">
              <a16:creationId xmlns:a16="http://schemas.microsoft.com/office/drawing/2014/main" id="{08644218-BD48-42AD-A018-B7E297D83EE7}"/>
            </a:ext>
          </a:extLst>
        </xdr:cNvPr>
        <xdr:cNvSpPr txBox="1"/>
      </xdr:nvSpPr>
      <xdr:spPr>
        <a:xfrm>
          <a:off x="18183302" y="972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170197</xdr:rowOff>
    </xdr:from>
    <xdr:ext cx="469744" cy="259045"/>
    <xdr:sp macro="" textlink="">
      <xdr:nvSpPr>
        <xdr:cNvPr id="517" name="n_3mainValue【保健センター・保健所】&#10;一人当たり面積">
          <a:extLst>
            <a:ext uri="{FF2B5EF4-FFF2-40B4-BE49-F238E27FC236}">
              <a16:creationId xmlns:a16="http://schemas.microsoft.com/office/drawing/2014/main" id="{311B1FA5-8CA7-49E8-9E5A-7754DA8D4A32}"/>
            </a:ext>
          </a:extLst>
        </xdr:cNvPr>
        <xdr:cNvSpPr txBox="1"/>
      </xdr:nvSpPr>
      <xdr:spPr>
        <a:xfrm>
          <a:off x="17383202" y="972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10177</xdr:rowOff>
    </xdr:from>
    <xdr:ext cx="469744" cy="259045"/>
    <xdr:sp macro="" textlink="">
      <xdr:nvSpPr>
        <xdr:cNvPr id="518" name="n_4mainValue【保健センター・保健所】&#10;一人当たり面積">
          <a:extLst>
            <a:ext uri="{FF2B5EF4-FFF2-40B4-BE49-F238E27FC236}">
              <a16:creationId xmlns:a16="http://schemas.microsoft.com/office/drawing/2014/main" id="{1ACDF9FA-40D9-454F-A8E5-FD4982D001E9}"/>
            </a:ext>
          </a:extLst>
        </xdr:cNvPr>
        <xdr:cNvSpPr txBox="1"/>
      </xdr:nvSpPr>
      <xdr:spPr>
        <a:xfrm>
          <a:off x="16592627" y="97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9" name="正方形/長方形 518">
          <a:extLst>
            <a:ext uri="{FF2B5EF4-FFF2-40B4-BE49-F238E27FC236}">
              <a16:creationId xmlns:a16="http://schemas.microsoft.com/office/drawing/2014/main" id="{32BF8BBF-B91D-4BA3-A8F9-09014541802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0" name="正方形/長方形 519">
          <a:extLst>
            <a:ext uri="{FF2B5EF4-FFF2-40B4-BE49-F238E27FC236}">
              <a16:creationId xmlns:a16="http://schemas.microsoft.com/office/drawing/2014/main" id="{748ABB04-054C-4EC1-AC7F-3158A4759E3B}"/>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1" name="正方形/長方形 520">
          <a:extLst>
            <a:ext uri="{FF2B5EF4-FFF2-40B4-BE49-F238E27FC236}">
              <a16:creationId xmlns:a16="http://schemas.microsoft.com/office/drawing/2014/main" id="{5A89E8DF-D49F-4C7D-BD19-22D042E1C2E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2" name="正方形/長方形 521">
          <a:extLst>
            <a:ext uri="{FF2B5EF4-FFF2-40B4-BE49-F238E27FC236}">
              <a16:creationId xmlns:a16="http://schemas.microsoft.com/office/drawing/2014/main" id="{8B157E49-D799-4F2D-BFC1-CDBEFA51702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3" name="正方形/長方形 522">
          <a:extLst>
            <a:ext uri="{FF2B5EF4-FFF2-40B4-BE49-F238E27FC236}">
              <a16:creationId xmlns:a16="http://schemas.microsoft.com/office/drawing/2014/main" id="{C90C6B59-322E-4B43-A4C3-56EF2373C94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4" name="正方形/長方形 523">
          <a:extLst>
            <a:ext uri="{FF2B5EF4-FFF2-40B4-BE49-F238E27FC236}">
              <a16:creationId xmlns:a16="http://schemas.microsoft.com/office/drawing/2014/main" id="{3C2DA7C9-F7A0-4CCC-9DFA-144650B29516}"/>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5" name="正方形/長方形 524">
          <a:extLst>
            <a:ext uri="{FF2B5EF4-FFF2-40B4-BE49-F238E27FC236}">
              <a16:creationId xmlns:a16="http://schemas.microsoft.com/office/drawing/2014/main" id="{5421ED15-A915-4F2B-8F53-BD6DB37F78E9}"/>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6" name="正方形/長方形 525">
          <a:extLst>
            <a:ext uri="{FF2B5EF4-FFF2-40B4-BE49-F238E27FC236}">
              <a16:creationId xmlns:a16="http://schemas.microsoft.com/office/drawing/2014/main" id="{C74945E0-0225-4986-BAA1-5893346B3205}"/>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7" name="テキスト ボックス 526">
          <a:extLst>
            <a:ext uri="{FF2B5EF4-FFF2-40B4-BE49-F238E27FC236}">
              <a16:creationId xmlns:a16="http://schemas.microsoft.com/office/drawing/2014/main" id="{AAA756C3-9ED2-40EC-A6EC-FAC873FB442C}"/>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8" name="直線コネクタ 527">
          <a:extLst>
            <a:ext uri="{FF2B5EF4-FFF2-40B4-BE49-F238E27FC236}">
              <a16:creationId xmlns:a16="http://schemas.microsoft.com/office/drawing/2014/main" id="{808237B1-4DD4-42AC-B4C3-D03123A059CF}"/>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9" name="テキスト ボックス 528">
          <a:extLst>
            <a:ext uri="{FF2B5EF4-FFF2-40B4-BE49-F238E27FC236}">
              <a16:creationId xmlns:a16="http://schemas.microsoft.com/office/drawing/2014/main" id="{8FC96D99-6D98-4640-B25A-50463E099AC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0" name="直線コネクタ 529">
          <a:extLst>
            <a:ext uri="{FF2B5EF4-FFF2-40B4-BE49-F238E27FC236}">
              <a16:creationId xmlns:a16="http://schemas.microsoft.com/office/drawing/2014/main" id="{D00FA9F8-39BD-4E29-A428-A03227814E7C}"/>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1" name="テキスト ボックス 530">
          <a:extLst>
            <a:ext uri="{FF2B5EF4-FFF2-40B4-BE49-F238E27FC236}">
              <a16:creationId xmlns:a16="http://schemas.microsoft.com/office/drawing/2014/main" id="{29863DC4-B6DC-42E2-9CA6-9D4CF25F117B}"/>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2" name="直線コネクタ 531">
          <a:extLst>
            <a:ext uri="{FF2B5EF4-FFF2-40B4-BE49-F238E27FC236}">
              <a16:creationId xmlns:a16="http://schemas.microsoft.com/office/drawing/2014/main" id="{4C7D21FD-E5F0-41E2-AA76-29077E0F8801}"/>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3" name="テキスト ボックス 532">
          <a:extLst>
            <a:ext uri="{FF2B5EF4-FFF2-40B4-BE49-F238E27FC236}">
              <a16:creationId xmlns:a16="http://schemas.microsoft.com/office/drawing/2014/main" id="{8061ED33-35A8-4F56-B878-BB8A58989D87}"/>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4" name="直線コネクタ 533">
          <a:extLst>
            <a:ext uri="{FF2B5EF4-FFF2-40B4-BE49-F238E27FC236}">
              <a16:creationId xmlns:a16="http://schemas.microsoft.com/office/drawing/2014/main" id="{9EE49E3C-0CF6-40CA-8B75-ED44151A9695}"/>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5" name="テキスト ボックス 534">
          <a:extLst>
            <a:ext uri="{FF2B5EF4-FFF2-40B4-BE49-F238E27FC236}">
              <a16:creationId xmlns:a16="http://schemas.microsoft.com/office/drawing/2014/main" id="{6E778D8A-4ACA-43F9-B9BC-A199924AB402}"/>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6" name="直線コネクタ 535">
          <a:extLst>
            <a:ext uri="{FF2B5EF4-FFF2-40B4-BE49-F238E27FC236}">
              <a16:creationId xmlns:a16="http://schemas.microsoft.com/office/drawing/2014/main" id="{535DB526-E334-4DFA-B5B3-AB03BAA94CDC}"/>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7" name="テキスト ボックス 536">
          <a:extLst>
            <a:ext uri="{FF2B5EF4-FFF2-40B4-BE49-F238E27FC236}">
              <a16:creationId xmlns:a16="http://schemas.microsoft.com/office/drawing/2014/main" id="{BCB8ED6E-8283-4F81-A4E7-7FBBD5BDA9D6}"/>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8" name="直線コネクタ 537">
          <a:extLst>
            <a:ext uri="{FF2B5EF4-FFF2-40B4-BE49-F238E27FC236}">
              <a16:creationId xmlns:a16="http://schemas.microsoft.com/office/drawing/2014/main" id="{C0C716E6-24CA-4AC9-88F9-882AB4A639EB}"/>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9" name="テキスト ボックス 538">
          <a:extLst>
            <a:ext uri="{FF2B5EF4-FFF2-40B4-BE49-F238E27FC236}">
              <a16:creationId xmlns:a16="http://schemas.microsoft.com/office/drawing/2014/main" id="{64A5241E-9326-42D4-AD06-06398B5FEE3F}"/>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0" name="直線コネクタ 539">
          <a:extLst>
            <a:ext uri="{FF2B5EF4-FFF2-40B4-BE49-F238E27FC236}">
              <a16:creationId xmlns:a16="http://schemas.microsoft.com/office/drawing/2014/main" id="{8E502206-2C54-4EC1-84E7-BF895D584E80}"/>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1" name="テキスト ボックス 540">
          <a:extLst>
            <a:ext uri="{FF2B5EF4-FFF2-40B4-BE49-F238E27FC236}">
              <a16:creationId xmlns:a16="http://schemas.microsoft.com/office/drawing/2014/main" id="{6650EBBA-10C6-4C7C-8431-DA19F90EF014}"/>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2" name="【消防施設】&#10;有形固定資産減価償却率グラフ枠">
          <a:extLst>
            <a:ext uri="{FF2B5EF4-FFF2-40B4-BE49-F238E27FC236}">
              <a16:creationId xmlns:a16="http://schemas.microsoft.com/office/drawing/2014/main" id="{360B9945-D83D-4D3F-A0A8-AFFB97CCAA58}"/>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543" name="直線コネクタ 542">
          <a:extLst>
            <a:ext uri="{FF2B5EF4-FFF2-40B4-BE49-F238E27FC236}">
              <a16:creationId xmlns:a16="http://schemas.microsoft.com/office/drawing/2014/main" id="{88AF83D5-7ADA-41C9-B0CF-40C71D231FC8}"/>
            </a:ext>
          </a:extLst>
        </xdr:cNvPr>
        <xdr:cNvCxnSpPr/>
      </xdr:nvCxnSpPr>
      <xdr:spPr>
        <a:xfrm flipV="1">
          <a:off x="14696439" y="1263015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4" name="【消防施設】&#10;有形固定資産減価償却率最小値テキスト">
          <a:extLst>
            <a:ext uri="{FF2B5EF4-FFF2-40B4-BE49-F238E27FC236}">
              <a16:creationId xmlns:a16="http://schemas.microsoft.com/office/drawing/2014/main" id="{89F16593-6321-48C8-A667-978C3B47A3CC}"/>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5" name="直線コネクタ 544">
          <a:extLst>
            <a:ext uri="{FF2B5EF4-FFF2-40B4-BE49-F238E27FC236}">
              <a16:creationId xmlns:a16="http://schemas.microsoft.com/office/drawing/2014/main" id="{7DF138FF-B843-4C9B-B64E-D8443B1DBE1D}"/>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546" name="【消防施設】&#10;有形固定資産減価償却率最大値テキスト">
          <a:extLst>
            <a:ext uri="{FF2B5EF4-FFF2-40B4-BE49-F238E27FC236}">
              <a16:creationId xmlns:a16="http://schemas.microsoft.com/office/drawing/2014/main" id="{97D864D7-7810-4B32-AD27-F383F55A9446}"/>
            </a:ext>
          </a:extLst>
        </xdr:cNvPr>
        <xdr:cNvSpPr txBox="1"/>
      </xdr:nvSpPr>
      <xdr:spPr>
        <a:xfrm>
          <a:off x="14735175" y="1241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547" name="直線コネクタ 546">
          <a:extLst>
            <a:ext uri="{FF2B5EF4-FFF2-40B4-BE49-F238E27FC236}">
              <a16:creationId xmlns:a16="http://schemas.microsoft.com/office/drawing/2014/main" id="{C0EF5741-AA7E-4B22-B1A9-93FA62BC0FA3}"/>
            </a:ext>
          </a:extLst>
        </xdr:cNvPr>
        <xdr:cNvCxnSpPr/>
      </xdr:nvCxnSpPr>
      <xdr:spPr>
        <a:xfrm>
          <a:off x="14611350" y="12630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548" name="【消防施設】&#10;有形固定資産減価償却率平均値テキスト">
          <a:extLst>
            <a:ext uri="{FF2B5EF4-FFF2-40B4-BE49-F238E27FC236}">
              <a16:creationId xmlns:a16="http://schemas.microsoft.com/office/drawing/2014/main" id="{A693C7F5-3D1E-41C8-A81B-FB6B232C5B0F}"/>
            </a:ext>
          </a:extLst>
        </xdr:cNvPr>
        <xdr:cNvSpPr txBox="1"/>
      </xdr:nvSpPr>
      <xdr:spPr>
        <a:xfrm>
          <a:off x="14735175" y="13287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549" name="フローチャート: 判断 548">
          <a:extLst>
            <a:ext uri="{FF2B5EF4-FFF2-40B4-BE49-F238E27FC236}">
              <a16:creationId xmlns:a16="http://schemas.microsoft.com/office/drawing/2014/main" id="{933FD441-E258-4BA7-A194-56F451231334}"/>
            </a:ext>
          </a:extLst>
        </xdr:cNvPr>
        <xdr:cNvSpPr/>
      </xdr:nvSpPr>
      <xdr:spPr>
        <a:xfrm>
          <a:off x="14649450" y="133089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550" name="フローチャート: 判断 549">
          <a:extLst>
            <a:ext uri="{FF2B5EF4-FFF2-40B4-BE49-F238E27FC236}">
              <a16:creationId xmlns:a16="http://schemas.microsoft.com/office/drawing/2014/main" id="{AB85E84A-693F-473D-9571-C88A0E3CFBDB}"/>
            </a:ext>
          </a:extLst>
        </xdr:cNvPr>
        <xdr:cNvSpPr/>
      </xdr:nvSpPr>
      <xdr:spPr>
        <a:xfrm>
          <a:off x="13887450" y="132981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551" name="フローチャート: 判断 550">
          <a:extLst>
            <a:ext uri="{FF2B5EF4-FFF2-40B4-BE49-F238E27FC236}">
              <a16:creationId xmlns:a16="http://schemas.microsoft.com/office/drawing/2014/main" id="{B1D5E8D2-55EF-45E7-A089-4AC010AA8D87}"/>
            </a:ext>
          </a:extLst>
        </xdr:cNvPr>
        <xdr:cNvSpPr/>
      </xdr:nvSpPr>
      <xdr:spPr>
        <a:xfrm>
          <a:off x="13096875" y="132867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552" name="フローチャート: 判断 551">
          <a:extLst>
            <a:ext uri="{FF2B5EF4-FFF2-40B4-BE49-F238E27FC236}">
              <a16:creationId xmlns:a16="http://schemas.microsoft.com/office/drawing/2014/main" id="{3C28FE05-B1CB-430E-9996-DA9D8E93741B}"/>
            </a:ext>
          </a:extLst>
        </xdr:cNvPr>
        <xdr:cNvSpPr/>
      </xdr:nvSpPr>
      <xdr:spPr>
        <a:xfrm>
          <a:off x="12296775" y="132486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553" name="フローチャート: 判断 552">
          <a:extLst>
            <a:ext uri="{FF2B5EF4-FFF2-40B4-BE49-F238E27FC236}">
              <a16:creationId xmlns:a16="http://schemas.microsoft.com/office/drawing/2014/main" id="{45B8C0AE-EA96-44E7-B8BA-FF61D844AACC}"/>
            </a:ext>
          </a:extLst>
        </xdr:cNvPr>
        <xdr:cNvSpPr/>
      </xdr:nvSpPr>
      <xdr:spPr>
        <a:xfrm>
          <a:off x="11487150" y="13200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B1B6CE5E-1300-428E-A056-5549B361EF30}"/>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EA66468E-6C8D-4A42-A208-EB63E904703E}"/>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9E80BAEE-6D59-4D20-BD0A-65362C4C65DC}"/>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94811F49-594C-4D8E-A7F6-B729B4C8C0B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5C75232E-85E9-4B2E-8C7F-70B6205AFA8B}"/>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166370</xdr:rowOff>
    </xdr:from>
    <xdr:to>
      <xdr:col>85</xdr:col>
      <xdr:colOff>177800</xdr:colOff>
      <xdr:row>82</xdr:row>
      <xdr:rowOff>96520</xdr:rowOff>
    </xdr:to>
    <xdr:sp macro="" textlink="">
      <xdr:nvSpPr>
        <xdr:cNvPr id="559" name="楕円 558">
          <a:extLst>
            <a:ext uri="{FF2B5EF4-FFF2-40B4-BE49-F238E27FC236}">
              <a16:creationId xmlns:a16="http://schemas.microsoft.com/office/drawing/2014/main" id="{EBDED05F-8DDF-47DE-A002-4FAEC99861A8}"/>
            </a:ext>
          </a:extLst>
        </xdr:cNvPr>
        <xdr:cNvSpPr/>
      </xdr:nvSpPr>
      <xdr:spPr>
        <a:xfrm>
          <a:off x="14649450" y="132886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17797</xdr:rowOff>
    </xdr:from>
    <xdr:ext cx="405111" cy="259045"/>
    <xdr:sp macro="" textlink="">
      <xdr:nvSpPr>
        <xdr:cNvPr id="560" name="【消防施設】&#10;有形固定資産減価償却率該当値テキスト">
          <a:extLst>
            <a:ext uri="{FF2B5EF4-FFF2-40B4-BE49-F238E27FC236}">
              <a16:creationId xmlns:a16="http://schemas.microsoft.com/office/drawing/2014/main" id="{40D898D0-4975-4E71-A339-F75E66C34E6F}"/>
            </a:ext>
          </a:extLst>
        </xdr:cNvPr>
        <xdr:cNvSpPr txBox="1"/>
      </xdr:nvSpPr>
      <xdr:spPr>
        <a:xfrm>
          <a:off x="14735175"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118745</xdr:rowOff>
    </xdr:from>
    <xdr:to>
      <xdr:col>81</xdr:col>
      <xdr:colOff>101600</xdr:colOff>
      <xdr:row>82</xdr:row>
      <xdr:rowOff>48895</xdr:rowOff>
    </xdr:to>
    <xdr:sp macro="" textlink="">
      <xdr:nvSpPr>
        <xdr:cNvPr id="561" name="楕円 560">
          <a:extLst>
            <a:ext uri="{FF2B5EF4-FFF2-40B4-BE49-F238E27FC236}">
              <a16:creationId xmlns:a16="http://schemas.microsoft.com/office/drawing/2014/main" id="{89369E6D-68F8-4087-9998-3CEE3ADB8079}"/>
            </a:ext>
          </a:extLst>
        </xdr:cNvPr>
        <xdr:cNvSpPr/>
      </xdr:nvSpPr>
      <xdr:spPr>
        <a:xfrm>
          <a:off x="13887450" y="132473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169545</xdr:rowOff>
    </xdr:from>
    <xdr:to>
      <xdr:col>85</xdr:col>
      <xdr:colOff>127000</xdr:colOff>
      <xdr:row>82</xdr:row>
      <xdr:rowOff>45720</xdr:rowOff>
    </xdr:to>
    <xdr:cxnSp macro="">
      <xdr:nvCxnSpPr>
        <xdr:cNvPr id="562" name="直線コネクタ 561">
          <a:extLst>
            <a:ext uri="{FF2B5EF4-FFF2-40B4-BE49-F238E27FC236}">
              <a16:creationId xmlns:a16="http://schemas.microsoft.com/office/drawing/2014/main" id="{5841792C-3C73-4BA0-86AA-07E8F0FE6005}"/>
            </a:ext>
          </a:extLst>
        </xdr:cNvPr>
        <xdr:cNvCxnSpPr/>
      </xdr:nvCxnSpPr>
      <xdr:spPr>
        <a:xfrm>
          <a:off x="13935075" y="13285470"/>
          <a:ext cx="762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71120</xdr:rowOff>
    </xdr:from>
    <xdr:to>
      <xdr:col>76</xdr:col>
      <xdr:colOff>165100</xdr:colOff>
      <xdr:row>82</xdr:row>
      <xdr:rowOff>1270</xdr:rowOff>
    </xdr:to>
    <xdr:sp macro="" textlink="">
      <xdr:nvSpPr>
        <xdr:cNvPr id="563" name="楕円 562">
          <a:extLst>
            <a:ext uri="{FF2B5EF4-FFF2-40B4-BE49-F238E27FC236}">
              <a16:creationId xmlns:a16="http://schemas.microsoft.com/office/drawing/2014/main" id="{92B76466-2CE9-47ED-8724-6636DAC6C34F}"/>
            </a:ext>
          </a:extLst>
        </xdr:cNvPr>
        <xdr:cNvSpPr/>
      </xdr:nvSpPr>
      <xdr:spPr>
        <a:xfrm>
          <a:off x="13096875" y="131933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121920</xdr:rowOff>
    </xdr:from>
    <xdr:to>
      <xdr:col>81</xdr:col>
      <xdr:colOff>50800</xdr:colOff>
      <xdr:row>81</xdr:row>
      <xdr:rowOff>169545</xdr:rowOff>
    </xdr:to>
    <xdr:cxnSp macro="">
      <xdr:nvCxnSpPr>
        <xdr:cNvPr id="564" name="直線コネクタ 563">
          <a:extLst>
            <a:ext uri="{FF2B5EF4-FFF2-40B4-BE49-F238E27FC236}">
              <a16:creationId xmlns:a16="http://schemas.microsoft.com/office/drawing/2014/main" id="{CB5947F4-2587-4E4B-BB65-5529A2E7A987}"/>
            </a:ext>
          </a:extLst>
        </xdr:cNvPr>
        <xdr:cNvCxnSpPr/>
      </xdr:nvCxnSpPr>
      <xdr:spPr>
        <a:xfrm>
          <a:off x="13144500" y="13250545"/>
          <a:ext cx="790575"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34925</xdr:rowOff>
    </xdr:from>
    <xdr:to>
      <xdr:col>72</xdr:col>
      <xdr:colOff>38100</xdr:colOff>
      <xdr:row>81</xdr:row>
      <xdr:rowOff>136525</xdr:rowOff>
    </xdr:to>
    <xdr:sp macro="" textlink="">
      <xdr:nvSpPr>
        <xdr:cNvPr id="565" name="楕円 564">
          <a:extLst>
            <a:ext uri="{FF2B5EF4-FFF2-40B4-BE49-F238E27FC236}">
              <a16:creationId xmlns:a16="http://schemas.microsoft.com/office/drawing/2014/main" id="{8ED09DE3-788C-4C32-9A47-0A491C8F8E93}"/>
            </a:ext>
          </a:extLst>
        </xdr:cNvPr>
        <xdr:cNvSpPr/>
      </xdr:nvSpPr>
      <xdr:spPr>
        <a:xfrm>
          <a:off x="12296775" y="131603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85725</xdr:rowOff>
    </xdr:from>
    <xdr:to>
      <xdr:col>76</xdr:col>
      <xdr:colOff>114300</xdr:colOff>
      <xdr:row>81</xdr:row>
      <xdr:rowOff>121920</xdr:rowOff>
    </xdr:to>
    <xdr:cxnSp macro="">
      <xdr:nvCxnSpPr>
        <xdr:cNvPr id="566" name="直線コネクタ 565">
          <a:extLst>
            <a:ext uri="{FF2B5EF4-FFF2-40B4-BE49-F238E27FC236}">
              <a16:creationId xmlns:a16="http://schemas.microsoft.com/office/drawing/2014/main" id="{C5F67FA7-D458-42D4-AB58-A5F4DC79D68B}"/>
            </a:ext>
          </a:extLst>
        </xdr:cNvPr>
        <xdr:cNvCxnSpPr/>
      </xdr:nvCxnSpPr>
      <xdr:spPr>
        <a:xfrm>
          <a:off x="12344400" y="13208000"/>
          <a:ext cx="80010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156845</xdr:rowOff>
    </xdr:from>
    <xdr:to>
      <xdr:col>67</xdr:col>
      <xdr:colOff>101600</xdr:colOff>
      <xdr:row>81</xdr:row>
      <xdr:rowOff>86995</xdr:rowOff>
    </xdr:to>
    <xdr:sp macro="" textlink="">
      <xdr:nvSpPr>
        <xdr:cNvPr id="567" name="楕円 566">
          <a:extLst>
            <a:ext uri="{FF2B5EF4-FFF2-40B4-BE49-F238E27FC236}">
              <a16:creationId xmlns:a16="http://schemas.microsoft.com/office/drawing/2014/main" id="{B323EB14-B5B8-4DA5-BB2A-D8E276C42D25}"/>
            </a:ext>
          </a:extLst>
        </xdr:cNvPr>
        <xdr:cNvSpPr/>
      </xdr:nvSpPr>
      <xdr:spPr>
        <a:xfrm>
          <a:off x="11487150" y="131235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36195</xdr:rowOff>
    </xdr:from>
    <xdr:to>
      <xdr:col>71</xdr:col>
      <xdr:colOff>177800</xdr:colOff>
      <xdr:row>81</xdr:row>
      <xdr:rowOff>85725</xdr:rowOff>
    </xdr:to>
    <xdr:cxnSp macro="">
      <xdr:nvCxnSpPr>
        <xdr:cNvPr id="568" name="直線コネクタ 567">
          <a:extLst>
            <a:ext uri="{FF2B5EF4-FFF2-40B4-BE49-F238E27FC236}">
              <a16:creationId xmlns:a16="http://schemas.microsoft.com/office/drawing/2014/main" id="{0D44A608-657E-476C-A965-A0F461AAD0AD}"/>
            </a:ext>
          </a:extLst>
        </xdr:cNvPr>
        <xdr:cNvCxnSpPr/>
      </xdr:nvCxnSpPr>
      <xdr:spPr>
        <a:xfrm>
          <a:off x="11534775" y="13161645"/>
          <a:ext cx="80962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569" name="n_1aveValue【消防施設】&#10;有形固定資産減価償却率">
          <a:extLst>
            <a:ext uri="{FF2B5EF4-FFF2-40B4-BE49-F238E27FC236}">
              <a16:creationId xmlns:a16="http://schemas.microsoft.com/office/drawing/2014/main" id="{7FEBE25F-5E53-4014-9E28-96CE6E0E2D01}"/>
            </a:ext>
          </a:extLst>
        </xdr:cNvPr>
        <xdr:cNvSpPr txBox="1"/>
      </xdr:nvSpPr>
      <xdr:spPr>
        <a:xfrm>
          <a:off x="13745219" y="1339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570" name="n_2aveValue【消防施設】&#10;有形固定資産減価償却率">
          <a:extLst>
            <a:ext uri="{FF2B5EF4-FFF2-40B4-BE49-F238E27FC236}">
              <a16:creationId xmlns:a16="http://schemas.microsoft.com/office/drawing/2014/main" id="{AA62C8FC-59C2-4DC1-BE02-2657D577D076}"/>
            </a:ext>
          </a:extLst>
        </xdr:cNvPr>
        <xdr:cNvSpPr txBox="1"/>
      </xdr:nvSpPr>
      <xdr:spPr>
        <a:xfrm>
          <a:off x="12964169" y="1336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571" name="n_3aveValue【消防施設】&#10;有形固定資産減価償却率">
          <a:extLst>
            <a:ext uri="{FF2B5EF4-FFF2-40B4-BE49-F238E27FC236}">
              <a16:creationId xmlns:a16="http://schemas.microsoft.com/office/drawing/2014/main" id="{4F91AF94-069B-4D1E-8BE7-3DBD5D871590}"/>
            </a:ext>
          </a:extLst>
        </xdr:cNvPr>
        <xdr:cNvSpPr txBox="1"/>
      </xdr:nvSpPr>
      <xdr:spPr>
        <a:xfrm>
          <a:off x="12164069" y="1333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572" name="n_4aveValue【消防施設】&#10;有形固定資産減価償却率">
          <a:extLst>
            <a:ext uri="{FF2B5EF4-FFF2-40B4-BE49-F238E27FC236}">
              <a16:creationId xmlns:a16="http://schemas.microsoft.com/office/drawing/2014/main" id="{506BE438-3D5B-4A43-ACFB-2FDF54BEF4E2}"/>
            </a:ext>
          </a:extLst>
        </xdr:cNvPr>
        <xdr:cNvSpPr txBox="1"/>
      </xdr:nvSpPr>
      <xdr:spPr>
        <a:xfrm>
          <a:off x="11354444" y="1328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65422</xdr:rowOff>
    </xdr:from>
    <xdr:ext cx="405111" cy="259045"/>
    <xdr:sp macro="" textlink="">
      <xdr:nvSpPr>
        <xdr:cNvPr id="573" name="n_1mainValue【消防施設】&#10;有形固定資産減価償却率">
          <a:extLst>
            <a:ext uri="{FF2B5EF4-FFF2-40B4-BE49-F238E27FC236}">
              <a16:creationId xmlns:a16="http://schemas.microsoft.com/office/drawing/2014/main" id="{AF8F0368-4194-41E3-B868-B3C01ECA932C}"/>
            </a:ext>
          </a:extLst>
        </xdr:cNvPr>
        <xdr:cNvSpPr txBox="1"/>
      </xdr:nvSpPr>
      <xdr:spPr>
        <a:xfrm>
          <a:off x="13745219" y="1303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17797</xdr:rowOff>
    </xdr:from>
    <xdr:ext cx="405111" cy="259045"/>
    <xdr:sp macro="" textlink="">
      <xdr:nvSpPr>
        <xdr:cNvPr id="574" name="n_2mainValue【消防施設】&#10;有形固定資産減価償却率">
          <a:extLst>
            <a:ext uri="{FF2B5EF4-FFF2-40B4-BE49-F238E27FC236}">
              <a16:creationId xmlns:a16="http://schemas.microsoft.com/office/drawing/2014/main" id="{295BD9DE-1693-49E5-BF45-133EF986DFBD}"/>
            </a:ext>
          </a:extLst>
        </xdr:cNvPr>
        <xdr:cNvSpPr txBox="1"/>
      </xdr:nvSpPr>
      <xdr:spPr>
        <a:xfrm>
          <a:off x="12964169" y="1298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575" name="n_3mainValue【消防施設】&#10;有形固定資産減価償却率">
          <a:extLst>
            <a:ext uri="{FF2B5EF4-FFF2-40B4-BE49-F238E27FC236}">
              <a16:creationId xmlns:a16="http://schemas.microsoft.com/office/drawing/2014/main" id="{0BAF2CC8-CC3A-4CE7-BEF8-8526E10FC420}"/>
            </a:ext>
          </a:extLst>
        </xdr:cNvPr>
        <xdr:cNvSpPr txBox="1"/>
      </xdr:nvSpPr>
      <xdr:spPr>
        <a:xfrm>
          <a:off x="12164069" y="1295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103522</xdr:rowOff>
    </xdr:from>
    <xdr:ext cx="405111" cy="259045"/>
    <xdr:sp macro="" textlink="">
      <xdr:nvSpPr>
        <xdr:cNvPr id="576" name="n_4mainValue【消防施設】&#10;有形固定資産減価償却率">
          <a:extLst>
            <a:ext uri="{FF2B5EF4-FFF2-40B4-BE49-F238E27FC236}">
              <a16:creationId xmlns:a16="http://schemas.microsoft.com/office/drawing/2014/main" id="{CBA8C454-3812-477E-9DD6-CEFFFFE0F281}"/>
            </a:ext>
          </a:extLst>
        </xdr:cNvPr>
        <xdr:cNvSpPr txBox="1"/>
      </xdr:nvSpPr>
      <xdr:spPr>
        <a:xfrm>
          <a:off x="11354444" y="1290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7" name="正方形/長方形 576">
          <a:extLst>
            <a:ext uri="{FF2B5EF4-FFF2-40B4-BE49-F238E27FC236}">
              <a16:creationId xmlns:a16="http://schemas.microsoft.com/office/drawing/2014/main" id="{935B8C6E-0825-4892-B0FF-D99F12E9A62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8" name="正方形/長方形 577">
          <a:extLst>
            <a:ext uri="{FF2B5EF4-FFF2-40B4-BE49-F238E27FC236}">
              <a16:creationId xmlns:a16="http://schemas.microsoft.com/office/drawing/2014/main" id="{68F37521-5494-499C-8F46-B05617F9BE4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9" name="正方形/長方形 578">
          <a:extLst>
            <a:ext uri="{FF2B5EF4-FFF2-40B4-BE49-F238E27FC236}">
              <a16:creationId xmlns:a16="http://schemas.microsoft.com/office/drawing/2014/main" id="{8E49161F-D021-44C1-945F-91547A46DA2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0" name="正方形/長方形 579">
          <a:extLst>
            <a:ext uri="{FF2B5EF4-FFF2-40B4-BE49-F238E27FC236}">
              <a16:creationId xmlns:a16="http://schemas.microsoft.com/office/drawing/2014/main" id="{53A519A1-1801-422D-88CC-16DBEE59076C}"/>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1" name="正方形/長方形 580">
          <a:extLst>
            <a:ext uri="{FF2B5EF4-FFF2-40B4-BE49-F238E27FC236}">
              <a16:creationId xmlns:a16="http://schemas.microsoft.com/office/drawing/2014/main" id="{B303A7E8-C8A5-4EF5-9583-042281B33EA6}"/>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2" name="正方形/長方形 581">
          <a:extLst>
            <a:ext uri="{FF2B5EF4-FFF2-40B4-BE49-F238E27FC236}">
              <a16:creationId xmlns:a16="http://schemas.microsoft.com/office/drawing/2014/main" id="{E79CE36D-0440-4762-A24E-7D9925EB871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3" name="正方形/長方形 582">
          <a:extLst>
            <a:ext uri="{FF2B5EF4-FFF2-40B4-BE49-F238E27FC236}">
              <a16:creationId xmlns:a16="http://schemas.microsoft.com/office/drawing/2014/main" id="{2202E6D7-8CA9-481B-B3F7-8A2259D1835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4" name="正方形/長方形 583">
          <a:extLst>
            <a:ext uri="{FF2B5EF4-FFF2-40B4-BE49-F238E27FC236}">
              <a16:creationId xmlns:a16="http://schemas.microsoft.com/office/drawing/2014/main" id="{D950653A-0399-442D-A259-61AD80BF344A}"/>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5" name="テキスト ボックス 584">
          <a:extLst>
            <a:ext uri="{FF2B5EF4-FFF2-40B4-BE49-F238E27FC236}">
              <a16:creationId xmlns:a16="http://schemas.microsoft.com/office/drawing/2014/main" id="{FE059653-20C9-4B05-AFAC-6087939523A8}"/>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6" name="直線コネクタ 585">
          <a:extLst>
            <a:ext uri="{FF2B5EF4-FFF2-40B4-BE49-F238E27FC236}">
              <a16:creationId xmlns:a16="http://schemas.microsoft.com/office/drawing/2014/main" id="{522902F3-1E05-4877-9427-20A1731B381C}"/>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7" name="直線コネクタ 586">
          <a:extLst>
            <a:ext uri="{FF2B5EF4-FFF2-40B4-BE49-F238E27FC236}">
              <a16:creationId xmlns:a16="http://schemas.microsoft.com/office/drawing/2014/main" id="{3E065533-E72D-496B-A1BB-74F3A2D13A79}"/>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8" name="テキスト ボックス 587">
          <a:extLst>
            <a:ext uri="{FF2B5EF4-FFF2-40B4-BE49-F238E27FC236}">
              <a16:creationId xmlns:a16="http://schemas.microsoft.com/office/drawing/2014/main" id="{9205E802-B773-4F6D-9342-FDA6C7099C1E}"/>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9" name="直線コネクタ 588">
          <a:extLst>
            <a:ext uri="{FF2B5EF4-FFF2-40B4-BE49-F238E27FC236}">
              <a16:creationId xmlns:a16="http://schemas.microsoft.com/office/drawing/2014/main" id="{9DC3009D-8927-448B-AAE2-23DB63CACC90}"/>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0" name="テキスト ボックス 589">
          <a:extLst>
            <a:ext uri="{FF2B5EF4-FFF2-40B4-BE49-F238E27FC236}">
              <a16:creationId xmlns:a16="http://schemas.microsoft.com/office/drawing/2014/main" id="{DE7B3C4F-8960-4C27-998B-72F265C47CA2}"/>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1" name="直線コネクタ 590">
          <a:extLst>
            <a:ext uri="{FF2B5EF4-FFF2-40B4-BE49-F238E27FC236}">
              <a16:creationId xmlns:a16="http://schemas.microsoft.com/office/drawing/2014/main" id="{D82D051F-73D2-4F5E-8056-2BF552B787D6}"/>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2" name="テキスト ボックス 591">
          <a:extLst>
            <a:ext uri="{FF2B5EF4-FFF2-40B4-BE49-F238E27FC236}">
              <a16:creationId xmlns:a16="http://schemas.microsoft.com/office/drawing/2014/main" id="{29863A84-D256-48AE-B20D-05254984D1E2}"/>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3" name="直線コネクタ 592">
          <a:extLst>
            <a:ext uri="{FF2B5EF4-FFF2-40B4-BE49-F238E27FC236}">
              <a16:creationId xmlns:a16="http://schemas.microsoft.com/office/drawing/2014/main" id="{ECDA75DB-44FC-4752-A302-EA2937E307DC}"/>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4" name="テキスト ボックス 593">
          <a:extLst>
            <a:ext uri="{FF2B5EF4-FFF2-40B4-BE49-F238E27FC236}">
              <a16:creationId xmlns:a16="http://schemas.microsoft.com/office/drawing/2014/main" id="{555521C7-5CB7-4064-8A85-916EDFE1A0CB}"/>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5" name="直線コネクタ 594">
          <a:extLst>
            <a:ext uri="{FF2B5EF4-FFF2-40B4-BE49-F238E27FC236}">
              <a16:creationId xmlns:a16="http://schemas.microsoft.com/office/drawing/2014/main" id="{DBF00979-14F6-4B22-99EB-EE75D028FEF9}"/>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6" name="テキスト ボックス 595">
          <a:extLst>
            <a:ext uri="{FF2B5EF4-FFF2-40B4-BE49-F238E27FC236}">
              <a16:creationId xmlns:a16="http://schemas.microsoft.com/office/drawing/2014/main" id="{40CD34DE-480E-4778-973A-70A1681A3D45}"/>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7" name="直線コネクタ 596">
          <a:extLst>
            <a:ext uri="{FF2B5EF4-FFF2-40B4-BE49-F238E27FC236}">
              <a16:creationId xmlns:a16="http://schemas.microsoft.com/office/drawing/2014/main" id="{9EC72090-5922-4C80-944E-8359EBF489FB}"/>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8" name="テキスト ボックス 597">
          <a:extLst>
            <a:ext uri="{FF2B5EF4-FFF2-40B4-BE49-F238E27FC236}">
              <a16:creationId xmlns:a16="http://schemas.microsoft.com/office/drawing/2014/main" id="{0E61DA0E-8FED-4044-8970-2D9AE83D46A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9" name="【消防施設】&#10;一人当たり面積グラフ枠">
          <a:extLst>
            <a:ext uri="{FF2B5EF4-FFF2-40B4-BE49-F238E27FC236}">
              <a16:creationId xmlns:a16="http://schemas.microsoft.com/office/drawing/2014/main" id="{3D6B3FFB-9335-4C9E-8094-193DF3FD0C0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00" name="直線コネクタ 599">
          <a:extLst>
            <a:ext uri="{FF2B5EF4-FFF2-40B4-BE49-F238E27FC236}">
              <a16:creationId xmlns:a16="http://schemas.microsoft.com/office/drawing/2014/main" id="{FC386FE7-03AD-40B3-851A-8910D2008E68}"/>
            </a:ext>
          </a:extLst>
        </xdr:cNvPr>
        <xdr:cNvCxnSpPr/>
      </xdr:nvCxnSpPr>
      <xdr:spPr>
        <a:xfrm flipV="1">
          <a:off x="19954239" y="12827636"/>
          <a:ext cx="0" cy="1200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01" name="【消防施設】&#10;一人当たり面積最小値テキスト">
          <a:extLst>
            <a:ext uri="{FF2B5EF4-FFF2-40B4-BE49-F238E27FC236}">
              <a16:creationId xmlns:a16="http://schemas.microsoft.com/office/drawing/2014/main" id="{FF23B7CF-7917-4903-8A39-A6C52F138117}"/>
            </a:ext>
          </a:extLst>
        </xdr:cNvPr>
        <xdr:cNvSpPr txBox="1"/>
      </xdr:nvSpPr>
      <xdr:spPr>
        <a:xfrm>
          <a:off x="19992975" y="1403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602" name="直線コネクタ 601">
          <a:extLst>
            <a:ext uri="{FF2B5EF4-FFF2-40B4-BE49-F238E27FC236}">
              <a16:creationId xmlns:a16="http://schemas.microsoft.com/office/drawing/2014/main" id="{B1963932-86F2-4423-A3F4-5F5882A2A800}"/>
            </a:ext>
          </a:extLst>
        </xdr:cNvPr>
        <xdr:cNvCxnSpPr/>
      </xdr:nvCxnSpPr>
      <xdr:spPr>
        <a:xfrm>
          <a:off x="19878675" y="14028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603" name="【消防施設】&#10;一人当たり面積最大値テキスト">
          <a:extLst>
            <a:ext uri="{FF2B5EF4-FFF2-40B4-BE49-F238E27FC236}">
              <a16:creationId xmlns:a16="http://schemas.microsoft.com/office/drawing/2014/main" id="{C1390D79-B28A-4C71-A711-3AA651039D40}"/>
            </a:ext>
          </a:extLst>
        </xdr:cNvPr>
        <xdr:cNvSpPr txBox="1"/>
      </xdr:nvSpPr>
      <xdr:spPr>
        <a:xfrm>
          <a:off x="19992975"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604" name="直線コネクタ 603">
          <a:extLst>
            <a:ext uri="{FF2B5EF4-FFF2-40B4-BE49-F238E27FC236}">
              <a16:creationId xmlns:a16="http://schemas.microsoft.com/office/drawing/2014/main" id="{B1FF3C41-419F-4A09-B418-4E63FC82992C}"/>
            </a:ext>
          </a:extLst>
        </xdr:cNvPr>
        <xdr:cNvCxnSpPr/>
      </xdr:nvCxnSpPr>
      <xdr:spPr>
        <a:xfrm>
          <a:off x="19878675" y="128276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150513</xdr:rowOff>
    </xdr:from>
    <xdr:ext cx="469744" cy="259045"/>
    <xdr:sp macro="" textlink="">
      <xdr:nvSpPr>
        <xdr:cNvPr id="605" name="【消防施設】&#10;一人当たり面積平均値テキスト">
          <a:extLst>
            <a:ext uri="{FF2B5EF4-FFF2-40B4-BE49-F238E27FC236}">
              <a16:creationId xmlns:a16="http://schemas.microsoft.com/office/drawing/2014/main" id="{AACB84E6-202B-4AA5-9C36-001102A33807}"/>
            </a:ext>
          </a:extLst>
        </xdr:cNvPr>
        <xdr:cNvSpPr txBox="1"/>
      </xdr:nvSpPr>
      <xdr:spPr>
        <a:xfrm>
          <a:off x="19992975" y="137617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606" name="フローチャート: 判断 605">
          <a:extLst>
            <a:ext uri="{FF2B5EF4-FFF2-40B4-BE49-F238E27FC236}">
              <a16:creationId xmlns:a16="http://schemas.microsoft.com/office/drawing/2014/main" id="{E7D39AD6-9B04-42FE-8AA0-F3A1BFBD2566}"/>
            </a:ext>
          </a:extLst>
        </xdr:cNvPr>
        <xdr:cNvSpPr/>
      </xdr:nvSpPr>
      <xdr:spPr>
        <a:xfrm>
          <a:off x="19897725" y="13773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607" name="フローチャート: 判断 606">
          <a:extLst>
            <a:ext uri="{FF2B5EF4-FFF2-40B4-BE49-F238E27FC236}">
              <a16:creationId xmlns:a16="http://schemas.microsoft.com/office/drawing/2014/main" id="{B832EEF5-F5A6-4D8F-9B01-494AC428E6DF}"/>
            </a:ext>
          </a:extLst>
        </xdr:cNvPr>
        <xdr:cNvSpPr/>
      </xdr:nvSpPr>
      <xdr:spPr>
        <a:xfrm>
          <a:off x="19154775" y="137826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608" name="フローチャート: 判断 607">
          <a:extLst>
            <a:ext uri="{FF2B5EF4-FFF2-40B4-BE49-F238E27FC236}">
              <a16:creationId xmlns:a16="http://schemas.microsoft.com/office/drawing/2014/main" id="{37235AF0-9A0E-4A5B-BC55-44FF7C7B0E41}"/>
            </a:ext>
          </a:extLst>
        </xdr:cNvPr>
        <xdr:cNvSpPr/>
      </xdr:nvSpPr>
      <xdr:spPr>
        <a:xfrm>
          <a:off x="18345150" y="137928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609" name="フローチャート: 判断 608">
          <a:extLst>
            <a:ext uri="{FF2B5EF4-FFF2-40B4-BE49-F238E27FC236}">
              <a16:creationId xmlns:a16="http://schemas.microsoft.com/office/drawing/2014/main" id="{CEFA9FA6-964D-4B72-91BF-41F077FEEB88}"/>
            </a:ext>
          </a:extLst>
        </xdr:cNvPr>
        <xdr:cNvSpPr/>
      </xdr:nvSpPr>
      <xdr:spPr>
        <a:xfrm>
          <a:off x="17554575" y="13789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610" name="フローチャート: 判断 609">
          <a:extLst>
            <a:ext uri="{FF2B5EF4-FFF2-40B4-BE49-F238E27FC236}">
              <a16:creationId xmlns:a16="http://schemas.microsoft.com/office/drawing/2014/main" id="{2CD63039-D30F-4DE4-9C06-FD28B65044AA}"/>
            </a:ext>
          </a:extLst>
        </xdr:cNvPr>
        <xdr:cNvSpPr/>
      </xdr:nvSpPr>
      <xdr:spPr>
        <a:xfrm>
          <a:off x="16754475" y="13803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A4B2A132-FB89-46E8-8FA0-88D6AEC717E5}"/>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369A878F-B5F8-41E8-98A1-01BE78B21428}"/>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2E5A0238-2D22-415C-9D91-603C8B2086E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7966CCF2-2B73-401F-B425-6EFADC27F85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4FF66AF9-A236-4A00-80FA-1DEEC18A67A0}"/>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107314</xdr:rowOff>
    </xdr:from>
    <xdr:to>
      <xdr:col>116</xdr:col>
      <xdr:colOff>114300</xdr:colOff>
      <xdr:row>84</xdr:row>
      <xdr:rowOff>37464</xdr:rowOff>
    </xdr:to>
    <xdr:sp macro="" textlink="">
      <xdr:nvSpPr>
        <xdr:cNvPr id="616" name="楕円 615">
          <a:extLst>
            <a:ext uri="{FF2B5EF4-FFF2-40B4-BE49-F238E27FC236}">
              <a16:creationId xmlns:a16="http://schemas.microsoft.com/office/drawing/2014/main" id="{E0EF0995-5B5E-41A0-80D8-D8A39DCD3A48}"/>
            </a:ext>
          </a:extLst>
        </xdr:cNvPr>
        <xdr:cNvSpPr/>
      </xdr:nvSpPr>
      <xdr:spPr>
        <a:xfrm>
          <a:off x="19897725" y="135534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130191</xdr:rowOff>
    </xdr:from>
    <xdr:ext cx="469744" cy="259045"/>
    <xdr:sp macro="" textlink="">
      <xdr:nvSpPr>
        <xdr:cNvPr id="617" name="【消防施設】&#10;一人当たり面積該当値テキスト">
          <a:extLst>
            <a:ext uri="{FF2B5EF4-FFF2-40B4-BE49-F238E27FC236}">
              <a16:creationId xmlns:a16="http://schemas.microsoft.com/office/drawing/2014/main" id="{C959B0DA-B87F-4EF5-8808-90F78537DBA7}"/>
            </a:ext>
          </a:extLst>
        </xdr:cNvPr>
        <xdr:cNvSpPr txBox="1"/>
      </xdr:nvSpPr>
      <xdr:spPr>
        <a:xfrm>
          <a:off x="19992975" y="1341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105411</xdr:rowOff>
    </xdr:from>
    <xdr:to>
      <xdr:col>112</xdr:col>
      <xdr:colOff>38100</xdr:colOff>
      <xdr:row>84</xdr:row>
      <xdr:rowOff>35561</xdr:rowOff>
    </xdr:to>
    <xdr:sp macro="" textlink="">
      <xdr:nvSpPr>
        <xdr:cNvPr id="618" name="楕円 617">
          <a:extLst>
            <a:ext uri="{FF2B5EF4-FFF2-40B4-BE49-F238E27FC236}">
              <a16:creationId xmlns:a16="http://schemas.microsoft.com/office/drawing/2014/main" id="{3A77CA86-EBFD-4ECA-AF31-95E0CC861391}"/>
            </a:ext>
          </a:extLst>
        </xdr:cNvPr>
        <xdr:cNvSpPr/>
      </xdr:nvSpPr>
      <xdr:spPr>
        <a:xfrm>
          <a:off x="19154775" y="135515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156211</xdr:rowOff>
    </xdr:from>
    <xdr:to>
      <xdr:col>116</xdr:col>
      <xdr:colOff>63500</xdr:colOff>
      <xdr:row>83</xdr:row>
      <xdr:rowOff>158114</xdr:rowOff>
    </xdr:to>
    <xdr:cxnSp macro="">
      <xdr:nvCxnSpPr>
        <xdr:cNvPr id="619" name="直線コネクタ 618">
          <a:extLst>
            <a:ext uri="{FF2B5EF4-FFF2-40B4-BE49-F238E27FC236}">
              <a16:creationId xmlns:a16="http://schemas.microsoft.com/office/drawing/2014/main" id="{159169B0-C3E3-47D9-B388-8518A4C94A0C}"/>
            </a:ext>
          </a:extLst>
        </xdr:cNvPr>
        <xdr:cNvCxnSpPr/>
      </xdr:nvCxnSpPr>
      <xdr:spPr>
        <a:xfrm>
          <a:off x="19202400" y="13608686"/>
          <a:ext cx="752475"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109220</xdr:rowOff>
    </xdr:from>
    <xdr:to>
      <xdr:col>107</xdr:col>
      <xdr:colOff>101600</xdr:colOff>
      <xdr:row>84</xdr:row>
      <xdr:rowOff>39370</xdr:rowOff>
    </xdr:to>
    <xdr:sp macro="" textlink="">
      <xdr:nvSpPr>
        <xdr:cNvPr id="620" name="楕円 619">
          <a:extLst>
            <a:ext uri="{FF2B5EF4-FFF2-40B4-BE49-F238E27FC236}">
              <a16:creationId xmlns:a16="http://schemas.microsoft.com/office/drawing/2014/main" id="{BD46503E-8C20-4871-82B8-7F21277C8265}"/>
            </a:ext>
          </a:extLst>
        </xdr:cNvPr>
        <xdr:cNvSpPr/>
      </xdr:nvSpPr>
      <xdr:spPr>
        <a:xfrm>
          <a:off x="18345150" y="135553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156211</xdr:rowOff>
    </xdr:from>
    <xdr:to>
      <xdr:col>111</xdr:col>
      <xdr:colOff>177800</xdr:colOff>
      <xdr:row>83</xdr:row>
      <xdr:rowOff>160020</xdr:rowOff>
    </xdr:to>
    <xdr:cxnSp macro="">
      <xdr:nvCxnSpPr>
        <xdr:cNvPr id="621" name="直線コネクタ 620">
          <a:extLst>
            <a:ext uri="{FF2B5EF4-FFF2-40B4-BE49-F238E27FC236}">
              <a16:creationId xmlns:a16="http://schemas.microsoft.com/office/drawing/2014/main" id="{70F6DEC3-5B58-4DC9-B206-EDAE3C8FB2A5}"/>
            </a:ext>
          </a:extLst>
        </xdr:cNvPr>
        <xdr:cNvCxnSpPr/>
      </xdr:nvCxnSpPr>
      <xdr:spPr>
        <a:xfrm flipV="1">
          <a:off x="18392775" y="13608686"/>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118745</xdr:rowOff>
    </xdr:from>
    <xdr:to>
      <xdr:col>102</xdr:col>
      <xdr:colOff>165100</xdr:colOff>
      <xdr:row>84</xdr:row>
      <xdr:rowOff>48895</xdr:rowOff>
    </xdr:to>
    <xdr:sp macro="" textlink="">
      <xdr:nvSpPr>
        <xdr:cNvPr id="622" name="楕円 621">
          <a:extLst>
            <a:ext uri="{FF2B5EF4-FFF2-40B4-BE49-F238E27FC236}">
              <a16:creationId xmlns:a16="http://schemas.microsoft.com/office/drawing/2014/main" id="{C85E8091-4C3B-427B-985B-15AAE66761B8}"/>
            </a:ext>
          </a:extLst>
        </xdr:cNvPr>
        <xdr:cNvSpPr/>
      </xdr:nvSpPr>
      <xdr:spPr>
        <a:xfrm>
          <a:off x="17554575" y="135712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160020</xdr:rowOff>
    </xdr:from>
    <xdr:to>
      <xdr:col>107</xdr:col>
      <xdr:colOff>50800</xdr:colOff>
      <xdr:row>83</xdr:row>
      <xdr:rowOff>169545</xdr:rowOff>
    </xdr:to>
    <xdr:cxnSp macro="">
      <xdr:nvCxnSpPr>
        <xdr:cNvPr id="623" name="直線コネクタ 622">
          <a:extLst>
            <a:ext uri="{FF2B5EF4-FFF2-40B4-BE49-F238E27FC236}">
              <a16:creationId xmlns:a16="http://schemas.microsoft.com/office/drawing/2014/main" id="{B5082436-93E4-48CB-916A-60E7E4EC1447}"/>
            </a:ext>
          </a:extLst>
        </xdr:cNvPr>
        <xdr:cNvCxnSpPr/>
      </xdr:nvCxnSpPr>
      <xdr:spPr>
        <a:xfrm flipV="1">
          <a:off x="17602200" y="1361249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139700</xdr:rowOff>
    </xdr:from>
    <xdr:to>
      <xdr:col>98</xdr:col>
      <xdr:colOff>38100</xdr:colOff>
      <xdr:row>84</xdr:row>
      <xdr:rowOff>69850</xdr:rowOff>
    </xdr:to>
    <xdr:sp macro="" textlink="">
      <xdr:nvSpPr>
        <xdr:cNvPr id="624" name="楕円 623">
          <a:extLst>
            <a:ext uri="{FF2B5EF4-FFF2-40B4-BE49-F238E27FC236}">
              <a16:creationId xmlns:a16="http://schemas.microsoft.com/office/drawing/2014/main" id="{0DCE3095-CE89-4F0C-814F-A744F53B4125}"/>
            </a:ext>
          </a:extLst>
        </xdr:cNvPr>
        <xdr:cNvSpPr/>
      </xdr:nvSpPr>
      <xdr:spPr>
        <a:xfrm>
          <a:off x="16754475" y="135921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169545</xdr:rowOff>
    </xdr:from>
    <xdr:to>
      <xdr:col>102</xdr:col>
      <xdr:colOff>114300</xdr:colOff>
      <xdr:row>84</xdr:row>
      <xdr:rowOff>19050</xdr:rowOff>
    </xdr:to>
    <xdr:cxnSp macro="">
      <xdr:nvCxnSpPr>
        <xdr:cNvPr id="625" name="直線コネクタ 624">
          <a:extLst>
            <a:ext uri="{FF2B5EF4-FFF2-40B4-BE49-F238E27FC236}">
              <a16:creationId xmlns:a16="http://schemas.microsoft.com/office/drawing/2014/main" id="{42AC7598-F285-4741-A830-5A80D7B97400}"/>
            </a:ext>
          </a:extLst>
        </xdr:cNvPr>
        <xdr:cNvCxnSpPr/>
      </xdr:nvCxnSpPr>
      <xdr:spPr>
        <a:xfrm flipV="1">
          <a:off x="16802100" y="13609320"/>
          <a:ext cx="8001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99077</xdr:rowOff>
    </xdr:from>
    <xdr:ext cx="469744" cy="259045"/>
    <xdr:sp macro="" textlink="">
      <xdr:nvSpPr>
        <xdr:cNvPr id="626" name="n_1aveValue【消防施設】&#10;一人当たり面積">
          <a:extLst>
            <a:ext uri="{FF2B5EF4-FFF2-40B4-BE49-F238E27FC236}">
              <a16:creationId xmlns:a16="http://schemas.microsoft.com/office/drawing/2014/main" id="{AEE68601-EDB0-4C42-B54F-DF40F6247F41}"/>
            </a:ext>
          </a:extLst>
        </xdr:cNvPr>
        <xdr:cNvSpPr txBox="1"/>
      </xdr:nvSpPr>
      <xdr:spPr>
        <a:xfrm>
          <a:off x="18983402" y="1387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112413</xdr:rowOff>
    </xdr:from>
    <xdr:ext cx="469744" cy="259045"/>
    <xdr:sp macro="" textlink="">
      <xdr:nvSpPr>
        <xdr:cNvPr id="627" name="n_2aveValue【消防施設】&#10;一人当たり面積">
          <a:extLst>
            <a:ext uri="{FF2B5EF4-FFF2-40B4-BE49-F238E27FC236}">
              <a16:creationId xmlns:a16="http://schemas.microsoft.com/office/drawing/2014/main" id="{32A6DE4A-01CA-4BB7-872C-6C93877E4D35}"/>
            </a:ext>
          </a:extLst>
        </xdr:cNvPr>
        <xdr:cNvSpPr txBox="1"/>
      </xdr:nvSpPr>
      <xdr:spPr>
        <a:xfrm>
          <a:off x="18183302" y="1388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108602</xdr:rowOff>
    </xdr:from>
    <xdr:ext cx="469744" cy="259045"/>
    <xdr:sp macro="" textlink="">
      <xdr:nvSpPr>
        <xdr:cNvPr id="628" name="n_3aveValue【消防施設】&#10;一人当たり面積">
          <a:extLst>
            <a:ext uri="{FF2B5EF4-FFF2-40B4-BE49-F238E27FC236}">
              <a16:creationId xmlns:a16="http://schemas.microsoft.com/office/drawing/2014/main" id="{D1DDFFE6-D5DA-469C-BCE9-4E2A2820E5A4}"/>
            </a:ext>
          </a:extLst>
        </xdr:cNvPr>
        <xdr:cNvSpPr txBox="1"/>
      </xdr:nvSpPr>
      <xdr:spPr>
        <a:xfrm>
          <a:off x="17383202"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629" name="n_4aveValue【消防施設】&#10;一人当たり面積">
          <a:extLst>
            <a:ext uri="{FF2B5EF4-FFF2-40B4-BE49-F238E27FC236}">
              <a16:creationId xmlns:a16="http://schemas.microsoft.com/office/drawing/2014/main" id="{C6785B06-FBCF-4F54-AAB8-24D488A849D5}"/>
            </a:ext>
          </a:extLst>
        </xdr:cNvPr>
        <xdr:cNvSpPr txBox="1"/>
      </xdr:nvSpPr>
      <xdr:spPr>
        <a:xfrm>
          <a:off x="16592627" y="1389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52088</xdr:rowOff>
    </xdr:from>
    <xdr:ext cx="469744" cy="259045"/>
    <xdr:sp macro="" textlink="">
      <xdr:nvSpPr>
        <xdr:cNvPr id="630" name="n_1mainValue【消防施設】&#10;一人当たり面積">
          <a:extLst>
            <a:ext uri="{FF2B5EF4-FFF2-40B4-BE49-F238E27FC236}">
              <a16:creationId xmlns:a16="http://schemas.microsoft.com/office/drawing/2014/main" id="{CA856FC4-B785-41B9-9AC0-23A98FCE78F3}"/>
            </a:ext>
          </a:extLst>
        </xdr:cNvPr>
        <xdr:cNvSpPr txBox="1"/>
      </xdr:nvSpPr>
      <xdr:spPr>
        <a:xfrm>
          <a:off x="18983402" y="1333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55897</xdr:rowOff>
    </xdr:from>
    <xdr:ext cx="469744" cy="259045"/>
    <xdr:sp macro="" textlink="">
      <xdr:nvSpPr>
        <xdr:cNvPr id="631" name="n_2mainValue【消防施設】&#10;一人当たり面積">
          <a:extLst>
            <a:ext uri="{FF2B5EF4-FFF2-40B4-BE49-F238E27FC236}">
              <a16:creationId xmlns:a16="http://schemas.microsoft.com/office/drawing/2014/main" id="{44B2EFDF-E506-4836-A24A-CD668F5A8159}"/>
            </a:ext>
          </a:extLst>
        </xdr:cNvPr>
        <xdr:cNvSpPr txBox="1"/>
      </xdr:nvSpPr>
      <xdr:spPr>
        <a:xfrm>
          <a:off x="18183302" y="1334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65422</xdr:rowOff>
    </xdr:from>
    <xdr:ext cx="469744" cy="259045"/>
    <xdr:sp macro="" textlink="">
      <xdr:nvSpPr>
        <xdr:cNvPr id="632" name="n_3mainValue【消防施設】&#10;一人当たり面積">
          <a:extLst>
            <a:ext uri="{FF2B5EF4-FFF2-40B4-BE49-F238E27FC236}">
              <a16:creationId xmlns:a16="http://schemas.microsoft.com/office/drawing/2014/main" id="{1C7D7238-98A4-4F62-AC84-A58E872FDAEC}"/>
            </a:ext>
          </a:extLst>
        </xdr:cNvPr>
        <xdr:cNvSpPr txBox="1"/>
      </xdr:nvSpPr>
      <xdr:spPr>
        <a:xfrm>
          <a:off x="17383202" y="13355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633" name="n_4mainValue【消防施設】&#10;一人当たり面積">
          <a:extLst>
            <a:ext uri="{FF2B5EF4-FFF2-40B4-BE49-F238E27FC236}">
              <a16:creationId xmlns:a16="http://schemas.microsoft.com/office/drawing/2014/main" id="{B5710270-81ED-4866-B6EE-5D05F80733DC}"/>
            </a:ext>
          </a:extLst>
        </xdr:cNvPr>
        <xdr:cNvSpPr txBox="1"/>
      </xdr:nvSpPr>
      <xdr:spPr>
        <a:xfrm>
          <a:off x="16592627"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E6C1D030-DFBD-4420-B779-925A6D97781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6C488B2E-9F1E-4731-9ACC-A7119C79BF9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A685218B-3275-4FD1-A44D-62CFDB628619}"/>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B7B5903C-3855-4D94-BF0D-AFAA05BD309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A46198D8-03FF-4F55-A5FF-4C3CB9CF941C}"/>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3771D770-6216-436A-B8DB-78FBD897D2AA}"/>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93EACC99-F721-4C22-87F6-45160741B26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3D548636-A78F-44F6-9B27-42B30965A62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06CAC629-8852-4094-A5E6-696F4568563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225A2D1B-F7A7-4586-A728-BB7F7A6F670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8E40D8B8-C2C0-48EC-8981-F657C450DC80}"/>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5" name="直線コネクタ 644">
          <a:extLst>
            <a:ext uri="{FF2B5EF4-FFF2-40B4-BE49-F238E27FC236}">
              <a16:creationId xmlns:a16="http://schemas.microsoft.com/office/drawing/2014/main" id="{A370B294-45C4-40DE-A3AB-5A97F22F5D00}"/>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6" name="テキスト ボックス 645">
          <a:extLst>
            <a:ext uri="{FF2B5EF4-FFF2-40B4-BE49-F238E27FC236}">
              <a16:creationId xmlns:a16="http://schemas.microsoft.com/office/drawing/2014/main" id="{50E9CF5B-FE6C-4C94-A485-0C5E58EDC2D9}"/>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7" name="直線コネクタ 646">
          <a:extLst>
            <a:ext uri="{FF2B5EF4-FFF2-40B4-BE49-F238E27FC236}">
              <a16:creationId xmlns:a16="http://schemas.microsoft.com/office/drawing/2014/main" id="{75C15810-B362-4081-A9D2-29AC81C61AE5}"/>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8" name="テキスト ボックス 647">
          <a:extLst>
            <a:ext uri="{FF2B5EF4-FFF2-40B4-BE49-F238E27FC236}">
              <a16:creationId xmlns:a16="http://schemas.microsoft.com/office/drawing/2014/main" id="{7BE93B3A-3C82-4B82-8F9D-8C3AA5A283DC}"/>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9" name="直線コネクタ 648">
          <a:extLst>
            <a:ext uri="{FF2B5EF4-FFF2-40B4-BE49-F238E27FC236}">
              <a16:creationId xmlns:a16="http://schemas.microsoft.com/office/drawing/2014/main" id="{9086893E-4A5C-49B1-A8AF-4147144E639A}"/>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0" name="テキスト ボックス 649">
          <a:extLst>
            <a:ext uri="{FF2B5EF4-FFF2-40B4-BE49-F238E27FC236}">
              <a16:creationId xmlns:a16="http://schemas.microsoft.com/office/drawing/2014/main" id="{77D561EE-29EB-4ACA-ABC3-896CBF20A64C}"/>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1" name="直線コネクタ 650">
          <a:extLst>
            <a:ext uri="{FF2B5EF4-FFF2-40B4-BE49-F238E27FC236}">
              <a16:creationId xmlns:a16="http://schemas.microsoft.com/office/drawing/2014/main" id="{CF3C3EF2-D016-4270-AAF5-BC911F6263BE}"/>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2" name="テキスト ボックス 651">
          <a:extLst>
            <a:ext uri="{FF2B5EF4-FFF2-40B4-BE49-F238E27FC236}">
              <a16:creationId xmlns:a16="http://schemas.microsoft.com/office/drawing/2014/main" id="{54333B23-6A42-4AAC-A22F-0C4780A9AD5C}"/>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3" name="直線コネクタ 652">
          <a:extLst>
            <a:ext uri="{FF2B5EF4-FFF2-40B4-BE49-F238E27FC236}">
              <a16:creationId xmlns:a16="http://schemas.microsoft.com/office/drawing/2014/main" id="{319B3BAB-89C4-4913-B554-C05BBC323E68}"/>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54" name="テキスト ボックス 653">
          <a:extLst>
            <a:ext uri="{FF2B5EF4-FFF2-40B4-BE49-F238E27FC236}">
              <a16:creationId xmlns:a16="http://schemas.microsoft.com/office/drawing/2014/main" id="{012F6950-DC63-4F22-A4FD-4B47CD75D51E}"/>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C721AF45-0C18-4FD2-BB47-BCA93675D45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庁舎】&#10;有形固定資産減価償却率グラフ枠">
          <a:extLst>
            <a:ext uri="{FF2B5EF4-FFF2-40B4-BE49-F238E27FC236}">
              <a16:creationId xmlns:a16="http://schemas.microsoft.com/office/drawing/2014/main" id="{863A1377-A7EA-47A8-945A-2DF40A4F7A8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57" name="直線コネクタ 656">
          <a:extLst>
            <a:ext uri="{FF2B5EF4-FFF2-40B4-BE49-F238E27FC236}">
              <a16:creationId xmlns:a16="http://schemas.microsoft.com/office/drawing/2014/main" id="{F1B8F469-C8BF-4A41-9E94-7631A7A41934}"/>
            </a:ext>
          </a:extLst>
        </xdr:cNvPr>
        <xdr:cNvCxnSpPr/>
      </xdr:nvCxnSpPr>
      <xdr:spPr>
        <a:xfrm flipV="1">
          <a:off x="14696439" y="1628775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58" name="【庁舎】&#10;有形固定資産減価償却率最小値テキスト">
          <a:extLst>
            <a:ext uri="{FF2B5EF4-FFF2-40B4-BE49-F238E27FC236}">
              <a16:creationId xmlns:a16="http://schemas.microsoft.com/office/drawing/2014/main" id="{97224BCC-A2F4-4BD9-BF1A-E132B78C37F4}"/>
            </a:ext>
          </a:extLst>
        </xdr:cNvPr>
        <xdr:cNvSpPr txBox="1"/>
      </xdr:nvSpPr>
      <xdr:spPr>
        <a:xfrm>
          <a:off x="14735175"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59" name="直線コネクタ 658">
          <a:extLst>
            <a:ext uri="{FF2B5EF4-FFF2-40B4-BE49-F238E27FC236}">
              <a16:creationId xmlns:a16="http://schemas.microsoft.com/office/drawing/2014/main" id="{748A2EBC-BC9D-424C-AD3D-B5C37C54B210}"/>
            </a:ext>
          </a:extLst>
        </xdr:cNvPr>
        <xdr:cNvCxnSpPr/>
      </xdr:nvCxnSpPr>
      <xdr:spPr>
        <a:xfrm>
          <a:off x="14611350" y="17554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0" name="【庁舎】&#10;有形固定資産減価償却率最大値テキスト">
          <a:extLst>
            <a:ext uri="{FF2B5EF4-FFF2-40B4-BE49-F238E27FC236}">
              <a16:creationId xmlns:a16="http://schemas.microsoft.com/office/drawing/2014/main" id="{AE5AAC85-DEFB-4F0B-AB08-239048B2AB8A}"/>
            </a:ext>
          </a:extLst>
        </xdr:cNvPr>
        <xdr:cNvSpPr txBox="1"/>
      </xdr:nvSpPr>
      <xdr:spPr>
        <a:xfrm>
          <a:off x="14735175" y="16066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1" name="直線コネクタ 660">
          <a:extLst>
            <a:ext uri="{FF2B5EF4-FFF2-40B4-BE49-F238E27FC236}">
              <a16:creationId xmlns:a16="http://schemas.microsoft.com/office/drawing/2014/main" id="{8787AB8F-CCE7-41CA-A157-68199C21B97F}"/>
            </a:ext>
          </a:extLst>
        </xdr:cNvPr>
        <xdr:cNvCxnSpPr/>
      </xdr:nvCxnSpPr>
      <xdr:spPr>
        <a:xfrm>
          <a:off x="14611350" y="16287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662" name="【庁舎】&#10;有形固定資産減価償却率平均値テキスト">
          <a:extLst>
            <a:ext uri="{FF2B5EF4-FFF2-40B4-BE49-F238E27FC236}">
              <a16:creationId xmlns:a16="http://schemas.microsoft.com/office/drawing/2014/main" id="{150D3918-83D3-4EDB-A446-F93740AED89A}"/>
            </a:ext>
          </a:extLst>
        </xdr:cNvPr>
        <xdr:cNvSpPr txBox="1"/>
      </xdr:nvSpPr>
      <xdr:spPr>
        <a:xfrm>
          <a:off x="14735175" y="16708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663" name="フローチャート: 判断 662">
          <a:extLst>
            <a:ext uri="{FF2B5EF4-FFF2-40B4-BE49-F238E27FC236}">
              <a16:creationId xmlns:a16="http://schemas.microsoft.com/office/drawing/2014/main" id="{C087837A-76DC-471C-8887-AE1E441D8120}"/>
            </a:ext>
          </a:extLst>
        </xdr:cNvPr>
        <xdr:cNvSpPr/>
      </xdr:nvSpPr>
      <xdr:spPr>
        <a:xfrm>
          <a:off x="14649450" y="168567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664" name="フローチャート: 判断 663">
          <a:extLst>
            <a:ext uri="{FF2B5EF4-FFF2-40B4-BE49-F238E27FC236}">
              <a16:creationId xmlns:a16="http://schemas.microsoft.com/office/drawing/2014/main" id="{ECCA82C5-5023-4ACF-AF0F-6C9AF3FD6792}"/>
            </a:ext>
          </a:extLst>
        </xdr:cNvPr>
        <xdr:cNvSpPr/>
      </xdr:nvSpPr>
      <xdr:spPr>
        <a:xfrm>
          <a:off x="13887450" y="16861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665" name="フローチャート: 判断 664">
          <a:extLst>
            <a:ext uri="{FF2B5EF4-FFF2-40B4-BE49-F238E27FC236}">
              <a16:creationId xmlns:a16="http://schemas.microsoft.com/office/drawing/2014/main" id="{C9D0F4A1-6D5B-4FBB-83D9-79B6D910CC5A}"/>
            </a:ext>
          </a:extLst>
        </xdr:cNvPr>
        <xdr:cNvSpPr/>
      </xdr:nvSpPr>
      <xdr:spPr>
        <a:xfrm>
          <a:off x="13096875" y="16850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666" name="フローチャート: 判断 665">
          <a:extLst>
            <a:ext uri="{FF2B5EF4-FFF2-40B4-BE49-F238E27FC236}">
              <a16:creationId xmlns:a16="http://schemas.microsoft.com/office/drawing/2014/main" id="{96BA0B4A-C21B-4460-865A-2A37239B3DA7}"/>
            </a:ext>
          </a:extLst>
        </xdr:cNvPr>
        <xdr:cNvSpPr/>
      </xdr:nvSpPr>
      <xdr:spPr>
        <a:xfrm>
          <a:off x="12296775" y="1685226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667" name="フローチャート: 判断 666">
          <a:extLst>
            <a:ext uri="{FF2B5EF4-FFF2-40B4-BE49-F238E27FC236}">
              <a16:creationId xmlns:a16="http://schemas.microsoft.com/office/drawing/2014/main" id="{2F4DBC22-BE74-436F-A13B-BC437A3F52D1}"/>
            </a:ext>
          </a:extLst>
        </xdr:cNvPr>
        <xdr:cNvSpPr/>
      </xdr:nvSpPr>
      <xdr:spPr>
        <a:xfrm>
          <a:off x="11487150" y="169271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1749E4C8-8E89-4720-A78A-2A63F3CD3F81}"/>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85730119-41EB-459A-A310-1B3AC144FD7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22B7C1FC-92FA-4444-A131-E5B690C6058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6A5387DB-2D59-44F5-8FB7-C93F96F90D8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D9556823-5D96-4190-B885-01C56A7DA99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68580</xdr:rowOff>
    </xdr:from>
    <xdr:to>
      <xdr:col>85</xdr:col>
      <xdr:colOff>177800</xdr:colOff>
      <xdr:row>106</xdr:row>
      <xdr:rowOff>170180</xdr:rowOff>
    </xdr:to>
    <xdr:sp macro="" textlink="">
      <xdr:nvSpPr>
        <xdr:cNvPr id="673" name="楕円 672">
          <a:extLst>
            <a:ext uri="{FF2B5EF4-FFF2-40B4-BE49-F238E27FC236}">
              <a16:creationId xmlns:a16="http://schemas.microsoft.com/office/drawing/2014/main" id="{C7F42EBC-5E3C-4987-AF35-2D7FC909DA50}"/>
            </a:ext>
          </a:extLst>
        </xdr:cNvPr>
        <xdr:cNvSpPr/>
      </xdr:nvSpPr>
      <xdr:spPr>
        <a:xfrm>
          <a:off x="14649450" y="173818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154957</xdr:rowOff>
    </xdr:from>
    <xdr:ext cx="405111" cy="259045"/>
    <xdr:sp macro="" textlink="">
      <xdr:nvSpPr>
        <xdr:cNvPr id="674" name="【庁舎】&#10;有形固定資産減価償却率該当値テキスト">
          <a:extLst>
            <a:ext uri="{FF2B5EF4-FFF2-40B4-BE49-F238E27FC236}">
              <a16:creationId xmlns:a16="http://schemas.microsoft.com/office/drawing/2014/main" id="{193D5DD6-836E-4C65-B19E-43F18118515B}"/>
            </a:ext>
          </a:extLst>
        </xdr:cNvPr>
        <xdr:cNvSpPr txBox="1"/>
      </xdr:nvSpPr>
      <xdr:spPr>
        <a:xfrm>
          <a:off x="14735175"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57150</xdr:rowOff>
    </xdr:from>
    <xdr:to>
      <xdr:col>81</xdr:col>
      <xdr:colOff>101600</xdr:colOff>
      <xdr:row>106</xdr:row>
      <xdr:rowOff>158750</xdr:rowOff>
    </xdr:to>
    <xdr:sp macro="" textlink="">
      <xdr:nvSpPr>
        <xdr:cNvPr id="675" name="楕円 674">
          <a:extLst>
            <a:ext uri="{FF2B5EF4-FFF2-40B4-BE49-F238E27FC236}">
              <a16:creationId xmlns:a16="http://schemas.microsoft.com/office/drawing/2014/main" id="{1DB8D4F1-03CD-4301-AD47-A650C460ED09}"/>
            </a:ext>
          </a:extLst>
        </xdr:cNvPr>
        <xdr:cNvSpPr/>
      </xdr:nvSpPr>
      <xdr:spPr>
        <a:xfrm>
          <a:off x="13887450" y="173736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107950</xdr:rowOff>
    </xdr:from>
    <xdr:to>
      <xdr:col>85</xdr:col>
      <xdr:colOff>127000</xdr:colOff>
      <xdr:row>106</xdr:row>
      <xdr:rowOff>119380</xdr:rowOff>
    </xdr:to>
    <xdr:cxnSp macro="">
      <xdr:nvCxnSpPr>
        <xdr:cNvPr id="676" name="直線コネクタ 675">
          <a:extLst>
            <a:ext uri="{FF2B5EF4-FFF2-40B4-BE49-F238E27FC236}">
              <a16:creationId xmlns:a16="http://schemas.microsoft.com/office/drawing/2014/main" id="{10F079A1-D26B-48FD-9220-73C53B90C269}"/>
            </a:ext>
          </a:extLst>
        </xdr:cNvPr>
        <xdr:cNvCxnSpPr/>
      </xdr:nvCxnSpPr>
      <xdr:spPr>
        <a:xfrm>
          <a:off x="13935075" y="17421225"/>
          <a:ext cx="762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38100</xdr:rowOff>
    </xdr:from>
    <xdr:to>
      <xdr:col>76</xdr:col>
      <xdr:colOff>165100</xdr:colOff>
      <xdr:row>106</xdr:row>
      <xdr:rowOff>139700</xdr:rowOff>
    </xdr:to>
    <xdr:sp macro="" textlink="">
      <xdr:nvSpPr>
        <xdr:cNvPr id="677" name="楕円 676">
          <a:extLst>
            <a:ext uri="{FF2B5EF4-FFF2-40B4-BE49-F238E27FC236}">
              <a16:creationId xmlns:a16="http://schemas.microsoft.com/office/drawing/2014/main" id="{36458090-47DF-4938-92F4-D0AB79D5BC8E}"/>
            </a:ext>
          </a:extLst>
        </xdr:cNvPr>
        <xdr:cNvSpPr/>
      </xdr:nvSpPr>
      <xdr:spPr>
        <a:xfrm>
          <a:off x="13096875" y="173545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88900</xdr:rowOff>
    </xdr:from>
    <xdr:to>
      <xdr:col>81</xdr:col>
      <xdr:colOff>50800</xdr:colOff>
      <xdr:row>106</xdr:row>
      <xdr:rowOff>107950</xdr:rowOff>
    </xdr:to>
    <xdr:cxnSp macro="">
      <xdr:nvCxnSpPr>
        <xdr:cNvPr id="678" name="直線コネクタ 677">
          <a:extLst>
            <a:ext uri="{FF2B5EF4-FFF2-40B4-BE49-F238E27FC236}">
              <a16:creationId xmlns:a16="http://schemas.microsoft.com/office/drawing/2014/main" id="{461C9E99-CDFB-4A5B-A075-FE4498A16861}"/>
            </a:ext>
          </a:extLst>
        </xdr:cNvPr>
        <xdr:cNvCxnSpPr/>
      </xdr:nvCxnSpPr>
      <xdr:spPr>
        <a:xfrm>
          <a:off x="13144500" y="1740217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16511</xdr:rowOff>
    </xdr:from>
    <xdr:to>
      <xdr:col>72</xdr:col>
      <xdr:colOff>38100</xdr:colOff>
      <xdr:row>106</xdr:row>
      <xdr:rowOff>118111</xdr:rowOff>
    </xdr:to>
    <xdr:sp macro="" textlink="">
      <xdr:nvSpPr>
        <xdr:cNvPr id="679" name="楕円 678">
          <a:extLst>
            <a:ext uri="{FF2B5EF4-FFF2-40B4-BE49-F238E27FC236}">
              <a16:creationId xmlns:a16="http://schemas.microsoft.com/office/drawing/2014/main" id="{410D671D-ABC4-40B1-8562-59F063EA9E6E}"/>
            </a:ext>
          </a:extLst>
        </xdr:cNvPr>
        <xdr:cNvSpPr/>
      </xdr:nvSpPr>
      <xdr:spPr>
        <a:xfrm>
          <a:off x="12296775" y="173329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67311</xdr:rowOff>
    </xdr:from>
    <xdr:to>
      <xdr:col>76</xdr:col>
      <xdr:colOff>114300</xdr:colOff>
      <xdr:row>106</xdr:row>
      <xdr:rowOff>88900</xdr:rowOff>
    </xdr:to>
    <xdr:cxnSp macro="">
      <xdr:nvCxnSpPr>
        <xdr:cNvPr id="680" name="直線コネクタ 679">
          <a:extLst>
            <a:ext uri="{FF2B5EF4-FFF2-40B4-BE49-F238E27FC236}">
              <a16:creationId xmlns:a16="http://schemas.microsoft.com/office/drawing/2014/main" id="{E07B72E6-399F-4CCB-8066-8AFD7B8F18A4}"/>
            </a:ext>
          </a:extLst>
        </xdr:cNvPr>
        <xdr:cNvCxnSpPr/>
      </xdr:nvCxnSpPr>
      <xdr:spPr>
        <a:xfrm>
          <a:off x="12344400" y="17380586"/>
          <a:ext cx="8001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1270</xdr:rowOff>
    </xdr:from>
    <xdr:to>
      <xdr:col>67</xdr:col>
      <xdr:colOff>101600</xdr:colOff>
      <xdr:row>106</xdr:row>
      <xdr:rowOff>102870</xdr:rowOff>
    </xdr:to>
    <xdr:sp macro="" textlink="">
      <xdr:nvSpPr>
        <xdr:cNvPr id="681" name="楕円 680">
          <a:extLst>
            <a:ext uri="{FF2B5EF4-FFF2-40B4-BE49-F238E27FC236}">
              <a16:creationId xmlns:a16="http://schemas.microsoft.com/office/drawing/2014/main" id="{F92065AA-B0FD-4A45-874F-9715A2B2A0E2}"/>
            </a:ext>
          </a:extLst>
        </xdr:cNvPr>
        <xdr:cNvSpPr/>
      </xdr:nvSpPr>
      <xdr:spPr>
        <a:xfrm>
          <a:off x="11487150" y="173177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52070</xdr:rowOff>
    </xdr:from>
    <xdr:to>
      <xdr:col>71</xdr:col>
      <xdr:colOff>177800</xdr:colOff>
      <xdr:row>106</xdr:row>
      <xdr:rowOff>67311</xdr:rowOff>
    </xdr:to>
    <xdr:cxnSp macro="">
      <xdr:nvCxnSpPr>
        <xdr:cNvPr id="682" name="直線コネクタ 681">
          <a:extLst>
            <a:ext uri="{FF2B5EF4-FFF2-40B4-BE49-F238E27FC236}">
              <a16:creationId xmlns:a16="http://schemas.microsoft.com/office/drawing/2014/main" id="{50E7BF79-42B2-43D5-A1A1-3B73CE5CBC6F}"/>
            </a:ext>
          </a:extLst>
        </xdr:cNvPr>
        <xdr:cNvCxnSpPr/>
      </xdr:nvCxnSpPr>
      <xdr:spPr>
        <a:xfrm>
          <a:off x="11534775" y="17365345"/>
          <a:ext cx="80962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683" name="n_1aveValue【庁舎】&#10;有形固定資産減価償却率">
          <a:extLst>
            <a:ext uri="{FF2B5EF4-FFF2-40B4-BE49-F238E27FC236}">
              <a16:creationId xmlns:a16="http://schemas.microsoft.com/office/drawing/2014/main" id="{200F7507-E9D0-4BEF-892A-0CAC5E8F2997}"/>
            </a:ext>
          </a:extLst>
        </xdr:cNvPr>
        <xdr:cNvSpPr txBox="1"/>
      </xdr:nvSpPr>
      <xdr:spPr>
        <a:xfrm>
          <a:off x="13745219" y="16640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684" name="n_2aveValue【庁舎】&#10;有形固定資産減価償却率">
          <a:extLst>
            <a:ext uri="{FF2B5EF4-FFF2-40B4-BE49-F238E27FC236}">
              <a16:creationId xmlns:a16="http://schemas.microsoft.com/office/drawing/2014/main" id="{D4CF38D7-433F-4003-BC21-A9207B3B7B90}"/>
            </a:ext>
          </a:extLst>
        </xdr:cNvPr>
        <xdr:cNvSpPr txBox="1"/>
      </xdr:nvSpPr>
      <xdr:spPr>
        <a:xfrm>
          <a:off x="12964169" y="1662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685" name="n_3aveValue【庁舎】&#10;有形固定資産減価償却率">
          <a:extLst>
            <a:ext uri="{FF2B5EF4-FFF2-40B4-BE49-F238E27FC236}">
              <a16:creationId xmlns:a16="http://schemas.microsoft.com/office/drawing/2014/main" id="{B2E0F4A2-06FA-4C68-987B-236CFEA06017}"/>
            </a:ext>
          </a:extLst>
        </xdr:cNvPr>
        <xdr:cNvSpPr txBox="1"/>
      </xdr:nvSpPr>
      <xdr:spPr>
        <a:xfrm>
          <a:off x="12164069" y="16630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686" name="n_4aveValue【庁舎】&#10;有形固定資産減価償却率">
          <a:extLst>
            <a:ext uri="{FF2B5EF4-FFF2-40B4-BE49-F238E27FC236}">
              <a16:creationId xmlns:a16="http://schemas.microsoft.com/office/drawing/2014/main" id="{CA72649C-F256-4375-A43C-0A17E9CBB9C4}"/>
            </a:ext>
          </a:extLst>
        </xdr:cNvPr>
        <xdr:cNvSpPr txBox="1"/>
      </xdr:nvSpPr>
      <xdr:spPr>
        <a:xfrm>
          <a:off x="11354444" y="1669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149877</xdr:rowOff>
    </xdr:from>
    <xdr:ext cx="405111" cy="259045"/>
    <xdr:sp macro="" textlink="">
      <xdr:nvSpPr>
        <xdr:cNvPr id="687" name="n_1mainValue【庁舎】&#10;有形固定資産減価償却率">
          <a:extLst>
            <a:ext uri="{FF2B5EF4-FFF2-40B4-BE49-F238E27FC236}">
              <a16:creationId xmlns:a16="http://schemas.microsoft.com/office/drawing/2014/main" id="{8A7457AD-AC61-4040-9277-62D69B474B40}"/>
            </a:ext>
          </a:extLst>
        </xdr:cNvPr>
        <xdr:cNvSpPr txBox="1"/>
      </xdr:nvSpPr>
      <xdr:spPr>
        <a:xfrm>
          <a:off x="13745219" y="1746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130827</xdr:rowOff>
    </xdr:from>
    <xdr:ext cx="405111" cy="259045"/>
    <xdr:sp macro="" textlink="">
      <xdr:nvSpPr>
        <xdr:cNvPr id="688" name="n_2mainValue【庁舎】&#10;有形固定資産減価償却率">
          <a:extLst>
            <a:ext uri="{FF2B5EF4-FFF2-40B4-BE49-F238E27FC236}">
              <a16:creationId xmlns:a16="http://schemas.microsoft.com/office/drawing/2014/main" id="{37E4D569-1AB2-46A5-A1B5-C1A103627942}"/>
            </a:ext>
          </a:extLst>
        </xdr:cNvPr>
        <xdr:cNvSpPr txBox="1"/>
      </xdr:nvSpPr>
      <xdr:spPr>
        <a:xfrm>
          <a:off x="12964169" y="1744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109238</xdr:rowOff>
    </xdr:from>
    <xdr:ext cx="405111" cy="259045"/>
    <xdr:sp macro="" textlink="">
      <xdr:nvSpPr>
        <xdr:cNvPr id="689" name="n_3mainValue【庁舎】&#10;有形固定資産減価償却率">
          <a:extLst>
            <a:ext uri="{FF2B5EF4-FFF2-40B4-BE49-F238E27FC236}">
              <a16:creationId xmlns:a16="http://schemas.microsoft.com/office/drawing/2014/main" id="{EDA2779B-1099-486F-9045-9CED6B62F63A}"/>
            </a:ext>
          </a:extLst>
        </xdr:cNvPr>
        <xdr:cNvSpPr txBox="1"/>
      </xdr:nvSpPr>
      <xdr:spPr>
        <a:xfrm>
          <a:off x="12164069" y="1742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93997</xdr:rowOff>
    </xdr:from>
    <xdr:ext cx="405111" cy="259045"/>
    <xdr:sp macro="" textlink="">
      <xdr:nvSpPr>
        <xdr:cNvPr id="690" name="n_4mainValue【庁舎】&#10;有形固定資産減価償却率">
          <a:extLst>
            <a:ext uri="{FF2B5EF4-FFF2-40B4-BE49-F238E27FC236}">
              <a16:creationId xmlns:a16="http://schemas.microsoft.com/office/drawing/2014/main" id="{9A532795-B35E-46A3-8F5F-02FE1A793226}"/>
            </a:ext>
          </a:extLst>
        </xdr:cNvPr>
        <xdr:cNvSpPr txBox="1"/>
      </xdr:nvSpPr>
      <xdr:spPr>
        <a:xfrm>
          <a:off x="11354444"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a:extLst>
            <a:ext uri="{FF2B5EF4-FFF2-40B4-BE49-F238E27FC236}">
              <a16:creationId xmlns:a16="http://schemas.microsoft.com/office/drawing/2014/main" id="{7CAD7DFB-7F2D-4325-9806-4171741005D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a:extLst>
            <a:ext uri="{FF2B5EF4-FFF2-40B4-BE49-F238E27FC236}">
              <a16:creationId xmlns:a16="http://schemas.microsoft.com/office/drawing/2014/main" id="{3C99651C-C313-49CE-B400-EDA0E8B20B7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a:extLst>
            <a:ext uri="{FF2B5EF4-FFF2-40B4-BE49-F238E27FC236}">
              <a16:creationId xmlns:a16="http://schemas.microsoft.com/office/drawing/2014/main" id="{569360DB-E22D-4EB8-9CBA-CFC868DA1A46}"/>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a:extLst>
            <a:ext uri="{FF2B5EF4-FFF2-40B4-BE49-F238E27FC236}">
              <a16:creationId xmlns:a16="http://schemas.microsoft.com/office/drawing/2014/main" id="{0FB2BEEE-9C4B-4FE7-9E5D-05E7E528CFC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a:extLst>
            <a:ext uri="{FF2B5EF4-FFF2-40B4-BE49-F238E27FC236}">
              <a16:creationId xmlns:a16="http://schemas.microsoft.com/office/drawing/2014/main" id="{B77E1EAB-2EB5-449F-AAE4-25A2B66BE24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a:extLst>
            <a:ext uri="{FF2B5EF4-FFF2-40B4-BE49-F238E27FC236}">
              <a16:creationId xmlns:a16="http://schemas.microsoft.com/office/drawing/2014/main" id="{7BE66B28-7D71-46DC-83FA-9C87186A468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a:extLst>
            <a:ext uri="{FF2B5EF4-FFF2-40B4-BE49-F238E27FC236}">
              <a16:creationId xmlns:a16="http://schemas.microsoft.com/office/drawing/2014/main" id="{FBEE3F4D-48EE-4FE4-9DDD-C752CE12947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3E910F97-DAF5-4AE3-99E2-2D083E4B3B9A}"/>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a:extLst>
            <a:ext uri="{FF2B5EF4-FFF2-40B4-BE49-F238E27FC236}">
              <a16:creationId xmlns:a16="http://schemas.microsoft.com/office/drawing/2014/main" id="{19B9A12A-DA53-4030-B7E6-78B905ECBB7E}"/>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a:extLst>
            <a:ext uri="{FF2B5EF4-FFF2-40B4-BE49-F238E27FC236}">
              <a16:creationId xmlns:a16="http://schemas.microsoft.com/office/drawing/2014/main" id="{C1E7D707-14DF-48BA-8F6D-9468A8AFE2D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1" name="テキスト ボックス 700">
          <a:extLst>
            <a:ext uri="{FF2B5EF4-FFF2-40B4-BE49-F238E27FC236}">
              <a16:creationId xmlns:a16="http://schemas.microsoft.com/office/drawing/2014/main" id="{D2B978B6-24B2-4DF7-8B55-5CAAC04B85CC}"/>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2" name="直線コネクタ 701">
          <a:extLst>
            <a:ext uri="{FF2B5EF4-FFF2-40B4-BE49-F238E27FC236}">
              <a16:creationId xmlns:a16="http://schemas.microsoft.com/office/drawing/2014/main" id="{FBFA49BE-1810-41A2-90A3-BE25CF48A149}"/>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3" name="テキスト ボックス 702">
          <a:extLst>
            <a:ext uri="{FF2B5EF4-FFF2-40B4-BE49-F238E27FC236}">
              <a16:creationId xmlns:a16="http://schemas.microsoft.com/office/drawing/2014/main" id="{09FB06A7-380B-47B6-B42F-2067261CA1C1}"/>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4" name="直線コネクタ 703">
          <a:extLst>
            <a:ext uri="{FF2B5EF4-FFF2-40B4-BE49-F238E27FC236}">
              <a16:creationId xmlns:a16="http://schemas.microsoft.com/office/drawing/2014/main" id="{FBCF027D-3CD3-4BA9-98DA-91855886FF7E}"/>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5" name="テキスト ボックス 704">
          <a:extLst>
            <a:ext uri="{FF2B5EF4-FFF2-40B4-BE49-F238E27FC236}">
              <a16:creationId xmlns:a16="http://schemas.microsoft.com/office/drawing/2014/main" id="{3D071F29-0365-450A-A157-A57C8BFCDE2D}"/>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6" name="直線コネクタ 705">
          <a:extLst>
            <a:ext uri="{FF2B5EF4-FFF2-40B4-BE49-F238E27FC236}">
              <a16:creationId xmlns:a16="http://schemas.microsoft.com/office/drawing/2014/main" id="{B0F51936-2FFF-4BEA-9808-36137C040D8B}"/>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7" name="テキスト ボックス 706">
          <a:extLst>
            <a:ext uri="{FF2B5EF4-FFF2-40B4-BE49-F238E27FC236}">
              <a16:creationId xmlns:a16="http://schemas.microsoft.com/office/drawing/2014/main" id="{10BE9972-A91E-447B-82D5-40763172FA79}"/>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8" name="直線コネクタ 707">
          <a:extLst>
            <a:ext uri="{FF2B5EF4-FFF2-40B4-BE49-F238E27FC236}">
              <a16:creationId xmlns:a16="http://schemas.microsoft.com/office/drawing/2014/main" id="{80F134C0-A5B1-4037-BC7D-D3D6AF0306F3}"/>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9" name="テキスト ボックス 708">
          <a:extLst>
            <a:ext uri="{FF2B5EF4-FFF2-40B4-BE49-F238E27FC236}">
              <a16:creationId xmlns:a16="http://schemas.microsoft.com/office/drawing/2014/main" id="{0DA62CEF-E7E3-4C22-A918-62AA7D71C5B9}"/>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0" name="直線コネクタ 709">
          <a:extLst>
            <a:ext uri="{FF2B5EF4-FFF2-40B4-BE49-F238E27FC236}">
              <a16:creationId xmlns:a16="http://schemas.microsoft.com/office/drawing/2014/main" id="{3EABE069-56DA-45AA-8787-1ABECCBA12B4}"/>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1" name="テキスト ボックス 710">
          <a:extLst>
            <a:ext uri="{FF2B5EF4-FFF2-40B4-BE49-F238E27FC236}">
              <a16:creationId xmlns:a16="http://schemas.microsoft.com/office/drawing/2014/main" id="{70809A50-0D00-4285-BAC7-C1E7A2ED12B5}"/>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E2FE1C3E-9085-4F05-AB6C-1E25FECAB29C}"/>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60DD78A7-E8D0-4D3B-ABA6-2AB43076AEF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庁舎】&#10;一人当たり面積グラフ枠">
          <a:extLst>
            <a:ext uri="{FF2B5EF4-FFF2-40B4-BE49-F238E27FC236}">
              <a16:creationId xmlns:a16="http://schemas.microsoft.com/office/drawing/2014/main" id="{EEAF94CB-6811-436B-9471-B75D812764E2}"/>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715" name="直線コネクタ 714">
          <a:extLst>
            <a:ext uri="{FF2B5EF4-FFF2-40B4-BE49-F238E27FC236}">
              <a16:creationId xmlns:a16="http://schemas.microsoft.com/office/drawing/2014/main" id="{E9841EE5-6AA4-4D42-81DF-9FDC1FA8A092}"/>
            </a:ext>
          </a:extLst>
        </xdr:cNvPr>
        <xdr:cNvCxnSpPr/>
      </xdr:nvCxnSpPr>
      <xdr:spPr>
        <a:xfrm flipV="1">
          <a:off x="19954239" y="16219805"/>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716" name="【庁舎】&#10;一人当たり面積最小値テキスト">
          <a:extLst>
            <a:ext uri="{FF2B5EF4-FFF2-40B4-BE49-F238E27FC236}">
              <a16:creationId xmlns:a16="http://schemas.microsoft.com/office/drawing/2014/main" id="{4F56BE3F-E4AF-4504-AD8B-88E3822A607E}"/>
            </a:ext>
          </a:extLst>
        </xdr:cNvPr>
        <xdr:cNvSpPr txBox="1"/>
      </xdr:nvSpPr>
      <xdr:spPr>
        <a:xfrm>
          <a:off x="19992975" y="1786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717" name="直線コネクタ 716">
          <a:extLst>
            <a:ext uri="{FF2B5EF4-FFF2-40B4-BE49-F238E27FC236}">
              <a16:creationId xmlns:a16="http://schemas.microsoft.com/office/drawing/2014/main" id="{9B4E6227-6067-48B9-B5F6-70A4315F237A}"/>
            </a:ext>
          </a:extLst>
        </xdr:cNvPr>
        <xdr:cNvCxnSpPr/>
      </xdr:nvCxnSpPr>
      <xdr:spPr>
        <a:xfrm>
          <a:off x="19878675" y="17858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718" name="【庁舎】&#10;一人当たり面積最大値テキスト">
          <a:extLst>
            <a:ext uri="{FF2B5EF4-FFF2-40B4-BE49-F238E27FC236}">
              <a16:creationId xmlns:a16="http://schemas.microsoft.com/office/drawing/2014/main" id="{7FAFC144-0917-4C30-9221-0DFC2D0E1F44}"/>
            </a:ext>
          </a:extLst>
        </xdr:cNvPr>
        <xdr:cNvSpPr txBox="1"/>
      </xdr:nvSpPr>
      <xdr:spPr>
        <a:xfrm>
          <a:off x="19992975" y="1599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719" name="直線コネクタ 718">
          <a:extLst>
            <a:ext uri="{FF2B5EF4-FFF2-40B4-BE49-F238E27FC236}">
              <a16:creationId xmlns:a16="http://schemas.microsoft.com/office/drawing/2014/main" id="{4A7ACEC0-53EB-45E5-A45B-8760A9573972}"/>
            </a:ext>
          </a:extLst>
        </xdr:cNvPr>
        <xdr:cNvCxnSpPr/>
      </xdr:nvCxnSpPr>
      <xdr:spPr>
        <a:xfrm>
          <a:off x="19878675" y="16219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20" name="【庁舎】&#10;一人当たり面積平均値テキスト">
          <a:extLst>
            <a:ext uri="{FF2B5EF4-FFF2-40B4-BE49-F238E27FC236}">
              <a16:creationId xmlns:a16="http://schemas.microsoft.com/office/drawing/2014/main" id="{E284E0E6-A1B8-41D6-8081-33827E5353D5}"/>
            </a:ext>
          </a:extLst>
        </xdr:cNvPr>
        <xdr:cNvSpPr txBox="1"/>
      </xdr:nvSpPr>
      <xdr:spPr>
        <a:xfrm>
          <a:off x="19992975" y="17459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721" name="フローチャート: 判断 720">
          <a:extLst>
            <a:ext uri="{FF2B5EF4-FFF2-40B4-BE49-F238E27FC236}">
              <a16:creationId xmlns:a16="http://schemas.microsoft.com/office/drawing/2014/main" id="{E09BDA3A-B04F-45E0-9CC3-FAEEFE5E73FC}"/>
            </a:ext>
          </a:extLst>
        </xdr:cNvPr>
        <xdr:cNvSpPr/>
      </xdr:nvSpPr>
      <xdr:spPr>
        <a:xfrm>
          <a:off x="19897725" y="174847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722" name="フローチャート: 判断 721">
          <a:extLst>
            <a:ext uri="{FF2B5EF4-FFF2-40B4-BE49-F238E27FC236}">
              <a16:creationId xmlns:a16="http://schemas.microsoft.com/office/drawing/2014/main" id="{5EE21344-CA5D-42EE-9A4C-0D3C3B35051C}"/>
            </a:ext>
          </a:extLst>
        </xdr:cNvPr>
        <xdr:cNvSpPr/>
      </xdr:nvSpPr>
      <xdr:spPr>
        <a:xfrm>
          <a:off x="19154775" y="175075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723" name="フローチャート: 判断 722">
          <a:extLst>
            <a:ext uri="{FF2B5EF4-FFF2-40B4-BE49-F238E27FC236}">
              <a16:creationId xmlns:a16="http://schemas.microsoft.com/office/drawing/2014/main" id="{6B290051-5648-4FE6-A89A-8D5096EF14A2}"/>
            </a:ext>
          </a:extLst>
        </xdr:cNvPr>
        <xdr:cNvSpPr/>
      </xdr:nvSpPr>
      <xdr:spPr>
        <a:xfrm>
          <a:off x="18345150" y="174948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724" name="フローチャート: 判断 723">
          <a:extLst>
            <a:ext uri="{FF2B5EF4-FFF2-40B4-BE49-F238E27FC236}">
              <a16:creationId xmlns:a16="http://schemas.microsoft.com/office/drawing/2014/main" id="{8D777EB4-639A-42F2-B0D4-27A79A73678A}"/>
            </a:ext>
          </a:extLst>
        </xdr:cNvPr>
        <xdr:cNvSpPr/>
      </xdr:nvSpPr>
      <xdr:spPr>
        <a:xfrm>
          <a:off x="17554575" y="174967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725" name="フローチャート: 判断 724">
          <a:extLst>
            <a:ext uri="{FF2B5EF4-FFF2-40B4-BE49-F238E27FC236}">
              <a16:creationId xmlns:a16="http://schemas.microsoft.com/office/drawing/2014/main" id="{3B22ADF0-8A30-40F5-B3AC-3B9E07505D01}"/>
            </a:ext>
          </a:extLst>
        </xdr:cNvPr>
        <xdr:cNvSpPr/>
      </xdr:nvSpPr>
      <xdr:spPr>
        <a:xfrm>
          <a:off x="16754475" y="174866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D44F4F80-F044-4EE5-8392-9FC3C473D7E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4A72FACD-4371-418B-9DB9-0C505D52559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B07CDEA6-EF6A-4CD6-BFEB-1D8B10872F7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5ED3A90D-46F4-44B2-9E61-B488A5D7D52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6D5D10B6-D82A-4E6F-A78F-43158974C3B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19686</xdr:rowOff>
    </xdr:from>
    <xdr:to>
      <xdr:col>116</xdr:col>
      <xdr:colOff>114300</xdr:colOff>
      <xdr:row>104</xdr:row>
      <xdr:rowOff>121286</xdr:rowOff>
    </xdr:to>
    <xdr:sp macro="" textlink="">
      <xdr:nvSpPr>
        <xdr:cNvPr id="731" name="楕円 730">
          <a:extLst>
            <a:ext uri="{FF2B5EF4-FFF2-40B4-BE49-F238E27FC236}">
              <a16:creationId xmlns:a16="http://schemas.microsoft.com/office/drawing/2014/main" id="{76974D28-4C1D-498F-BEA5-53EC9B87FD6A}"/>
            </a:ext>
          </a:extLst>
        </xdr:cNvPr>
        <xdr:cNvSpPr/>
      </xdr:nvSpPr>
      <xdr:spPr>
        <a:xfrm>
          <a:off x="19897725" y="169932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42563</xdr:rowOff>
    </xdr:from>
    <xdr:ext cx="469744" cy="259045"/>
    <xdr:sp macro="" textlink="">
      <xdr:nvSpPr>
        <xdr:cNvPr id="732" name="【庁舎】&#10;一人当たり面積該当値テキスト">
          <a:extLst>
            <a:ext uri="{FF2B5EF4-FFF2-40B4-BE49-F238E27FC236}">
              <a16:creationId xmlns:a16="http://schemas.microsoft.com/office/drawing/2014/main" id="{6A7DB477-F581-470A-A569-D3322D16862C}"/>
            </a:ext>
          </a:extLst>
        </xdr:cNvPr>
        <xdr:cNvSpPr txBox="1"/>
      </xdr:nvSpPr>
      <xdr:spPr>
        <a:xfrm>
          <a:off x="19992975" y="1684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42545</xdr:rowOff>
    </xdr:from>
    <xdr:to>
      <xdr:col>112</xdr:col>
      <xdr:colOff>38100</xdr:colOff>
      <xdr:row>104</xdr:row>
      <xdr:rowOff>144145</xdr:rowOff>
    </xdr:to>
    <xdr:sp macro="" textlink="">
      <xdr:nvSpPr>
        <xdr:cNvPr id="733" name="楕円 732">
          <a:extLst>
            <a:ext uri="{FF2B5EF4-FFF2-40B4-BE49-F238E27FC236}">
              <a16:creationId xmlns:a16="http://schemas.microsoft.com/office/drawing/2014/main" id="{0D0CDAE7-010A-484F-82D4-799B428D07D8}"/>
            </a:ext>
          </a:extLst>
        </xdr:cNvPr>
        <xdr:cNvSpPr/>
      </xdr:nvSpPr>
      <xdr:spPr>
        <a:xfrm>
          <a:off x="19154775" y="170192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70486</xdr:rowOff>
    </xdr:from>
    <xdr:to>
      <xdr:col>116</xdr:col>
      <xdr:colOff>63500</xdr:colOff>
      <xdr:row>104</xdr:row>
      <xdr:rowOff>93345</xdr:rowOff>
    </xdr:to>
    <xdr:cxnSp macro="">
      <xdr:nvCxnSpPr>
        <xdr:cNvPr id="734" name="直線コネクタ 733">
          <a:extLst>
            <a:ext uri="{FF2B5EF4-FFF2-40B4-BE49-F238E27FC236}">
              <a16:creationId xmlns:a16="http://schemas.microsoft.com/office/drawing/2014/main" id="{3045CECA-67B7-4B58-8C0D-04C52D4A614B}"/>
            </a:ext>
          </a:extLst>
        </xdr:cNvPr>
        <xdr:cNvCxnSpPr/>
      </xdr:nvCxnSpPr>
      <xdr:spPr>
        <a:xfrm flipV="1">
          <a:off x="19202400" y="17040861"/>
          <a:ext cx="752475" cy="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61595</xdr:rowOff>
    </xdr:from>
    <xdr:to>
      <xdr:col>107</xdr:col>
      <xdr:colOff>101600</xdr:colOff>
      <xdr:row>104</xdr:row>
      <xdr:rowOff>163195</xdr:rowOff>
    </xdr:to>
    <xdr:sp macro="" textlink="">
      <xdr:nvSpPr>
        <xdr:cNvPr id="735" name="楕円 734">
          <a:extLst>
            <a:ext uri="{FF2B5EF4-FFF2-40B4-BE49-F238E27FC236}">
              <a16:creationId xmlns:a16="http://schemas.microsoft.com/office/drawing/2014/main" id="{548C2564-A5EB-4D71-8E6F-56CF00B46AEF}"/>
            </a:ext>
          </a:extLst>
        </xdr:cNvPr>
        <xdr:cNvSpPr/>
      </xdr:nvSpPr>
      <xdr:spPr>
        <a:xfrm>
          <a:off x="18345150" y="170383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93345</xdr:rowOff>
    </xdr:from>
    <xdr:to>
      <xdr:col>111</xdr:col>
      <xdr:colOff>177800</xdr:colOff>
      <xdr:row>104</xdr:row>
      <xdr:rowOff>112395</xdr:rowOff>
    </xdr:to>
    <xdr:cxnSp macro="">
      <xdr:nvCxnSpPr>
        <xdr:cNvPr id="736" name="直線コネクタ 735">
          <a:extLst>
            <a:ext uri="{FF2B5EF4-FFF2-40B4-BE49-F238E27FC236}">
              <a16:creationId xmlns:a16="http://schemas.microsoft.com/office/drawing/2014/main" id="{75EBD077-13AC-419C-AAF9-B8D7CC3E6B47}"/>
            </a:ext>
          </a:extLst>
        </xdr:cNvPr>
        <xdr:cNvCxnSpPr/>
      </xdr:nvCxnSpPr>
      <xdr:spPr>
        <a:xfrm flipV="1">
          <a:off x="18392775" y="1706689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82550</xdr:rowOff>
    </xdr:from>
    <xdr:to>
      <xdr:col>102</xdr:col>
      <xdr:colOff>165100</xdr:colOff>
      <xdr:row>105</xdr:row>
      <xdr:rowOff>12700</xdr:rowOff>
    </xdr:to>
    <xdr:sp macro="" textlink="">
      <xdr:nvSpPr>
        <xdr:cNvPr id="737" name="楕円 736">
          <a:extLst>
            <a:ext uri="{FF2B5EF4-FFF2-40B4-BE49-F238E27FC236}">
              <a16:creationId xmlns:a16="http://schemas.microsoft.com/office/drawing/2014/main" id="{C8605128-F4D0-41B1-BA79-D3DDA9941852}"/>
            </a:ext>
          </a:extLst>
        </xdr:cNvPr>
        <xdr:cNvSpPr/>
      </xdr:nvSpPr>
      <xdr:spPr>
        <a:xfrm>
          <a:off x="17554575" y="170592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112395</xdr:rowOff>
    </xdr:from>
    <xdr:to>
      <xdr:col>107</xdr:col>
      <xdr:colOff>50800</xdr:colOff>
      <xdr:row>104</xdr:row>
      <xdr:rowOff>133350</xdr:rowOff>
    </xdr:to>
    <xdr:cxnSp macro="">
      <xdr:nvCxnSpPr>
        <xdr:cNvPr id="738" name="直線コネクタ 737">
          <a:extLst>
            <a:ext uri="{FF2B5EF4-FFF2-40B4-BE49-F238E27FC236}">
              <a16:creationId xmlns:a16="http://schemas.microsoft.com/office/drawing/2014/main" id="{48BE168F-8766-4167-A5CE-CF608EB873E2}"/>
            </a:ext>
          </a:extLst>
        </xdr:cNvPr>
        <xdr:cNvCxnSpPr/>
      </xdr:nvCxnSpPr>
      <xdr:spPr>
        <a:xfrm flipV="1">
          <a:off x="17602200" y="17085945"/>
          <a:ext cx="7905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103505</xdr:rowOff>
    </xdr:from>
    <xdr:to>
      <xdr:col>98</xdr:col>
      <xdr:colOff>38100</xdr:colOff>
      <xdr:row>105</xdr:row>
      <xdr:rowOff>33655</xdr:rowOff>
    </xdr:to>
    <xdr:sp macro="" textlink="">
      <xdr:nvSpPr>
        <xdr:cNvPr id="739" name="楕円 738">
          <a:extLst>
            <a:ext uri="{FF2B5EF4-FFF2-40B4-BE49-F238E27FC236}">
              <a16:creationId xmlns:a16="http://schemas.microsoft.com/office/drawing/2014/main" id="{9165BAE8-812E-4DF5-BDE1-96465B5B2563}"/>
            </a:ext>
          </a:extLst>
        </xdr:cNvPr>
        <xdr:cNvSpPr/>
      </xdr:nvSpPr>
      <xdr:spPr>
        <a:xfrm>
          <a:off x="16754475" y="170802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133350</xdr:rowOff>
    </xdr:from>
    <xdr:to>
      <xdr:col>102</xdr:col>
      <xdr:colOff>114300</xdr:colOff>
      <xdr:row>104</xdr:row>
      <xdr:rowOff>154305</xdr:rowOff>
    </xdr:to>
    <xdr:cxnSp macro="">
      <xdr:nvCxnSpPr>
        <xdr:cNvPr id="740" name="直線コネクタ 739">
          <a:extLst>
            <a:ext uri="{FF2B5EF4-FFF2-40B4-BE49-F238E27FC236}">
              <a16:creationId xmlns:a16="http://schemas.microsoft.com/office/drawing/2014/main" id="{6279BB40-D6A1-4404-AA28-95F207928B60}"/>
            </a:ext>
          </a:extLst>
        </xdr:cNvPr>
        <xdr:cNvCxnSpPr/>
      </xdr:nvCxnSpPr>
      <xdr:spPr>
        <a:xfrm flipV="1">
          <a:off x="16802100" y="17106900"/>
          <a:ext cx="8001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741" name="n_1aveValue【庁舎】&#10;一人当たり面積">
          <a:extLst>
            <a:ext uri="{FF2B5EF4-FFF2-40B4-BE49-F238E27FC236}">
              <a16:creationId xmlns:a16="http://schemas.microsoft.com/office/drawing/2014/main" id="{1E2C881E-1359-43A8-A9D0-B76CB5318D95}"/>
            </a:ext>
          </a:extLst>
        </xdr:cNvPr>
        <xdr:cNvSpPr txBox="1"/>
      </xdr:nvSpPr>
      <xdr:spPr>
        <a:xfrm>
          <a:off x="18983402" y="1760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742" name="n_2aveValue【庁舎】&#10;一人当たり面積">
          <a:extLst>
            <a:ext uri="{FF2B5EF4-FFF2-40B4-BE49-F238E27FC236}">
              <a16:creationId xmlns:a16="http://schemas.microsoft.com/office/drawing/2014/main" id="{9F39BDD9-248F-424B-9A81-44F870D4CE3B}"/>
            </a:ext>
          </a:extLst>
        </xdr:cNvPr>
        <xdr:cNvSpPr txBox="1"/>
      </xdr:nvSpPr>
      <xdr:spPr>
        <a:xfrm>
          <a:off x="18183302" y="1759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743" name="n_3aveValue【庁舎】&#10;一人当たり面積">
          <a:extLst>
            <a:ext uri="{FF2B5EF4-FFF2-40B4-BE49-F238E27FC236}">
              <a16:creationId xmlns:a16="http://schemas.microsoft.com/office/drawing/2014/main" id="{EF2AA0A4-2AC6-445F-BCDD-9FD1F61A31FB}"/>
            </a:ext>
          </a:extLst>
        </xdr:cNvPr>
        <xdr:cNvSpPr txBox="1"/>
      </xdr:nvSpPr>
      <xdr:spPr>
        <a:xfrm>
          <a:off x="17383202" y="1758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744" name="n_4aveValue【庁舎】&#10;一人当たり面積">
          <a:extLst>
            <a:ext uri="{FF2B5EF4-FFF2-40B4-BE49-F238E27FC236}">
              <a16:creationId xmlns:a16="http://schemas.microsoft.com/office/drawing/2014/main" id="{529360C5-F0DD-44A7-8D11-AC65B04C6F79}"/>
            </a:ext>
          </a:extLst>
        </xdr:cNvPr>
        <xdr:cNvSpPr txBox="1"/>
      </xdr:nvSpPr>
      <xdr:spPr>
        <a:xfrm>
          <a:off x="16592627" y="1757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160672</xdr:rowOff>
    </xdr:from>
    <xdr:ext cx="469744" cy="259045"/>
    <xdr:sp macro="" textlink="">
      <xdr:nvSpPr>
        <xdr:cNvPr id="745" name="n_1mainValue【庁舎】&#10;一人当たり面積">
          <a:extLst>
            <a:ext uri="{FF2B5EF4-FFF2-40B4-BE49-F238E27FC236}">
              <a16:creationId xmlns:a16="http://schemas.microsoft.com/office/drawing/2014/main" id="{C1BCF308-B570-44DA-9EE4-3878CA343B81}"/>
            </a:ext>
          </a:extLst>
        </xdr:cNvPr>
        <xdr:cNvSpPr txBox="1"/>
      </xdr:nvSpPr>
      <xdr:spPr>
        <a:xfrm>
          <a:off x="18983402" y="1679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8272</xdr:rowOff>
    </xdr:from>
    <xdr:ext cx="469744" cy="259045"/>
    <xdr:sp macro="" textlink="">
      <xdr:nvSpPr>
        <xdr:cNvPr id="746" name="n_2mainValue【庁舎】&#10;一人当たり面積">
          <a:extLst>
            <a:ext uri="{FF2B5EF4-FFF2-40B4-BE49-F238E27FC236}">
              <a16:creationId xmlns:a16="http://schemas.microsoft.com/office/drawing/2014/main" id="{453F841D-D578-4706-B8E7-B8F5AE197A5A}"/>
            </a:ext>
          </a:extLst>
        </xdr:cNvPr>
        <xdr:cNvSpPr txBox="1"/>
      </xdr:nvSpPr>
      <xdr:spPr>
        <a:xfrm>
          <a:off x="18183302" y="1681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29227</xdr:rowOff>
    </xdr:from>
    <xdr:ext cx="469744" cy="259045"/>
    <xdr:sp macro="" textlink="">
      <xdr:nvSpPr>
        <xdr:cNvPr id="747" name="n_3mainValue【庁舎】&#10;一人当たり面積">
          <a:extLst>
            <a:ext uri="{FF2B5EF4-FFF2-40B4-BE49-F238E27FC236}">
              <a16:creationId xmlns:a16="http://schemas.microsoft.com/office/drawing/2014/main" id="{4448BD5B-AEA1-492B-A9E3-F47A64125714}"/>
            </a:ext>
          </a:extLst>
        </xdr:cNvPr>
        <xdr:cNvSpPr txBox="1"/>
      </xdr:nvSpPr>
      <xdr:spPr>
        <a:xfrm>
          <a:off x="17383202" y="1682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50182</xdr:rowOff>
    </xdr:from>
    <xdr:ext cx="469744" cy="259045"/>
    <xdr:sp macro="" textlink="">
      <xdr:nvSpPr>
        <xdr:cNvPr id="748" name="n_4mainValue【庁舎】&#10;一人当たり面積">
          <a:extLst>
            <a:ext uri="{FF2B5EF4-FFF2-40B4-BE49-F238E27FC236}">
              <a16:creationId xmlns:a16="http://schemas.microsoft.com/office/drawing/2014/main" id="{12386CF7-B9C0-477D-8E47-D8F28007CC58}"/>
            </a:ext>
          </a:extLst>
        </xdr:cNvPr>
        <xdr:cNvSpPr txBox="1"/>
      </xdr:nvSpPr>
      <xdr:spPr>
        <a:xfrm>
          <a:off x="16592627" y="1684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EE316151-B849-476F-85F0-0ABF4FDD3AE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4593FFFA-CBDF-49D7-9098-4320B75B0DA8}"/>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144489C2-6F8B-4417-8941-EEC919564368}"/>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「消防施設の有形固定資産減価償却率」を除き、各施設について、有形固定資産減価償却率、</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面積、有形固定資産（償却資産）額は類似団体平均値を上回っている。これらの施設については、地方債の発行抑制等に伴い新規投資額が一定規模に抑えられていることや、豪雪地帯であることなどから道路や橋りょう、除雪機械・消融雪施設等に優先的に投資しなければならない環境であることが影響しており、加えて、面積が広大であり合併により類似施設が点在する状況となったことや、人口減少が進行していることなどが要因となっていると考えられる。</a:t>
          </a:r>
        </a:p>
        <a:p>
          <a:r>
            <a:rPr kumimoji="1" lang="ja-JP" altLang="en-US" sz="1300">
              <a:latin typeface="ＭＳ Ｐゴシック" panose="020B0600070205080204" pitchFamily="50" charset="-128"/>
              <a:ea typeface="ＭＳ Ｐゴシック" panose="020B0600070205080204" pitchFamily="50" charset="-128"/>
            </a:rPr>
            <a:t>公共施設等総合管理計画などに基づく施設の統廃合及び除却や、個別施設計画の策定による適切な維持管理を引き続き推進し、</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人当たり有形固定資産（償却資産）額が特に高くなっている一般廃棄物処理施設についてはごみ処理の広域化に向けた検討や調整を進めるなどしており、各施設の減価償却率や</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人当たり面積の適正化を図っていく。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29_&#12415;&#12394;&#12363;&#12415;&#30010;/&#12304;&#36001;&#25919;&#29366;&#27841;&#36039;&#26009;&#38598;&#12305;_104493_&#12415;&#12394;&#12363;&#12415;&#30010;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29_&#12415;&#12394;&#12363;&#12415;&#30010;/&#12304;&#36001;&#25919;&#29366;&#27841;&#36039;&#26009;&#38598;&#12305;_104493_&#12415;&#12394;&#12363;&#12415;&#30010;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29_&#12415;&#12394;&#12363;&#12415;&#30010;/&#12304;&#36001;&#25919;&#29366;&#27841;&#36039;&#26009;&#38598;&#12305;_104493_&#12415;&#12394;&#12363;&#1241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59.4</v>
          </cell>
          <cell r="BX53">
            <v>60.8</v>
          </cell>
          <cell r="CF53">
            <v>62.4</v>
          </cell>
          <cell r="CN53">
            <v>64.099999999999994</v>
          </cell>
          <cell r="CV53">
            <v>65.599999999999994</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row>
        <row r="75">
          <cell r="BP75">
            <v>11.5</v>
          </cell>
          <cell r="BX75">
            <v>10.7</v>
          </cell>
          <cell r="CF75">
            <v>9.6999999999999993</v>
          </cell>
          <cell r="CN75">
            <v>8.6</v>
          </cell>
          <cell r="CV75">
            <v>7.5</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16924716</v>
      </c>
      <c r="BO4" s="436"/>
      <c r="BP4" s="436"/>
      <c r="BQ4" s="436"/>
      <c r="BR4" s="436"/>
      <c r="BS4" s="436"/>
      <c r="BT4" s="436"/>
      <c r="BU4" s="437"/>
      <c r="BV4" s="435">
        <v>16592297</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4.3</v>
      </c>
      <c r="CU4" s="576"/>
      <c r="CV4" s="576"/>
      <c r="CW4" s="576"/>
      <c r="CX4" s="576"/>
      <c r="CY4" s="576"/>
      <c r="CZ4" s="576"/>
      <c r="DA4" s="577"/>
      <c r="DB4" s="575">
        <v>5.7</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15696980</v>
      </c>
      <c r="BO5" s="407"/>
      <c r="BP5" s="407"/>
      <c r="BQ5" s="407"/>
      <c r="BR5" s="407"/>
      <c r="BS5" s="407"/>
      <c r="BT5" s="407"/>
      <c r="BU5" s="408"/>
      <c r="BV5" s="406">
        <v>15586016</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87.3</v>
      </c>
      <c r="CU5" s="404"/>
      <c r="CV5" s="404"/>
      <c r="CW5" s="404"/>
      <c r="CX5" s="404"/>
      <c r="CY5" s="404"/>
      <c r="CZ5" s="404"/>
      <c r="DA5" s="405"/>
      <c r="DB5" s="403">
        <v>90.1</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1227736</v>
      </c>
      <c r="BO6" s="407"/>
      <c r="BP6" s="407"/>
      <c r="BQ6" s="407"/>
      <c r="BR6" s="407"/>
      <c r="BS6" s="407"/>
      <c r="BT6" s="407"/>
      <c r="BU6" s="408"/>
      <c r="BV6" s="406">
        <v>1006281</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87.5</v>
      </c>
      <c r="CU6" s="550"/>
      <c r="CV6" s="550"/>
      <c r="CW6" s="550"/>
      <c r="CX6" s="550"/>
      <c r="CY6" s="550"/>
      <c r="CZ6" s="550"/>
      <c r="DA6" s="551"/>
      <c r="DB6" s="549">
        <v>90.6</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830741</v>
      </c>
      <c r="BO7" s="407"/>
      <c r="BP7" s="407"/>
      <c r="BQ7" s="407"/>
      <c r="BR7" s="407"/>
      <c r="BS7" s="407"/>
      <c r="BT7" s="407"/>
      <c r="BU7" s="408"/>
      <c r="BV7" s="406">
        <v>487847</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9194508</v>
      </c>
      <c r="CU7" s="407"/>
      <c r="CV7" s="407"/>
      <c r="CW7" s="407"/>
      <c r="CX7" s="407"/>
      <c r="CY7" s="407"/>
      <c r="CZ7" s="407"/>
      <c r="DA7" s="408"/>
      <c r="DB7" s="406">
        <v>9066505</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396995</v>
      </c>
      <c r="BO8" s="407"/>
      <c r="BP8" s="407"/>
      <c r="BQ8" s="407"/>
      <c r="BR8" s="407"/>
      <c r="BS8" s="407"/>
      <c r="BT8" s="407"/>
      <c r="BU8" s="408"/>
      <c r="BV8" s="406">
        <v>518434</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0.39</v>
      </c>
      <c r="CU8" s="510"/>
      <c r="CV8" s="510"/>
      <c r="CW8" s="510"/>
      <c r="CX8" s="510"/>
      <c r="CY8" s="510"/>
      <c r="CZ8" s="510"/>
      <c r="DA8" s="511"/>
      <c r="DB8" s="509">
        <v>0.39</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17195</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-121439</v>
      </c>
      <c r="BO9" s="407"/>
      <c r="BP9" s="407"/>
      <c r="BQ9" s="407"/>
      <c r="BR9" s="407"/>
      <c r="BS9" s="407"/>
      <c r="BT9" s="407"/>
      <c r="BU9" s="408"/>
      <c r="BV9" s="406">
        <v>-262916</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15.1</v>
      </c>
      <c r="CU9" s="404"/>
      <c r="CV9" s="404"/>
      <c r="CW9" s="404"/>
      <c r="CX9" s="404"/>
      <c r="CY9" s="404"/>
      <c r="CZ9" s="404"/>
      <c r="DA9" s="405"/>
      <c r="DB9" s="403">
        <v>16.399999999999999</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19347</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716</v>
      </c>
      <c r="BO10" s="407"/>
      <c r="BP10" s="407"/>
      <c r="BQ10" s="407"/>
      <c r="BR10" s="407"/>
      <c r="BS10" s="407"/>
      <c r="BT10" s="407"/>
      <c r="BU10" s="408"/>
      <c r="BV10" s="406">
        <v>69</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16954</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114</v>
      </c>
      <c r="AV12" s="465"/>
      <c r="AW12" s="465"/>
      <c r="AX12" s="465"/>
      <c r="AY12" s="420" t="s">
        <v>128</v>
      </c>
      <c r="AZ12" s="421"/>
      <c r="BA12" s="421"/>
      <c r="BB12" s="421"/>
      <c r="BC12" s="421"/>
      <c r="BD12" s="421"/>
      <c r="BE12" s="421"/>
      <c r="BF12" s="421"/>
      <c r="BG12" s="421"/>
      <c r="BH12" s="421"/>
      <c r="BI12" s="421"/>
      <c r="BJ12" s="421"/>
      <c r="BK12" s="421"/>
      <c r="BL12" s="421"/>
      <c r="BM12" s="422"/>
      <c r="BN12" s="406">
        <v>100000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16414</v>
      </c>
      <c r="S13" s="494"/>
      <c r="T13" s="494"/>
      <c r="U13" s="494"/>
      <c r="V13" s="495"/>
      <c r="W13" s="496" t="s">
        <v>131</v>
      </c>
      <c r="X13" s="392"/>
      <c r="Y13" s="392"/>
      <c r="Z13" s="392"/>
      <c r="AA13" s="392"/>
      <c r="AB13" s="393"/>
      <c r="AC13" s="359">
        <v>930</v>
      </c>
      <c r="AD13" s="360"/>
      <c r="AE13" s="360"/>
      <c r="AF13" s="360"/>
      <c r="AG13" s="361"/>
      <c r="AH13" s="359">
        <v>1036</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-220723</v>
      </c>
      <c r="BO13" s="407"/>
      <c r="BP13" s="407"/>
      <c r="BQ13" s="407"/>
      <c r="BR13" s="407"/>
      <c r="BS13" s="407"/>
      <c r="BT13" s="407"/>
      <c r="BU13" s="408"/>
      <c r="BV13" s="406">
        <v>-262847</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7.5</v>
      </c>
      <c r="CU13" s="404"/>
      <c r="CV13" s="404"/>
      <c r="CW13" s="404"/>
      <c r="CX13" s="404"/>
      <c r="CY13" s="404"/>
      <c r="CZ13" s="404"/>
      <c r="DA13" s="405"/>
      <c r="DB13" s="403">
        <v>8.6</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17293</v>
      </c>
      <c r="S14" s="494"/>
      <c r="T14" s="494"/>
      <c r="U14" s="494"/>
      <c r="V14" s="495"/>
      <c r="W14" s="497"/>
      <c r="X14" s="395"/>
      <c r="Y14" s="395"/>
      <c r="Z14" s="395"/>
      <c r="AA14" s="395"/>
      <c r="AB14" s="396"/>
      <c r="AC14" s="486">
        <v>10.5</v>
      </c>
      <c r="AD14" s="487"/>
      <c r="AE14" s="487"/>
      <c r="AF14" s="487"/>
      <c r="AG14" s="488"/>
      <c r="AH14" s="486">
        <v>10.4</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16830</v>
      </c>
      <c r="S15" s="494"/>
      <c r="T15" s="494"/>
      <c r="U15" s="494"/>
      <c r="V15" s="495"/>
      <c r="W15" s="496" t="s">
        <v>137</v>
      </c>
      <c r="X15" s="392"/>
      <c r="Y15" s="392"/>
      <c r="Z15" s="392"/>
      <c r="AA15" s="392"/>
      <c r="AB15" s="393"/>
      <c r="AC15" s="359">
        <v>1852</v>
      </c>
      <c r="AD15" s="360"/>
      <c r="AE15" s="360"/>
      <c r="AF15" s="360"/>
      <c r="AG15" s="361"/>
      <c r="AH15" s="359">
        <v>2064</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3215671</v>
      </c>
      <c r="BO15" s="436"/>
      <c r="BP15" s="436"/>
      <c r="BQ15" s="436"/>
      <c r="BR15" s="436"/>
      <c r="BS15" s="436"/>
      <c r="BT15" s="436"/>
      <c r="BU15" s="437"/>
      <c r="BV15" s="435">
        <v>3220811</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21</v>
      </c>
      <c r="AD16" s="487"/>
      <c r="AE16" s="487"/>
      <c r="AF16" s="487"/>
      <c r="AG16" s="488"/>
      <c r="AH16" s="486">
        <v>20.7</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8315638</v>
      </c>
      <c r="BO16" s="407"/>
      <c r="BP16" s="407"/>
      <c r="BQ16" s="407"/>
      <c r="BR16" s="407"/>
      <c r="BS16" s="407"/>
      <c r="BT16" s="407"/>
      <c r="BU16" s="408"/>
      <c r="BV16" s="406">
        <v>8154931</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6037</v>
      </c>
      <c r="AD17" s="360"/>
      <c r="AE17" s="360"/>
      <c r="AF17" s="360"/>
      <c r="AG17" s="361"/>
      <c r="AH17" s="359">
        <v>6876</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4069214</v>
      </c>
      <c r="BO17" s="407"/>
      <c r="BP17" s="407"/>
      <c r="BQ17" s="407"/>
      <c r="BR17" s="407"/>
      <c r="BS17" s="407"/>
      <c r="BT17" s="407"/>
      <c r="BU17" s="408"/>
      <c r="BV17" s="406">
        <v>4078785</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781.08</v>
      </c>
      <c r="M18" s="459"/>
      <c r="N18" s="459"/>
      <c r="O18" s="459"/>
      <c r="P18" s="459"/>
      <c r="Q18" s="459"/>
      <c r="R18" s="460"/>
      <c r="S18" s="460"/>
      <c r="T18" s="460"/>
      <c r="U18" s="460"/>
      <c r="V18" s="461"/>
      <c r="W18" s="477"/>
      <c r="X18" s="478"/>
      <c r="Y18" s="478"/>
      <c r="Z18" s="478"/>
      <c r="AA18" s="478"/>
      <c r="AB18" s="502"/>
      <c r="AC18" s="376">
        <v>68.5</v>
      </c>
      <c r="AD18" s="377"/>
      <c r="AE18" s="377"/>
      <c r="AF18" s="377"/>
      <c r="AG18" s="462"/>
      <c r="AH18" s="376">
        <v>68.900000000000006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8162472</v>
      </c>
      <c r="BO18" s="407"/>
      <c r="BP18" s="407"/>
      <c r="BQ18" s="407"/>
      <c r="BR18" s="407"/>
      <c r="BS18" s="407"/>
      <c r="BT18" s="407"/>
      <c r="BU18" s="408"/>
      <c r="BV18" s="406">
        <v>8291409</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10679929</v>
      </c>
      <c r="BO19" s="407"/>
      <c r="BP19" s="407"/>
      <c r="BQ19" s="407"/>
      <c r="BR19" s="407"/>
      <c r="BS19" s="407"/>
      <c r="BT19" s="407"/>
      <c r="BU19" s="408"/>
      <c r="BV19" s="406">
        <v>10478038</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6959</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8047645</v>
      </c>
      <c r="BO22" s="436"/>
      <c r="BP22" s="436"/>
      <c r="BQ22" s="436"/>
      <c r="BR22" s="436"/>
      <c r="BS22" s="436"/>
      <c r="BT22" s="436"/>
      <c r="BU22" s="437"/>
      <c r="BV22" s="435">
        <v>8677830</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5964585</v>
      </c>
      <c r="BO23" s="407"/>
      <c r="BP23" s="407"/>
      <c r="BQ23" s="407"/>
      <c r="BR23" s="407"/>
      <c r="BS23" s="407"/>
      <c r="BT23" s="407"/>
      <c r="BU23" s="408"/>
      <c r="BV23" s="406">
        <v>6869070</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5440</v>
      </c>
      <c r="R24" s="360"/>
      <c r="S24" s="360"/>
      <c r="T24" s="360"/>
      <c r="U24" s="360"/>
      <c r="V24" s="361"/>
      <c r="W24" s="449"/>
      <c r="X24" s="386"/>
      <c r="Y24" s="387"/>
      <c r="Z24" s="362" t="s">
        <v>162</v>
      </c>
      <c r="AA24" s="363"/>
      <c r="AB24" s="363"/>
      <c r="AC24" s="363"/>
      <c r="AD24" s="363"/>
      <c r="AE24" s="363"/>
      <c r="AF24" s="363"/>
      <c r="AG24" s="364"/>
      <c r="AH24" s="359">
        <v>180</v>
      </c>
      <c r="AI24" s="360"/>
      <c r="AJ24" s="360"/>
      <c r="AK24" s="360"/>
      <c r="AL24" s="361"/>
      <c r="AM24" s="359">
        <v>605160</v>
      </c>
      <c r="AN24" s="360"/>
      <c r="AO24" s="360"/>
      <c r="AP24" s="360"/>
      <c r="AQ24" s="360"/>
      <c r="AR24" s="361"/>
      <c r="AS24" s="359">
        <v>3362</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6467298</v>
      </c>
      <c r="BO24" s="407"/>
      <c r="BP24" s="407"/>
      <c r="BQ24" s="407"/>
      <c r="BR24" s="407"/>
      <c r="BS24" s="407"/>
      <c r="BT24" s="407"/>
      <c r="BU24" s="408"/>
      <c r="BV24" s="406">
        <v>6606535</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5540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6325</v>
      </c>
      <c r="BO25" s="436"/>
      <c r="BP25" s="436"/>
      <c r="BQ25" s="436"/>
      <c r="BR25" s="436"/>
      <c r="BS25" s="436"/>
      <c r="BT25" s="436"/>
      <c r="BU25" s="437"/>
      <c r="BV25" s="435">
        <v>182999</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5100</v>
      </c>
      <c r="R26" s="360"/>
      <c r="S26" s="360"/>
      <c r="T26" s="360"/>
      <c r="U26" s="360"/>
      <c r="V26" s="361"/>
      <c r="W26" s="449"/>
      <c r="X26" s="386"/>
      <c r="Y26" s="387"/>
      <c r="Z26" s="362" t="s">
        <v>168</v>
      </c>
      <c r="AA26" s="417"/>
      <c r="AB26" s="417"/>
      <c r="AC26" s="417"/>
      <c r="AD26" s="417"/>
      <c r="AE26" s="417"/>
      <c r="AF26" s="417"/>
      <c r="AG26" s="418"/>
      <c r="AH26" s="359">
        <v>6</v>
      </c>
      <c r="AI26" s="360"/>
      <c r="AJ26" s="360"/>
      <c r="AK26" s="360"/>
      <c r="AL26" s="361"/>
      <c r="AM26" s="359">
        <v>17580</v>
      </c>
      <c r="AN26" s="360"/>
      <c r="AO26" s="360"/>
      <c r="AP26" s="360"/>
      <c r="AQ26" s="360"/>
      <c r="AR26" s="361"/>
      <c r="AS26" s="359">
        <v>2930</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3780</v>
      </c>
      <c r="R27" s="360"/>
      <c r="S27" s="360"/>
      <c r="T27" s="360"/>
      <c r="U27" s="360"/>
      <c r="V27" s="361"/>
      <c r="W27" s="449"/>
      <c r="X27" s="386"/>
      <c r="Y27" s="387"/>
      <c r="Z27" s="362" t="s">
        <v>171</v>
      </c>
      <c r="AA27" s="363"/>
      <c r="AB27" s="363"/>
      <c r="AC27" s="363"/>
      <c r="AD27" s="363"/>
      <c r="AE27" s="363"/>
      <c r="AF27" s="363"/>
      <c r="AG27" s="364"/>
      <c r="AH27" s="359">
        <v>12</v>
      </c>
      <c r="AI27" s="360"/>
      <c r="AJ27" s="360"/>
      <c r="AK27" s="360"/>
      <c r="AL27" s="361"/>
      <c r="AM27" s="359">
        <v>43879</v>
      </c>
      <c r="AN27" s="360"/>
      <c r="AO27" s="360"/>
      <c r="AP27" s="360"/>
      <c r="AQ27" s="360"/>
      <c r="AR27" s="361"/>
      <c r="AS27" s="359">
        <v>3657</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10507</v>
      </c>
      <c r="BO27" s="441"/>
      <c r="BP27" s="441"/>
      <c r="BQ27" s="441"/>
      <c r="BR27" s="441"/>
      <c r="BS27" s="441"/>
      <c r="BT27" s="441"/>
      <c r="BU27" s="442"/>
      <c r="BV27" s="440">
        <v>10507</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2970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3341991</v>
      </c>
      <c r="BO28" s="436"/>
      <c r="BP28" s="436"/>
      <c r="BQ28" s="436"/>
      <c r="BR28" s="436"/>
      <c r="BS28" s="436"/>
      <c r="BT28" s="436"/>
      <c r="BU28" s="437"/>
      <c r="BV28" s="435">
        <v>3161275</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12</v>
      </c>
      <c r="M29" s="360"/>
      <c r="N29" s="360"/>
      <c r="O29" s="360"/>
      <c r="P29" s="361"/>
      <c r="Q29" s="359">
        <v>2700</v>
      </c>
      <c r="R29" s="360"/>
      <c r="S29" s="360"/>
      <c r="T29" s="360"/>
      <c r="U29" s="360"/>
      <c r="V29" s="361"/>
      <c r="W29" s="450"/>
      <c r="X29" s="451"/>
      <c r="Y29" s="452"/>
      <c r="Z29" s="362" t="s">
        <v>177</v>
      </c>
      <c r="AA29" s="363"/>
      <c r="AB29" s="363"/>
      <c r="AC29" s="363"/>
      <c r="AD29" s="363"/>
      <c r="AE29" s="363"/>
      <c r="AF29" s="363"/>
      <c r="AG29" s="364"/>
      <c r="AH29" s="359">
        <v>192</v>
      </c>
      <c r="AI29" s="360"/>
      <c r="AJ29" s="360"/>
      <c r="AK29" s="360"/>
      <c r="AL29" s="361"/>
      <c r="AM29" s="359">
        <v>649039</v>
      </c>
      <c r="AN29" s="360"/>
      <c r="AO29" s="360"/>
      <c r="AP29" s="360"/>
      <c r="AQ29" s="360"/>
      <c r="AR29" s="361"/>
      <c r="AS29" s="359">
        <v>3380</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590805</v>
      </c>
      <c r="BO29" s="407"/>
      <c r="BP29" s="407"/>
      <c r="BQ29" s="407"/>
      <c r="BR29" s="407"/>
      <c r="BS29" s="407"/>
      <c r="BT29" s="407"/>
      <c r="BU29" s="408"/>
      <c r="BV29" s="406">
        <v>598537</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97.3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4331886</v>
      </c>
      <c r="BO30" s="441"/>
      <c r="BP30" s="441"/>
      <c r="BQ30" s="441"/>
      <c r="BR30" s="441"/>
      <c r="BS30" s="441"/>
      <c r="BT30" s="441"/>
      <c r="BU30" s="442"/>
      <c r="BV30" s="440">
        <v>5013569</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利根沼田学校組合</v>
      </c>
      <c r="BZ34" s="355"/>
      <c r="CA34" s="355"/>
      <c r="CB34" s="355"/>
      <c r="CC34" s="355"/>
      <c r="CD34" s="355"/>
      <c r="CE34" s="355"/>
      <c r="CF34" s="355"/>
      <c r="CG34" s="355"/>
      <c r="CH34" s="355"/>
      <c r="CI34" s="355"/>
      <c r="CJ34" s="355"/>
      <c r="CK34" s="355"/>
      <c r="CL34" s="355"/>
      <c r="CM34" s="355"/>
      <c r="CN34" s="163"/>
      <c r="CO34" s="354">
        <f>IF(CQ34="","",MAX(C34:D43,U34:V43,AM34:AN43,BE34:BF43,BW34:BX43)+1)</f>
        <v>13</v>
      </c>
      <c r="CP34" s="354"/>
      <c r="CQ34" s="355" t="str">
        <f>IF('各会計、関係団体の財政状況及び健全化判断比率'!BS7="","",'各会計、関係団体の財政状況及び健全化判断比率'!BS7)</f>
        <v>月夜野振興公社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利根沼田広域市町村圏振興整備組合</v>
      </c>
      <c r="BZ35" s="355"/>
      <c r="CA35" s="355"/>
      <c r="CB35" s="355"/>
      <c r="CC35" s="355"/>
      <c r="CD35" s="355"/>
      <c r="CE35" s="355"/>
      <c r="CF35" s="355"/>
      <c r="CG35" s="355"/>
      <c r="CH35" s="355"/>
      <c r="CI35" s="355"/>
      <c r="CJ35" s="355"/>
      <c r="CK35" s="355"/>
      <c r="CL35" s="355"/>
      <c r="CM35" s="355"/>
      <c r="CN35" s="163"/>
      <c r="CO35" s="354">
        <f t="shared" ref="CO35:CO43" si="3">IF(CQ35="","",CO34+1)</f>
        <v>14</v>
      </c>
      <c r="CP35" s="354"/>
      <c r="CQ35" s="355" t="str">
        <f>IF('各会計、関係団体の財政状況及び健全化判断比率'!BS8="","",'各会計、関係団体の財政状況及び健全化判断比率'!BS8)</f>
        <v>水の故郷</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群馬県市町村会館管理組合</v>
      </c>
      <c r="BZ36" s="355"/>
      <c r="CA36" s="355"/>
      <c r="CB36" s="355"/>
      <c r="CC36" s="355"/>
      <c r="CD36" s="355"/>
      <c r="CE36" s="355"/>
      <c r="CF36" s="355"/>
      <c r="CG36" s="355"/>
      <c r="CH36" s="355"/>
      <c r="CI36" s="355"/>
      <c r="CJ36" s="355"/>
      <c r="CK36" s="355"/>
      <c r="CL36" s="355"/>
      <c r="CM36" s="355"/>
      <c r="CN36" s="163"/>
      <c r="CO36" s="354">
        <f t="shared" si="3"/>
        <v>15</v>
      </c>
      <c r="CP36" s="354"/>
      <c r="CQ36" s="355" t="str">
        <f>IF('各会計、関係団体の財政状況及び健全化判断比率'!BS9="","",'各会計、関係団体の財政状況及び健全化判断比率'!BS9)</f>
        <v>猿ヶ京温泉夢未来</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群馬県市町村総合事務組合</v>
      </c>
      <c r="BZ37" s="355"/>
      <c r="CA37" s="355"/>
      <c r="CB37" s="355"/>
      <c r="CC37" s="355"/>
      <c r="CD37" s="355"/>
      <c r="CE37" s="355"/>
      <c r="CF37" s="355"/>
      <c r="CG37" s="355"/>
      <c r="CH37" s="355"/>
      <c r="CI37" s="355"/>
      <c r="CJ37" s="355"/>
      <c r="CK37" s="355"/>
      <c r="CL37" s="355"/>
      <c r="CM37" s="355"/>
      <c r="CN37" s="163"/>
      <c r="CO37" s="354">
        <f t="shared" si="3"/>
        <v>16</v>
      </c>
      <c r="CP37" s="354"/>
      <c r="CQ37" s="355" t="str">
        <f>IF('各会計、関係団体の財政状況及び健全化判断比率'!BS10="","",'各会計、関係団体の財政状況及び健全化判断比率'!BS10)</f>
        <v>みなかみ町土地開発公社</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群馬県後期高齢者医療広域連合（一般会計）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12</v>
      </c>
      <c r="BX39" s="354"/>
      <c r="BY39" s="355" t="str">
        <f>IF('各会計、関係団体の財政状況及び健全化判断比率'!B73="","",'各会計、関係団体の財政状況及び健全化判断比率'!B73)</f>
        <v>群馬県後期高齢者医療広域連合（特別会計）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JmFFbVf9fLKEwmuCxh0oM1PXp19qS7+BYEY5kc/SCGvyEz7lGIcx4lI+e2gPugK0Lt6GbleJU+5gCsvulzrhkA==" saltValue="ShgK1jbhoSdecBDBxgM8T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3347016</v>
      </c>
      <c r="S5" s="664"/>
      <c r="T5" s="664"/>
      <c r="U5" s="664"/>
      <c r="V5" s="664"/>
      <c r="W5" s="664"/>
      <c r="X5" s="664"/>
      <c r="Y5" s="689"/>
      <c r="Z5" s="702">
        <v>19.8</v>
      </c>
      <c r="AA5" s="702"/>
      <c r="AB5" s="702"/>
      <c r="AC5" s="702"/>
      <c r="AD5" s="703">
        <v>3315340</v>
      </c>
      <c r="AE5" s="703"/>
      <c r="AF5" s="703"/>
      <c r="AG5" s="703"/>
      <c r="AH5" s="703"/>
      <c r="AI5" s="703"/>
      <c r="AJ5" s="703"/>
      <c r="AK5" s="703"/>
      <c r="AL5" s="690">
        <v>35.5</v>
      </c>
      <c r="AM5" s="672"/>
      <c r="AN5" s="672"/>
      <c r="AO5" s="691"/>
      <c r="AP5" s="666" t="s">
        <v>216</v>
      </c>
      <c r="AQ5" s="667"/>
      <c r="AR5" s="667"/>
      <c r="AS5" s="667"/>
      <c r="AT5" s="667"/>
      <c r="AU5" s="667"/>
      <c r="AV5" s="667"/>
      <c r="AW5" s="667"/>
      <c r="AX5" s="667"/>
      <c r="AY5" s="667"/>
      <c r="AZ5" s="667"/>
      <c r="BA5" s="667"/>
      <c r="BB5" s="667"/>
      <c r="BC5" s="667"/>
      <c r="BD5" s="667"/>
      <c r="BE5" s="667"/>
      <c r="BF5" s="668"/>
      <c r="BG5" s="608">
        <v>3207120</v>
      </c>
      <c r="BH5" s="609"/>
      <c r="BI5" s="609"/>
      <c r="BJ5" s="609"/>
      <c r="BK5" s="609"/>
      <c r="BL5" s="609"/>
      <c r="BM5" s="609"/>
      <c r="BN5" s="610"/>
      <c r="BO5" s="646">
        <v>95.8</v>
      </c>
      <c r="BP5" s="646"/>
      <c r="BQ5" s="646"/>
      <c r="BR5" s="646"/>
      <c r="BS5" s="647" t="s">
        <v>122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225416</v>
      </c>
      <c r="S6" s="609"/>
      <c r="T6" s="609"/>
      <c r="U6" s="609"/>
      <c r="V6" s="609"/>
      <c r="W6" s="609"/>
      <c r="X6" s="609"/>
      <c r="Y6" s="610"/>
      <c r="Z6" s="646">
        <v>1.3</v>
      </c>
      <c r="AA6" s="646"/>
      <c r="AB6" s="646"/>
      <c r="AC6" s="646"/>
      <c r="AD6" s="647">
        <v>225416</v>
      </c>
      <c r="AE6" s="647"/>
      <c r="AF6" s="647"/>
      <c r="AG6" s="647"/>
      <c r="AH6" s="647"/>
      <c r="AI6" s="647"/>
      <c r="AJ6" s="647"/>
      <c r="AK6" s="647"/>
      <c r="AL6" s="611">
        <v>2.4</v>
      </c>
      <c r="AM6" s="612"/>
      <c r="AN6" s="612"/>
      <c r="AO6" s="648"/>
      <c r="AP6" s="605" t="s">
        <v>221</v>
      </c>
      <c r="AQ6" s="606"/>
      <c r="AR6" s="606"/>
      <c r="AS6" s="606"/>
      <c r="AT6" s="606"/>
      <c r="AU6" s="606"/>
      <c r="AV6" s="606"/>
      <c r="AW6" s="606"/>
      <c r="AX6" s="606"/>
      <c r="AY6" s="606"/>
      <c r="AZ6" s="606"/>
      <c r="BA6" s="606"/>
      <c r="BB6" s="606"/>
      <c r="BC6" s="606"/>
      <c r="BD6" s="606"/>
      <c r="BE6" s="606"/>
      <c r="BF6" s="607"/>
      <c r="BG6" s="608">
        <v>3207120</v>
      </c>
      <c r="BH6" s="609"/>
      <c r="BI6" s="609"/>
      <c r="BJ6" s="609"/>
      <c r="BK6" s="609"/>
      <c r="BL6" s="609"/>
      <c r="BM6" s="609"/>
      <c r="BN6" s="610"/>
      <c r="BO6" s="646">
        <v>95.8</v>
      </c>
      <c r="BP6" s="646"/>
      <c r="BQ6" s="646"/>
      <c r="BR6" s="646"/>
      <c r="BS6" s="647" t="s">
        <v>122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111074</v>
      </c>
      <c r="CS6" s="609"/>
      <c r="CT6" s="609"/>
      <c r="CU6" s="609"/>
      <c r="CV6" s="609"/>
      <c r="CW6" s="609"/>
      <c r="CX6" s="609"/>
      <c r="CY6" s="610"/>
      <c r="CZ6" s="690">
        <v>0.7</v>
      </c>
      <c r="DA6" s="672"/>
      <c r="DB6" s="672"/>
      <c r="DC6" s="692"/>
      <c r="DD6" s="614" t="s">
        <v>122</v>
      </c>
      <c r="DE6" s="609"/>
      <c r="DF6" s="609"/>
      <c r="DG6" s="609"/>
      <c r="DH6" s="609"/>
      <c r="DI6" s="609"/>
      <c r="DJ6" s="609"/>
      <c r="DK6" s="609"/>
      <c r="DL6" s="609"/>
      <c r="DM6" s="609"/>
      <c r="DN6" s="609"/>
      <c r="DO6" s="609"/>
      <c r="DP6" s="610"/>
      <c r="DQ6" s="614">
        <v>111074</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705</v>
      </c>
      <c r="S7" s="609"/>
      <c r="T7" s="609"/>
      <c r="U7" s="609"/>
      <c r="V7" s="609"/>
      <c r="W7" s="609"/>
      <c r="X7" s="609"/>
      <c r="Y7" s="610"/>
      <c r="Z7" s="646">
        <v>0</v>
      </c>
      <c r="AA7" s="646"/>
      <c r="AB7" s="646"/>
      <c r="AC7" s="646"/>
      <c r="AD7" s="647">
        <v>705</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738135</v>
      </c>
      <c r="BH7" s="609"/>
      <c r="BI7" s="609"/>
      <c r="BJ7" s="609"/>
      <c r="BK7" s="609"/>
      <c r="BL7" s="609"/>
      <c r="BM7" s="609"/>
      <c r="BN7" s="610"/>
      <c r="BO7" s="646">
        <v>22.1</v>
      </c>
      <c r="BP7" s="646"/>
      <c r="BQ7" s="646"/>
      <c r="BR7" s="646"/>
      <c r="BS7" s="647" t="s">
        <v>122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2824525</v>
      </c>
      <c r="CS7" s="609"/>
      <c r="CT7" s="609"/>
      <c r="CU7" s="609"/>
      <c r="CV7" s="609"/>
      <c r="CW7" s="609"/>
      <c r="CX7" s="609"/>
      <c r="CY7" s="610"/>
      <c r="CZ7" s="646">
        <v>18</v>
      </c>
      <c r="DA7" s="646"/>
      <c r="DB7" s="646"/>
      <c r="DC7" s="646"/>
      <c r="DD7" s="614">
        <v>319730</v>
      </c>
      <c r="DE7" s="609"/>
      <c r="DF7" s="609"/>
      <c r="DG7" s="609"/>
      <c r="DH7" s="609"/>
      <c r="DI7" s="609"/>
      <c r="DJ7" s="609"/>
      <c r="DK7" s="609"/>
      <c r="DL7" s="609"/>
      <c r="DM7" s="609"/>
      <c r="DN7" s="609"/>
      <c r="DO7" s="609"/>
      <c r="DP7" s="610"/>
      <c r="DQ7" s="614">
        <v>1376946</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14023</v>
      </c>
      <c r="S8" s="609"/>
      <c r="T8" s="609"/>
      <c r="U8" s="609"/>
      <c r="V8" s="609"/>
      <c r="W8" s="609"/>
      <c r="X8" s="609"/>
      <c r="Y8" s="610"/>
      <c r="Z8" s="646">
        <v>0.1</v>
      </c>
      <c r="AA8" s="646"/>
      <c r="AB8" s="646"/>
      <c r="AC8" s="646"/>
      <c r="AD8" s="647">
        <v>14023</v>
      </c>
      <c r="AE8" s="647"/>
      <c r="AF8" s="647"/>
      <c r="AG8" s="647"/>
      <c r="AH8" s="647"/>
      <c r="AI8" s="647"/>
      <c r="AJ8" s="647"/>
      <c r="AK8" s="647"/>
      <c r="AL8" s="611">
        <v>0.2</v>
      </c>
      <c r="AM8" s="612"/>
      <c r="AN8" s="612"/>
      <c r="AO8" s="648"/>
      <c r="AP8" s="605" t="s">
        <v>227</v>
      </c>
      <c r="AQ8" s="606"/>
      <c r="AR8" s="606"/>
      <c r="AS8" s="606"/>
      <c r="AT8" s="606"/>
      <c r="AU8" s="606"/>
      <c r="AV8" s="606"/>
      <c r="AW8" s="606"/>
      <c r="AX8" s="606"/>
      <c r="AY8" s="606"/>
      <c r="AZ8" s="606"/>
      <c r="BA8" s="606"/>
      <c r="BB8" s="606"/>
      <c r="BC8" s="606"/>
      <c r="BD8" s="606"/>
      <c r="BE8" s="606"/>
      <c r="BF8" s="607"/>
      <c r="BG8" s="608">
        <v>28151</v>
      </c>
      <c r="BH8" s="609"/>
      <c r="BI8" s="609"/>
      <c r="BJ8" s="609"/>
      <c r="BK8" s="609"/>
      <c r="BL8" s="609"/>
      <c r="BM8" s="609"/>
      <c r="BN8" s="610"/>
      <c r="BO8" s="646">
        <v>0.8</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3283101</v>
      </c>
      <c r="CS8" s="609"/>
      <c r="CT8" s="609"/>
      <c r="CU8" s="609"/>
      <c r="CV8" s="609"/>
      <c r="CW8" s="609"/>
      <c r="CX8" s="609"/>
      <c r="CY8" s="610"/>
      <c r="CZ8" s="646">
        <v>20.9</v>
      </c>
      <c r="DA8" s="646"/>
      <c r="DB8" s="646"/>
      <c r="DC8" s="646"/>
      <c r="DD8" s="614">
        <v>37362</v>
      </c>
      <c r="DE8" s="609"/>
      <c r="DF8" s="609"/>
      <c r="DG8" s="609"/>
      <c r="DH8" s="609"/>
      <c r="DI8" s="609"/>
      <c r="DJ8" s="609"/>
      <c r="DK8" s="609"/>
      <c r="DL8" s="609"/>
      <c r="DM8" s="609"/>
      <c r="DN8" s="609"/>
      <c r="DO8" s="609"/>
      <c r="DP8" s="610"/>
      <c r="DQ8" s="614">
        <v>1836445</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18924</v>
      </c>
      <c r="S9" s="609"/>
      <c r="T9" s="609"/>
      <c r="U9" s="609"/>
      <c r="V9" s="609"/>
      <c r="W9" s="609"/>
      <c r="X9" s="609"/>
      <c r="Y9" s="610"/>
      <c r="Z9" s="646">
        <v>0.1</v>
      </c>
      <c r="AA9" s="646"/>
      <c r="AB9" s="646"/>
      <c r="AC9" s="646"/>
      <c r="AD9" s="647">
        <v>18924</v>
      </c>
      <c r="AE9" s="647"/>
      <c r="AF9" s="647"/>
      <c r="AG9" s="647"/>
      <c r="AH9" s="647"/>
      <c r="AI9" s="647"/>
      <c r="AJ9" s="647"/>
      <c r="AK9" s="647"/>
      <c r="AL9" s="611">
        <v>0.2</v>
      </c>
      <c r="AM9" s="612"/>
      <c r="AN9" s="612"/>
      <c r="AO9" s="648"/>
      <c r="AP9" s="605" t="s">
        <v>230</v>
      </c>
      <c r="AQ9" s="606"/>
      <c r="AR9" s="606"/>
      <c r="AS9" s="606"/>
      <c r="AT9" s="606"/>
      <c r="AU9" s="606"/>
      <c r="AV9" s="606"/>
      <c r="AW9" s="606"/>
      <c r="AX9" s="606"/>
      <c r="AY9" s="606"/>
      <c r="AZ9" s="606"/>
      <c r="BA9" s="606"/>
      <c r="BB9" s="606"/>
      <c r="BC9" s="606"/>
      <c r="BD9" s="606"/>
      <c r="BE9" s="606"/>
      <c r="BF9" s="607"/>
      <c r="BG9" s="608">
        <v>578560</v>
      </c>
      <c r="BH9" s="609"/>
      <c r="BI9" s="609"/>
      <c r="BJ9" s="609"/>
      <c r="BK9" s="609"/>
      <c r="BL9" s="609"/>
      <c r="BM9" s="609"/>
      <c r="BN9" s="610"/>
      <c r="BO9" s="646">
        <v>17.3</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1145062</v>
      </c>
      <c r="CS9" s="609"/>
      <c r="CT9" s="609"/>
      <c r="CU9" s="609"/>
      <c r="CV9" s="609"/>
      <c r="CW9" s="609"/>
      <c r="CX9" s="609"/>
      <c r="CY9" s="610"/>
      <c r="CZ9" s="646">
        <v>7.3</v>
      </c>
      <c r="DA9" s="646"/>
      <c r="DB9" s="646"/>
      <c r="DC9" s="646"/>
      <c r="DD9" s="614">
        <v>142647</v>
      </c>
      <c r="DE9" s="609"/>
      <c r="DF9" s="609"/>
      <c r="DG9" s="609"/>
      <c r="DH9" s="609"/>
      <c r="DI9" s="609"/>
      <c r="DJ9" s="609"/>
      <c r="DK9" s="609"/>
      <c r="DL9" s="609"/>
      <c r="DM9" s="609"/>
      <c r="DN9" s="609"/>
      <c r="DO9" s="609"/>
      <c r="DP9" s="610"/>
      <c r="DQ9" s="614">
        <v>696735</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68965</v>
      </c>
      <c r="BH10" s="609"/>
      <c r="BI10" s="609"/>
      <c r="BJ10" s="609"/>
      <c r="BK10" s="609"/>
      <c r="BL10" s="609"/>
      <c r="BM10" s="609"/>
      <c r="BN10" s="610"/>
      <c r="BO10" s="646">
        <v>2.1</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16100</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100</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459143</v>
      </c>
      <c r="S11" s="609"/>
      <c r="T11" s="609"/>
      <c r="U11" s="609"/>
      <c r="V11" s="609"/>
      <c r="W11" s="609"/>
      <c r="X11" s="609"/>
      <c r="Y11" s="610"/>
      <c r="Z11" s="611">
        <v>2.7</v>
      </c>
      <c r="AA11" s="612"/>
      <c r="AB11" s="612"/>
      <c r="AC11" s="613"/>
      <c r="AD11" s="614">
        <v>459143</v>
      </c>
      <c r="AE11" s="609"/>
      <c r="AF11" s="609"/>
      <c r="AG11" s="609"/>
      <c r="AH11" s="609"/>
      <c r="AI11" s="609"/>
      <c r="AJ11" s="609"/>
      <c r="AK11" s="610"/>
      <c r="AL11" s="611">
        <v>4.9000000000000004</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62459</v>
      </c>
      <c r="BH11" s="609"/>
      <c r="BI11" s="609"/>
      <c r="BJ11" s="609"/>
      <c r="BK11" s="609"/>
      <c r="BL11" s="609"/>
      <c r="BM11" s="609"/>
      <c r="BN11" s="610"/>
      <c r="BO11" s="646">
        <v>1.9</v>
      </c>
      <c r="BP11" s="646"/>
      <c r="BQ11" s="646"/>
      <c r="BR11" s="646"/>
      <c r="BS11" s="647" t="s">
        <v>122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641475</v>
      </c>
      <c r="CS11" s="609"/>
      <c r="CT11" s="609"/>
      <c r="CU11" s="609"/>
      <c r="CV11" s="609"/>
      <c r="CW11" s="609"/>
      <c r="CX11" s="609"/>
      <c r="CY11" s="610"/>
      <c r="CZ11" s="646">
        <v>4.0999999999999996</v>
      </c>
      <c r="DA11" s="646"/>
      <c r="DB11" s="646"/>
      <c r="DC11" s="646"/>
      <c r="DD11" s="614">
        <v>228511</v>
      </c>
      <c r="DE11" s="609"/>
      <c r="DF11" s="609"/>
      <c r="DG11" s="609"/>
      <c r="DH11" s="609"/>
      <c r="DI11" s="609"/>
      <c r="DJ11" s="609"/>
      <c r="DK11" s="609"/>
      <c r="DL11" s="609"/>
      <c r="DM11" s="609"/>
      <c r="DN11" s="609"/>
      <c r="DO11" s="609"/>
      <c r="DP11" s="610"/>
      <c r="DQ11" s="614">
        <v>343159</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7752</v>
      </c>
      <c r="S12" s="609"/>
      <c r="T12" s="609"/>
      <c r="U12" s="609"/>
      <c r="V12" s="609"/>
      <c r="W12" s="609"/>
      <c r="X12" s="609"/>
      <c r="Y12" s="610"/>
      <c r="Z12" s="646">
        <v>0</v>
      </c>
      <c r="AA12" s="646"/>
      <c r="AB12" s="646"/>
      <c r="AC12" s="646"/>
      <c r="AD12" s="647">
        <v>7752</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2260468</v>
      </c>
      <c r="BH12" s="609"/>
      <c r="BI12" s="609"/>
      <c r="BJ12" s="609"/>
      <c r="BK12" s="609"/>
      <c r="BL12" s="609"/>
      <c r="BM12" s="609"/>
      <c r="BN12" s="610"/>
      <c r="BO12" s="646">
        <v>67.5</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1197302</v>
      </c>
      <c r="CS12" s="609"/>
      <c r="CT12" s="609"/>
      <c r="CU12" s="609"/>
      <c r="CV12" s="609"/>
      <c r="CW12" s="609"/>
      <c r="CX12" s="609"/>
      <c r="CY12" s="610"/>
      <c r="CZ12" s="646">
        <v>7.6</v>
      </c>
      <c r="DA12" s="646"/>
      <c r="DB12" s="646"/>
      <c r="DC12" s="646"/>
      <c r="DD12" s="614">
        <v>497501</v>
      </c>
      <c r="DE12" s="609"/>
      <c r="DF12" s="609"/>
      <c r="DG12" s="609"/>
      <c r="DH12" s="609"/>
      <c r="DI12" s="609"/>
      <c r="DJ12" s="609"/>
      <c r="DK12" s="609"/>
      <c r="DL12" s="609"/>
      <c r="DM12" s="609"/>
      <c r="DN12" s="609"/>
      <c r="DO12" s="609"/>
      <c r="DP12" s="610"/>
      <c r="DQ12" s="614">
        <v>459308</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2199727</v>
      </c>
      <c r="BH13" s="609"/>
      <c r="BI13" s="609"/>
      <c r="BJ13" s="609"/>
      <c r="BK13" s="609"/>
      <c r="BL13" s="609"/>
      <c r="BM13" s="609"/>
      <c r="BN13" s="610"/>
      <c r="BO13" s="646">
        <v>65.7</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2123697</v>
      </c>
      <c r="CS13" s="609"/>
      <c r="CT13" s="609"/>
      <c r="CU13" s="609"/>
      <c r="CV13" s="609"/>
      <c r="CW13" s="609"/>
      <c r="CX13" s="609"/>
      <c r="CY13" s="610"/>
      <c r="CZ13" s="646">
        <v>13.5</v>
      </c>
      <c r="DA13" s="646"/>
      <c r="DB13" s="646"/>
      <c r="DC13" s="646"/>
      <c r="DD13" s="614">
        <v>781625</v>
      </c>
      <c r="DE13" s="609"/>
      <c r="DF13" s="609"/>
      <c r="DG13" s="609"/>
      <c r="DH13" s="609"/>
      <c r="DI13" s="609"/>
      <c r="DJ13" s="609"/>
      <c r="DK13" s="609"/>
      <c r="DL13" s="609"/>
      <c r="DM13" s="609"/>
      <c r="DN13" s="609"/>
      <c r="DO13" s="609"/>
      <c r="DP13" s="610"/>
      <c r="DQ13" s="614">
        <v>1360011</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88111</v>
      </c>
      <c r="BH14" s="609"/>
      <c r="BI14" s="609"/>
      <c r="BJ14" s="609"/>
      <c r="BK14" s="609"/>
      <c r="BL14" s="609"/>
      <c r="BM14" s="609"/>
      <c r="BN14" s="610"/>
      <c r="BO14" s="646">
        <v>2.6</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550242</v>
      </c>
      <c r="CS14" s="609"/>
      <c r="CT14" s="609"/>
      <c r="CU14" s="609"/>
      <c r="CV14" s="609"/>
      <c r="CW14" s="609"/>
      <c r="CX14" s="609"/>
      <c r="CY14" s="610"/>
      <c r="CZ14" s="646">
        <v>3.5</v>
      </c>
      <c r="DA14" s="646"/>
      <c r="DB14" s="646"/>
      <c r="DC14" s="646"/>
      <c r="DD14" s="614">
        <v>121287</v>
      </c>
      <c r="DE14" s="609"/>
      <c r="DF14" s="609"/>
      <c r="DG14" s="609"/>
      <c r="DH14" s="609"/>
      <c r="DI14" s="609"/>
      <c r="DJ14" s="609"/>
      <c r="DK14" s="609"/>
      <c r="DL14" s="609"/>
      <c r="DM14" s="609"/>
      <c r="DN14" s="609"/>
      <c r="DO14" s="609"/>
      <c r="DP14" s="610"/>
      <c r="DQ14" s="614">
        <v>428096</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29710</v>
      </c>
      <c r="S15" s="609"/>
      <c r="T15" s="609"/>
      <c r="U15" s="609"/>
      <c r="V15" s="609"/>
      <c r="W15" s="609"/>
      <c r="X15" s="609"/>
      <c r="Y15" s="610"/>
      <c r="Z15" s="646">
        <v>0.2</v>
      </c>
      <c r="AA15" s="646"/>
      <c r="AB15" s="646"/>
      <c r="AC15" s="646"/>
      <c r="AD15" s="647">
        <v>29710</v>
      </c>
      <c r="AE15" s="647"/>
      <c r="AF15" s="647"/>
      <c r="AG15" s="647"/>
      <c r="AH15" s="647"/>
      <c r="AI15" s="647"/>
      <c r="AJ15" s="647"/>
      <c r="AK15" s="647"/>
      <c r="AL15" s="611">
        <v>0.3</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120406</v>
      </c>
      <c r="BH15" s="609"/>
      <c r="BI15" s="609"/>
      <c r="BJ15" s="609"/>
      <c r="BK15" s="609"/>
      <c r="BL15" s="609"/>
      <c r="BM15" s="609"/>
      <c r="BN15" s="610"/>
      <c r="BO15" s="646">
        <v>3.6</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2149913</v>
      </c>
      <c r="CS15" s="609"/>
      <c r="CT15" s="609"/>
      <c r="CU15" s="609"/>
      <c r="CV15" s="609"/>
      <c r="CW15" s="609"/>
      <c r="CX15" s="609"/>
      <c r="CY15" s="610"/>
      <c r="CZ15" s="646">
        <v>13.7</v>
      </c>
      <c r="DA15" s="646"/>
      <c r="DB15" s="646"/>
      <c r="DC15" s="646"/>
      <c r="DD15" s="614">
        <v>803991</v>
      </c>
      <c r="DE15" s="609"/>
      <c r="DF15" s="609"/>
      <c r="DG15" s="609"/>
      <c r="DH15" s="609"/>
      <c r="DI15" s="609"/>
      <c r="DJ15" s="609"/>
      <c r="DK15" s="609"/>
      <c r="DL15" s="609"/>
      <c r="DM15" s="609"/>
      <c r="DN15" s="609"/>
      <c r="DO15" s="609"/>
      <c r="DP15" s="610"/>
      <c r="DQ15" s="614">
        <v>1220141</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52110</v>
      </c>
      <c r="S16" s="609"/>
      <c r="T16" s="609"/>
      <c r="U16" s="609"/>
      <c r="V16" s="609"/>
      <c r="W16" s="609"/>
      <c r="X16" s="609"/>
      <c r="Y16" s="610"/>
      <c r="Z16" s="646">
        <v>0.3</v>
      </c>
      <c r="AA16" s="646"/>
      <c r="AB16" s="646"/>
      <c r="AC16" s="646"/>
      <c r="AD16" s="647">
        <v>52110</v>
      </c>
      <c r="AE16" s="647"/>
      <c r="AF16" s="647"/>
      <c r="AG16" s="647"/>
      <c r="AH16" s="647"/>
      <c r="AI16" s="647"/>
      <c r="AJ16" s="647"/>
      <c r="AK16" s="647"/>
      <c r="AL16" s="611">
        <v>0.6</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36654</v>
      </c>
      <c r="CS16" s="609"/>
      <c r="CT16" s="609"/>
      <c r="CU16" s="609"/>
      <c r="CV16" s="609"/>
      <c r="CW16" s="609"/>
      <c r="CX16" s="609"/>
      <c r="CY16" s="610"/>
      <c r="CZ16" s="646">
        <v>0.2</v>
      </c>
      <c r="DA16" s="646"/>
      <c r="DB16" s="646"/>
      <c r="DC16" s="646"/>
      <c r="DD16" s="614" t="s">
        <v>122</v>
      </c>
      <c r="DE16" s="609"/>
      <c r="DF16" s="609"/>
      <c r="DG16" s="609"/>
      <c r="DH16" s="609"/>
      <c r="DI16" s="609"/>
      <c r="DJ16" s="609"/>
      <c r="DK16" s="609"/>
      <c r="DL16" s="609"/>
      <c r="DM16" s="609"/>
      <c r="DN16" s="609"/>
      <c r="DO16" s="609"/>
      <c r="DP16" s="610"/>
      <c r="DQ16" s="614">
        <v>2343</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76239</v>
      </c>
      <c r="S17" s="609"/>
      <c r="T17" s="609"/>
      <c r="U17" s="609"/>
      <c r="V17" s="609"/>
      <c r="W17" s="609"/>
      <c r="X17" s="609"/>
      <c r="Y17" s="610"/>
      <c r="Z17" s="646">
        <v>0.5</v>
      </c>
      <c r="AA17" s="646"/>
      <c r="AB17" s="646"/>
      <c r="AC17" s="646"/>
      <c r="AD17" s="647">
        <v>76239</v>
      </c>
      <c r="AE17" s="647"/>
      <c r="AF17" s="647"/>
      <c r="AG17" s="647"/>
      <c r="AH17" s="647"/>
      <c r="AI17" s="647"/>
      <c r="AJ17" s="647"/>
      <c r="AK17" s="647"/>
      <c r="AL17" s="611">
        <v>0.8</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1617835</v>
      </c>
      <c r="CS17" s="609"/>
      <c r="CT17" s="609"/>
      <c r="CU17" s="609"/>
      <c r="CV17" s="609"/>
      <c r="CW17" s="609"/>
      <c r="CX17" s="609"/>
      <c r="CY17" s="610"/>
      <c r="CZ17" s="646">
        <v>10.3</v>
      </c>
      <c r="DA17" s="646"/>
      <c r="DB17" s="646"/>
      <c r="DC17" s="646"/>
      <c r="DD17" s="614" t="s">
        <v>122</v>
      </c>
      <c r="DE17" s="609"/>
      <c r="DF17" s="609"/>
      <c r="DG17" s="609"/>
      <c r="DH17" s="609"/>
      <c r="DI17" s="609"/>
      <c r="DJ17" s="609"/>
      <c r="DK17" s="609"/>
      <c r="DL17" s="609"/>
      <c r="DM17" s="609"/>
      <c r="DN17" s="609"/>
      <c r="DO17" s="609"/>
      <c r="DP17" s="610"/>
      <c r="DQ17" s="614">
        <v>1617835</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8161</v>
      </c>
      <c r="S18" s="609"/>
      <c r="T18" s="609"/>
      <c r="U18" s="609"/>
      <c r="V18" s="609"/>
      <c r="W18" s="609"/>
      <c r="X18" s="609"/>
      <c r="Y18" s="610"/>
      <c r="Z18" s="646">
        <v>0</v>
      </c>
      <c r="AA18" s="646"/>
      <c r="AB18" s="646"/>
      <c r="AC18" s="646"/>
      <c r="AD18" s="647">
        <v>8161</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67160</v>
      </c>
      <c r="S19" s="609"/>
      <c r="T19" s="609"/>
      <c r="U19" s="609"/>
      <c r="V19" s="609"/>
      <c r="W19" s="609"/>
      <c r="X19" s="609"/>
      <c r="Y19" s="610"/>
      <c r="Z19" s="646">
        <v>0.4</v>
      </c>
      <c r="AA19" s="646"/>
      <c r="AB19" s="646"/>
      <c r="AC19" s="646"/>
      <c r="AD19" s="647">
        <v>67160</v>
      </c>
      <c r="AE19" s="647"/>
      <c r="AF19" s="647"/>
      <c r="AG19" s="647"/>
      <c r="AH19" s="647"/>
      <c r="AI19" s="647"/>
      <c r="AJ19" s="647"/>
      <c r="AK19" s="647"/>
      <c r="AL19" s="611">
        <v>0.7</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139896</v>
      </c>
      <c r="BH19" s="609"/>
      <c r="BI19" s="609"/>
      <c r="BJ19" s="609"/>
      <c r="BK19" s="609"/>
      <c r="BL19" s="609"/>
      <c r="BM19" s="609"/>
      <c r="BN19" s="610"/>
      <c r="BO19" s="646">
        <v>4.2</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918</v>
      </c>
      <c r="S20" s="609"/>
      <c r="T20" s="609"/>
      <c r="U20" s="609"/>
      <c r="V20" s="609"/>
      <c r="W20" s="609"/>
      <c r="X20" s="609"/>
      <c r="Y20" s="610"/>
      <c r="Z20" s="646">
        <v>0</v>
      </c>
      <c r="AA20" s="646"/>
      <c r="AB20" s="646"/>
      <c r="AC20" s="646"/>
      <c r="AD20" s="647">
        <v>918</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139896</v>
      </c>
      <c r="BH20" s="609"/>
      <c r="BI20" s="609"/>
      <c r="BJ20" s="609"/>
      <c r="BK20" s="609"/>
      <c r="BL20" s="609"/>
      <c r="BM20" s="609"/>
      <c r="BN20" s="610"/>
      <c r="BO20" s="646">
        <v>4.2</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15696980</v>
      </c>
      <c r="CS20" s="609"/>
      <c r="CT20" s="609"/>
      <c r="CU20" s="609"/>
      <c r="CV20" s="609"/>
      <c r="CW20" s="609"/>
      <c r="CX20" s="609"/>
      <c r="CY20" s="610"/>
      <c r="CZ20" s="646">
        <v>100</v>
      </c>
      <c r="DA20" s="646"/>
      <c r="DB20" s="646"/>
      <c r="DC20" s="646"/>
      <c r="DD20" s="614">
        <v>2932654</v>
      </c>
      <c r="DE20" s="609"/>
      <c r="DF20" s="609"/>
      <c r="DG20" s="609"/>
      <c r="DH20" s="609"/>
      <c r="DI20" s="609"/>
      <c r="DJ20" s="609"/>
      <c r="DK20" s="609"/>
      <c r="DL20" s="609"/>
      <c r="DM20" s="609"/>
      <c r="DN20" s="609"/>
      <c r="DO20" s="609"/>
      <c r="DP20" s="610"/>
      <c r="DQ20" s="614">
        <v>9452193</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5405933</v>
      </c>
      <c r="S21" s="609"/>
      <c r="T21" s="609"/>
      <c r="U21" s="609"/>
      <c r="V21" s="609"/>
      <c r="W21" s="609"/>
      <c r="X21" s="609"/>
      <c r="Y21" s="610"/>
      <c r="Z21" s="646">
        <v>31.9</v>
      </c>
      <c r="AA21" s="646"/>
      <c r="AB21" s="646"/>
      <c r="AC21" s="646"/>
      <c r="AD21" s="647">
        <v>5099967</v>
      </c>
      <c r="AE21" s="647"/>
      <c r="AF21" s="647"/>
      <c r="AG21" s="647"/>
      <c r="AH21" s="647"/>
      <c r="AI21" s="647"/>
      <c r="AJ21" s="647"/>
      <c r="AK21" s="647"/>
      <c r="AL21" s="611">
        <v>54.7</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108220</v>
      </c>
      <c r="BH21" s="609"/>
      <c r="BI21" s="609"/>
      <c r="BJ21" s="609"/>
      <c r="BK21" s="609"/>
      <c r="BL21" s="609"/>
      <c r="BM21" s="609"/>
      <c r="BN21" s="610"/>
      <c r="BO21" s="646">
        <v>3.2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5099967</v>
      </c>
      <c r="S22" s="609"/>
      <c r="T22" s="609"/>
      <c r="U22" s="609"/>
      <c r="V22" s="609"/>
      <c r="W22" s="609"/>
      <c r="X22" s="609"/>
      <c r="Y22" s="610"/>
      <c r="Z22" s="646">
        <v>30.1</v>
      </c>
      <c r="AA22" s="646"/>
      <c r="AB22" s="646"/>
      <c r="AC22" s="646"/>
      <c r="AD22" s="647">
        <v>5099967</v>
      </c>
      <c r="AE22" s="647"/>
      <c r="AF22" s="647"/>
      <c r="AG22" s="647"/>
      <c r="AH22" s="647"/>
      <c r="AI22" s="647"/>
      <c r="AJ22" s="647"/>
      <c r="AK22" s="647"/>
      <c r="AL22" s="611">
        <v>54.7</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305966</v>
      </c>
      <c r="S23" s="609"/>
      <c r="T23" s="609"/>
      <c r="U23" s="609"/>
      <c r="V23" s="609"/>
      <c r="W23" s="609"/>
      <c r="X23" s="609"/>
      <c r="Y23" s="610"/>
      <c r="Z23" s="646">
        <v>1.8</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31676</v>
      </c>
      <c r="BH23" s="609"/>
      <c r="BI23" s="609"/>
      <c r="BJ23" s="609"/>
      <c r="BK23" s="609"/>
      <c r="BL23" s="609"/>
      <c r="BM23" s="609"/>
      <c r="BN23" s="610"/>
      <c r="BO23" s="646">
        <v>0.9</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5344145</v>
      </c>
      <c r="CS24" s="664"/>
      <c r="CT24" s="664"/>
      <c r="CU24" s="664"/>
      <c r="CV24" s="664"/>
      <c r="CW24" s="664"/>
      <c r="CX24" s="664"/>
      <c r="CY24" s="689"/>
      <c r="CZ24" s="690">
        <v>34</v>
      </c>
      <c r="DA24" s="672"/>
      <c r="DB24" s="672"/>
      <c r="DC24" s="692"/>
      <c r="DD24" s="688">
        <v>4138985</v>
      </c>
      <c r="DE24" s="664"/>
      <c r="DF24" s="664"/>
      <c r="DG24" s="664"/>
      <c r="DH24" s="664"/>
      <c r="DI24" s="664"/>
      <c r="DJ24" s="664"/>
      <c r="DK24" s="689"/>
      <c r="DL24" s="688">
        <v>3950875</v>
      </c>
      <c r="DM24" s="664"/>
      <c r="DN24" s="664"/>
      <c r="DO24" s="664"/>
      <c r="DP24" s="664"/>
      <c r="DQ24" s="664"/>
      <c r="DR24" s="664"/>
      <c r="DS24" s="664"/>
      <c r="DT24" s="664"/>
      <c r="DU24" s="664"/>
      <c r="DV24" s="689"/>
      <c r="DW24" s="690">
        <v>42.2</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9636971</v>
      </c>
      <c r="S25" s="609"/>
      <c r="T25" s="609"/>
      <c r="U25" s="609"/>
      <c r="V25" s="609"/>
      <c r="W25" s="609"/>
      <c r="X25" s="609"/>
      <c r="Y25" s="610"/>
      <c r="Z25" s="646">
        <v>56.9</v>
      </c>
      <c r="AA25" s="646"/>
      <c r="AB25" s="646"/>
      <c r="AC25" s="646"/>
      <c r="AD25" s="647">
        <v>9299329</v>
      </c>
      <c r="AE25" s="647"/>
      <c r="AF25" s="647"/>
      <c r="AG25" s="647"/>
      <c r="AH25" s="647"/>
      <c r="AI25" s="647"/>
      <c r="AJ25" s="647"/>
      <c r="AK25" s="647"/>
      <c r="AL25" s="611">
        <v>99.7</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2074102</v>
      </c>
      <c r="CS25" s="621"/>
      <c r="CT25" s="621"/>
      <c r="CU25" s="621"/>
      <c r="CV25" s="621"/>
      <c r="CW25" s="621"/>
      <c r="CX25" s="621"/>
      <c r="CY25" s="622"/>
      <c r="CZ25" s="611">
        <v>13.2</v>
      </c>
      <c r="DA25" s="623"/>
      <c r="DB25" s="623"/>
      <c r="DC25" s="624"/>
      <c r="DD25" s="614">
        <v>2031745</v>
      </c>
      <c r="DE25" s="621"/>
      <c r="DF25" s="621"/>
      <c r="DG25" s="621"/>
      <c r="DH25" s="621"/>
      <c r="DI25" s="621"/>
      <c r="DJ25" s="621"/>
      <c r="DK25" s="622"/>
      <c r="DL25" s="614">
        <v>2029692</v>
      </c>
      <c r="DM25" s="621"/>
      <c r="DN25" s="621"/>
      <c r="DO25" s="621"/>
      <c r="DP25" s="621"/>
      <c r="DQ25" s="621"/>
      <c r="DR25" s="621"/>
      <c r="DS25" s="621"/>
      <c r="DT25" s="621"/>
      <c r="DU25" s="621"/>
      <c r="DV25" s="622"/>
      <c r="DW25" s="611">
        <v>21.7</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3362</v>
      </c>
      <c r="S26" s="609"/>
      <c r="T26" s="609"/>
      <c r="U26" s="609"/>
      <c r="V26" s="609"/>
      <c r="W26" s="609"/>
      <c r="X26" s="609"/>
      <c r="Y26" s="610"/>
      <c r="Z26" s="646">
        <v>0</v>
      </c>
      <c r="AA26" s="646"/>
      <c r="AB26" s="646"/>
      <c r="AC26" s="646"/>
      <c r="AD26" s="647">
        <v>3362</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1269444</v>
      </c>
      <c r="CS26" s="609"/>
      <c r="CT26" s="609"/>
      <c r="CU26" s="609"/>
      <c r="CV26" s="609"/>
      <c r="CW26" s="609"/>
      <c r="CX26" s="609"/>
      <c r="CY26" s="610"/>
      <c r="CZ26" s="611">
        <v>8.1</v>
      </c>
      <c r="DA26" s="623"/>
      <c r="DB26" s="623"/>
      <c r="DC26" s="624"/>
      <c r="DD26" s="614">
        <v>1251012</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13936</v>
      </c>
      <c r="S27" s="609"/>
      <c r="T27" s="609"/>
      <c r="U27" s="609"/>
      <c r="V27" s="609"/>
      <c r="W27" s="609"/>
      <c r="X27" s="609"/>
      <c r="Y27" s="610"/>
      <c r="Z27" s="646">
        <v>0.1</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3347016</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1652208</v>
      </c>
      <c r="CS27" s="621"/>
      <c r="CT27" s="621"/>
      <c r="CU27" s="621"/>
      <c r="CV27" s="621"/>
      <c r="CW27" s="621"/>
      <c r="CX27" s="621"/>
      <c r="CY27" s="622"/>
      <c r="CZ27" s="611">
        <v>10.5</v>
      </c>
      <c r="DA27" s="623"/>
      <c r="DB27" s="623"/>
      <c r="DC27" s="624"/>
      <c r="DD27" s="614">
        <v>489405</v>
      </c>
      <c r="DE27" s="621"/>
      <c r="DF27" s="621"/>
      <c r="DG27" s="621"/>
      <c r="DH27" s="621"/>
      <c r="DI27" s="621"/>
      <c r="DJ27" s="621"/>
      <c r="DK27" s="622"/>
      <c r="DL27" s="614">
        <v>303348</v>
      </c>
      <c r="DM27" s="621"/>
      <c r="DN27" s="621"/>
      <c r="DO27" s="621"/>
      <c r="DP27" s="621"/>
      <c r="DQ27" s="621"/>
      <c r="DR27" s="621"/>
      <c r="DS27" s="621"/>
      <c r="DT27" s="621"/>
      <c r="DU27" s="621"/>
      <c r="DV27" s="622"/>
      <c r="DW27" s="611">
        <v>3.2</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140017</v>
      </c>
      <c r="S28" s="609"/>
      <c r="T28" s="609"/>
      <c r="U28" s="609"/>
      <c r="V28" s="609"/>
      <c r="W28" s="609"/>
      <c r="X28" s="609"/>
      <c r="Y28" s="610"/>
      <c r="Z28" s="646">
        <v>0.8</v>
      </c>
      <c r="AA28" s="646"/>
      <c r="AB28" s="646"/>
      <c r="AC28" s="646"/>
      <c r="AD28" s="647">
        <v>9741</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1617835</v>
      </c>
      <c r="CS28" s="609"/>
      <c r="CT28" s="609"/>
      <c r="CU28" s="609"/>
      <c r="CV28" s="609"/>
      <c r="CW28" s="609"/>
      <c r="CX28" s="609"/>
      <c r="CY28" s="610"/>
      <c r="CZ28" s="611">
        <v>10.3</v>
      </c>
      <c r="DA28" s="623"/>
      <c r="DB28" s="623"/>
      <c r="DC28" s="624"/>
      <c r="DD28" s="614">
        <v>1617835</v>
      </c>
      <c r="DE28" s="609"/>
      <c r="DF28" s="609"/>
      <c r="DG28" s="609"/>
      <c r="DH28" s="609"/>
      <c r="DI28" s="609"/>
      <c r="DJ28" s="609"/>
      <c r="DK28" s="610"/>
      <c r="DL28" s="614">
        <v>1617835</v>
      </c>
      <c r="DM28" s="609"/>
      <c r="DN28" s="609"/>
      <c r="DO28" s="609"/>
      <c r="DP28" s="609"/>
      <c r="DQ28" s="609"/>
      <c r="DR28" s="609"/>
      <c r="DS28" s="609"/>
      <c r="DT28" s="609"/>
      <c r="DU28" s="609"/>
      <c r="DV28" s="610"/>
      <c r="DW28" s="611">
        <v>17.3</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55970</v>
      </c>
      <c r="S29" s="609"/>
      <c r="T29" s="609"/>
      <c r="U29" s="609"/>
      <c r="V29" s="609"/>
      <c r="W29" s="609"/>
      <c r="X29" s="609"/>
      <c r="Y29" s="610"/>
      <c r="Z29" s="646">
        <v>0.3</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1617835</v>
      </c>
      <c r="CS29" s="621"/>
      <c r="CT29" s="621"/>
      <c r="CU29" s="621"/>
      <c r="CV29" s="621"/>
      <c r="CW29" s="621"/>
      <c r="CX29" s="621"/>
      <c r="CY29" s="622"/>
      <c r="CZ29" s="611">
        <v>10.3</v>
      </c>
      <c r="DA29" s="623"/>
      <c r="DB29" s="623"/>
      <c r="DC29" s="624"/>
      <c r="DD29" s="614">
        <v>1617835</v>
      </c>
      <c r="DE29" s="621"/>
      <c r="DF29" s="621"/>
      <c r="DG29" s="621"/>
      <c r="DH29" s="621"/>
      <c r="DI29" s="621"/>
      <c r="DJ29" s="621"/>
      <c r="DK29" s="622"/>
      <c r="DL29" s="614">
        <v>1617835</v>
      </c>
      <c r="DM29" s="621"/>
      <c r="DN29" s="621"/>
      <c r="DO29" s="621"/>
      <c r="DP29" s="621"/>
      <c r="DQ29" s="621"/>
      <c r="DR29" s="621"/>
      <c r="DS29" s="621"/>
      <c r="DT29" s="621"/>
      <c r="DU29" s="621"/>
      <c r="DV29" s="622"/>
      <c r="DW29" s="611">
        <v>17.3</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1837450</v>
      </c>
      <c r="S30" s="609"/>
      <c r="T30" s="609"/>
      <c r="U30" s="609"/>
      <c r="V30" s="609"/>
      <c r="W30" s="609"/>
      <c r="X30" s="609"/>
      <c r="Y30" s="610"/>
      <c r="Z30" s="646">
        <v>10.9</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1596885</v>
      </c>
      <c r="CS30" s="609"/>
      <c r="CT30" s="609"/>
      <c r="CU30" s="609"/>
      <c r="CV30" s="609"/>
      <c r="CW30" s="609"/>
      <c r="CX30" s="609"/>
      <c r="CY30" s="610"/>
      <c r="CZ30" s="611">
        <v>10.199999999999999</v>
      </c>
      <c r="DA30" s="623"/>
      <c r="DB30" s="623"/>
      <c r="DC30" s="624"/>
      <c r="DD30" s="614">
        <v>1596885</v>
      </c>
      <c r="DE30" s="609"/>
      <c r="DF30" s="609"/>
      <c r="DG30" s="609"/>
      <c r="DH30" s="609"/>
      <c r="DI30" s="609"/>
      <c r="DJ30" s="609"/>
      <c r="DK30" s="610"/>
      <c r="DL30" s="614">
        <v>1596885</v>
      </c>
      <c r="DM30" s="609"/>
      <c r="DN30" s="609"/>
      <c r="DO30" s="609"/>
      <c r="DP30" s="609"/>
      <c r="DQ30" s="609"/>
      <c r="DR30" s="609"/>
      <c r="DS30" s="609"/>
      <c r="DT30" s="609"/>
      <c r="DU30" s="609"/>
      <c r="DV30" s="610"/>
      <c r="DW30" s="611">
        <v>17.100000000000001</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98</v>
      </c>
      <c r="BH31" s="671"/>
      <c r="BI31" s="671"/>
      <c r="BJ31" s="671"/>
      <c r="BK31" s="671"/>
      <c r="BL31" s="671"/>
      <c r="BM31" s="672">
        <v>85.5</v>
      </c>
      <c r="BN31" s="671"/>
      <c r="BO31" s="671"/>
      <c r="BP31" s="671"/>
      <c r="BQ31" s="673"/>
      <c r="BR31" s="670">
        <v>97.9</v>
      </c>
      <c r="BS31" s="671"/>
      <c r="BT31" s="671"/>
      <c r="BU31" s="671"/>
      <c r="BV31" s="671"/>
      <c r="BW31" s="671"/>
      <c r="BX31" s="672">
        <v>86</v>
      </c>
      <c r="BY31" s="671"/>
      <c r="BZ31" s="671"/>
      <c r="CA31" s="671"/>
      <c r="CB31" s="673"/>
      <c r="CD31" s="629"/>
      <c r="CE31" s="630"/>
      <c r="CF31" s="605" t="s">
        <v>300</v>
      </c>
      <c r="CG31" s="606"/>
      <c r="CH31" s="606"/>
      <c r="CI31" s="606"/>
      <c r="CJ31" s="606"/>
      <c r="CK31" s="606"/>
      <c r="CL31" s="606"/>
      <c r="CM31" s="606"/>
      <c r="CN31" s="606"/>
      <c r="CO31" s="606"/>
      <c r="CP31" s="606"/>
      <c r="CQ31" s="607"/>
      <c r="CR31" s="608">
        <v>20950</v>
      </c>
      <c r="CS31" s="621"/>
      <c r="CT31" s="621"/>
      <c r="CU31" s="621"/>
      <c r="CV31" s="621"/>
      <c r="CW31" s="621"/>
      <c r="CX31" s="621"/>
      <c r="CY31" s="622"/>
      <c r="CZ31" s="611">
        <v>0.1</v>
      </c>
      <c r="DA31" s="623"/>
      <c r="DB31" s="623"/>
      <c r="DC31" s="624"/>
      <c r="DD31" s="614">
        <v>20950</v>
      </c>
      <c r="DE31" s="621"/>
      <c r="DF31" s="621"/>
      <c r="DG31" s="621"/>
      <c r="DH31" s="621"/>
      <c r="DI31" s="621"/>
      <c r="DJ31" s="621"/>
      <c r="DK31" s="622"/>
      <c r="DL31" s="614">
        <v>20950</v>
      </c>
      <c r="DM31" s="621"/>
      <c r="DN31" s="621"/>
      <c r="DO31" s="621"/>
      <c r="DP31" s="621"/>
      <c r="DQ31" s="621"/>
      <c r="DR31" s="621"/>
      <c r="DS31" s="621"/>
      <c r="DT31" s="621"/>
      <c r="DU31" s="621"/>
      <c r="DV31" s="622"/>
      <c r="DW31" s="611">
        <v>0.2</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740976</v>
      </c>
      <c r="S32" s="609"/>
      <c r="T32" s="609"/>
      <c r="U32" s="609"/>
      <c r="V32" s="609"/>
      <c r="W32" s="609"/>
      <c r="X32" s="609"/>
      <c r="Y32" s="610"/>
      <c r="Z32" s="646">
        <v>4.4000000000000004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98.6</v>
      </c>
      <c r="BH32" s="621"/>
      <c r="BI32" s="621"/>
      <c r="BJ32" s="621"/>
      <c r="BK32" s="621"/>
      <c r="BL32" s="621"/>
      <c r="BM32" s="612">
        <v>92.3</v>
      </c>
      <c r="BN32" s="621"/>
      <c r="BO32" s="621"/>
      <c r="BP32" s="621"/>
      <c r="BQ32" s="644"/>
      <c r="BR32" s="674">
        <v>98.9</v>
      </c>
      <c r="BS32" s="621"/>
      <c r="BT32" s="621"/>
      <c r="BU32" s="621"/>
      <c r="BV32" s="621"/>
      <c r="BW32" s="621"/>
      <c r="BX32" s="612">
        <v>92.7</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26120</v>
      </c>
      <c r="S33" s="609"/>
      <c r="T33" s="609"/>
      <c r="U33" s="609"/>
      <c r="V33" s="609"/>
      <c r="W33" s="609"/>
      <c r="X33" s="609"/>
      <c r="Y33" s="610"/>
      <c r="Z33" s="646">
        <v>0.2</v>
      </c>
      <c r="AA33" s="646"/>
      <c r="AB33" s="646"/>
      <c r="AC33" s="646"/>
      <c r="AD33" s="647">
        <v>12742</v>
      </c>
      <c r="AE33" s="647"/>
      <c r="AF33" s="647"/>
      <c r="AG33" s="647"/>
      <c r="AH33" s="647"/>
      <c r="AI33" s="647"/>
      <c r="AJ33" s="647"/>
      <c r="AK33" s="647"/>
      <c r="AL33" s="611">
        <v>0.1</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97.5</v>
      </c>
      <c r="BH33" s="593"/>
      <c r="BI33" s="593"/>
      <c r="BJ33" s="593"/>
      <c r="BK33" s="593"/>
      <c r="BL33" s="593"/>
      <c r="BM33" s="639">
        <v>82.7</v>
      </c>
      <c r="BN33" s="593"/>
      <c r="BO33" s="593"/>
      <c r="BP33" s="593"/>
      <c r="BQ33" s="656"/>
      <c r="BR33" s="669">
        <v>97.4</v>
      </c>
      <c r="BS33" s="593"/>
      <c r="BT33" s="593"/>
      <c r="BU33" s="593"/>
      <c r="BV33" s="593"/>
      <c r="BW33" s="593"/>
      <c r="BX33" s="639">
        <v>83</v>
      </c>
      <c r="BY33" s="593"/>
      <c r="BZ33" s="593"/>
      <c r="CA33" s="593"/>
      <c r="CB33" s="656"/>
      <c r="CD33" s="605" t="s">
        <v>307</v>
      </c>
      <c r="CE33" s="606"/>
      <c r="CF33" s="606"/>
      <c r="CG33" s="606"/>
      <c r="CH33" s="606"/>
      <c r="CI33" s="606"/>
      <c r="CJ33" s="606"/>
      <c r="CK33" s="606"/>
      <c r="CL33" s="606"/>
      <c r="CM33" s="606"/>
      <c r="CN33" s="606"/>
      <c r="CO33" s="606"/>
      <c r="CP33" s="606"/>
      <c r="CQ33" s="607"/>
      <c r="CR33" s="608">
        <v>7383527</v>
      </c>
      <c r="CS33" s="621"/>
      <c r="CT33" s="621"/>
      <c r="CU33" s="621"/>
      <c r="CV33" s="621"/>
      <c r="CW33" s="621"/>
      <c r="CX33" s="621"/>
      <c r="CY33" s="622"/>
      <c r="CZ33" s="611">
        <v>47</v>
      </c>
      <c r="DA33" s="623"/>
      <c r="DB33" s="623"/>
      <c r="DC33" s="624"/>
      <c r="DD33" s="614">
        <v>4765852</v>
      </c>
      <c r="DE33" s="621"/>
      <c r="DF33" s="621"/>
      <c r="DG33" s="621"/>
      <c r="DH33" s="621"/>
      <c r="DI33" s="621"/>
      <c r="DJ33" s="621"/>
      <c r="DK33" s="622"/>
      <c r="DL33" s="614">
        <v>4211597</v>
      </c>
      <c r="DM33" s="621"/>
      <c r="DN33" s="621"/>
      <c r="DO33" s="621"/>
      <c r="DP33" s="621"/>
      <c r="DQ33" s="621"/>
      <c r="DR33" s="621"/>
      <c r="DS33" s="621"/>
      <c r="DT33" s="621"/>
      <c r="DU33" s="621"/>
      <c r="DV33" s="622"/>
      <c r="DW33" s="611">
        <v>45</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784529</v>
      </c>
      <c r="S34" s="609"/>
      <c r="T34" s="609"/>
      <c r="U34" s="609"/>
      <c r="V34" s="609"/>
      <c r="W34" s="609"/>
      <c r="X34" s="609"/>
      <c r="Y34" s="610"/>
      <c r="Z34" s="646">
        <v>4.5999999999999996</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2188913</v>
      </c>
      <c r="CS34" s="609"/>
      <c r="CT34" s="609"/>
      <c r="CU34" s="609"/>
      <c r="CV34" s="609"/>
      <c r="CW34" s="609"/>
      <c r="CX34" s="609"/>
      <c r="CY34" s="610"/>
      <c r="CZ34" s="611">
        <v>13.9</v>
      </c>
      <c r="DA34" s="623"/>
      <c r="DB34" s="623"/>
      <c r="DC34" s="624"/>
      <c r="DD34" s="614">
        <v>1380797</v>
      </c>
      <c r="DE34" s="609"/>
      <c r="DF34" s="609"/>
      <c r="DG34" s="609"/>
      <c r="DH34" s="609"/>
      <c r="DI34" s="609"/>
      <c r="DJ34" s="609"/>
      <c r="DK34" s="610"/>
      <c r="DL34" s="614">
        <v>1348999</v>
      </c>
      <c r="DM34" s="609"/>
      <c r="DN34" s="609"/>
      <c r="DO34" s="609"/>
      <c r="DP34" s="609"/>
      <c r="DQ34" s="609"/>
      <c r="DR34" s="609"/>
      <c r="DS34" s="609"/>
      <c r="DT34" s="609"/>
      <c r="DU34" s="609"/>
      <c r="DV34" s="610"/>
      <c r="DW34" s="611">
        <v>14.4</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1647793</v>
      </c>
      <c r="S35" s="609"/>
      <c r="T35" s="609"/>
      <c r="U35" s="609"/>
      <c r="V35" s="609"/>
      <c r="W35" s="609"/>
      <c r="X35" s="609"/>
      <c r="Y35" s="610"/>
      <c r="Z35" s="646">
        <v>9.6999999999999993</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499814</v>
      </c>
      <c r="CS35" s="621"/>
      <c r="CT35" s="621"/>
      <c r="CU35" s="621"/>
      <c r="CV35" s="621"/>
      <c r="CW35" s="621"/>
      <c r="CX35" s="621"/>
      <c r="CY35" s="622"/>
      <c r="CZ35" s="611">
        <v>3.2</v>
      </c>
      <c r="DA35" s="623"/>
      <c r="DB35" s="623"/>
      <c r="DC35" s="624"/>
      <c r="DD35" s="614">
        <v>404282</v>
      </c>
      <c r="DE35" s="621"/>
      <c r="DF35" s="621"/>
      <c r="DG35" s="621"/>
      <c r="DH35" s="621"/>
      <c r="DI35" s="621"/>
      <c r="DJ35" s="621"/>
      <c r="DK35" s="622"/>
      <c r="DL35" s="614">
        <v>404282</v>
      </c>
      <c r="DM35" s="621"/>
      <c r="DN35" s="621"/>
      <c r="DO35" s="621"/>
      <c r="DP35" s="621"/>
      <c r="DQ35" s="621"/>
      <c r="DR35" s="621"/>
      <c r="DS35" s="621"/>
      <c r="DT35" s="621"/>
      <c r="DU35" s="621"/>
      <c r="DV35" s="622"/>
      <c r="DW35" s="611">
        <v>4.3</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726281</v>
      </c>
      <c r="S36" s="609"/>
      <c r="T36" s="609"/>
      <c r="U36" s="609"/>
      <c r="V36" s="609"/>
      <c r="W36" s="609"/>
      <c r="X36" s="609"/>
      <c r="Y36" s="610"/>
      <c r="Z36" s="646">
        <v>4.3</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1790350</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40562</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2750224</v>
      </c>
      <c r="CS36" s="609"/>
      <c r="CT36" s="609"/>
      <c r="CU36" s="609"/>
      <c r="CV36" s="609"/>
      <c r="CW36" s="609"/>
      <c r="CX36" s="609"/>
      <c r="CY36" s="610"/>
      <c r="CZ36" s="611">
        <v>17.5</v>
      </c>
      <c r="DA36" s="623"/>
      <c r="DB36" s="623"/>
      <c r="DC36" s="624"/>
      <c r="DD36" s="614">
        <v>1993652</v>
      </c>
      <c r="DE36" s="609"/>
      <c r="DF36" s="609"/>
      <c r="DG36" s="609"/>
      <c r="DH36" s="609"/>
      <c r="DI36" s="609"/>
      <c r="DJ36" s="609"/>
      <c r="DK36" s="610"/>
      <c r="DL36" s="614">
        <v>1578343</v>
      </c>
      <c r="DM36" s="609"/>
      <c r="DN36" s="609"/>
      <c r="DO36" s="609"/>
      <c r="DP36" s="609"/>
      <c r="DQ36" s="609"/>
      <c r="DR36" s="609"/>
      <c r="DS36" s="609"/>
      <c r="DT36" s="609"/>
      <c r="DU36" s="609"/>
      <c r="DV36" s="610"/>
      <c r="DW36" s="611">
        <v>16.899999999999999</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344611</v>
      </c>
      <c r="S37" s="609"/>
      <c r="T37" s="609"/>
      <c r="U37" s="609"/>
      <c r="V37" s="609"/>
      <c r="W37" s="609"/>
      <c r="X37" s="609"/>
      <c r="Y37" s="610"/>
      <c r="Z37" s="646">
        <v>2</v>
      </c>
      <c r="AA37" s="646"/>
      <c r="AB37" s="646"/>
      <c r="AC37" s="646"/>
      <c r="AD37" s="647">
        <v>1971</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668192</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22414</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897121</v>
      </c>
      <c r="CS37" s="621"/>
      <c r="CT37" s="621"/>
      <c r="CU37" s="621"/>
      <c r="CV37" s="621"/>
      <c r="CW37" s="621"/>
      <c r="CX37" s="621"/>
      <c r="CY37" s="622"/>
      <c r="CZ37" s="611">
        <v>5.7</v>
      </c>
      <c r="DA37" s="623"/>
      <c r="DB37" s="623"/>
      <c r="DC37" s="624"/>
      <c r="DD37" s="614">
        <v>894195</v>
      </c>
      <c r="DE37" s="621"/>
      <c r="DF37" s="621"/>
      <c r="DG37" s="621"/>
      <c r="DH37" s="621"/>
      <c r="DI37" s="621"/>
      <c r="DJ37" s="621"/>
      <c r="DK37" s="622"/>
      <c r="DL37" s="614">
        <v>890919</v>
      </c>
      <c r="DM37" s="621"/>
      <c r="DN37" s="621"/>
      <c r="DO37" s="621"/>
      <c r="DP37" s="621"/>
      <c r="DQ37" s="621"/>
      <c r="DR37" s="621"/>
      <c r="DS37" s="621"/>
      <c r="DT37" s="621"/>
      <c r="DU37" s="621"/>
      <c r="DV37" s="622"/>
      <c r="DW37" s="611">
        <v>9.5</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966700</v>
      </c>
      <c r="S38" s="609"/>
      <c r="T38" s="609"/>
      <c r="U38" s="609"/>
      <c r="V38" s="609"/>
      <c r="W38" s="609"/>
      <c r="X38" s="609"/>
      <c r="Y38" s="610"/>
      <c r="Z38" s="646">
        <v>5.7</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42356</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2693</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1079802</v>
      </c>
      <c r="CS38" s="609"/>
      <c r="CT38" s="609"/>
      <c r="CU38" s="609"/>
      <c r="CV38" s="609"/>
      <c r="CW38" s="609"/>
      <c r="CX38" s="609"/>
      <c r="CY38" s="610"/>
      <c r="CZ38" s="611">
        <v>6.9</v>
      </c>
      <c r="DA38" s="623"/>
      <c r="DB38" s="623"/>
      <c r="DC38" s="624"/>
      <c r="DD38" s="614">
        <v>908682</v>
      </c>
      <c r="DE38" s="609"/>
      <c r="DF38" s="609"/>
      <c r="DG38" s="609"/>
      <c r="DH38" s="609"/>
      <c r="DI38" s="609"/>
      <c r="DJ38" s="609"/>
      <c r="DK38" s="610"/>
      <c r="DL38" s="614">
        <v>879973</v>
      </c>
      <c r="DM38" s="609"/>
      <c r="DN38" s="609"/>
      <c r="DO38" s="609"/>
      <c r="DP38" s="609"/>
      <c r="DQ38" s="609"/>
      <c r="DR38" s="609"/>
      <c r="DS38" s="609"/>
      <c r="DT38" s="609"/>
      <c r="DU38" s="609"/>
      <c r="DV38" s="610"/>
      <c r="DW38" s="611">
        <v>9.4</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4003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848774</v>
      </c>
      <c r="CS39" s="621"/>
      <c r="CT39" s="621"/>
      <c r="CU39" s="621"/>
      <c r="CV39" s="621"/>
      <c r="CW39" s="621"/>
      <c r="CX39" s="621"/>
      <c r="CY39" s="622"/>
      <c r="CZ39" s="611">
        <v>5.4</v>
      </c>
      <c r="DA39" s="623"/>
      <c r="DB39" s="623"/>
      <c r="DC39" s="624"/>
      <c r="DD39" s="614">
        <v>78439</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25300</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93</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16000</v>
      </c>
      <c r="CS40" s="609"/>
      <c r="CT40" s="609"/>
      <c r="CU40" s="609"/>
      <c r="CV40" s="609"/>
      <c r="CW40" s="609"/>
      <c r="CX40" s="609"/>
      <c r="CY40" s="610"/>
      <c r="CZ40" s="611">
        <v>0.1</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16924716</v>
      </c>
      <c r="S41" s="633"/>
      <c r="T41" s="633"/>
      <c r="U41" s="633"/>
      <c r="V41" s="633"/>
      <c r="W41" s="633"/>
      <c r="X41" s="633"/>
      <c r="Y41" s="636"/>
      <c r="Z41" s="637">
        <v>100</v>
      </c>
      <c r="AA41" s="637"/>
      <c r="AB41" s="637"/>
      <c r="AC41" s="637"/>
      <c r="AD41" s="638">
        <v>9327145</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171028</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908774</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350</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2969308</v>
      </c>
      <c r="CS42" s="621"/>
      <c r="CT42" s="621"/>
      <c r="CU42" s="621"/>
      <c r="CV42" s="621"/>
      <c r="CW42" s="621"/>
      <c r="CX42" s="621"/>
      <c r="CY42" s="622"/>
      <c r="CZ42" s="611">
        <v>18.899999999999999</v>
      </c>
      <c r="DA42" s="623"/>
      <c r="DB42" s="623"/>
      <c r="DC42" s="624"/>
      <c r="DD42" s="614">
        <v>547356</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49477</v>
      </c>
      <c r="CS43" s="621"/>
      <c r="CT43" s="621"/>
      <c r="CU43" s="621"/>
      <c r="CV43" s="621"/>
      <c r="CW43" s="621"/>
      <c r="CX43" s="621"/>
      <c r="CY43" s="622"/>
      <c r="CZ43" s="611">
        <v>0.3</v>
      </c>
      <c r="DA43" s="623"/>
      <c r="DB43" s="623"/>
      <c r="DC43" s="624"/>
      <c r="DD43" s="614">
        <v>49477</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2932654</v>
      </c>
      <c r="CS44" s="609"/>
      <c r="CT44" s="609"/>
      <c r="CU44" s="609"/>
      <c r="CV44" s="609"/>
      <c r="CW44" s="609"/>
      <c r="CX44" s="609"/>
      <c r="CY44" s="610"/>
      <c r="CZ44" s="611">
        <v>18.7</v>
      </c>
      <c r="DA44" s="612"/>
      <c r="DB44" s="612"/>
      <c r="DC44" s="613"/>
      <c r="DD44" s="614">
        <v>545013</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1859511</v>
      </c>
      <c r="CS45" s="621"/>
      <c r="CT45" s="621"/>
      <c r="CU45" s="621"/>
      <c r="CV45" s="621"/>
      <c r="CW45" s="621"/>
      <c r="CX45" s="621"/>
      <c r="CY45" s="622"/>
      <c r="CZ45" s="611">
        <v>11.8</v>
      </c>
      <c r="DA45" s="623"/>
      <c r="DB45" s="623"/>
      <c r="DC45" s="624"/>
      <c r="DD45" s="614">
        <v>205114</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1035229</v>
      </c>
      <c r="CS46" s="609"/>
      <c r="CT46" s="609"/>
      <c r="CU46" s="609"/>
      <c r="CV46" s="609"/>
      <c r="CW46" s="609"/>
      <c r="CX46" s="609"/>
      <c r="CY46" s="610"/>
      <c r="CZ46" s="611">
        <v>6.6</v>
      </c>
      <c r="DA46" s="612"/>
      <c r="DB46" s="612"/>
      <c r="DC46" s="613"/>
      <c r="DD46" s="614">
        <v>320985</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36654</v>
      </c>
      <c r="CS47" s="621"/>
      <c r="CT47" s="621"/>
      <c r="CU47" s="621"/>
      <c r="CV47" s="621"/>
      <c r="CW47" s="621"/>
      <c r="CX47" s="621"/>
      <c r="CY47" s="622"/>
      <c r="CZ47" s="611">
        <v>0.2</v>
      </c>
      <c r="DA47" s="623"/>
      <c r="DB47" s="623"/>
      <c r="DC47" s="624"/>
      <c r="DD47" s="614">
        <v>2343</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15696980</v>
      </c>
      <c r="CS49" s="593"/>
      <c r="CT49" s="593"/>
      <c r="CU49" s="593"/>
      <c r="CV49" s="593"/>
      <c r="CW49" s="593"/>
      <c r="CX49" s="593"/>
      <c r="CY49" s="594"/>
      <c r="CZ49" s="595">
        <v>100</v>
      </c>
      <c r="DA49" s="596"/>
      <c r="DB49" s="596"/>
      <c r="DC49" s="597"/>
      <c r="DD49" s="598">
        <v>9452193</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jtyGGjWt1egCahXyQ8O5wi3IMVYuQ+21HRIfyuRdjVqNY+62k7M3X2noGTlwWb2AsQS2s5HYD8EJzFiLQpEavw==" saltValue="pSWvt0oFgwaeRvP+sll8T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16925</v>
      </c>
      <c r="R7" s="1090"/>
      <c r="S7" s="1090"/>
      <c r="T7" s="1090"/>
      <c r="U7" s="1090"/>
      <c r="V7" s="1090">
        <v>15697</v>
      </c>
      <c r="W7" s="1090"/>
      <c r="X7" s="1090"/>
      <c r="Y7" s="1090"/>
      <c r="Z7" s="1090"/>
      <c r="AA7" s="1090">
        <v>1228</v>
      </c>
      <c r="AB7" s="1090"/>
      <c r="AC7" s="1090"/>
      <c r="AD7" s="1090"/>
      <c r="AE7" s="1091"/>
      <c r="AF7" s="1092">
        <v>397</v>
      </c>
      <c r="AG7" s="1093"/>
      <c r="AH7" s="1093"/>
      <c r="AI7" s="1093"/>
      <c r="AJ7" s="1094"/>
      <c r="AK7" s="1095">
        <v>1648</v>
      </c>
      <c r="AL7" s="1096"/>
      <c r="AM7" s="1096"/>
      <c r="AN7" s="1096"/>
      <c r="AO7" s="1096"/>
      <c r="AP7" s="1096">
        <v>8048</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554</v>
      </c>
      <c r="BT7" s="1087"/>
      <c r="BU7" s="1087"/>
      <c r="BV7" s="1087"/>
      <c r="BW7" s="1087"/>
      <c r="BX7" s="1087"/>
      <c r="BY7" s="1087"/>
      <c r="BZ7" s="1087"/>
      <c r="CA7" s="1087"/>
      <c r="CB7" s="1087"/>
      <c r="CC7" s="1087"/>
      <c r="CD7" s="1087"/>
      <c r="CE7" s="1087"/>
      <c r="CF7" s="1087"/>
      <c r="CG7" s="1099"/>
      <c r="CH7" s="1083">
        <v>2</v>
      </c>
      <c r="CI7" s="1084"/>
      <c r="CJ7" s="1084"/>
      <c r="CK7" s="1084"/>
      <c r="CL7" s="1085"/>
      <c r="CM7" s="1083">
        <v>10</v>
      </c>
      <c r="CN7" s="1084"/>
      <c r="CO7" s="1084"/>
      <c r="CP7" s="1084"/>
      <c r="CQ7" s="1085"/>
      <c r="CR7" s="1083">
        <v>9</v>
      </c>
      <c r="CS7" s="1084"/>
      <c r="CT7" s="1084"/>
      <c r="CU7" s="1084"/>
      <c r="CV7" s="1085"/>
      <c r="CW7" s="1083" t="s">
        <v>558</v>
      </c>
      <c r="CX7" s="1084"/>
      <c r="CY7" s="1084"/>
      <c r="CZ7" s="1084"/>
      <c r="DA7" s="1085"/>
      <c r="DB7" s="1083" t="s">
        <v>558</v>
      </c>
      <c r="DC7" s="1084"/>
      <c r="DD7" s="1084"/>
      <c r="DE7" s="1084"/>
      <c r="DF7" s="1085"/>
      <c r="DG7" s="1083" t="s">
        <v>558</v>
      </c>
      <c r="DH7" s="1084"/>
      <c r="DI7" s="1084"/>
      <c r="DJ7" s="1084"/>
      <c r="DK7" s="1085"/>
      <c r="DL7" s="1083" t="s">
        <v>558</v>
      </c>
      <c r="DM7" s="1084"/>
      <c r="DN7" s="1084"/>
      <c r="DO7" s="1084"/>
      <c r="DP7" s="1085"/>
      <c r="DQ7" s="1083" t="s">
        <v>558</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555</v>
      </c>
      <c r="BT8" s="980"/>
      <c r="BU8" s="980"/>
      <c r="BV8" s="980"/>
      <c r="BW8" s="980"/>
      <c r="BX8" s="980"/>
      <c r="BY8" s="980"/>
      <c r="BZ8" s="980"/>
      <c r="CA8" s="980"/>
      <c r="CB8" s="980"/>
      <c r="CC8" s="980"/>
      <c r="CD8" s="980"/>
      <c r="CE8" s="980"/>
      <c r="CF8" s="980"/>
      <c r="CG8" s="1001"/>
      <c r="CH8" s="976">
        <v>11</v>
      </c>
      <c r="CI8" s="977"/>
      <c r="CJ8" s="977"/>
      <c r="CK8" s="977"/>
      <c r="CL8" s="978"/>
      <c r="CM8" s="976">
        <v>119</v>
      </c>
      <c r="CN8" s="977"/>
      <c r="CO8" s="977"/>
      <c r="CP8" s="977"/>
      <c r="CQ8" s="978"/>
      <c r="CR8" s="976">
        <v>9</v>
      </c>
      <c r="CS8" s="977"/>
      <c r="CT8" s="977"/>
      <c r="CU8" s="977"/>
      <c r="CV8" s="978"/>
      <c r="CW8" s="976" t="s">
        <v>558</v>
      </c>
      <c r="CX8" s="977"/>
      <c r="CY8" s="977"/>
      <c r="CZ8" s="977"/>
      <c r="DA8" s="978"/>
      <c r="DB8" s="976" t="s">
        <v>558</v>
      </c>
      <c r="DC8" s="977"/>
      <c r="DD8" s="977"/>
      <c r="DE8" s="977"/>
      <c r="DF8" s="978"/>
      <c r="DG8" s="976" t="s">
        <v>558</v>
      </c>
      <c r="DH8" s="977"/>
      <c r="DI8" s="977"/>
      <c r="DJ8" s="977"/>
      <c r="DK8" s="978"/>
      <c r="DL8" s="976" t="s">
        <v>558</v>
      </c>
      <c r="DM8" s="977"/>
      <c r="DN8" s="977"/>
      <c r="DO8" s="977"/>
      <c r="DP8" s="978"/>
      <c r="DQ8" s="976" t="s">
        <v>558</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556</v>
      </c>
      <c r="BT9" s="980"/>
      <c r="BU9" s="980"/>
      <c r="BV9" s="980"/>
      <c r="BW9" s="980"/>
      <c r="BX9" s="980"/>
      <c r="BY9" s="980"/>
      <c r="BZ9" s="980"/>
      <c r="CA9" s="980"/>
      <c r="CB9" s="980"/>
      <c r="CC9" s="980"/>
      <c r="CD9" s="980"/>
      <c r="CE9" s="980"/>
      <c r="CF9" s="980"/>
      <c r="CG9" s="1001"/>
      <c r="CH9" s="976">
        <v>-0.47399999999999998</v>
      </c>
      <c r="CI9" s="977"/>
      <c r="CJ9" s="977"/>
      <c r="CK9" s="977"/>
      <c r="CL9" s="978"/>
      <c r="CM9" s="976">
        <v>11</v>
      </c>
      <c r="CN9" s="977"/>
      <c r="CO9" s="977"/>
      <c r="CP9" s="977"/>
      <c r="CQ9" s="978"/>
      <c r="CR9" s="976">
        <v>25</v>
      </c>
      <c r="CS9" s="977"/>
      <c r="CT9" s="977"/>
      <c r="CU9" s="977"/>
      <c r="CV9" s="978"/>
      <c r="CW9" s="976" t="s">
        <v>558</v>
      </c>
      <c r="CX9" s="977"/>
      <c r="CY9" s="977"/>
      <c r="CZ9" s="977"/>
      <c r="DA9" s="978"/>
      <c r="DB9" s="976" t="s">
        <v>558</v>
      </c>
      <c r="DC9" s="977"/>
      <c r="DD9" s="977"/>
      <c r="DE9" s="977"/>
      <c r="DF9" s="978"/>
      <c r="DG9" s="976" t="s">
        <v>558</v>
      </c>
      <c r="DH9" s="977"/>
      <c r="DI9" s="977"/>
      <c r="DJ9" s="977"/>
      <c r="DK9" s="978"/>
      <c r="DL9" s="976" t="s">
        <v>558</v>
      </c>
      <c r="DM9" s="977"/>
      <c r="DN9" s="977"/>
      <c r="DO9" s="977"/>
      <c r="DP9" s="978"/>
      <c r="DQ9" s="976" t="s">
        <v>558</v>
      </c>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t="s">
        <v>557</v>
      </c>
      <c r="BT10" s="980"/>
      <c r="BU10" s="980"/>
      <c r="BV10" s="980"/>
      <c r="BW10" s="980"/>
      <c r="BX10" s="980"/>
      <c r="BY10" s="980"/>
      <c r="BZ10" s="980"/>
      <c r="CA10" s="980"/>
      <c r="CB10" s="980"/>
      <c r="CC10" s="980"/>
      <c r="CD10" s="980"/>
      <c r="CE10" s="980"/>
      <c r="CF10" s="980"/>
      <c r="CG10" s="1001"/>
      <c r="CH10" s="976">
        <v>6.9000000000000006E-2</v>
      </c>
      <c r="CI10" s="977"/>
      <c r="CJ10" s="977"/>
      <c r="CK10" s="977"/>
      <c r="CL10" s="978"/>
      <c r="CM10" s="976">
        <v>43</v>
      </c>
      <c r="CN10" s="977"/>
      <c r="CO10" s="977"/>
      <c r="CP10" s="977"/>
      <c r="CQ10" s="978"/>
      <c r="CR10" s="976">
        <v>5</v>
      </c>
      <c r="CS10" s="977"/>
      <c r="CT10" s="977"/>
      <c r="CU10" s="977"/>
      <c r="CV10" s="978"/>
      <c r="CW10" s="976">
        <v>1</v>
      </c>
      <c r="CX10" s="977"/>
      <c r="CY10" s="977"/>
      <c r="CZ10" s="977"/>
      <c r="DA10" s="978"/>
      <c r="DB10" s="976" t="s">
        <v>558</v>
      </c>
      <c r="DC10" s="977"/>
      <c r="DD10" s="977"/>
      <c r="DE10" s="977"/>
      <c r="DF10" s="978"/>
      <c r="DG10" s="976">
        <v>39</v>
      </c>
      <c r="DH10" s="977"/>
      <c r="DI10" s="977"/>
      <c r="DJ10" s="977"/>
      <c r="DK10" s="978"/>
      <c r="DL10" s="976" t="s">
        <v>558</v>
      </c>
      <c r="DM10" s="977"/>
      <c r="DN10" s="977"/>
      <c r="DO10" s="977"/>
      <c r="DP10" s="978"/>
      <c r="DQ10" s="976" t="s">
        <v>558</v>
      </c>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v>16925</v>
      </c>
      <c r="R23" s="1048"/>
      <c r="S23" s="1048"/>
      <c r="T23" s="1048"/>
      <c r="U23" s="1048"/>
      <c r="V23" s="1048">
        <v>15697</v>
      </c>
      <c r="W23" s="1048"/>
      <c r="X23" s="1048"/>
      <c r="Y23" s="1048"/>
      <c r="Z23" s="1048"/>
      <c r="AA23" s="1048">
        <v>1228</v>
      </c>
      <c r="AB23" s="1048"/>
      <c r="AC23" s="1048"/>
      <c r="AD23" s="1048"/>
      <c r="AE23" s="1055"/>
      <c r="AF23" s="1056">
        <v>397</v>
      </c>
      <c r="AG23" s="1048"/>
      <c r="AH23" s="1048"/>
      <c r="AI23" s="1048"/>
      <c r="AJ23" s="1057"/>
      <c r="AK23" s="1058"/>
      <c r="AL23" s="1059"/>
      <c r="AM23" s="1059"/>
      <c r="AN23" s="1059"/>
      <c r="AO23" s="1059"/>
      <c r="AP23" s="1048">
        <v>8048</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2110</v>
      </c>
      <c r="R28" s="1038"/>
      <c r="S28" s="1038"/>
      <c r="T28" s="1038"/>
      <c r="U28" s="1038"/>
      <c r="V28" s="1038">
        <v>2069</v>
      </c>
      <c r="W28" s="1038"/>
      <c r="X28" s="1038"/>
      <c r="Y28" s="1038"/>
      <c r="Z28" s="1038"/>
      <c r="AA28" s="1038">
        <v>41</v>
      </c>
      <c r="AB28" s="1038"/>
      <c r="AC28" s="1038"/>
      <c r="AD28" s="1038"/>
      <c r="AE28" s="1039"/>
      <c r="AF28" s="1040">
        <v>41</v>
      </c>
      <c r="AG28" s="1038"/>
      <c r="AH28" s="1038"/>
      <c r="AI28" s="1038"/>
      <c r="AJ28" s="1041"/>
      <c r="AK28" s="1029">
        <v>140</v>
      </c>
      <c r="AL28" s="1030"/>
      <c r="AM28" s="1030"/>
      <c r="AN28" s="1030"/>
      <c r="AO28" s="1030"/>
      <c r="AP28" s="1030" t="s">
        <v>546</v>
      </c>
      <c r="AQ28" s="1030"/>
      <c r="AR28" s="1030"/>
      <c r="AS28" s="1030"/>
      <c r="AT28" s="1030"/>
      <c r="AU28" s="1030" t="s">
        <v>546</v>
      </c>
      <c r="AV28" s="1030"/>
      <c r="AW28" s="1030"/>
      <c r="AX28" s="1030"/>
      <c r="AY28" s="1030"/>
      <c r="AZ28" s="1031" t="s">
        <v>546</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2940</v>
      </c>
      <c r="R29" s="1026"/>
      <c r="S29" s="1026"/>
      <c r="T29" s="1026"/>
      <c r="U29" s="1026"/>
      <c r="V29" s="1026">
        <v>2717</v>
      </c>
      <c r="W29" s="1026"/>
      <c r="X29" s="1026"/>
      <c r="Y29" s="1026"/>
      <c r="Z29" s="1026"/>
      <c r="AA29" s="1026">
        <v>223</v>
      </c>
      <c r="AB29" s="1026"/>
      <c r="AC29" s="1026"/>
      <c r="AD29" s="1026"/>
      <c r="AE29" s="1027"/>
      <c r="AF29" s="1022">
        <v>223</v>
      </c>
      <c r="AG29" s="1023"/>
      <c r="AH29" s="1023"/>
      <c r="AI29" s="1023"/>
      <c r="AJ29" s="1024"/>
      <c r="AK29" s="967">
        <v>101</v>
      </c>
      <c r="AL29" s="958"/>
      <c r="AM29" s="958"/>
      <c r="AN29" s="958"/>
      <c r="AO29" s="958"/>
      <c r="AP29" s="958" t="s">
        <v>546</v>
      </c>
      <c r="AQ29" s="958"/>
      <c r="AR29" s="958"/>
      <c r="AS29" s="958"/>
      <c r="AT29" s="958"/>
      <c r="AU29" s="958" t="s">
        <v>546</v>
      </c>
      <c r="AV29" s="958"/>
      <c r="AW29" s="958"/>
      <c r="AX29" s="958"/>
      <c r="AY29" s="958"/>
      <c r="AZ29" s="1028" t="s">
        <v>546</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380</v>
      </c>
      <c r="R30" s="1026"/>
      <c r="S30" s="1026"/>
      <c r="T30" s="1026"/>
      <c r="U30" s="1026"/>
      <c r="V30" s="1026">
        <v>355</v>
      </c>
      <c r="W30" s="1026"/>
      <c r="X30" s="1026"/>
      <c r="Y30" s="1026"/>
      <c r="Z30" s="1026"/>
      <c r="AA30" s="1026">
        <v>25</v>
      </c>
      <c r="AB30" s="1026"/>
      <c r="AC30" s="1026"/>
      <c r="AD30" s="1026"/>
      <c r="AE30" s="1027"/>
      <c r="AF30" s="1022">
        <v>25</v>
      </c>
      <c r="AG30" s="1023"/>
      <c r="AH30" s="1023"/>
      <c r="AI30" s="1023"/>
      <c r="AJ30" s="1024"/>
      <c r="AK30" s="967">
        <v>372</v>
      </c>
      <c r="AL30" s="958"/>
      <c r="AM30" s="958"/>
      <c r="AN30" s="958"/>
      <c r="AO30" s="958"/>
      <c r="AP30" s="958" t="s">
        <v>546</v>
      </c>
      <c r="AQ30" s="958"/>
      <c r="AR30" s="958"/>
      <c r="AS30" s="958"/>
      <c r="AT30" s="958"/>
      <c r="AU30" s="958" t="s">
        <v>546</v>
      </c>
      <c r="AV30" s="958"/>
      <c r="AW30" s="958"/>
      <c r="AX30" s="958"/>
      <c r="AY30" s="958"/>
      <c r="AZ30" s="1028" t="s">
        <v>546</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391</v>
      </c>
      <c r="C31" s="1018"/>
      <c r="D31" s="1018"/>
      <c r="E31" s="1018"/>
      <c r="F31" s="1018"/>
      <c r="G31" s="1018"/>
      <c r="H31" s="1018"/>
      <c r="I31" s="1018"/>
      <c r="J31" s="1018"/>
      <c r="K31" s="1018"/>
      <c r="L31" s="1018"/>
      <c r="M31" s="1018"/>
      <c r="N31" s="1018"/>
      <c r="O31" s="1018"/>
      <c r="P31" s="1019"/>
      <c r="Q31" s="1025">
        <v>364</v>
      </c>
      <c r="R31" s="1026"/>
      <c r="S31" s="1026"/>
      <c r="T31" s="1026"/>
      <c r="U31" s="1026"/>
      <c r="V31" s="1026">
        <v>345</v>
      </c>
      <c r="W31" s="1026"/>
      <c r="X31" s="1026"/>
      <c r="Y31" s="1026"/>
      <c r="Z31" s="1026"/>
      <c r="AA31" s="1026">
        <v>19</v>
      </c>
      <c r="AB31" s="1026"/>
      <c r="AC31" s="1026"/>
      <c r="AD31" s="1026"/>
      <c r="AE31" s="1027"/>
      <c r="AF31" s="1022">
        <v>738</v>
      </c>
      <c r="AG31" s="1023"/>
      <c r="AH31" s="1023"/>
      <c r="AI31" s="1023"/>
      <c r="AJ31" s="1024"/>
      <c r="AK31" s="967">
        <v>42</v>
      </c>
      <c r="AL31" s="958"/>
      <c r="AM31" s="958"/>
      <c r="AN31" s="958"/>
      <c r="AO31" s="958"/>
      <c r="AP31" s="958">
        <v>698</v>
      </c>
      <c r="AQ31" s="958"/>
      <c r="AR31" s="958"/>
      <c r="AS31" s="958"/>
      <c r="AT31" s="958"/>
      <c r="AU31" s="958">
        <v>374</v>
      </c>
      <c r="AV31" s="958"/>
      <c r="AW31" s="958"/>
      <c r="AX31" s="958"/>
      <c r="AY31" s="958"/>
      <c r="AZ31" s="1028" t="s">
        <v>546</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393</v>
      </c>
      <c r="C32" s="1018"/>
      <c r="D32" s="1018"/>
      <c r="E32" s="1018"/>
      <c r="F32" s="1018"/>
      <c r="G32" s="1018"/>
      <c r="H32" s="1018"/>
      <c r="I32" s="1018"/>
      <c r="J32" s="1018"/>
      <c r="K32" s="1018"/>
      <c r="L32" s="1018"/>
      <c r="M32" s="1018"/>
      <c r="N32" s="1018"/>
      <c r="O32" s="1018"/>
      <c r="P32" s="1019"/>
      <c r="Q32" s="1025">
        <v>743</v>
      </c>
      <c r="R32" s="1026"/>
      <c r="S32" s="1026"/>
      <c r="T32" s="1026"/>
      <c r="U32" s="1026"/>
      <c r="V32" s="1026">
        <v>668</v>
      </c>
      <c r="W32" s="1026"/>
      <c r="X32" s="1026"/>
      <c r="Y32" s="1026"/>
      <c r="Z32" s="1026"/>
      <c r="AA32" s="1026">
        <v>75</v>
      </c>
      <c r="AB32" s="1026"/>
      <c r="AC32" s="1026"/>
      <c r="AD32" s="1026"/>
      <c r="AE32" s="1027"/>
      <c r="AF32" s="1022">
        <v>296</v>
      </c>
      <c r="AG32" s="1023"/>
      <c r="AH32" s="1023"/>
      <c r="AI32" s="1023"/>
      <c r="AJ32" s="1024"/>
      <c r="AK32" s="967">
        <v>668</v>
      </c>
      <c r="AL32" s="958"/>
      <c r="AM32" s="958"/>
      <c r="AN32" s="958"/>
      <c r="AO32" s="958"/>
      <c r="AP32" s="958">
        <v>2424</v>
      </c>
      <c r="AQ32" s="958"/>
      <c r="AR32" s="958"/>
      <c r="AS32" s="958"/>
      <c r="AT32" s="958"/>
      <c r="AU32" s="958">
        <v>2417</v>
      </c>
      <c r="AV32" s="958"/>
      <c r="AW32" s="958"/>
      <c r="AX32" s="958"/>
      <c r="AY32" s="958"/>
      <c r="AZ32" s="1028" t="s">
        <v>546</v>
      </c>
      <c r="BA32" s="1028"/>
      <c r="BB32" s="1028"/>
      <c r="BC32" s="1028"/>
      <c r="BD32" s="1028"/>
      <c r="BE32" s="959" t="s">
        <v>392</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394</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395</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1323</v>
      </c>
      <c r="AG63" s="946"/>
      <c r="AH63" s="946"/>
      <c r="AI63" s="946"/>
      <c r="AJ63" s="1009"/>
      <c r="AK63" s="1010"/>
      <c r="AL63" s="950"/>
      <c r="AM63" s="950"/>
      <c r="AN63" s="950"/>
      <c r="AO63" s="950"/>
      <c r="AP63" s="946">
        <v>3122</v>
      </c>
      <c r="AQ63" s="946"/>
      <c r="AR63" s="946"/>
      <c r="AS63" s="946"/>
      <c r="AT63" s="946"/>
      <c r="AU63" s="946">
        <v>2791</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397</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398</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547</v>
      </c>
      <c r="C68" s="973"/>
      <c r="D68" s="973"/>
      <c r="E68" s="973"/>
      <c r="F68" s="973"/>
      <c r="G68" s="973"/>
      <c r="H68" s="973"/>
      <c r="I68" s="973"/>
      <c r="J68" s="973"/>
      <c r="K68" s="973"/>
      <c r="L68" s="973"/>
      <c r="M68" s="973"/>
      <c r="N68" s="973"/>
      <c r="O68" s="973"/>
      <c r="P68" s="974"/>
      <c r="Q68" s="975">
        <v>532</v>
      </c>
      <c r="R68" s="969"/>
      <c r="S68" s="969"/>
      <c r="T68" s="969"/>
      <c r="U68" s="969"/>
      <c r="V68" s="969">
        <v>521</v>
      </c>
      <c r="W68" s="969"/>
      <c r="X68" s="969"/>
      <c r="Y68" s="969"/>
      <c r="Z68" s="969"/>
      <c r="AA68" s="969">
        <v>11</v>
      </c>
      <c r="AB68" s="969"/>
      <c r="AC68" s="969"/>
      <c r="AD68" s="969"/>
      <c r="AE68" s="969"/>
      <c r="AF68" s="969">
        <v>11</v>
      </c>
      <c r="AG68" s="969"/>
      <c r="AH68" s="969"/>
      <c r="AI68" s="969"/>
      <c r="AJ68" s="969"/>
      <c r="AK68" s="969" t="s">
        <v>553</v>
      </c>
      <c r="AL68" s="969"/>
      <c r="AM68" s="969"/>
      <c r="AN68" s="969"/>
      <c r="AO68" s="969"/>
      <c r="AP68" s="969">
        <v>68</v>
      </c>
      <c r="AQ68" s="969"/>
      <c r="AR68" s="969"/>
      <c r="AS68" s="969"/>
      <c r="AT68" s="969"/>
      <c r="AU68" s="969">
        <v>68</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548</v>
      </c>
      <c r="C69" s="962"/>
      <c r="D69" s="962"/>
      <c r="E69" s="962"/>
      <c r="F69" s="962"/>
      <c r="G69" s="962"/>
      <c r="H69" s="962"/>
      <c r="I69" s="962"/>
      <c r="J69" s="962"/>
      <c r="K69" s="962"/>
      <c r="L69" s="962"/>
      <c r="M69" s="962"/>
      <c r="N69" s="962"/>
      <c r="O69" s="962"/>
      <c r="P69" s="963"/>
      <c r="Q69" s="964">
        <v>2427</v>
      </c>
      <c r="R69" s="958"/>
      <c r="S69" s="958"/>
      <c r="T69" s="958"/>
      <c r="U69" s="958"/>
      <c r="V69" s="958">
        <v>2399</v>
      </c>
      <c r="W69" s="958"/>
      <c r="X69" s="958"/>
      <c r="Y69" s="958"/>
      <c r="Z69" s="958"/>
      <c r="AA69" s="958">
        <v>27</v>
      </c>
      <c r="AB69" s="958"/>
      <c r="AC69" s="958"/>
      <c r="AD69" s="958"/>
      <c r="AE69" s="958"/>
      <c r="AF69" s="958">
        <v>27</v>
      </c>
      <c r="AG69" s="958"/>
      <c r="AH69" s="958"/>
      <c r="AI69" s="958"/>
      <c r="AJ69" s="958"/>
      <c r="AK69" s="958">
        <v>296</v>
      </c>
      <c r="AL69" s="958"/>
      <c r="AM69" s="958"/>
      <c r="AN69" s="958"/>
      <c r="AO69" s="958"/>
      <c r="AP69" s="958">
        <v>852</v>
      </c>
      <c r="AQ69" s="958"/>
      <c r="AR69" s="958"/>
      <c r="AS69" s="958"/>
      <c r="AT69" s="958"/>
      <c r="AU69" s="958">
        <v>191</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549</v>
      </c>
      <c r="C70" s="962"/>
      <c r="D70" s="962"/>
      <c r="E70" s="962"/>
      <c r="F70" s="962"/>
      <c r="G70" s="962"/>
      <c r="H70" s="962"/>
      <c r="I70" s="962"/>
      <c r="J70" s="962"/>
      <c r="K70" s="962"/>
      <c r="L70" s="962"/>
      <c r="M70" s="962"/>
      <c r="N70" s="962"/>
      <c r="O70" s="962"/>
      <c r="P70" s="963"/>
      <c r="Q70" s="964">
        <v>227</v>
      </c>
      <c r="R70" s="958"/>
      <c r="S70" s="958"/>
      <c r="T70" s="958"/>
      <c r="U70" s="958"/>
      <c r="V70" s="958">
        <v>199</v>
      </c>
      <c r="W70" s="958"/>
      <c r="X70" s="958"/>
      <c r="Y70" s="958"/>
      <c r="Z70" s="958"/>
      <c r="AA70" s="958">
        <v>28</v>
      </c>
      <c r="AB70" s="958"/>
      <c r="AC70" s="958"/>
      <c r="AD70" s="958"/>
      <c r="AE70" s="958"/>
      <c r="AF70" s="958">
        <v>28</v>
      </c>
      <c r="AG70" s="958"/>
      <c r="AH70" s="958"/>
      <c r="AI70" s="958"/>
      <c r="AJ70" s="958"/>
      <c r="AK70" s="958">
        <v>75</v>
      </c>
      <c r="AL70" s="958"/>
      <c r="AM70" s="958"/>
      <c r="AN70" s="958"/>
      <c r="AO70" s="958"/>
      <c r="AP70" s="958" t="s">
        <v>553</v>
      </c>
      <c r="AQ70" s="958"/>
      <c r="AR70" s="958"/>
      <c r="AS70" s="958"/>
      <c r="AT70" s="958"/>
      <c r="AU70" s="958" t="s">
        <v>553</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550</v>
      </c>
      <c r="C71" s="962"/>
      <c r="D71" s="962"/>
      <c r="E71" s="962"/>
      <c r="F71" s="962"/>
      <c r="G71" s="962"/>
      <c r="H71" s="962"/>
      <c r="I71" s="962"/>
      <c r="J71" s="962"/>
      <c r="K71" s="962"/>
      <c r="L71" s="962"/>
      <c r="M71" s="962"/>
      <c r="N71" s="962"/>
      <c r="O71" s="962"/>
      <c r="P71" s="963"/>
      <c r="Q71" s="964">
        <v>4540</v>
      </c>
      <c r="R71" s="958"/>
      <c r="S71" s="958"/>
      <c r="T71" s="958"/>
      <c r="U71" s="958"/>
      <c r="V71" s="958">
        <v>4241</v>
      </c>
      <c r="W71" s="958"/>
      <c r="X71" s="958"/>
      <c r="Y71" s="958"/>
      <c r="Z71" s="958"/>
      <c r="AA71" s="958">
        <v>299</v>
      </c>
      <c r="AB71" s="958"/>
      <c r="AC71" s="958"/>
      <c r="AD71" s="958"/>
      <c r="AE71" s="958"/>
      <c r="AF71" s="958">
        <v>299</v>
      </c>
      <c r="AG71" s="958"/>
      <c r="AH71" s="958"/>
      <c r="AI71" s="958"/>
      <c r="AJ71" s="958"/>
      <c r="AK71" s="958">
        <v>2</v>
      </c>
      <c r="AL71" s="958"/>
      <c r="AM71" s="958"/>
      <c r="AN71" s="958"/>
      <c r="AO71" s="958"/>
      <c r="AP71" s="958" t="s">
        <v>553</v>
      </c>
      <c r="AQ71" s="958"/>
      <c r="AR71" s="958"/>
      <c r="AS71" s="958"/>
      <c r="AT71" s="958"/>
      <c r="AU71" s="958" t="s">
        <v>553</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551</v>
      </c>
      <c r="C72" s="962"/>
      <c r="D72" s="962"/>
      <c r="E72" s="962"/>
      <c r="F72" s="962"/>
      <c r="G72" s="962"/>
      <c r="H72" s="962"/>
      <c r="I72" s="962"/>
      <c r="J72" s="962"/>
      <c r="K72" s="962"/>
      <c r="L72" s="962"/>
      <c r="M72" s="962"/>
      <c r="N72" s="962"/>
      <c r="O72" s="962"/>
      <c r="P72" s="963"/>
      <c r="Q72" s="964">
        <v>103</v>
      </c>
      <c r="R72" s="958"/>
      <c r="S72" s="958"/>
      <c r="T72" s="958"/>
      <c r="U72" s="958"/>
      <c r="V72" s="958">
        <v>91</v>
      </c>
      <c r="W72" s="958"/>
      <c r="X72" s="958"/>
      <c r="Y72" s="958"/>
      <c r="Z72" s="958"/>
      <c r="AA72" s="958">
        <v>11</v>
      </c>
      <c r="AB72" s="958"/>
      <c r="AC72" s="958"/>
      <c r="AD72" s="958"/>
      <c r="AE72" s="958"/>
      <c r="AF72" s="958">
        <v>11</v>
      </c>
      <c r="AG72" s="958"/>
      <c r="AH72" s="958"/>
      <c r="AI72" s="958"/>
      <c r="AJ72" s="958"/>
      <c r="AK72" s="958">
        <v>0</v>
      </c>
      <c r="AL72" s="958"/>
      <c r="AM72" s="958"/>
      <c r="AN72" s="958"/>
      <c r="AO72" s="958"/>
      <c r="AP72" s="958" t="s">
        <v>553</v>
      </c>
      <c r="AQ72" s="958"/>
      <c r="AR72" s="958"/>
      <c r="AS72" s="958"/>
      <c r="AT72" s="958"/>
      <c r="AU72" s="958" t="s">
        <v>553</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552</v>
      </c>
      <c r="C73" s="962"/>
      <c r="D73" s="962"/>
      <c r="E73" s="962"/>
      <c r="F73" s="962"/>
      <c r="G73" s="962"/>
      <c r="H73" s="962"/>
      <c r="I73" s="962"/>
      <c r="J73" s="962"/>
      <c r="K73" s="962"/>
      <c r="L73" s="962"/>
      <c r="M73" s="962"/>
      <c r="N73" s="962"/>
      <c r="O73" s="962"/>
      <c r="P73" s="963"/>
      <c r="Q73" s="964">
        <v>276838</v>
      </c>
      <c r="R73" s="958"/>
      <c r="S73" s="958"/>
      <c r="T73" s="958"/>
      <c r="U73" s="958"/>
      <c r="V73" s="958">
        <v>269931</v>
      </c>
      <c r="W73" s="958"/>
      <c r="X73" s="958"/>
      <c r="Y73" s="958"/>
      <c r="Z73" s="958"/>
      <c r="AA73" s="958">
        <v>6907</v>
      </c>
      <c r="AB73" s="958"/>
      <c r="AC73" s="958"/>
      <c r="AD73" s="958"/>
      <c r="AE73" s="958"/>
      <c r="AF73" s="958">
        <v>6907</v>
      </c>
      <c r="AG73" s="958"/>
      <c r="AH73" s="958"/>
      <c r="AI73" s="958"/>
      <c r="AJ73" s="958"/>
      <c r="AK73" s="958">
        <v>2277</v>
      </c>
      <c r="AL73" s="958"/>
      <c r="AM73" s="958"/>
      <c r="AN73" s="958"/>
      <c r="AO73" s="958"/>
      <c r="AP73" s="958" t="s">
        <v>553</v>
      </c>
      <c r="AQ73" s="958"/>
      <c r="AR73" s="958"/>
      <c r="AS73" s="958"/>
      <c r="AT73" s="958"/>
      <c r="AU73" s="958" t="s">
        <v>553</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399</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7283</v>
      </c>
      <c r="AG88" s="946"/>
      <c r="AH88" s="946"/>
      <c r="AI88" s="946"/>
      <c r="AJ88" s="946"/>
      <c r="AK88" s="950"/>
      <c r="AL88" s="950"/>
      <c r="AM88" s="950"/>
      <c r="AN88" s="950"/>
      <c r="AO88" s="950"/>
      <c r="AP88" s="946">
        <v>920</v>
      </c>
      <c r="AQ88" s="946"/>
      <c r="AR88" s="946"/>
      <c r="AS88" s="946"/>
      <c r="AT88" s="946"/>
      <c r="AU88" s="946">
        <v>259</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400</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47</v>
      </c>
      <c r="CS102" s="940"/>
      <c r="CT102" s="940"/>
      <c r="CU102" s="940"/>
      <c r="CV102" s="941"/>
      <c r="CW102" s="939">
        <v>1</v>
      </c>
      <c r="CX102" s="940"/>
      <c r="CY102" s="940"/>
      <c r="CZ102" s="940"/>
      <c r="DA102" s="941"/>
      <c r="DB102" s="939" t="s">
        <v>558</v>
      </c>
      <c r="DC102" s="940"/>
      <c r="DD102" s="940"/>
      <c r="DE102" s="940"/>
      <c r="DF102" s="941"/>
      <c r="DG102" s="939">
        <v>39</v>
      </c>
      <c r="DH102" s="940"/>
      <c r="DI102" s="940"/>
      <c r="DJ102" s="940"/>
      <c r="DK102" s="941"/>
      <c r="DL102" s="939" t="s">
        <v>558</v>
      </c>
      <c r="DM102" s="940"/>
      <c r="DN102" s="940"/>
      <c r="DO102" s="940"/>
      <c r="DP102" s="941"/>
      <c r="DQ102" s="939" t="s">
        <v>558</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401</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402</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405</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406</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407</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408</v>
      </c>
      <c r="AB109" s="883"/>
      <c r="AC109" s="883"/>
      <c r="AD109" s="883"/>
      <c r="AE109" s="884"/>
      <c r="AF109" s="885" t="s">
        <v>409</v>
      </c>
      <c r="AG109" s="883"/>
      <c r="AH109" s="883"/>
      <c r="AI109" s="883"/>
      <c r="AJ109" s="884"/>
      <c r="AK109" s="885" t="s">
        <v>294</v>
      </c>
      <c r="AL109" s="883"/>
      <c r="AM109" s="883"/>
      <c r="AN109" s="883"/>
      <c r="AO109" s="884"/>
      <c r="AP109" s="885" t="s">
        <v>410</v>
      </c>
      <c r="AQ109" s="883"/>
      <c r="AR109" s="883"/>
      <c r="AS109" s="883"/>
      <c r="AT109" s="916"/>
      <c r="AU109" s="882" t="s">
        <v>407</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408</v>
      </c>
      <c r="BR109" s="883"/>
      <c r="BS109" s="883"/>
      <c r="BT109" s="883"/>
      <c r="BU109" s="884"/>
      <c r="BV109" s="885" t="s">
        <v>409</v>
      </c>
      <c r="BW109" s="883"/>
      <c r="BX109" s="883"/>
      <c r="BY109" s="883"/>
      <c r="BZ109" s="884"/>
      <c r="CA109" s="885" t="s">
        <v>294</v>
      </c>
      <c r="CB109" s="883"/>
      <c r="CC109" s="883"/>
      <c r="CD109" s="883"/>
      <c r="CE109" s="884"/>
      <c r="CF109" s="923" t="s">
        <v>410</v>
      </c>
      <c r="CG109" s="923"/>
      <c r="CH109" s="923"/>
      <c r="CI109" s="923"/>
      <c r="CJ109" s="923"/>
      <c r="CK109" s="885" t="s">
        <v>411</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408</v>
      </c>
      <c r="DH109" s="883"/>
      <c r="DI109" s="883"/>
      <c r="DJ109" s="883"/>
      <c r="DK109" s="884"/>
      <c r="DL109" s="885" t="s">
        <v>409</v>
      </c>
      <c r="DM109" s="883"/>
      <c r="DN109" s="883"/>
      <c r="DO109" s="883"/>
      <c r="DP109" s="884"/>
      <c r="DQ109" s="885" t="s">
        <v>294</v>
      </c>
      <c r="DR109" s="883"/>
      <c r="DS109" s="883"/>
      <c r="DT109" s="883"/>
      <c r="DU109" s="884"/>
      <c r="DV109" s="885" t="s">
        <v>410</v>
      </c>
      <c r="DW109" s="883"/>
      <c r="DX109" s="883"/>
      <c r="DY109" s="883"/>
      <c r="DZ109" s="916"/>
    </row>
    <row r="110" spans="1:131" s="212" customFormat="1" ht="26.25" customHeight="1" x14ac:dyDescent="0.2">
      <c r="A110" s="794" t="s">
        <v>412</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2003442</v>
      </c>
      <c r="AB110" s="876"/>
      <c r="AC110" s="876"/>
      <c r="AD110" s="876"/>
      <c r="AE110" s="877"/>
      <c r="AF110" s="878">
        <v>1720061</v>
      </c>
      <c r="AG110" s="876"/>
      <c r="AH110" s="876"/>
      <c r="AI110" s="876"/>
      <c r="AJ110" s="877"/>
      <c r="AK110" s="878">
        <v>1617835</v>
      </c>
      <c r="AL110" s="876"/>
      <c r="AM110" s="876"/>
      <c r="AN110" s="876"/>
      <c r="AO110" s="877"/>
      <c r="AP110" s="879">
        <v>21.1</v>
      </c>
      <c r="AQ110" s="880"/>
      <c r="AR110" s="880"/>
      <c r="AS110" s="880"/>
      <c r="AT110" s="881"/>
      <c r="AU110" s="917" t="s">
        <v>69</v>
      </c>
      <c r="AV110" s="918"/>
      <c r="AW110" s="918"/>
      <c r="AX110" s="918"/>
      <c r="AY110" s="918"/>
      <c r="AZ110" s="847" t="s">
        <v>413</v>
      </c>
      <c r="BA110" s="795"/>
      <c r="BB110" s="795"/>
      <c r="BC110" s="795"/>
      <c r="BD110" s="795"/>
      <c r="BE110" s="795"/>
      <c r="BF110" s="795"/>
      <c r="BG110" s="795"/>
      <c r="BH110" s="795"/>
      <c r="BI110" s="795"/>
      <c r="BJ110" s="795"/>
      <c r="BK110" s="795"/>
      <c r="BL110" s="795"/>
      <c r="BM110" s="795"/>
      <c r="BN110" s="795"/>
      <c r="BO110" s="795"/>
      <c r="BP110" s="796"/>
      <c r="BQ110" s="848">
        <v>8969822</v>
      </c>
      <c r="BR110" s="829"/>
      <c r="BS110" s="829"/>
      <c r="BT110" s="829"/>
      <c r="BU110" s="829"/>
      <c r="BV110" s="829">
        <v>8677830</v>
      </c>
      <c r="BW110" s="829"/>
      <c r="BX110" s="829"/>
      <c r="BY110" s="829"/>
      <c r="BZ110" s="829"/>
      <c r="CA110" s="829">
        <v>8047645</v>
      </c>
      <c r="CB110" s="829"/>
      <c r="CC110" s="829"/>
      <c r="CD110" s="829"/>
      <c r="CE110" s="829"/>
      <c r="CF110" s="853">
        <v>104.7</v>
      </c>
      <c r="CG110" s="854"/>
      <c r="CH110" s="854"/>
      <c r="CI110" s="854"/>
      <c r="CJ110" s="854"/>
      <c r="CK110" s="913" t="s">
        <v>414</v>
      </c>
      <c r="CL110" s="806"/>
      <c r="CM110" s="847" t="s">
        <v>415</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417</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418</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419</v>
      </c>
      <c r="B112" s="900"/>
      <c r="C112" s="739" t="s">
        <v>420</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421</v>
      </c>
      <c r="BA112" s="739"/>
      <c r="BB112" s="739"/>
      <c r="BC112" s="739"/>
      <c r="BD112" s="739"/>
      <c r="BE112" s="739"/>
      <c r="BF112" s="739"/>
      <c r="BG112" s="739"/>
      <c r="BH112" s="739"/>
      <c r="BI112" s="739"/>
      <c r="BJ112" s="739"/>
      <c r="BK112" s="739"/>
      <c r="BL112" s="739"/>
      <c r="BM112" s="739"/>
      <c r="BN112" s="739"/>
      <c r="BO112" s="739"/>
      <c r="BP112" s="740"/>
      <c r="BQ112" s="803">
        <v>2872091</v>
      </c>
      <c r="BR112" s="804"/>
      <c r="BS112" s="804"/>
      <c r="BT112" s="804"/>
      <c r="BU112" s="804"/>
      <c r="BV112" s="804">
        <v>2895559</v>
      </c>
      <c r="BW112" s="804"/>
      <c r="BX112" s="804"/>
      <c r="BY112" s="804"/>
      <c r="BZ112" s="804"/>
      <c r="CA112" s="804">
        <v>2791073</v>
      </c>
      <c r="CB112" s="804"/>
      <c r="CC112" s="804"/>
      <c r="CD112" s="804"/>
      <c r="CE112" s="804"/>
      <c r="CF112" s="862">
        <v>36.299999999999997</v>
      </c>
      <c r="CG112" s="863"/>
      <c r="CH112" s="863"/>
      <c r="CI112" s="863"/>
      <c r="CJ112" s="863"/>
      <c r="CK112" s="914"/>
      <c r="CL112" s="808"/>
      <c r="CM112" s="802" t="s">
        <v>422</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423</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394492</v>
      </c>
      <c r="AB113" s="906"/>
      <c r="AC113" s="906"/>
      <c r="AD113" s="906"/>
      <c r="AE113" s="907"/>
      <c r="AF113" s="908">
        <v>429406</v>
      </c>
      <c r="AG113" s="906"/>
      <c r="AH113" s="906"/>
      <c r="AI113" s="906"/>
      <c r="AJ113" s="907"/>
      <c r="AK113" s="908">
        <v>375297</v>
      </c>
      <c r="AL113" s="906"/>
      <c r="AM113" s="906"/>
      <c r="AN113" s="906"/>
      <c r="AO113" s="907"/>
      <c r="AP113" s="909">
        <v>4.9000000000000004</v>
      </c>
      <c r="AQ113" s="910"/>
      <c r="AR113" s="910"/>
      <c r="AS113" s="910"/>
      <c r="AT113" s="911"/>
      <c r="AU113" s="919"/>
      <c r="AV113" s="920"/>
      <c r="AW113" s="920"/>
      <c r="AX113" s="920"/>
      <c r="AY113" s="920"/>
      <c r="AZ113" s="802" t="s">
        <v>424</v>
      </c>
      <c r="BA113" s="739"/>
      <c r="BB113" s="739"/>
      <c r="BC113" s="739"/>
      <c r="BD113" s="739"/>
      <c r="BE113" s="739"/>
      <c r="BF113" s="739"/>
      <c r="BG113" s="739"/>
      <c r="BH113" s="739"/>
      <c r="BI113" s="739"/>
      <c r="BJ113" s="739"/>
      <c r="BK113" s="739"/>
      <c r="BL113" s="739"/>
      <c r="BM113" s="739"/>
      <c r="BN113" s="739"/>
      <c r="BO113" s="739"/>
      <c r="BP113" s="740"/>
      <c r="BQ113" s="803">
        <v>288824</v>
      </c>
      <c r="BR113" s="804"/>
      <c r="BS113" s="804"/>
      <c r="BT113" s="804"/>
      <c r="BU113" s="804"/>
      <c r="BV113" s="804">
        <v>259952</v>
      </c>
      <c r="BW113" s="804"/>
      <c r="BX113" s="804"/>
      <c r="BY113" s="804"/>
      <c r="BZ113" s="804"/>
      <c r="CA113" s="804">
        <v>258593</v>
      </c>
      <c r="CB113" s="804"/>
      <c r="CC113" s="804"/>
      <c r="CD113" s="804"/>
      <c r="CE113" s="804"/>
      <c r="CF113" s="862">
        <v>3.4</v>
      </c>
      <c r="CG113" s="863"/>
      <c r="CH113" s="863"/>
      <c r="CI113" s="863"/>
      <c r="CJ113" s="863"/>
      <c r="CK113" s="914"/>
      <c r="CL113" s="808"/>
      <c r="CM113" s="802" t="s">
        <v>425</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426</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3876</v>
      </c>
      <c r="AB114" s="767"/>
      <c r="AC114" s="767"/>
      <c r="AD114" s="767"/>
      <c r="AE114" s="768"/>
      <c r="AF114" s="769">
        <v>3877</v>
      </c>
      <c r="AG114" s="767"/>
      <c r="AH114" s="767"/>
      <c r="AI114" s="767"/>
      <c r="AJ114" s="768"/>
      <c r="AK114" s="769">
        <v>3877</v>
      </c>
      <c r="AL114" s="767"/>
      <c r="AM114" s="767"/>
      <c r="AN114" s="767"/>
      <c r="AO114" s="768"/>
      <c r="AP114" s="811">
        <v>0.1</v>
      </c>
      <c r="AQ114" s="812"/>
      <c r="AR114" s="812"/>
      <c r="AS114" s="812"/>
      <c r="AT114" s="813"/>
      <c r="AU114" s="919"/>
      <c r="AV114" s="920"/>
      <c r="AW114" s="920"/>
      <c r="AX114" s="920"/>
      <c r="AY114" s="920"/>
      <c r="AZ114" s="802" t="s">
        <v>427</v>
      </c>
      <c r="BA114" s="739"/>
      <c r="BB114" s="739"/>
      <c r="BC114" s="739"/>
      <c r="BD114" s="739"/>
      <c r="BE114" s="739"/>
      <c r="BF114" s="739"/>
      <c r="BG114" s="739"/>
      <c r="BH114" s="739"/>
      <c r="BI114" s="739"/>
      <c r="BJ114" s="739"/>
      <c r="BK114" s="739"/>
      <c r="BL114" s="739"/>
      <c r="BM114" s="739"/>
      <c r="BN114" s="739"/>
      <c r="BO114" s="739"/>
      <c r="BP114" s="740"/>
      <c r="BQ114" s="803">
        <v>3847497</v>
      </c>
      <c r="BR114" s="804"/>
      <c r="BS114" s="804"/>
      <c r="BT114" s="804"/>
      <c r="BU114" s="804"/>
      <c r="BV114" s="804">
        <v>3786684</v>
      </c>
      <c r="BW114" s="804"/>
      <c r="BX114" s="804"/>
      <c r="BY114" s="804"/>
      <c r="BZ114" s="804"/>
      <c r="CA114" s="804">
        <v>3912509</v>
      </c>
      <c r="CB114" s="804"/>
      <c r="CC114" s="804"/>
      <c r="CD114" s="804"/>
      <c r="CE114" s="804"/>
      <c r="CF114" s="862">
        <v>50.9</v>
      </c>
      <c r="CG114" s="863"/>
      <c r="CH114" s="863"/>
      <c r="CI114" s="863"/>
      <c r="CJ114" s="863"/>
      <c r="CK114" s="914"/>
      <c r="CL114" s="808"/>
      <c r="CM114" s="802" t="s">
        <v>428</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429</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430</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v>4670</v>
      </c>
      <c r="CB115" s="804"/>
      <c r="CC115" s="804"/>
      <c r="CD115" s="804"/>
      <c r="CE115" s="804"/>
      <c r="CF115" s="862">
        <v>0.1</v>
      </c>
      <c r="CG115" s="863"/>
      <c r="CH115" s="863"/>
      <c r="CI115" s="863"/>
      <c r="CJ115" s="863"/>
      <c r="CK115" s="914"/>
      <c r="CL115" s="808"/>
      <c r="CM115" s="802" t="s">
        <v>431</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432</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433</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434</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435</v>
      </c>
      <c r="Z117" s="884"/>
      <c r="AA117" s="889">
        <v>2401810</v>
      </c>
      <c r="AB117" s="890"/>
      <c r="AC117" s="890"/>
      <c r="AD117" s="890"/>
      <c r="AE117" s="891"/>
      <c r="AF117" s="892">
        <v>2153344</v>
      </c>
      <c r="AG117" s="890"/>
      <c r="AH117" s="890"/>
      <c r="AI117" s="890"/>
      <c r="AJ117" s="891"/>
      <c r="AK117" s="892">
        <v>1997009</v>
      </c>
      <c r="AL117" s="890"/>
      <c r="AM117" s="890"/>
      <c r="AN117" s="890"/>
      <c r="AO117" s="891"/>
      <c r="AP117" s="893"/>
      <c r="AQ117" s="894"/>
      <c r="AR117" s="894"/>
      <c r="AS117" s="894"/>
      <c r="AT117" s="895"/>
      <c r="AU117" s="919"/>
      <c r="AV117" s="920"/>
      <c r="AW117" s="920"/>
      <c r="AX117" s="920"/>
      <c r="AY117" s="920"/>
      <c r="AZ117" s="850" t="s">
        <v>436</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437</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411</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408</v>
      </c>
      <c r="AB118" s="883"/>
      <c r="AC118" s="883"/>
      <c r="AD118" s="883"/>
      <c r="AE118" s="884"/>
      <c r="AF118" s="885" t="s">
        <v>409</v>
      </c>
      <c r="AG118" s="883"/>
      <c r="AH118" s="883"/>
      <c r="AI118" s="883"/>
      <c r="AJ118" s="884"/>
      <c r="AK118" s="885" t="s">
        <v>294</v>
      </c>
      <c r="AL118" s="883"/>
      <c r="AM118" s="883"/>
      <c r="AN118" s="883"/>
      <c r="AO118" s="884"/>
      <c r="AP118" s="886" t="s">
        <v>410</v>
      </c>
      <c r="AQ118" s="887"/>
      <c r="AR118" s="887"/>
      <c r="AS118" s="887"/>
      <c r="AT118" s="888"/>
      <c r="AU118" s="919"/>
      <c r="AV118" s="920"/>
      <c r="AW118" s="920"/>
      <c r="AX118" s="920"/>
      <c r="AY118" s="920"/>
      <c r="AZ118" s="825" t="s">
        <v>438</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439</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414</v>
      </c>
      <c r="B119" s="806"/>
      <c r="C119" s="847" t="s">
        <v>415</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440</v>
      </c>
      <c r="BP119" s="865"/>
      <c r="BQ119" s="866">
        <v>15978234</v>
      </c>
      <c r="BR119" s="832"/>
      <c r="BS119" s="832"/>
      <c r="BT119" s="832"/>
      <c r="BU119" s="832"/>
      <c r="BV119" s="832">
        <v>15620025</v>
      </c>
      <c r="BW119" s="832"/>
      <c r="BX119" s="832"/>
      <c r="BY119" s="832"/>
      <c r="BZ119" s="832"/>
      <c r="CA119" s="832">
        <v>15014490</v>
      </c>
      <c r="CB119" s="832"/>
      <c r="CC119" s="832"/>
      <c r="CD119" s="832"/>
      <c r="CE119" s="832"/>
      <c r="CF119" s="735"/>
      <c r="CG119" s="736"/>
      <c r="CH119" s="736"/>
      <c r="CI119" s="736"/>
      <c r="CJ119" s="821"/>
      <c r="CK119" s="915"/>
      <c r="CL119" s="810"/>
      <c r="CM119" s="825" t="s">
        <v>441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418</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442</v>
      </c>
      <c r="AV120" s="868"/>
      <c r="AW120" s="868"/>
      <c r="AX120" s="868"/>
      <c r="AY120" s="869"/>
      <c r="AZ120" s="847" t="s">
        <v>443</v>
      </c>
      <c r="BA120" s="795"/>
      <c r="BB120" s="795"/>
      <c r="BC120" s="795"/>
      <c r="BD120" s="795"/>
      <c r="BE120" s="795"/>
      <c r="BF120" s="795"/>
      <c r="BG120" s="795"/>
      <c r="BH120" s="795"/>
      <c r="BI120" s="795"/>
      <c r="BJ120" s="795"/>
      <c r="BK120" s="795"/>
      <c r="BL120" s="795"/>
      <c r="BM120" s="795"/>
      <c r="BN120" s="795"/>
      <c r="BO120" s="795"/>
      <c r="BP120" s="796"/>
      <c r="BQ120" s="848">
        <v>7480627</v>
      </c>
      <c r="BR120" s="829"/>
      <c r="BS120" s="829"/>
      <c r="BT120" s="829"/>
      <c r="BU120" s="829"/>
      <c r="BV120" s="829">
        <v>8007443</v>
      </c>
      <c r="BW120" s="829"/>
      <c r="BX120" s="829"/>
      <c r="BY120" s="829"/>
      <c r="BZ120" s="829"/>
      <c r="CA120" s="829">
        <v>7572838</v>
      </c>
      <c r="CB120" s="829"/>
      <c r="CC120" s="829"/>
      <c r="CD120" s="829"/>
      <c r="CE120" s="829"/>
      <c r="CF120" s="853">
        <v>98.6</v>
      </c>
      <c r="CG120" s="854"/>
      <c r="CH120" s="854"/>
      <c r="CI120" s="854"/>
      <c r="CJ120" s="854"/>
      <c r="CK120" s="855" t="s">
        <v>444</v>
      </c>
      <c r="CL120" s="839"/>
      <c r="CM120" s="839"/>
      <c r="CN120" s="839"/>
      <c r="CO120" s="840"/>
      <c r="CP120" s="859" t="s">
        <v>393</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2416941</v>
      </c>
      <c r="DR120" s="829"/>
      <c r="DS120" s="829"/>
      <c r="DT120" s="829"/>
      <c r="DU120" s="829"/>
      <c r="DV120" s="830">
        <v>31.5</v>
      </c>
      <c r="DW120" s="830"/>
      <c r="DX120" s="830"/>
      <c r="DY120" s="830"/>
      <c r="DZ120" s="831"/>
    </row>
    <row r="121" spans="1:130" s="212" customFormat="1" ht="26.25" customHeight="1" x14ac:dyDescent="0.2">
      <c r="A121" s="807"/>
      <c r="B121" s="808"/>
      <c r="C121" s="850" t="s">
        <v>445</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446</v>
      </c>
      <c r="BA121" s="739"/>
      <c r="BB121" s="739"/>
      <c r="BC121" s="739"/>
      <c r="BD121" s="739"/>
      <c r="BE121" s="739"/>
      <c r="BF121" s="739"/>
      <c r="BG121" s="739"/>
      <c r="BH121" s="739"/>
      <c r="BI121" s="739"/>
      <c r="BJ121" s="739"/>
      <c r="BK121" s="739"/>
      <c r="BL121" s="739"/>
      <c r="BM121" s="739"/>
      <c r="BN121" s="739"/>
      <c r="BO121" s="739"/>
      <c r="BP121" s="740"/>
      <c r="BQ121" s="803">
        <v>329513</v>
      </c>
      <c r="BR121" s="804"/>
      <c r="BS121" s="804"/>
      <c r="BT121" s="804"/>
      <c r="BU121" s="804"/>
      <c r="BV121" s="804">
        <v>310924</v>
      </c>
      <c r="BW121" s="804"/>
      <c r="BX121" s="804"/>
      <c r="BY121" s="804"/>
      <c r="BZ121" s="804"/>
      <c r="CA121" s="804">
        <v>207863</v>
      </c>
      <c r="CB121" s="804"/>
      <c r="CC121" s="804"/>
      <c r="CD121" s="804"/>
      <c r="CE121" s="804"/>
      <c r="CF121" s="862">
        <v>2.7</v>
      </c>
      <c r="CG121" s="863"/>
      <c r="CH121" s="863"/>
      <c r="CI121" s="863"/>
      <c r="CJ121" s="863"/>
      <c r="CK121" s="856"/>
      <c r="CL121" s="842"/>
      <c r="CM121" s="842"/>
      <c r="CN121" s="842"/>
      <c r="CO121" s="843"/>
      <c r="CP121" s="822" t="s">
        <v>391</v>
      </c>
      <c r="CQ121" s="823"/>
      <c r="CR121" s="823"/>
      <c r="CS121" s="823"/>
      <c r="CT121" s="823"/>
      <c r="CU121" s="823"/>
      <c r="CV121" s="823"/>
      <c r="CW121" s="823"/>
      <c r="CX121" s="823"/>
      <c r="CY121" s="823"/>
      <c r="CZ121" s="823"/>
      <c r="DA121" s="823"/>
      <c r="DB121" s="823"/>
      <c r="DC121" s="823"/>
      <c r="DD121" s="823"/>
      <c r="DE121" s="823"/>
      <c r="DF121" s="824"/>
      <c r="DG121" s="803">
        <v>302238</v>
      </c>
      <c r="DH121" s="804"/>
      <c r="DI121" s="804"/>
      <c r="DJ121" s="804"/>
      <c r="DK121" s="804"/>
      <c r="DL121" s="804">
        <v>384794</v>
      </c>
      <c r="DM121" s="804"/>
      <c r="DN121" s="804"/>
      <c r="DO121" s="804"/>
      <c r="DP121" s="804"/>
      <c r="DQ121" s="804">
        <v>374132</v>
      </c>
      <c r="DR121" s="804"/>
      <c r="DS121" s="804"/>
      <c r="DT121" s="804"/>
      <c r="DU121" s="804"/>
      <c r="DV121" s="781">
        <v>4.9000000000000004</v>
      </c>
      <c r="DW121" s="781"/>
      <c r="DX121" s="781"/>
      <c r="DY121" s="781"/>
      <c r="DZ121" s="782"/>
    </row>
    <row r="122" spans="1:130" s="212" customFormat="1" ht="26.25" customHeight="1" x14ac:dyDescent="0.2">
      <c r="A122" s="807"/>
      <c r="B122" s="808"/>
      <c r="C122" s="802" t="s">
        <v>428</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447</v>
      </c>
      <c r="BA122" s="826"/>
      <c r="BB122" s="826"/>
      <c r="BC122" s="826"/>
      <c r="BD122" s="826"/>
      <c r="BE122" s="826"/>
      <c r="BF122" s="826"/>
      <c r="BG122" s="826"/>
      <c r="BH122" s="826"/>
      <c r="BI122" s="826"/>
      <c r="BJ122" s="826"/>
      <c r="BK122" s="826"/>
      <c r="BL122" s="826"/>
      <c r="BM122" s="826"/>
      <c r="BN122" s="826"/>
      <c r="BO122" s="826"/>
      <c r="BP122" s="827"/>
      <c r="BQ122" s="866">
        <v>11795661</v>
      </c>
      <c r="BR122" s="832"/>
      <c r="BS122" s="832"/>
      <c r="BT122" s="832"/>
      <c r="BU122" s="832"/>
      <c r="BV122" s="832">
        <v>11939386</v>
      </c>
      <c r="BW122" s="832"/>
      <c r="BX122" s="832"/>
      <c r="BY122" s="832"/>
      <c r="BZ122" s="832"/>
      <c r="CA122" s="832">
        <v>11119375</v>
      </c>
      <c r="CB122" s="832"/>
      <c r="CC122" s="832"/>
      <c r="CD122" s="832"/>
      <c r="CE122" s="832"/>
      <c r="CF122" s="833">
        <v>144.69999999999999</v>
      </c>
      <c r="CG122" s="834"/>
      <c r="CH122" s="834"/>
      <c r="CI122" s="834"/>
      <c r="CJ122" s="834"/>
      <c r="CK122" s="856"/>
      <c r="CL122" s="842"/>
      <c r="CM122" s="842"/>
      <c r="CN122" s="842"/>
      <c r="CO122" s="843"/>
      <c r="CP122" s="822" t="s">
        <v>389</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434</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448</v>
      </c>
      <c r="BP123" s="865"/>
      <c r="BQ123" s="819">
        <v>19605801</v>
      </c>
      <c r="BR123" s="820"/>
      <c r="BS123" s="820"/>
      <c r="BT123" s="820"/>
      <c r="BU123" s="820"/>
      <c r="BV123" s="820">
        <v>20257753</v>
      </c>
      <c r="BW123" s="820"/>
      <c r="BX123" s="820"/>
      <c r="BY123" s="820"/>
      <c r="BZ123" s="820"/>
      <c r="CA123" s="820">
        <v>18900076</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437</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449</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450</v>
      </c>
      <c r="CQ124" s="823"/>
      <c r="CR124" s="823"/>
      <c r="CS124" s="823"/>
      <c r="CT124" s="823"/>
      <c r="CU124" s="823"/>
      <c r="CV124" s="823"/>
      <c r="CW124" s="823"/>
      <c r="CX124" s="823"/>
      <c r="CY124" s="823"/>
      <c r="CZ124" s="823"/>
      <c r="DA124" s="823"/>
      <c r="DB124" s="823"/>
      <c r="DC124" s="823"/>
      <c r="DD124" s="823"/>
      <c r="DE124" s="823"/>
      <c r="DF124" s="824"/>
      <c r="DG124" s="750">
        <v>2569853</v>
      </c>
      <c r="DH124" s="751"/>
      <c r="DI124" s="751"/>
      <c r="DJ124" s="751"/>
      <c r="DK124" s="752"/>
      <c r="DL124" s="753">
        <v>2510765</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439</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451</v>
      </c>
      <c r="CL125" s="839"/>
      <c r="CM125" s="839"/>
      <c r="CN125" s="839"/>
      <c r="CO125" s="840"/>
      <c r="CP125" s="847" t="s">
        <v>452</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441</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453</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455</v>
      </c>
      <c r="AY127" s="799"/>
      <c r="AZ127" s="799"/>
      <c r="BA127" s="799"/>
      <c r="BB127" s="799"/>
      <c r="BC127" s="799"/>
      <c r="BD127" s="799"/>
      <c r="BE127" s="800"/>
      <c r="BF127" s="798" t="s">
        <v>456</v>
      </c>
      <c r="BG127" s="799"/>
      <c r="BH127" s="799"/>
      <c r="BI127" s="799"/>
      <c r="BJ127" s="799"/>
      <c r="BK127" s="799"/>
      <c r="BL127" s="800"/>
      <c r="BM127" s="798" t="s">
        <v>457</v>
      </c>
      <c r="BN127" s="799"/>
      <c r="BO127" s="799"/>
      <c r="BP127" s="799"/>
      <c r="BQ127" s="799"/>
      <c r="BR127" s="799"/>
      <c r="BS127" s="800"/>
      <c r="BT127" s="798" t="s">
        <v>458</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459</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460</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461</v>
      </c>
      <c r="X128" s="785"/>
      <c r="Y128" s="785"/>
      <c r="Z128" s="786"/>
      <c r="AA128" s="787">
        <v>50266</v>
      </c>
      <c r="AB128" s="788"/>
      <c r="AC128" s="788"/>
      <c r="AD128" s="788"/>
      <c r="AE128" s="789"/>
      <c r="AF128" s="790">
        <v>48250</v>
      </c>
      <c r="AG128" s="788"/>
      <c r="AH128" s="788"/>
      <c r="AI128" s="788"/>
      <c r="AJ128" s="789"/>
      <c r="AK128" s="790">
        <v>39411</v>
      </c>
      <c r="AL128" s="788"/>
      <c r="AM128" s="788"/>
      <c r="AN128" s="788"/>
      <c r="AO128" s="789"/>
      <c r="AP128" s="791"/>
      <c r="AQ128" s="792"/>
      <c r="AR128" s="792"/>
      <c r="AS128" s="792"/>
      <c r="AT128" s="793"/>
      <c r="AU128" s="214"/>
      <c r="AV128" s="214"/>
      <c r="AW128" s="214"/>
      <c r="AX128" s="794" t="s">
        <v>462</v>
      </c>
      <c r="AY128" s="795"/>
      <c r="AZ128" s="795"/>
      <c r="BA128" s="795"/>
      <c r="BB128" s="795"/>
      <c r="BC128" s="795"/>
      <c r="BD128" s="795"/>
      <c r="BE128" s="796"/>
      <c r="BF128" s="773" t="s">
        <v>122</v>
      </c>
      <c r="BG128" s="774"/>
      <c r="BH128" s="774"/>
      <c r="BI128" s="774"/>
      <c r="BJ128" s="774"/>
      <c r="BK128" s="774"/>
      <c r="BL128" s="797"/>
      <c r="BM128" s="773">
        <v>13.48</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463</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v>4670</v>
      </c>
      <c r="DR128" s="778"/>
      <c r="DS128" s="778"/>
      <c r="DT128" s="778"/>
      <c r="DU128" s="778"/>
      <c r="DV128" s="779">
        <v>0.1</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464</v>
      </c>
      <c r="X129" s="764"/>
      <c r="Y129" s="764"/>
      <c r="Z129" s="765"/>
      <c r="AA129" s="766">
        <v>9154772</v>
      </c>
      <c r="AB129" s="767"/>
      <c r="AC129" s="767"/>
      <c r="AD129" s="767"/>
      <c r="AE129" s="768"/>
      <c r="AF129" s="769">
        <v>9066505</v>
      </c>
      <c r="AG129" s="767"/>
      <c r="AH129" s="767"/>
      <c r="AI129" s="767"/>
      <c r="AJ129" s="768"/>
      <c r="AK129" s="769">
        <v>9194508</v>
      </c>
      <c r="AL129" s="767"/>
      <c r="AM129" s="767"/>
      <c r="AN129" s="767"/>
      <c r="AO129" s="768"/>
      <c r="AP129" s="770"/>
      <c r="AQ129" s="771"/>
      <c r="AR129" s="771"/>
      <c r="AS129" s="771"/>
      <c r="AT129" s="772"/>
      <c r="AU129" s="215"/>
      <c r="AV129" s="215"/>
      <c r="AW129" s="215"/>
      <c r="AX129" s="738" t="s">
        <v>465</v>
      </c>
      <c r="AY129" s="739"/>
      <c r="AZ129" s="739"/>
      <c r="BA129" s="739"/>
      <c r="BB129" s="739"/>
      <c r="BC129" s="739"/>
      <c r="BD129" s="739"/>
      <c r="BE129" s="740"/>
      <c r="BF129" s="757" t="s">
        <v>122</v>
      </c>
      <c r="BG129" s="758"/>
      <c r="BH129" s="758"/>
      <c r="BI129" s="758"/>
      <c r="BJ129" s="758"/>
      <c r="BK129" s="758"/>
      <c r="BL129" s="759"/>
      <c r="BM129" s="757">
        <v>18.48</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467</v>
      </c>
      <c r="X130" s="764"/>
      <c r="Y130" s="764"/>
      <c r="Z130" s="765"/>
      <c r="AA130" s="766">
        <v>1677532</v>
      </c>
      <c r="AB130" s="767"/>
      <c r="AC130" s="767"/>
      <c r="AD130" s="767"/>
      <c r="AE130" s="768"/>
      <c r="AF130" s="769">
        <v>1517271</v>
      </c>
      <c r="AG130" s="767"/>
      <c r="AH130" s="767"/>
      <c r="AI130" s="767"/>
      <c r="AJ130" s="768"/>
      <c r="AK130" s="769">
        <v>1511247</v>
      </c>
      <c r="AL130" s="767"/>
      <c r="AM130" s="767"/>
      <c r="AN130" s="767"/>
      <c r="AO130" s="768"/>
      <c r="AP130" s="770"/>
      <c r="AQ130" s="771"/>
      <c r="AR130" s="771"/>
      <c r="AS130" s="771"/>
      <c r="AT130" s="772"/>
      <c r="AU130" s="215"/>
      <c r="AV130" s="215"/>
      <c r="AW130" s="215"/>
      <c r="AX130" s="738" t="s">
        <v>468</v>
      </c>
      <c r="AY130" s="739"/>
      <c r="AZ130" s="739"/>
      <c r="BA130" s="739"/>
      <c r="BB130" s="739"/>
      <c r="BC130" s="739"/>
      <c r="BD130" s="739"/>
      <c r="BE130" s="740"/>
      <c r="BF130" s="741">
        <v>7.5</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7477240</v>
      </c>
      <c r="AB131" s="751"/>
      <c r="AC131" s="751"/>
      <c r="AD131" s="751"/>
      <c r="AE131" s="752"/>
      <c r="AF131" s="753">
        <v>7549234</v>
      </c>
      <c r="AG131" s="751"/>
      <c r="AH131" s="751"/>
      <c r="AI131" s="751"/>
      <c r="AJ131" s="752"/>
      <c r="AK131" s="753">
        <v>7683261</v>
      </c>
      <c r="AL131" s="751"/>
      <c r="AM131" s="751"/>
      <c r="AN131" s="751"/>
      <c r="AO131" s="752"/>
      <c r="AP131" s="754"/>
      <c r="AQ131" s="755"/>
      <c r="AR131" s="755"/>
      <c r="AS131" s="755"/>
      <c r="AT131" s="756"/>
      <c r="AU131" s="215"/>
      <c r="AV131" s="215"/>
      <c r="AW131" s="215"/>
      <c r="AX131" s="716" t="s">
        <v>470</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471</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472</v>
      </c>
      <c r="W132" s="729"/>
      <c r="X132" s="729"/>
      <c r="Y132" s="729"/>
      <c r="Z132" s="730"/>
      <c r="AA132" s="731">
        <v>9.0141817030000002</v>
      </c>
      <c r="AB132" s="732"/>
      <c r="AC132" s="732"/>
      <c r="AD132" s="732"/>
      <c r="AE132" s="733"/>
      <c r="AF132" s="734">
        <v>7.7865250960000001</v>
      </c>
      <c r="AG132" s="732"/>
      <c r="AH132" s="732"/>
      <c r="AI132" s="732"/>
      <c r="AJ132" s="733"/>
      <c r="AK132" s="734">
        <v>5.8093952550000001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473</v>
      </c>
      <c r="W133" s="708"/>
      <c r="X133" s="708"/>
      <c r="Y133" s="708"/>
      <c r="Z133" s="709"/>
      <c r="AA133" s="710">
        <v>9.6999999999999993</v>
      </c>
      <c r="AB133" s="711"/>
      <c r="AC133" s="711"/>
      <c r="AD133" s="711"/>
      <c r="AE133" s="712"/>
      <c r="AF133" s="710">
        <v>8.6</v>
      </c>
      <c r="AG133" s="711"/>
      <c r="AH133" s="711"/>
      <c r="AI133" s="711"/>
      <c r="AJ133" s="712"/>
      <c r="AK133" s="710">
        <v>7.5</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1yvX/bUtq1DVJgfV78fhGgUnEWRZMbOn/eqvVrws61lQsJZMjtQeuM2uWHUqNmARWO0bCdUXKvcvZUPth9qAHQ==" saltValue="h1Ys27y/Ndvrlh5ibYA09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8RTabs4cvlT+20eFbuIRFGn1GFsSa2jxmeFO58gcLSwK8ZnWzvsDqh7VlYRCLZkPiWaoOPG6pqepJuIFryF9dQ==" saltValue="Wx1F1xaoXshfmUECMwTLiA=="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Byl/Gli/MPoUkRsjQlxQqNU0wmKOAekON8ay0cDIID6wgGx7HkqJwDl1boSfgkXWvATqIgF81ZE1x3NHJtXqWw==" saltValue="jgvr0ISGjn6XGhyyMWCNnQ=="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05" t="s">
        <v>477</v>
      </c>
      <c r="AP7" s="253"/>
      <c r="AQ7" s="254" t="s">
        <v>478</v>
      </c>
      <c r="AR7" s="255"/>
    </row>
    <row r="8" spans="1:46" ht="13" x14ac:dyDescent="0.2">
      <c r="A8" s="247"/>
      <c r="AK8" s="256"/>
      <c r="AL8" s="257"/>
      <c r="AM8" s="257"/>
      <c r="AN8" s="258"/>
      <c r="AO8" s="1106"/>
      <c r="AP8" s="259" t="s">
        <v>479</v>
      </c>
      <c r="AQ8" s="260" t="s">
        <v>480</v>
      </c>
      <c r="AR8" s="261" t="s">
        <v>481</v>
      </c>
    </row>
    <row r="9" spans="1:46" ht="13" x14ac:dyDescent="0.2">
      <c r="A9" s="247"/>
      <c r="AK9" s="1117" t="s">
        <v>482</v>
      </c>
      <c r="AL9" s="1118"/>
      <c r="AM9" s="1118"/>
      <c r="AN9" s="1119"/>
      <c r="AO9" s="262">
        <v>2074102</v>
      </c>
      <c r="AP9" s="262">
        <v>122337</v>
      </c>
      <c r="AQ9" s="263">
        <v>102505</v>
      </c>
      <c r="AR9" s="264">
        <v>19.3</v>
      </c>
    </row>
    <row r="10" spans="1:46" ht="13.5" customHeight="1" x14ac:dyDescent="0.2">
      <c r="A10" s="247"/>
      <c r="AK10" s="1117" t="s">
        <v>483</v>
      </c>
      <c r="AL10" s="1118"/>
      <c r="AM10" s="1118"/>
      <c r="AN10" s="1119"/>
      <c r="AO10" s="265">
        <v>638356</v>
      </c>
      <c r="AP10" s="265">
        <v>37652</v>
      </c>
      <c r="AQ10" s="266">
        <v>13118</v>
      </c>
      <c r="AR10" s="267">
        <v>187</v>
      </c>
    </row>
    <row r="11" spans="1:46" ht="13.5" customHeight="1" x14ac:dyDescent="0.2">
      <c r="A11" s="247"/>
      <c r="AK11" s="1117" t="s">
        <v>484</v>
      </c>
      <c r="AL11" s="1118"/>
      <c r="AM11" s="1118"/>
      <c r="AN11" s="1119"/>
      <c r="AO11" s="265">
        <v>2054</v>
      </c>
      <c r="AP11" s="265">
        <v>121</v>
      </c>
      <c r="AQ11" s="266">
        <v>532</v>
      </c>
      <c r="AR11" s="267">
        <v>-77.3</v>
      </c>
    </row>
    <row r="12" spans="1:46" ht="13.5" customHeight="1" x14ac:dyDescent="0.2">
      <c r="A12" s="247"/>
      <c r="AK12" s="1117" t="s">
        <v>485</v>
      </c>
      <c r="AL12" s="1118"/>
      <c r="AM12" s="1118"/>
      <c r="AN12" s="1119"/>
      <c r="AO12" s="265" t="s">
        <v>486</v>
      </c>
      <c r="AP12" s="265" t="s">
        <v>486</v>
      </c>
      <c r="AQ12" s="266">
        <v>70</v>
      </c>
      <c r="AR12" s="267" t="s">
        <v>486</v>
      </c>
    </row>
    <row r="13" spans="1:46" ht="13.5" customHeight="1" x14ac:dyDescent="0.2">
      <c r="A13" s="247"/>
      <c r="AK13" s="1117" t="s">
        <v>487</v>
      </c>
      <c r="AL13" s="1118"/>
      <c r="AM13" s="1118"/>
      <c r="AN13" s="1119"/>
      <c r="AO13" s="265">
        <v>95789</v>
      </c>
      <c r="AP13" s="265">
        <v>5650</v>
      </c>
      <c r="AQ13" s="266">
        <v>4255</v>
      </c>
      <c r="AR13" s="267">
        <v>32.799999999999997</v>
      </c>
    </row>
    <row r="14" spans="1:46" ht="13.5" customHeight="1" x14ac:dyDescent="0.2">
      <c r="A14" s="247"/>
      <c r="AK14" s="1117" t="s">
        <v>488</v>
      </c>
      <c r="AL14" s="1118"/>
      <c r="AM14" s="1118"/>
      <c r="AN14" s="1119"/>
      <c r="AO14" s="265">
        <v>49477</v>
      </c>
      <c r="AP14" s="265">
        <v>2918</v>
      </c>
      <c r="AQ14" s="266">
        <v>1813</v>
      </c>
      <c r="AR14" s="267">
        <v>60.9</v>
      </c>
    </row>
    <row r="15" spans="1:46" ht="13.5" customHeight="1" x14ac:dyDescent="0.2">
      <c r="A15" s="247"/>
      <c r="AK15" s="1120" t="s">
        <v>489</v>
      </c>
      <c r="AL15" s="1121"/>
      <c r="AM15" s="1121"/>
      <c r="AN15" s="1122"/>
      <c r="AO15" s="265">
        <v>-151083</v>
      </c>
      <c r="AP15" s="265">
        <v>-8911</v>
      </c>
      <c r="AQ15" s="266">
        <v>-6003</v>
      </c>
      <c r="AR15" s="267">
        <v>48.4</v>
      </c>
    </row>
    <row r="16" spans="1:46" ht="13" x14ac:dyDescent="0.2">
      <c r="A16" s="247"/>
      <c r="AK16" s="1120" t="s">
        <v>177</v>
      </c>
      <c r="AL16" s="1121"/>
      <c r="AM16" s="1121"/>
      <c r="AN16" s="1122"/>
      <c r="AO16" s="265">
        <v>2708695</v>
      </c>
      <c r="AP16" s="265">
        <v>159767</v>
      </c>
      <c r="AQ16" s="266">
        <v>116291</v>
      </c>
      <c r="AR16" s="267">
        <v>37.4</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23" t="s">
        <v>494</v>
      </c>
      <c r="AL21" s="1124"/>
      <c r="AM21" s="1124"/>
      <c r="AN21" s="1125"/>
      <c r="AO21" s="277">
        <v>11.32</v>
      </c>
      <c r="AP21" s="278">
        <v>9.5500000000000007</v>
      </c>
      <c r="AQ21" s="279">
        <v>1.77</v>
      </c>
      <c r="AS21" s="280"/>
      <c r="AT21" s="276"/>
    </row>
    <row r="22" spans="1:46" s="248" customFormat="1" ht="13" x14ac:dyDescent="0.2">
      <c r="A22" s="276"/>
      <c r="AK22" s="1123" t="s">
        <v>495</v>
      </c>
      <c r="AL22" s="1124"/>
      <c r="AM22" s="1124"/>
      <c r="AN22" s="1125"/>
      <c r="AO22" s="281">
        <v>97.3</v>
      </c>
      <c r="AP22" s="282">
        <v>96.7</v>
      </c>
      <c r="AQ22" s="283">
        <v>0.6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496</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05" t="s">
        <v>477</v>
      </c>
      <c r="AP30" s="253"/>
      <c r="AQ30" s="254" t="s">
        <v>478</v>
      </c>
      <c r="AR30" s="255"/>
    </row>
    <row r="31" spans="1:46" ht="13" x14ac:dyDescent="0.2">
      <c r="A31" s="247"/>
      <c r="AK31" s="256"/>
      <c r="AL31" s="257"/>
      <c r="AM31" s="257"/>
      <c r="AN31" s="258"/>
      <c r="AO31" s="1106"/>
      <c r="AP31" s="259" t="s">
        <v>479</v>
      </c>
      <c r="AQ31" s="260" t="s">
        <v>480</v>
      </c>
      <c r="AR31" s="261" t="s">
        <v>481</v>
      </c>
    </row>
    <row r="32" spans="1:46" ht="27" customHeight="1" x14ac:dyDescent="0.2">
      <c r="A32" s="247"/>
      <c r="AK32" s="1107" t="s">
        <v>499</v>
      </c>
      <c r="AL32" s="1108"/>
      <c r="AM32" s="1108"/>
      <c r="AN32" s="1109"/>
      <c r="AO32" s="291">
        <v>1617835</v>
      </c>
      <c r="AP32" s="291">
        <v>95425</v>
      </c>
      <c r="AQ32" s="292">
        <v>49899</v>
      </c>
      <c r="AR32" s="293">
        <v>91.2</v>
      </c>
    </row>
    <row r="33" spans="1:46" ht="13.5" customHeight="1" x14ac:dyDescent="0.2">
      <c r="A33" s="247"/>
      <c r="AK33" s="1107" t="s">
        <v>500</v>
      </c>
      <c r="AL33" s="1108"/>
      <c r="AM33" s="1108"/>
      <c r="AN33" s="1109"/>
      <c r="AO33" s="291" t="s">
        <v>486</v>
      </c>
      <c r="AP33" s="291" t="s">
        <v>486</v>
      </c>
      <c r="AQ33" s="292" t="s">
        <v>486</v>
      </c>
      <c r="AR33" s="293" t="s">
        <v>486</v>
      </c>
    </row>
    <row r="34" spans="1:46" ht="27" customHeight="1" x14ac:dyDescent="0.2">
      <c r="A34" s="247"/>
      <c r="AK34" s="1107" t="s">
        <v>501</v>
      </c>
      <c r="AL34" s="1108"/>
      <c r="AM34" s="1108"/>
      <c r="AN34" s="1109"/>
      <c r="AO34" s="291" t="s">
        <v>486</v>
      </c>
      <c r="AP34" s="291" t="s">
        <v>486</v>
      </c>
      <c r="AQ34" s="292">
        <v>2</v>
      </c>
      <c r="AR34" s="293" t="s">
        <v>486</v>
      </c>
    </row>
    <row r="35" spans="1:46" ht="27" customHeight="1" x14ac:dyDescent="0.2">
      <c r="A35" s="247"/>
      <c r="AK35" s="1107" t="s">
        <v>502</v>
      </c>
      <c r="AL35" s="1108"/>
      <c r="AM35" s="1108"/>
      <c r="AN35" s="1109"/>
      <c r="AO35" s="291">
        <v>375297</v>
      </c>
      <c r="AP35" s="291">
        <v>22136</v>
      </c>
      <c r="AQ35" s="292">
        <v>13394</v>
      </c>
      <c r="AR35" s="293">
        <v>65.3</v>
      </c>
    </row>
    <row r="36" spans="1:46" ht="27" customHeight="1" x14ac:dyDescent="0.2">
      <c r="A36" s="247"/>
      <c r="AK36" s="1107" t="s">
        <v>503</v>
      </c>
      <c r="AL36" s="1108"/>
      <c r="AM36" s="1108"/>
      <c r="AN36" s="1109"/>
      <c r="AO36" s="291">
        <v>3877</v>
      </c>
      <c r="AP36" s="291">
        <v>229</v>
      </c>
      <c r="AQ36" s="292">
        <v>2489</v>
      </c>
      <c r="AR36" s="293">
        <v>-90.8</v>
      </c>
    </row>
    <row r="37" spans="1:46" ht="13.5" customHeight="1" x14ac:dyDescent="0.2">
      <c r="A37" s="247"/>
      <c r="AK37" s="1107" t="s">
        <v>504</v>
      </c>
      <c r="AL37" s="1108"/>
      <c r="AM37" s="1108"/>
      <c r="AN37" s="1109"/>
      <c r="AO37" s="291" t="s">
        <v>486</v>
      </c>
      <c r="AP37" s="291" t="s">
        <v>486</v>
      </c>
      <c r="AQ37" s="292">
        <v>625</v>
      </c>
      <c r="AR37" s="293" t="s">
        <v>486</v>
      </c>
    </row>
    <row r="38" spans="1:46" ht="27" customHeight="1" x14ac:dyDescent="0.2">
      <c r="A38" s="247"/>
      <c r="AK38" s="1110" t="s">
        <v>505</v>
      </c>
      <c r="AL38" s="1111"/>
      <c r="AM38" s="1111"/>
      <c r="AN38" s="1112"/>
      <c r="AO38" s="294" t="s">
        <v>486</v>
      </c>
      <c r="AP38" s="294" t="s">
        <v>486</v>
      </c>
      <c r="AQ38" s="295">
        <v>5</v>
      </c>
      <c r="AR38" s="283" t="s">
        <v>486</v>
      </c>
      <c r="AS38" s="290"/>
    </row>
    <row r="39" spans="1:46" ht="13" x14ac:dyDescent="0.2">
      <c r="A39" s="247"/>
      <c r="AK39" s="1110" t="s">
        <v>506</v>
      </c>
      <c r="AL39" s="1111"/>
      <c r="AM39" s="1111"/>
      <c r="AN39" s="1112"/>
      <c r="AO39" s="291">
        <v>-39411</v>
      </c>
      <c r="AP39" s="291">
        <v>-2325</v>
      </c>
      <c r="AQ39" s="292">
        <v>-2982</v>
      </c>
      <c r="AR39" s="293">
        <v>-22</v>
      </c>
      <c r="AS39" s="290"/>
    </row>
    <row r="40" spans="1:46" ht="27" customHeight="1" x14ac:dyDescent="0.2">
      <c r="A40" s="247"/>
      <c r="AK40" s="1107" t="s">
        <v>507</v>
      </c>
      <c r="AL40" s="1108"/>
      <c r="AM40" s="1108"/>
      <c r="AN40" s="1109"/>
      <c r="AO40" s="291">
        <v>-1511247</v>
      </c>
      <c r="AP40" s="291">
        <v>-89138</v>
      </c>
      <c r="AQ40" s="292">
        <v>-43756</v>
      </c>
      <c r="AR40" s="293">
        <v>103.7</v>
      </c>
      <c r="AS40" s="290"/>
    </row>
    <row r="41" spans="1:46" ht="13" x14ac:dyDescent="0.2">
      <c r="A41" s="247"/>
      <c r="AK41" s="1113" t="s">
        <v>287</v>
      </c>
      <c r="AL41" s="1114"/>
      <c r="AM41" s="1114"/>
      <c r="AN41" s="1115"/>
      <c r="AO41" s="291">
        <v>446351</v>
      </c>
      <c r="AP41" s="291">
        <v>26327</v>
      </c>
      <c r="AQ41" s="292">
        <v>19675</v>
      </c>
      <c r="AR41" s="293">
        <v>33.799999999999997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00" t="s">
        <v>477</v>
      </c>
      <c r="AN49" s="1102" t="s">
        <v>510</v>
      </c>
      <c r="AO49" s="1103"/>
      <c r="AP49" s="1103"/>
      <c r="AQ49" s="1103"/>
      <c r="AR49" s="1104"/>
    </row>
    <row r="50" spans="1:44" ht="13" x14ac:dyDescent="0.2">
      <c r="A50" s="247"/>
      <c r="AK50" s="305"/>
      <c r="AL50" s="306"/>
      <c r="AM50" s="1101"/>
      <c r="AN50" s="307" t="s">
        <v>511</v>
      </c>
      <c r="AO50" s="308" t="s">
        <v>512</v>
      </c>
      <c r="AP50" s="309" t="s">
        <v>513</v>
      </c>
      <c r="AQ50" s="310" t="s">
        <v>514</v>
      </c>
      <c r="AR50" s="311" t="s">
        <v>515</v>
      </c>
    </row>
    <row r="51" spans="1:44" ht="13" x14ac:dyDescent="0.2">
      <c r="A51" s="247"/>
      <c r="AK51" s="303" t="s">
        <v>516</v>
      </c>
      <c r="AL51" s="304"/>
      <c r="AM51" s="312">
        <v>2007430</v>
      </c>
      <c r="AN51" s="313">
        <v>109804</v>
      </c>
      <c r="AO51" s="314">
        <v>14.6</v>
      </c>
      <c r="AP51" s="315">
        <v>96248</v>
      </c>
      <c r="AQ51" s="316">
        <v>10</v>
      </c>
      <c r="AR51" s="317">
        <v>4.5999999999999996</v>
      </c>
    </row>
    <row r="52" spans="1:44" ht="13" x14ac:dyDescent="0.2">
      <c r="A52" s="247"/>
      <c r="AK52" s="318"/>
      <c r="AL52" s="319" t="s">
        <v>517</v>
      </c>
      <c r="AM52" s="320">
        <v>1182292</v>
      </c>
      <c r="AN52" s="321">
        <v>64670</v>
      </c>
      <c r="AO52" s="322">
        <v>42.6</v>
      </c>
      <c r="AP52" s="323">
        <v>55768</v>
      </c>
      <c r="AQ52" s="324">
        <v>17.5</v>
      </c>
      <c r="AR52" s="325">
        <v>25.1</v>
      </c>
    </row>
    <row r="53" spans="1:44" ht="13" x14ac:dyDescent="0.2">
      <c r="A53" s="247"/>
      <c r="AK53" s="303" t="s">
        <v>518</v>
      </c>
      <c r="AL53" s="304"/>
      <c r="AM53" s="312">
        <v>2674866</v>
      </c>
      <c r="AN53" s="313">
        <v>149092</v>
      </c>
      <c r="AO53" s="314">
        <v>35.799999999999997</v>
      </c>
      <c r="AP53" s="315">
        <v>76413</v>
      </c>
      <c r="AQ53" s="316">
        <v>-20.6</v>
      </c>
      <c r="AR53" s="317">
        <v>56.4</v>
      </c>
    </row>
    <row r="54" spans="1:44" ht="13" x14ac:dyDescent="0.2">
      <c r="A54" s="247"/>
      <c r="AK54" s="318"/>
      <c r="AL54" s="319" t="s">
        <v>517</v>
      </c>
      <c r="AM54" s="320">
        <v>1332444</v>
      </c>
      <c r="AN54" s="321">
        <v>74268</v>
      </c>
      <c r="AO54" s="322">
        <v>14.8</v>
      </c>
      <c r="AP54" s="323">
        <v>39658</v>
      </c>
      <c r="AQ54" s="324">
        <v>-28.9</v>
      </c>
      <c r="AR54" s="325">
        <v>43.7</v>
      </c>
    </row>
    <row r="55" spans="1:44" ht="13" x14ac:dyDescent="0.2">
      <c r="A55" s="247"/>
      <c r="AK55" s="303" t="s">
        <v>519</v>
      </c>
      <c r="AL55" s="304"/>
      <c r="AM55" s="312">
        <v>2385452</v>
      </c>
      <c r="AN55" s="313">
        <v>135522</v>
      </c>
      <c r="AO55" s="314">
        <v>-9.1</v>
      </c>
      <c r="AP55" s="315">
        <v>66481</v>
      </c>
      <c r="AQ55" s="316">
        <v>-13</v>
      </c>
      <c r="AR55" s="317">
        <v>3.9</v>
      </c>
    </row>
    <row r="56" spans="1:44" ht="13" x14ac:dyDescent="0.2">
      <c r="A56" s="247"/>
      <c r="AK56" s="318"/>
      <c r="AL56" s="319" t="s">
        <v>517</v>
      </c>
      <c r="AM56" s="320">
        <v>1441086</v>
      </c>
      <c r="AN56" s="321">
        <v>81871</v>
      </c>
      <c r="AO56" s="322">
        <v>10.199999999999999</v>
      </c>
      <c r="AP56" s="323">
        <v>36120</v>
      </c>
      <c r="AQ56" s="324">
        <v>-8.9</v>
      </c>
      <c r="AR56" s="325">
        <v>19.100000000000001</v>
      </c>
    </row>
    <row r="57" spans="1:44" ht="13" x14ac:dyDescent="0.2">
      <c r="A57" s="247"/>
      <c r="AK57" s="303" t="s">
        <v>520</v>
      </c>
      <c r="AL57" s="304"/>
      <c r="AM57" s="312">
        <v>2878560</v>
      </c>
      <c r="AN57" s="313">
        <v>166458</v>
      </c>
      <c r="AO57" s="314">
        <v>22.8</v>
      </c>
      <c r="AP57" s="315">
        <v>67825</v>
      </c>
      <c r="AQ57" s="316">
        <v>2</v>
      </c>
      <c r="AR57" s="317">
        <v>20.8</v>
      </c>
    </row>
    <row r="58" spans="1:44" ht="13" x14ac:dyDescent="0.2">
      <c r="A58" s="247"/>
      <c r="AK58" s="318"/>
      <c r="AL58" s="319" t="s">
        <v>517</v>
      </c>
      <c r="AM58" s="320">
        <v>1536172</v>
      </c>
      <c r="AN58" s="321">
        <v>88832</v>
      </c>
      <c r="AO58" s="322">
        <v>8.5</v>
      </c>
      <c r="AP58" s="323">
        <v>39417</v>
      </c>
      <c r="AQ58" s="324">
        <v>9.1</v>
      </c>
      <c r="AR58" s="325">
        <v>-0.6</v>
      </c>
    </row>
    <row r="59" spans="1:44" ht="13" x14ac:dyDescent="0.2">
      <c r="A59" s="247"/>
      <c r="AK59" s="303" t="s">
        <v>521</v>
      </c>
      <c r="AL59" s="304"/>
      <c r="AM59" s="312">
        <v>2932654</v>
      </c>
      <c r="AN59" s="313">
        <v>172977</v>
      </c>
      <c r="AO59" s="314">
        <v>3.9</v>
      </c>
      <c r="AP59" s="315">
        <v>81158</v>
      </c>
      <c r="AQ59" s="316">
        <v>19.7</v>
      </c>
      <c r="AR59" s="317">
        <v>-15.8</v>
      </c>
    </row>
    <row r="60" spans="1:44" ht="13" x14ac:dyDescent="0.2">
      <c r="A60" s="247"/>
      <c r="AK60" s="318"/>
      <c r="AL60" s="319" t="s">
        <v>517</v>
      </c>
      <c r="AM60" s="320">
        <v>1035229</v>
      </c>
      <c r="AN60" s="321">
        <v>61061</v>
      </c>
      <c r="AO60" s="322">
        <v>-31.3</v>
      </c>
      <c r="AP60" s="323">
        <v>45320</v>
      </c>
      <c r="AQ60" s="324">
        <v>15</v>
      </c>
      <c r="AR60" s="325">
        <v>-46.3</v>
      </c>
    </row>
    <row r="61" spans="1:44" ht="13" x14ac:dyDescent="0.2">
      <c r="A61" s="247"/>
      <c r="AK61" s="303" t="s">
        <v>522</v>
      </c>
      <c r="AL61" s="326"/>
      <c r="AM61" s="312">
        <v>2575792</v>
      </c>
      <c r="AN61" s="313">
        <v>146771</v>
      </c>
      <c r="AO61" s="314">
        <v>13.6</v>
      </c>
      <c r="AP61" s="315">
        <v>77625</v>
      </c>
      <c r="AQ61" s="327">
        <v>-0.4</v>
      </c>
      <c r="AR61" s="317">
        <v>14</v>
      </c>
    </row>
    <row r="62" spans="1:44" ht="13" x14ac:dyDescent="0.2">
      <c r="A62" s="247"/>
      <c r="AK62" s="318"/>
      <c r="AL62" s="319" t="s">
        <v>517</v>
      </c>
      <c r="AM62" s="320">
        <v>1305445</v>
      </c>
      <c r="AN62" s="321">
        <v>74140</v>
      </c>
      <c r="AO62" s="322">
        <v>9</v>
      </c>
      <c r="AP62" s="323">
        <v>43257</v>
      </c>
      <c r="AQ62" s="324">
        <v>0.8</v>
      </c>
      <c r="AR62" s="325">
        <v>8.1999999999999993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GPmYbcV44E3vtYX3PjNPYnDQ7JchD2uttKZh3EDv3reM7wL0OGXBJJ/lD6zLC2NZjsSKGjS0uERmMZajUAsReg==" saltValue="m5X3QpP2KnifULarXvPyX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7UWuFtr1FEZPQXVwKuO6VumyXX2x+HlnyKqQ+uyQ1ZRXZFDslyIsvIPoqjoVa64Y1s4uFq8/N132muiLbQmuTw==" saltValue="YDERmwqusZyeKZ7yfMBDi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RWzafxvAGEg7vlHNYYd3I+A5es+oN6LuwRO3ytdQ+/q7MmEOwtHcv5zf8b1iLWb4MwmoDxKqHY3DRi3wAe26g==" saltValue="XjGf1douQccGSMS2d+6Ms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26" t="s">
        <v>3</v>
      </c>
      <c r="D47" s="1126"/>
      <c r="E47" s="1127"/>
      <c r="F47" s="11">
        <v>30.59</v>
      </c>
      <c r="G47" s="12">
        <v>29.54</v>
      </c>
      <c r="H47" s="12">
        <v>29.94</v>
      </c>
      <c r="I47" s="12">
        <v>34.869999999999997</v>
      </c>
      <c r="J47" s="13">
        <v>36.35</v>
      </c>
    </row>
    <row r="48" spans="2:10" ht="57.75" customHeight="1" x14ac:dyDescent="0.2">
      <c r="B48" s="14"/>
      <c r="C48" s="1128" t="s">
        <v>4</v>
      </c>
      <c r="D48" s="1128"/>
      <c r="E48" s="1129"/>
      <c r="F48" s="15">
        <v>4.1500000000000004</v>
      </c>
      <c r="G48" s="16">
        <v>8.16</v>
      </c>
      <c r="H48" s="16">
        <v>8.5299999999999994</v>
      </c>
      <c r="I48" s="16">
        <v>5.72</v>
      </c>
      <c r="J48" s="17">
        <v>4.32</v>
      </c>
    </row>
    <row r="49" spans="2:10" ht="57.75" customHeight="1" thickBot="1" x14ac:dyDescent="0.25">
      <c r="B49" s="18"/>
      <c r="C49" s="1130" t="s">
        <v>5</v>
      </c>
      <c r="D49" s="1130"/>
      <c r="E49" s="1131"/>
      <c r="F49" s="19" t="s">
        <v>529</v>
      </c>
      <c r="G49" s="20">
        <v>1.79</v>
      </c>
      <c r="H49" s="20" t="s">
        <v>530</v>
      </c>
      <c r="I49" s="20" t="s">
        <v>531</v>
      </c>
      <c r="J49" s="21" t="s">
        <v>532</v>
      </c>
    </row>
    <row r="50" spans="2:10" ht="13" x14ac:dyDescent="0.2"/>
  </sheetData>
  <sheetProtection algorithmName="SHA-512" hashValue="FVmZwT5725pzTa5QWYWqgX67y+2WV/AfRp42diDf9OEAnu2o+VwuFoCve9nenWX0N71rzza3TWYHoAK3Gp79oA==" saltValue="3+2J4eyjArze9u21LZeY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533</v>
      </c>
      <c r="D34" s="1136"/>
      <c r="E34" s="1137"/>
      <c r="F34" s="32">
        <v>6.52</v>
      </c>
      <c r="G34" s="33">
        <v>6.41</v>
      </c>
      <c r="H34" s="33">
        <v>7.06</v>
      </c>
      <c r="I34" s="33">
        <v>8.27</v>
      </c>
      <c r="J34" s="34">
        <v>8.0299999999999994</v>
      </c>
      <c r="K34" s="22"/>
      <c r="L34" s="22"/>
      <c r="M34" s="22"/>
      <c r="N34" s="22"/>
      <c r="O34" s="22"/>
      <c r="P34" s="22"/>
    </row>
    <row r="35" spans="1:16" ht="39" customHeight="1" x14ac:dyDescent="0.2">
      <c r="A35" s="22"/>
      <c r="B35" s="35"/>
      <c r="C35" s="1132" t="s">
        <v>534</v>
      </c>
      <c r="D35" s="1132"/>
      <c r="E35" s="1133"/>
      <c r="F35" s="36">
        <v>4.13</v>
      </c>
      <c r="G35" s="37">
        <v>8.16</v>
      </c>
      <c r="H35" s="37">
        <v>8.5299999999999994</v>
      </c>
      <c r="I35" s="37">
        <v>5.71</v>
      </c>
      <c r="J35" s="38">
        <v>4.3099999999999996</v>
      </c>
      <c r="K35" s="22"/>
      <c r="L35" s="22"/>
      <c r="M35" s="22"/>
      <c r="N35" s="22"/>
      <c r="O35" s="22"/>
      <c r="P35" s="22"/>
    </row>
    <row r="36" spans="1:16" ht="39" customHeight="1" x14ac:dyDescent="0.2">
      <c r="A36" s="22"/>
      <c r="B36" s="35"/>
      <c r="C36" s="1132" t="s">
        <v>535</v>
      </c>
      <c r="D36" s="1132"/>
      <c r="E36" s="1133"/>
      <c r="F36" s="36" t="s">
        <v>486</v>
      </c>
      <c r="G36" s="37" t="s">
        <v>486</v>
      </c>
      <c r="H36" s="37" t="s">
        <v>486</v>
      </c>
      <c r="I36" s="37" t="s">
        <v>486</v>
      </c>
      <c r="J36" s="38">
        <v>3.21</v>
      </c>
      <c r="K36" s="22"/>
      <c r="L36" s="22"/>
      <c r="M36" s="22"/>
      <c r="N36" s="22"/>
      <c r="O36" s="22"/>
      <c r="P36" s="22"/>
    </row>
    <row r="37" spans="1:16" ht="39" customHeight="1" x14ac:dyDescent="0.2">
      <c r="A37" s="22"/>
      <c r="B37" s="35"/>
      <c r="C37" s="1132" t="s">
        <v>536</v>
      </c>
      <c r="D37" s="1132"/>
      <c r="E37" s="1133"/>
      <c r="F37" s="36">
        <v>1.1000000000000001</v>
      </c>
      <c r="G37" s="37">
        <v>0.76</v>
      </c>
      <c r="H37" s="37">
        <v>1.28</v>
      </c>
      <c r="I37" s="37">
        <v>1.3</v>
      </c>
      <c r="J37" s="38">
        <v>2.42</v>
      </c>
      <c r="K37" s="22"/>
      <c r="L37" s="22"/>
      <c r="M37" s="22"/>
      <c r="N37" s="22"/>
      <c r="O37" s="22"/>
      <c r="P37" s="22"/>
    </row>
    <row r="38" spans="1:16" ht="39" customHeight="1" x14ac:dyDescent="0.2">
      <c r="A38" s="22"/>
      <c r="B38" s="35"/>
      <c r="C38" s="1132" t="s">
        <v>537</v>
      </c>
      <c r="D38" s="1132"/>
      <c r="E38" s="1133"/>
      <c r="F38" s="36">
        <v>1.63</v>
      </c>
      <c r="G38" s="37">
        <v>1.63</v>
      </c>
      <c r="H38" s="37">
        <v>1.34</v>
      </c>
      <c r="I38" s="37">
        <v>0.79</v>
      </c>
      <c r="J38" s="38">
        <v>0.44</v>
      </c>
      <c r="K38" s="22"/>
      <c r="L38" s="22"/>
      <c r="M38" s="22"/>
      <c r="N38" s="22"/>
      <c r="O38" s="22"/>
      <c r="P38" s="22"/>
    </row>
    <row r="39" spans="1:16" ht="39" customHeight="1" x14ac:dyDescent="0.2">
      <c r="A39" s="22"/>
      <c r="B39" s="35"/>
      <c r="C39" s="1132" t="s">
        <v>538</v>
      </c>
      <c r="D39" s="1132"/>
      <c r="E39" s="1133"/>
      <c r="F39" s="36">
        <v>0.26</v>
      </c>
      <c r="G39" s="37">
        <v>0.25</v>
      </c>
      <c r="H39" s="37">
        <v>0.27</v>
      </c>
      <c r="I39" s="37">
        <v>0.27</v>
      </c>
      <c r="J39" s="38">
        <v>0.27</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539</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540</v>
      </c>
      <c r="D43" s="1134"/>
      <c r="E43" s="1135"/>
      <c r="F43" s="41">
        <v>0.39</v>
      </c>
      <c r="G43" s="42">
        <v>0.33</v>
      </c>
      <c r="H43" s="42">
        <v>0.34</v>
      </c>
      <c r="I43" s="42">
        <v>0.53</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559Z/+Mw3zuOwg0jHSZfM9BxbcSf7zm6NFGixOWlPPs0lj29o2F7n/7AHM38PSstKwrtx05gsqFdLEikBgdPYA==" saltValue="VnR1gZevAA5Q8U8rEDwJ0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5"/>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2170</v>
      </c>
      <c r="L45" s="58">
        <v>2019</v>
      </c>
      <c r="M45" s="58">
        <v>2003</v>
      </c>
      <c r="N45" s="58">
        <v>1720</v>
      </c>
      <c r="O45" s="59">
        <v>1618</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486</v>
      </c>
      <c r="L46" s="62" t="s">
        <v>486</v>
      </c>
      <c r="M46" s="62" t="s">
        <v>486</v>
      </c>
      <c r="N46" s="62" t="s">
        <v>486</v>
      </c>
      <c r="O46" s="63" t="s">
        <v>486</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486</v>
      </c>
      <c r="L47" s="62" t="s">
        <v>486</v>
      </c>
      <c r="M47" s="62" t="s">
        <v>486</v>
      </c>
      <c r="N47" s="62" t="s">
        <v>486</v>
      </c>
      <c r="O47" s="63" t="s">
        <v>486</v>
      </c>
      <c r="P47" s="46"/>
      <c r="Q47" s="46"/>
      <c r="R47" s="46"/>
      <c r="S47" s="46"/>
      <c r="T47" s="46"/>
      <c r="U47" s="46"/>
    </row>
    <row r="48" spans="1:21" ht="30.75" customHeight="1" x14ac:dyDescent="0.2">
      <c r="A48" s="46"/>
      <c r="B48" s="1163"/>
      <c r="C48" s="1164"/>
      <c r="D48" s="60"/>
      <c r="E48" s="1140" t="s">
        <v>13</v>
      </c>
      <c r="F48" s="1140"/>
      <c r="G48" s="1140"/>
      <c r="H48" s="1140"/>
      <c r="I48" s="1140"/>
      <c r="J48" s="1141"/>
      <c r="K48" s="61">
        <v>366</v>
      </c>
      <c r="L48" s="62">
        <v>349</v>
      </c>
      <c r="M48" s="62">
        <v>394</v>
      </c>
      <c r="N48" s="62">
        <v>429</v>
      </c>
      <c r="O48" s="63">
        <v>375</v>
      </c>
      <c r="P48" s="46"/>
      <c r="Q48" s="46"/>
      <c r="R48" s="46"/>
      <c r="S48" s="46"/>
      <c r="T48" s="46"/>
      <c r="U48" s="46"/>
    </row>
    <row r="49" spans="1:21" ht="30.75" customHeight="1" x14ac:dyDescent="0.2">
      <c r="A49" s="46"/>
      <c r="B49" s="1163"/>
      <c r="C49" s="1164"/>
      <c r="D49" s="60"/>
      <c r="E49" s="1140" t="s">
        <v>14</v>
      </c>
      <c r="F49" s="1140"/>
      <c r="G49" s="1140"/>
      <c r="H49" s="1140"/>
      <c r="I49" s="1140"/>
      <c r="J49" s="1141"/>
      <c r="K49" s="61">
        <v>16</v>
      </c>
      <c r="L49" s="62">
        <v>4</v>
      </c>
      <c r="M49" s="62">
        <v>4</v>
      </c>
      <c r="N49" s="62">
        <v>4</v>
      </c>
      <c r="O49" s="63">
        <v>4</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486</v>
      </c>
      <c r="L50" s="62" t="s">
        <v>486</v>
      </c>
      <c r="M50" s="62" t="s">
        <v>486</v>
      </c>
      <c r="N50" s="62" t="s">
        <v>486</v>
      </c>
      <c r="O50" s="63" t="s">
        <v>486</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486</v>
      </c>
      <c r="L51" s="62" t="s">
        <v>486</v>
      </c>
      <c r="M51" s="62" t="s">
        <v>486</v>
      </c>
      <c r="N51" s="62" t="s">
        <v>486</v>
      </c>
      <c r="O51" s="63" t="s">
        <v>486</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1709</v>
      </c>
      <c r="L52" s="62">
        <v>1674</v>
      </c>
      <c r="M52" s="62">
        <v>1727</v>
      </c>
      <c r="N52" s="62">
        <v>1566</v>
      </c>
      <c r="O52" s="63">
        <v>1551</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843</v>
      </c>
      <c r="L53" s="67">
        <v>698</v>
      </c>
      <c r="M53" s="67">
        <v>674</v>
      </c>
      <c r="N53" s="67">
        <v>587</v>
      </c>
      <c r="O53" s="68">
        <v>446</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sheetData>
  <sheetProtection algorithmName="SHA-512" hashValue="/1XyYfpbEn+Zpc1auaiywJrxRhc3e+rcgVDbuW31apKyXx21nx0+2KWRxPwyjZ4X36yV+itR/9UKsXpbaRxSjQ==" saltValue="NM/3xmtRGsqRlg7gRwDi+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1" t="s">
        <v>30</v>
      </c>
      <c r="C41" s="1182"/>
      <c r="D41" s="103"/>
      <c r="E41" s="1183" t="s">
        <v>31</v>
      </c>
      <c r="F41" s="1183"/>
      <c r="G41" s="1183"/>
      <c r="H41" s="1184"/>
      <c r="I41" s="330">
        <v>9709</v>
      </c>
      <c r="J41" s="331">
        <v>9693</v>
      </c>
      <c r="K41" s="331">
        <v>8970</v>
      </c>
      <c r="L41" s="331">
        <v>8678</v>
      </c>
      <c r="M41" s="332">
        <v>8048</v>
      </c>
    </row>
    <row r="42" spans="2:13" ht="27.75" customHeight="1" x14ac:dyDescent="0.2">
      <c r="B42" s="1171"/>
      <c r="C42" s="1172"/>
      <c r="D42" s="104"/>
      <c r="E42" s="1175" t="s">
        <v>32</v>
      </c>
      <c r="F42" s="1175"/>
      <c r="G42" s="1175"/>
      <c r="H42" s="1176"/>
      <c r="I42" s="333" t="s">
        <v>486</v>
      </c>
      <c r="J42" s="334" t="s">
        <v>486</v>
      </c>
      <c r="K42" s="334" t="s">
        <v>486</v>
      </c>
      <c r="L42" s="334" t="s">
        <v>486</v>
      </c>
      <c r="M42" s="335" t="s">
        <v>486</v>
      </c>
    </row>
    <row r="43" spans="2:13" ht="27.75" customHeight="1" x14ac:dyDescent="0.2">
      <c r="B43" s="1171"/>
      <c r="C43" s="1172"/>
      <c r="D43" s="104"/>
      <c r="E43" s="1175" t="s">
        <v>33</v>
      </c>
      <c r="F43" s="1175"/>
      <c r="G43" s="1175"/>
      <c r="H43" s="1176"/>
      <c r="I43" s="333">
        <v>3730</v>
      </c>
      <c r="J43" s="334">
        <v>3077</v>
      </c>
      <c r="K43" s="334">
        <v>2872</v>
      </c>
      <c r="L43" s="334">
        <v>2896</v>
      </c>
      <c r="M43" s="335">
        <v>2791</v>
      </c>
    </row>
    <row r="44" spans="2:13" ht="27.75" customHeight="1" x14ac:dyDescent="0.2">
      <c r="B44" s="1171"/>
      <c r="C44" s="1172"/>
      <c r="D44" s="104"/>
      <c r="E44" s="1175" t="s">
        <v>34</v>
      </c>
      <c r="F44" s="1175"/>
      <c r="G44" s="1175"/>
      <c r="H44" s="1176"/>
      <c r="I44" s="333">
        <v>367</v>
      </c>
      <c r="J44" s="334">
        <v>328</v>
      </c>
      <c r="K44" s="334">
        <v>289</v>
      </c>
      <c r="L44" s="334">
        <v>260</v>
      </c>
      <c r="M44" s="335">
        <v>259</v>
      </c>
    </row>
    <row r="45" spans="2:13" ht="27.75" customHeight="1" x14ac:dyDescent="0.2">
      <c r="B45" s="1171"/>
      <c r="C45" s="1172"/>
      <c r="D45" s="104"/>
      <c r="E45" s="1175" t="s">
        <v>35</v>
      </c>
      <c r="F45" s="1175"/>
      <c r="G45" s="1175"/>
      <c r="H45" s="1176"/>
      <c r="I45" s="333">
        <v>3958</v>
      </c>
      <c r="J45" s="334">
        <v>3967</v>
      </c>
      <c r="K45" s="334">
        <v>3847</v>
      </c>
      <c r="L45" s="334">
        <v>3787</v>
      </c>
      <c r="M45" s="335">
        <v>3913</v>
      </c>
    </row>
    <row r="46" spans="2:13" ht="27.75" customHeight="1" x14ac:dyDescent="0.2">
      <c r="B46" s="1171"/>
      <c r="C46" s="1172"/>
      <c r="D46" s="105"/>
      <c r="E46" s="1175" t="s">
        <v>36</v>
      </c>
      <c r="F46" s="1175"/>
      <c r="G46" s="1175"/>
      <c r="H46" s="1176"/>
      <c r="I46" s="333" t="s">
        <v>486</v>
      </c>
      <c r="J46" s="334" t="s">
        <v>486</v>
      </c>
      <c r="K46" s="334" t="s">
        <v>486</v>
      </c>
      <c r="L46" s="334" t="s">
        <v>486</v>
      </c>
      <c r="M46" s="335">
        <v>5</v>
      </c>
    </row>
    <row r="47" spans="2:13" ht="27.75" customHeight="1" x14ac:dyDescent="0.2">
      <c r="B47" s="1171"/>
      <c r="C47" s="1172"/>
      <c r="D47" s="106"/>
      <c r="E47" s="1185" t="s">
        <v>37</v>
      </c>
      <c r="F47" s="1186"/>
      <c r="G47" s="1186"/>
      <c r="H47" s="1187"/>
      <c r="I47" s="333" t="s">
        <v>486</v>
      </c>
      <c r="J47" s="334" t="s">
        <v>486</v>
      </c>
      <c r="K47" s="334" t="s">
        <v>486</v>
      </c>
      <c r="L47" s="334" t="s">
        <v>486</v>
      </c>
      <c r="M47" s="335" t="s">
        <v>486</v>
      </c>
    </row>
    <row r="48" spans="2:13" ht="27.75" customHeight="1" x14ac:dyDescent="0.2">
      <c r="B48" s="1171"/>
      <c r="C48" s="1172"/>
      <c r="D48" s="104"/>
      <c r="E48" s="1175" t="s">
        <v>38</v>
      </c>
      <c r="F48" s="1175"/>
      <c r="G48" s="1175"/>
      <c r="H48" s="1176"/>
      <c r="I48" s="333" t="s">
        <v>486</v>
      </c>
      <c r="J48" s="334" t="s">
        <v>486</v>
      </c>
      <c r="K48" s="334" t="s">
        <v>486</v>
      </c>
      <c r="L48" s="334" t="s">
        <v>486</v>
      </c>
      <c r="M48" s="335" t="s">
        <v>486</v>
      </c>
    </row>
    <row r="49" spans="2:13" ht="27.75" customHeight="1" x14ac:dyDescent="0.2">
      <c r="B49" s="1173"/>
      <c r="C49" s="1174"/>
      <c r="D49" s="104"/>
      <c r="E49" s="1175" t="s">
        <v>39</v>
      </c>
      <c r="F49" s="1175"/>
      <c r="G49" s="1175"/>
      <c r="H49" s="1176"/>
      <c r="I49" s="333" t="s">
        <v>486</v>
      </c>
      <c r="J49" s="334" t="s">
        <v>486</v>
      </c>
      <c r="K49" s="334" t="s">
        <v>486</v>
      </c>
      <c r="L49" s="334" t="s">
        <v>486</v>
      </c>
      <c r="M49" s="335" t="s">
        <v>486</v>
      </c>
    </row>
    <row r="50" spans="2:13" ht="27.75" customHeight="1" x14ac:dyDescent="0.2">
      <c r="B50" s="1169" t="s">
        <v>40</v>
      </c>
      <c r="C50" s="1170"/>
      <c r="D50" s="107"/>
      <c r="E50" s="1175" t="s">
        <v>41</v>
      </c>
      <c r="F50" s="1175"/>
      <c r="G50" s="1175"/>
      <c r="H50" s="1176"/>
      <c r="I50" s="333">
        <v>6265</v>
      </c>
      <c r="J50" s="334">
        <v>7019</v>
      </c>
      <c r="K50" s="334">
        <v>7481</v>
      </c>
      <c r="L50" s="334">
        <v>8007</v>
      </c>
      <c r="M50" s="335">
        <v>7573</v>
      </c>
    </row>
    <row r="51" spans="2:13" ht="27.75" customHeight="1" x14ac:dyDescent="0.2">
      <c r="B51" s="1171"/>
      <c r="C51" s="1172"/>
      <c r="D51" s="104"/>
      <c r="E51" s="1175" t="s">
        <v>42</v>
      </c>
      <c r="F51" s="1175"/>
      <c r="G51" s="1175"/>
      <c r="H51" s="1176"/>
      <c r="I51" s="333">
        <v>505</v>
      </c>
      <c r="J51" s="334">
        <v>489</v>
      </c>
      <c r="K51" s="334">
        <v>330</v>
      </c>
      <c r="L51" s="334">
        <v>311</v>
      </c>
      <c r="M51" s="335">
        <v>208</v>
      </c>
    </row>
    <row r="52" spans="2:13" ht="27.75" customHeight="1" x14ac:dyDescent="0.2">
      <c r="B52" s="1173"/>
      <c r="C52" s="1174"/>
      <c r="D52" s="104"/>
      <c r="E52" s="1175" t="s">
        <v>43</v>
      </c>
      <c r="F52" s="1175"/>
      <c r="G52" s="1175"/>
      <c r="H52" s="1176"/>
      <c r="I52" s="333">
        <v>12737</v>
      </c>
      <c r="J52" s="334">
        <v>12644</v>
      </c>
      <c r="K52" s="334">
        <v>11796</v>
      </c>
      <c r="L52" s="334">
        <v>11939</v>
      </c>
      <c r="M52" s="335">
        <v>11119</v>
      </c>
    </row>
    <row r="53" spans="2:13" ht="27.75" customHeight="1" thickBot="1" x14ac:dyDescent="0.25">
      <c r="B53" s="1177" t="s">
        <v>19</v>
      </c>
      <c r="C53" s="1178"/>
      <c r="D53" s="108"/>
      <c r="E53" s="1179" t="s">
        <v>44</v>
      </c>
      <c r="F53" s="1179"/>
      <c r="G53" s="1179"/>
      <c r="H53" s="1180"/>
      <c r="I53" s="336">
        <v>-1745</v>
      </c>
      <c r="J53" s="337">
        <v>-3088</v>
      </c>
      <c r="K53" s="337">
        <v>-3628</v>
      </c>
      <c r="L53" s="337">
        <v>-4638</v>
      </c>
      <c r="M53" s="338">
        <v>-3886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hlkp1P7mNWzyemoYas8EQWu+8Uqm85AObObjjP7TL/a81OW0EfSHHr5BDOoi0JK0eQvMzO56Pmk56bkb9FugcA==" saltValue="untlQRk+WHRpURqcQsdfh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196" t="s">
        <v>46</v>
      </c>
      <c r="D55" s="1196"/>
      <c r="E55" s="1197"/>
      <c r="F55" s="339">
        <v>2741</v>
      </c>
      <c r="G55" s="339">
        <v>3161</v>
      </c>
      <c r="H55" s="340">
        <v>3342</v>
      </c>
    </row>
    <row r="56" spans="2:8" ht="52.5" customHeight="1" x14ac:dyDescent="0.2">
      <c r="B56" s="120"/>
      <c r="C56" s="1198" t="s">
        <v>47</v>
      </c>
      <c r="D56" s="1198"/>
      <c r="E56" s="1199"/>
      <c r="F56" s="341">
        <v>553</v>
      </c>
      <c r="G56" s="341">
        <v>599</v>
      </c>
      <c r="H56" s="342">
        <v>591</v>
      </c>
    </row>
    <row r="57" spans="2:8" ht="53.25" customHeight="1" x14ac:dyDescent="0.2">
      <c r="B57" s="120"/>
      <c r="C57" s="1200" t="s">
        <v>48</v>
      </c>
      <c r="D57" s="1200"/>
      <c r="E57" s="1201"/>
      <c r="F57" s="343">
        <v>5010</v>
      </c>
      <c r="G57" s="343">
        <v>5014</v>
      </c>
      <c r="H57" s="344">
        <v>4332</v>
      </c>
    </row>
    <row r="58" spans="2:8" ht="45.75" customHeight="1" x14ac:dyDescent="0.2">
      <c r="B58" s="121"/>
      <c r="C58" s="1188" t="s">
        <v>559</v>
      </c>
      <c r="D58" s="1189"/>
      <c r="E58" s="1190"/>
      <c r="F58" s="345">
        <v>1618</v>
      </c>
      <c r="G58" s="345">
        <v>1620</v>
      </c>
      <c r="H58" s="346">
        <v>1548</v>
      </c>
    </row>
    <row r="59" spans="2:8" ht="45.75" customHeight="1" x14ac:dyDescent="0.2">
      <c r="B59" s="121"/>
      <c r="C59" s="1188" t="s">
        <v>561</v>
      </c>
      <c r="D59" s="1189"/>
      <c r="E59" s="1190"/>
      <c r="F59" s="345">
        <v>912</v>
      </c>
      <c r="G59" s="345">
        <v>912</v>
      </c>
      <c r="H59" s="346">
        <v>932</v>
      </c>
    </row>
    <row r="60" spans="2:8" ht="45.75" customHeight="1" x14ac:dyDescent="0.2">
      <c r="B60" s="121"/>
      <c r="C60" s="1188" t="s">
        <v>560</v>
      </c>
      <c r="D60" s="1189"/>
      <c r="E60" s="1190"/>
      <c r="F60" s="345">
        <v>1384</v>
      </c>
      <c r="G60" s="345">
        <v>1317</v>
      </c>
      <c r="H60" s="346">
        <v>876</v>
      </c>
    </row>
    <row r="61" spans="2:8" ht="45.75" customHeight="1" x14ac:dyDescent="0.2">
      <c r="B61" s="121"/>
      <c r="C61" s="1188" t="s">
        <v>562</v>
      </c>
      <c r="D61" s="1189"/>
      <c r="E61" s="1190"/>
      <c r="F61" s="345">
        <v>700</v>
      </c>
      <c r="G61" s="345">
        <v>700</v>
      </c>
      <c r="H61" s="346">
        <v>451</v>
      </c>
    </row>
    <row r="62" spans="2:8" ht="45.75" customHeight="1" thickBot="1" x14ac:dyDescent="0.25">
      <c r="B62" s="122"/>
      <c r="C62" s="1191" t="s">
        <v>563</v>
      </c>
      <c r="D62" s="1192"/>
      <c r="E62" s="1193"/>
      <c r="F62" s="347">
        <v>0</v>
      </c>
      <c r="G62" s="347">
        <v>60</v>
      </c>
      <c r="H62" s="348">
        <v>214</v>
      </c>
    </row>
    <row r="63" spans="2:8" ht="52.5" customHeight="1" thickBot="1" x14ac:dyDescent="0.25">
      <c r="B63" s="123"/>
      <c r="C63" s="1194" t="s">
        <v>49</v>
      </c>
      <c r="D63" s="1194"/>
      <c r="E63" s="1195"/>
      <c r="F63" s="349">
        <v>8304</v>
      </c>
      <c r="G63" s="349">
        <v>8773</v>
      </c>
      <c r="H63" s="350">
        <v>8265</v>
      </c>
    </row>
    <row r="64" spans="2:8" ht="13" x14ac:dyDescent="0.2"/>
  </sheetData>
  <sheetProtection algorithmName="SHA-512" hashValue="f02QeOKV2MkRDESyKfFKMGejtkyZQwuJKrhZSD0YPNDr8vSt85DkfUkXh7xaYLEj7fshmvETN/zn1XEaoqOLyA==" saltValue="T1VGF1Q/+RaMKW0h7ZLnG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9432E-8C76-4FE7-8403-60DFB001CF0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565</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566</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567</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568</v>
      </c>
      <c r="AO51" s="1230"/>
      <c r="AP51" s="1230"/>
      <c r="AQ51" s="1230"/>
      <c r="AR51" s="1230"/>
      <c r="AS51" s="1230"/>
      <c r="AT51" s="1230"/>
      <c r="AU51" s="1230"/>
      <c r="AV51" s="1230"/>
      <c r="AW51" s="1230"/>
      <c r="AX51" s="1230"/>
      <c r="AY51" s="1230"/>
      <c r="AZ51" s="1230"/>
      <c r="BA51" s="1230"/>
      <c r="BB51" s="1230" t="s">
        <v>569</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570</v>
      </c>
      <c r="BC53" s="1230"/>
      <c r="BD53" s="1230"/>
      <c r="BE53" s="1230"/>
      <c r="BF53" s="1230"/>
      <c r="BG53" s="1230"/>
      <c r="BH53" s="1230"/>
      <c r="BI53" s="1230"/>
      <c r="BJ53" s="1230"/>
      <c r="BK53" s="1230"/>
      <c r="BL53" s="1230"/>
      <c r="BM53" s="1230"/>
      <c r="BN53" s="1230"/>
      <c r="BO53" s="1230"/>
      <c r="BP53" s="1231">
        <v>59.4</v>
      </c>
      <c r="BQ53" s="1231"/>
      <c r="BR53" s="1231"/>
      <c r="BS53" s="1231"/>
      <c r="BT53" s="1231"/>
      <c r="BU53" s="1231"/>
      <c r="BV53" s="1231"/>
      <c r="BW53" s="1231"/>
      <c r="BX53" s="1231">
        <v>60.8</v>
      </c>
      <c r="BY53" s="1231"/>
      <c r="BZ53" s="1231"/>
      <c r="CA53" s="1231"/>
      <c r="CB53" s="1231"/>
      <c r="CC53" s="1231"/>
      <c r="CD53" s="1231"/>
      <c r="CE53" s="1231"/>
      <c r="CF53" s="1231">
        <v>62.4</v>
      </c>
      <c r="CG53" s="1231"/>
      <c r="CH53" s="1231"/>
      <c r="CI53" s="1231"/>
      <c r="CJ53" s="1231"/>
      <c r="CK53" s="1231"/>
      <c r="CL53" s="1231"/>
      <c r="CM53" s="1231"/>
      <c r="CN53" s="1231">
        <v>64.099999999999994</v>
      </c>
      <c r="CO53" s="1231"/>
      <c r="CP53" s="1231"/>
      <c r="CQ53" s="1231"/>
      <c r="CR53" s="1231"/>
      <c r="CS53" s="1231"/>
      <c r="CT53" s="1231"/>
      <c r="CU53" s="1231"/>
      <c r="CV53" s="1231">
        <v>65.599999999999994</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571</v>
      </c>
      <c r="AO55" s="1226"/>
      <c r="AP55" s="1226"/>
      <c r="AQ55" s="1226"/>
      <c r="AR55" s="1226"/>
      <c r="AS55" s="1226"/>
      <c r="AT55" s="1226"/>
      <c r="AU55" s="1226"/>
      <c r="AV55" s="1226"/>
      <c r="AW55" s="1226"/>
      <c r="AX55" s="1226"/>
      <c r="AY55" s="1226"/>
      <c r="AZ55" s="1226"/>
      <c r="BA55" s="1226"/>
      <c r="BB55" s="1230" t="s">
        <v>569</v>
      </c>
      <c r="BC55" s="1230"/>
      <c r="BD55" s="1230"/>
      <c r="BE55" s="1230"/>
      <c r="BF55" s="1230"/>
      <c r="BG55" s="1230"/>
      <c r="BH55" s="1230"/>
      <c r="BI55" s="1230"/>
      <c r="BJ55" s="1230"/>
      <c r="BK55" s="1230"/>
      <c r="BL55" s="1230"/>
      <c r="BM55" s="1230"/>
      <c r="BN55" s="1230"/>
      <c r="BO55" s="1230"/>
      <c r="BP55" s="1231">
        <v>12.8</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570</v>
      </c>
      <c r="BC57" s="1230"/>
      <c r="BD57" s="1230"/>
      <c r="BE57" s="1230"/>
      <c r="BF57" s="1230"/>
      <c r="BG57" s="1230"/>
      <c r="BH57" s="1230"/>
      <c r="BI57" s="1230"/>
      <c r="BJ57" s="1230"/>
      <c r="BK57" s="1230"/>
      <c r="BL57" s="1230"/>
      <c r="BM57" s="1230"/>
      <c r="BN57" s="1230"/>
      <c r="BO57" s="1230"/>
      <c r="BP57" s="1231">
        <v>61.2</v>
      </c>
      <c r="BQ57" s="1231"/>
      <c r="BR57" s="1231"/>
      <c r="BS57" s="1231"/>
      <c r="BT57" s="1231"/>
      <c r="BU57" s="1231"/>
      <c r="BV57" s="1231"/>
      <c r="BW57" s="1231"/>
      <c r="BX57" s="1231">
        <v>63.1</v>
      </c>
      <c r="BY57" s="1231"/>
      <c r="BZ57" s="1231"/>
      <c r="CA57" s="1231"/>
      <c r="CB57" s="1231"/>
      <c r="CC57" s="1231"/>
      <c r="CD57" s="1231"/>
      <c r="CE57" s="1231"/>
      <c r="CF57" s="1231">
        <v>64.2</v>
      </c>
      <c r="CG57" s="1231"/>
      <c r="CH57" s="1231"/>
      <c r="CI57" s="1231"/>
      <c r="CJ57" s="1231"/>
      <c r="CK57" s="1231"/>
      <c r="CL57" s="1231"/>
      <c r="CM57" s="1231"/>
      <c r="CN57" s="1231">
        <v>64.2</v>
      </c>
      <c r="CO57" s="1231"/>
      <c r="CP57" s="1231"/>
      <c r="CQ57" s="1231"/>
      <c r="CR57" s="1231"/>
      <c r="CS57" s="1231"/>
      <c r="CT57" s="1231"/>
      <c r="CU57" s="1231"/>
      <c r="CV57" s="1231">
        <v>65</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572</v>
      </c>
    </row>
    <row r="64" spans="1:109" ht="13" x14ac:dyDescent="0.2">
      <c r="B64" s="247"/>
      <c r="G64" s="1208"/>
      <c r="I64" s="1240"/>
      <c r="J64" s="1240"/>
      <c r="K64" s="1240"/>
      <c r="L64" s="1240"/>
      <c r="M64" s="1240"/>
      <c r="N64" s="1241"/>
      <c r="AM64" s="1208"/>
      <c r="AN64" s="1208" t="s">
        <v>565</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573</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567</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568</v>
      </c>
      <c r="AO73" s="1230"/>
      <c r="AP73" s="1230"/>
      <c r="AQ73" s="1230"/>
      <c r="AR73" s="1230"/>
      <c r="AS73" s="1230"/>
      <c r="AT73" s="1230"/>
      <c r="AU73" s="1230"/>
      <c r="AV73" s="1230"/>
      <c r="AW73" s="1230"/>
      <c r="AX73" s="1230"/>
      <c r="AY73" s="1230"/>
      <c r="AZ73" s="1230"/>
      <c r="BA73" s="1230"/>
      <c r="BB73" s="1230" t="s">
        <v>569</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574</v>
      </c>
      <c r="BC75" s="1230"/>
      <c r="BD75" s="1230"/>
      <c r="BE75" s="1230"/>
      <c r="BF75" s="1230"/>
      <c r="BG75" s="1230"/>
      <c r="BH75" s="1230"/>
      <c r="BI75" s="1230"/>
      <c r="BJ75" s="1230"/>
      <c r="BK75" s="1230"/>
      <c r="BL75" s="1230"/>
      <c r="BM75" s="1230"/>
      <c r="BN75" s="1230"/>
      <c r="BO75" s="1230"/>
      <c r="BP75" s="1231">
        <v>11.5</v>
      </c>
      <c r="BQ75" s="1231"/>
      <c r="BR75" s="1231"/>
      <c r="BS75" s="1231"/>
      <c r="BT75" s="1231"/>
      <c r="BU75" s="1231"/>
      <c r="BV75" s="1231"/>
      <c r="BW75" s="1231"/>
      <c r="BX75" s="1231">
        <v>10.7</v>
      </c>
      <c r="BY75" s="1231"/>
      <c r="BZ75" s="1231"/>
      <c r="CA75" s="1231"/>
      <c r="CB75" s="1231"/>
      <c r="CC75" s="1231"/>
      <c r="CD75" s="1231"/>
      <c r="CE75" s="1231"/>
      <c r="CF75" s="1231">
        <v>9.6999999999999993</v>
      </c>
      <c r="CG75" s="1231"/>
      <c r="CH75" s="1231"/>
      <c r="CI75" s="1231"/>
      <c r="CJ75" s="1231"/>
      <c r="CK75" s="1231"/>
      <c r="CL75" s="1231"/>
      <c r="CM75" s="1231"/>
      <c r="CN75" s="1231">
        <v>8.6</v>
      </c>
      <c r="CO75" s="1231"/>
      <c r="CP75" s="1231"/>
      <c r="CQ75" s="1231"/>
      <c r="CR75" s="1231"/>
      <c r="CS75" s="1231"/>
      <c r="CT75" s="1231"/>
      <c r="CU75" s="1231"/>
      <c r="CV75" s="1231">
        <v>7.5</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571</v>
      </c>
      <c r="AO77" s="1226"/>
      <c r="AP77" s="1226"/>
      <c r="AQ77" s="1226"/>
      <c r="AR77" s="1226"/>
      <c r="AS77" s="1226"/>
      <c r="AT77" s="1226"/>
      <c r="AU77" s="1226"/>
      <c r="AV77" s="1226"/>
      <c r="AW77" s="1226"/>
      <c r="AX77" s="1226"/>
      <c r="AY77" s="1226"/>
      <c r="AZ77" s="1226"/>
      <c r="BA77" s="1226"/>
      <c r="BB77" s="1230" t="s">
        <v>569</v>
      </c>
      <c r="BC77" s="1230"/>
      <c r="BD77" s="1230"/>
      <c r="BE77" s="1230"/>
      <c r="BF77" s="1230"/>
      <c r="BG77" s="1230"/>
      <c r="BH77" s="1230"/>
      <c r="BI77" s="1230"/>
      <c r="BJ77" s="1230"/>
      <c r="BK77" s="1230"/>
      <c r="BL77" s="1230"/>
      <c r="BM77" s="1230"/>
      <c r="BN77" s="1230"/>
      <c r="BO77" s="1230"/>
      <c r="BP77" s="1231">
        <v>12.8</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574</v>
      </c>
      <c r="BC79" s="1230"/>
      <c r="BD79" s="1230"/>
      <c r="BE79" s="1230"/>
      <c r="BF79" s="1230"/>
      <c r="BG79" s="1230"/>
      <c r="BH79" s="1230"/>
      <c r="BI79" s="1230"/>
      <c r="BJ79" s="1230"/>
      <c r="BK79" s="1230"/>
      <c r="BL79" s="1230"/>
      <c r="BM79" s="1230"/>
      <c r="BN79" s="1230"/>
      <c r="BO79" s="1230"/>
      <c r="BP79" s="1231">
        <v>7.3</v>
      </c>
      <c r="BQ79" s="1231"/>
      <c r="BR79" s="1231"/>
      <c r="BS79" s="1231"/>
      <c r="BT79" s="1231"/>
      <c r="BU79" s="1231"/>
      <c r="BV79" s="1231"/>
      <c r="BW79" s="1231"/>
      <c r="BX79" s="1231">
        <v>7.2</v>
      </c>
      <c r="BY79" s="1231"/>
      <c r="BZ79" s="1231"/>
      <c r="CA79" s="1231"/>
      <c r="CB79" s="1231"/>
      <c r="CC79" s="1231"/>
      <c r="CD79" s="1231"/>
      <c r="CE79" s="1231"/>
      <c r="CF79" s="1231">
        <v>7.2</v>
      </c>
      <c r="CG79" s="1231"/>
      <c r="CH79" s="1231"/>
      <c r="CI79" s="1231"/>
      <c r="CJ79" s="1231"/>
      <c r="CK79" s="1231"/>
      <c r="CL79" s="1231"/>
      <c r="CM79" s="1231"/>
      <c r="CN79" s="1231">
        <v>7</v>
      </c>
      <c r="CO79" s="1231"/>
      <c r="CP79" s="1231"/>
      <c r="CQ79" s="1231"/>
      <c r="CR79" s="1231"/>
      <c r="CS79" s="1231"/>
      <c r="CT79" s="1231"/>
      <c r="CU79" s="1231"/>
      <c r="CV79" s="1231">
        <v>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iLR0/NhCtvTRXfC+N039nUiZ6aOcqo5Hl+srHfptQMTvCLEj5qU4R1hecjcZcM6046db9VwbB2sy2wPPX8z/xQ==" saltValue="fB3CQRABL4972TlCNuzgO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73FEC-DF80-41C0-8907-5E8BC04D7214}">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kDD4K4t1yK8d5GP9UcQh6fD9ZUyygXVtKsjKMHoBo/SQTtJGDC6BEp7avSWGAonQ/2KcIhX70bSeB8WuyL5PNw==" saltValue="NBqOYQf32AxNMPC7Lrt5n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54165-16BE-47C2-8871-1FF56E78867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3pBpPG+t9hOCFf7CiyvLlF1ywKYhdQxmCQ/p4Rp95sP5p4L0g2U66DF+Zot1dRfz3dUs1OY04YwWxxg4kzwJDg==" saltValue="AXXhb+ubtlGFuSnGPRXsm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109804</v>
      </c>
      <c r="E3" s="142"/>
      <c r="F3" s="143">
        <v>96248</v>
      </c>
      <c r="G3" s="144"/>
      <c r="H3" s="145"/>
    </row>
    <row r="4" spans="1:8" x14ac:dyDescent="0.2">
      <c r="A4" s="146"/>
      <c r="B4" s="147"/>
      <c r="C4" s="148"/>
      <c r="D4" s="149">
        <v>64670</v>
      </c>
      <c r="E4" s="150"/>
      <c r="F4" s="151">
        <v>55768</v>
      </c>
      <c r="G4" s="152"/>
      <c r="H4" s="153"/>
    </row>
    <row r="5" spans="1:8" x14ac:dyDescent="0.2">
      <c r="A5" s="134" t="s">
        <v>518</v>
      </c>
      <c r="B5" s="139"/>
      <c r="C5" s="140"/>
      <c r="D5" s="141">
        <v>149092</v>
      </c>
      <c r="E5" s="142"/>
      <c r="F5" s="143">
        <v>76413</v>
      </c>
      <c r="G5" s="144"/>
      <c r="H5" s="145"/>
    </row>
    <row r="6" spans="1:8" x14ac:dyDescent="0.2">
      <c r="A6" s="146"/>
      <c r="B6" s="147"/>
      <c r="C6" s="148"/>
      <c r="D6" s="149">
        <v>74268</v>
      </c>
      <c r="E6" s="150"/>
      <c r="F6" s="151">
        <v>39658</v>
      </c>
      <c r="G6" s="152"/>
      <c r="H6" s="153"/>
    </row>
    <row r="7" spans="1:8" x14ac:dyDescent="0.2">
      <c r="A7" s="134" t="s">
        <v>519</v>
      </c>
      <c r="B7" s="139"/>
      <c r="C7" s="140"/>
      <c r="D7" s="141">
        <v>135522</v>
      </c>
      <c r="E7" s="142"/>
      <c r="F7" s="143">
        <v>66481</v>
      </c>
      <c r="G7" s="144"/>
      <c r="H7" s="145"/>
    </row>
    <row r="8" spans="1:8" x14ac:dyDescent="0.2">
      <c r="A8" s="146"/>
      <c r="B8" s="147"/>
      <c r="C8" s="148"/>
      <c r="D8" s="149">
        <v>81871</v>
      </c>
      <c r="E8" s="150"/>
      <c r="F8" s="151">
        <v>36120</v>
      </c>
      <c r="G8" s="152"/>
      <c r="H8" s="153"/>
    </row>
    <row r="9" spans="1:8" x14ac:dyDescent="0.2">
      <c r="A9" s="134" t="s">
        <v>520</v>
      </c>
      <c r="B9" s="139"/>
      <c r="C9" s="140"/>
      <c r="D9" s="141">
        <v>166458</v>
      </c>
      <c r="E9" s="142"/>
      <c r="F9" s="143">
        <v>67825</v>
      </c>
      <c r="G9" s="144"/>
      <c r="H9" s="145"/>
    </row>
    <row r="10" spans="1:8" x14ac:dyDescent="0.2">
      <c r="A10" s="146"/>
      <c r="B10" s="147"/>
      <c r="C10" s="148"/>
      <c r="D10" s="149">
        <v>88832</v>
      </c>
      <c r="E10" s="150"/>
      <c r="F10" s="151">
        <v>39417</v>
      </c>
      <c r="G10" s="152"/>
      <c r="H10" s="153"/>
    </row>
    <row r="11" spans="1:8" x14ac:dyDescent="0.2">
      <c r="A11" s="134" t="s">
        <v>521</v>
      </c>
      <c r="B11" s="139"/>
      <c r="C11" s="140"/>
      <c r="D11" s="141">
        <v>172977</v>
      </c>
      <c r="E11" s="142"/>
      <c r="F11" s="143">
        <v>81158</v>
      </c>
      <c r="G11" s="144"/>
      <c r="H11" s="145"/>
    </row>
    <row r="12" spans="1:8" x14ac:dyDescent="0.2">
      <c r="A12" s="146"/>
      <c r="B12" s="147"/>
      <c r="C12" s="154"/>
      <c r="D12" s="149">
        <v>61061</v>
      </c>
      <c r="E12" s="150"/>
      <c r="F12" s="151">
        <v>45320</v>
      </c>
      <c r="G12" s="152"/>
      <c r="H12" s="153"/>
    </row>
    <row r="13" spans="1:8" x14ac:dyDescent="0.2">
      <c r="A13" s="134"/>
      <c r="B13" s="139"/>
      <c r="C13" s="140"/>
      <c r="D13" s="141">
        <v>146771</v>
      </c>
      <c r="E13" s="142"/>
      <c r="F13" s="143">
        <v>77625</v>
      </c>
      <c r="G13" s="155"/>
      <c r="H13" s="145"/>
    </row>
    <row r="14" spans="1:8" x14ac:dyDescent="0.2">
      <c r="A14" s="146"/>
      <c r="B14" s="147"/>
      <c r="C14" s="148"/>
      <c r="D14" s="149">
        <v>74140</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4.1500000000000004</v>
      </c>
      <c r="C19" s="156">
        <f>ROUND(VALUE(SUBSTITUTE(実質収支比率等に係る経年分析!G$48,"▲","-")),2)</f>
        <v>8.16</v>
      </c>
      <c r="D19" s="156">
        <f>ROUND(VALUE(SUBSTITUTE(実質収支比率等に係る経年分析!H$48,"▲","-")),2)</f>
        <v>8.5299999999999994</v>
      </c>
      <c r="E19" s="156">
        <f>ROUND(VALUE(SUBSTITUTE(実質収支比率等に係る経年分析!I$48,"▲","-")),2)</f>
        <v>5.72</v>
      </c>
      <c r="F19" s="156">
        <f>ROUND(VALUE(SUBSTITUTE(実質収支比率等に係る経年分析!J$48,"▲","-")),2)</f>
        <v>4.32</v>
      </c>
    </row>
    <row r="20" spans="1:11" x14ac:dyDescent="0.2">
      <c r="A20" s="156" t="s">
        <v>53</v>
      </c>
      <c r="B20" s="156">
        <f>ROUND(VALUE(SUBSTITUTE(実質収支比率等に係る経年分析!F$47,"▲","-")),2)</f>
        <v>30.59</v>
      </c>
      <c r="C20" s="156">
        <f>ROUND(VALUE(SUBSTITUTE(実質収支比率等に係る経年分析!G$47,"▲","-")),2)</f>
        <v>29.54</v>
      </c>
      <c r="D20" s="156">
        <f>ROUND(VALUE(SUBSTITUTE(実質収支比率等に係る経年分析!H$47,"▲","-")),2)</f>
        <v>29.94</v>
      </c>
      <c r="E20" s="156">
        <f>ROUND(VALUE(SUBSTITUTE(実質収支比率等に係る経年分析!I$47,"▲","-")),2)</f>
        <v>34.869999999999997</v>
      </c>
      <c r="F20" s="156">
        <f>ROUND(VALUE(SUBSTITUTE(実質収支比率等に係る経年分析!J$47,"▲","-")),2)</f>
        <v>36.35</v>
      </c>
    </row>
    <row r="21" spans="1:11" x14ac:dyDescent="0.2">
      <c r="A21" s="156" t="s">
        <v>54</v>
      </c>
      <c r="B21" s="156">
        <f>IF(ISNUMBER(VALUE(SUBSTITUTE(実質収支比率等に係る経年分析!F$49,"▲","-"))),ROUND(VALUE(SUBSTITUTE(実質収支比率等に係る経年分析!F$49,"▲","-")),2),NA())</f>
        <v>-8.5</v>
      </c>
      <c r="C21" s="156">
        <f>IF(ISNUMBER(VALUE(SUBSTITUTE(実質収支比率等に係る経年分析!G$49,"▲","-"))),ROUND(VALUE(SUBSTITUTE(実質収支比率等に係る経年分析!G$49,"▲","-")),2),NA())</f>
        <v>1.79</v>
      </c>
      <c r="D21" s="156">
        <f>IF(ISNUMBER(VALUE(SUBSTITUTE(実質収支比率等に係る経年分析!H$49,"▲","-"))),ROUND(VALUE(SUBSTITUTE(実質収支比率等に係る経年分析!H$49,"▲","-")),2),NA())</f>
        <v>-4.38</v>
      </c>
      <c r="E21" s="156">
        <f>IF(ISNUMBER(VALUE(SUBSTITUTE(実質収支比率等に係る経年分析!I$49,"▲","-"))),ROUND(VALUE(SUBSTITUTE(実質収支比率等に係る経年分析!I$49,"▲","-")),2),NA())</f>
        <v>-2.9</v>
      </c>
      <c r="F21" s="156">
        <f>IF(ISNUMBER(VALUE(SUBSTITUTE(実質収支比率等に係る経年分析!J$49,"▲","-"))),ROUND(VALUE(SUBSTITUTE(実質収支比率等に係る経年分析!J$49,"▲","-")),2),NA())</f>
        <v>-2.4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0.27</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1.63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0.44</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1.1000000000000001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2.42</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3.21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4.13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8.16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8.5299999999999994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5.71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4.3099999999999996</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6.52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6.41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7.06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8.27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8.0299999999999994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1709</v>
      </c>
      <c r="E42" s="158"/>
      <c r="F42" s="158"/>
      <c r="G42" s="158">
        <f>'実質公債費比率（分子）の構造'!L$52</f>
        <v>1674</v>
      </c>
      <c r="H42" s="158"/>
      <c r="I42" s="158"/>
      <c r="J42" s="158">
        <f>'実質公債費比率（分子）の構造'!M$52</f>
        <v>1727</v>
      </c>
      <c r="K42" s="158"/>
      <c r="L42" s="158"/>
      <c r="M42" s="158">
        <f>'実質公債費比率（分子）の構造'!N$52</f>
        <v>1566</v>
      </c>
      <c r="N42" s="158"/>
      <c r="O42" s="158"/>
      <c r="P42" s="158">
        <f>'実質公債費比率（分子）の構造'!O$52</f>
        <v>1551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16</v>
      </c>
      <c r="C45" s="158"/>
      <c r="D45" s="158"/>
      <c r="E45" s="158">
        <f>'実質公債費比率（分子）の構造'!L$49</f>
        <v>4</v>
      </c>
      <c r="F45" s="158"/>
      <c r="G45" s="158"/>
      <c r="H45" s="158">
        <f>'実質公債費比率（分子）の構造'!M$49</f>
        <v>4</v>
      </c>
      <c r="I45" s="158"/>
      <c r="J45" s="158"/>
      <c r="K45" s="158">
        <f>'実質公債費比率（分子）の構造'!N$49</f>
        <v>4</v>
      </c>
      <c r="L45" s="158"/>
      <c r="M45" s="158"/>
      <c r="N45" s="158">
        <f>'実質公債費比率（分子）の構造'!O$49</f>
        <v>4</v>
      </c>
      <c r="O45" s="158"/>
      <c r="P45" s="158"/>
    </row>
    <row r="46" spans="1:16" x14ac:dyDescent="0.2">
      <c r="A46" s="158" t="s">
        <v>64</v>
      </c>
      <c r="B46" s="158">
        <f>'実質公債費比率（分子）の構造'!K$48</f>
        <v>366</v>
      </c>
      <c r="C46" s="158"/>
      <c r="D46" s="158"/>
      <c r="E46" s="158">
        <f>'実質公債費比率（分子）の構造'!L$48</f>
        <v>349</v>
      </c>
      <c r="F46" s="158"/>
      <c r="G46" s="158"/>
      <c r="H46" s="158">
        <f>'実質公債費比率（分子）の構造'!M$48</f>
        <v>394</v>
      </c>
      <c r="I46" s="158"/>
      <c r="J46" s="158"/>
      <c r="K46" s="158">
        <f>'実質公債費比率（分子）の構造'!N$48</f>
        <v>429</v>
      </c>
      <c r="L46" s="158"/>
      <c r="M46" s="158"/>
      <c r="N46" s="158">
        <f>'実質公債費比率（分子）の構造'!O$48</f>
        <v>375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2170</v>
      </c>
      <c r="C49" s="158"/>
      <c r="D49" s="158"/>
      <c r="E49" s="158">
        <f>'実質公債費比率（分子）の構造'!L$45</f>
        <v>2019</v>
      </c>
      <c r="F49" s="158"/>
      <c r="G49" s="158"/>
      <c r="H49" s="158">
        <f>'実質公債費比率（分子）の構造'!M$45</f>
        <v>2003</v>
      </c>
      <c r="I49" s="158"/>
      <c r="J49" s="158"/>
      <c r="K49" s="158">
        <f>'実質公債費比率（分子）の構造'!N$45</f>
        <v>1720</v>
      </c>
      <c r="L49" s="158"/>
      <c r="M49" s="158"/>
      <c r="N49" s="158">
        <f>'実質公債費比率（分子）の構造'!O$45</f>
        <v>1618</v>
      </c>
      <c r="O49" s="158"/>
      <c r="P49" s="158"/>
    </row>
    <row r="50" spans="1:16" x14ac:dyDescent="0.2">
      <c r="A50" s="158" t="s">
        <v>67</v>
      </c>
      <c r="B50" s="158" t="e">
        <f>NA()</f>
        <v>#N/A</v>
      </c>
      <c r="C50" s="158">
        <f>IF(ISNUMBER('実質公債費比率（分子）の構造'!K$53),'実質公債費比率（分子）の構造'!K$53,NA())</f>
        <v>843</v>
      </c>
      <c r="D50" s="158" t="e">
        <f>NA()</f>
        <v>#N/A</v>
      </c>
      <c r="E50" s="158" t="e">
        <f>NA()</f>
        <v>#N/A</v>
      </c>
      <c r="F50" s="158">
        <f>IF(ISNUMBER('実質公債費比率（分子）の構造'!L$53),'実質公債費比率（分子）の構造'!L$53,NA())</f>
        <v>698</v>
      </c>
      <c r="G50" s="158" t="e">
        <f>NA()</f>
        <v>#N/A</v>
      </c>
      <c r="H50" s="158" t="e">
        <f>NA()</f>
        <v>#N/A</v>
      </c>
      <c r="I50" s="158">
        <f>IF(ISNUMBER('実質公債費比率（分子）の構造'!M$53),'実質公債費比率（分子）の構造'!M$53,NA())</f>
        <v>674</v>
      </c>
      <c r="J50" s="158" t="e">
        <f>NA()</f>
        <v>#N/A</v>
      </c>
      <c r="K50" s="158" t="e">
        <f>NA()</f>
        <v>#N/A</v>
      </c>
      <c r="L50" s="158">
        <f>IF(ISNUMBER('実質公債費比率（分子）の構造'!N$53),'実質公債費比率（分子）の構造'!N$53,NA())</f>
        <v>587</v>
      </c>
      <c r="M50" s="158" t="e">
        <f>NA()</f>
        <v>#N/A</v>
      </c>
      <c r="N50" s="158" t="e">
        <f>NA()</f>
        <v>#N/A</v>
      </c>
      <c r="O50" s="158">
        <f>IF(ISNUMBER('実質公債費比率（分子）の構造'!O$53),'実質公債費比率（分子）の構造'!O$53,NA())</f>
        <v>446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12737</v>
      </c>
      <c r="E56" s="157"/>
      <c r="F56" s="157"/>
      <c r="G56" s="157">
        <f>'将来負担比率（分子）の構造'!J$52</f>
        <v>12644</v>
      </c>
      <c r="H56" s="157"/>
      <c r="I56" s="157"/>
      <c r="J56" s="157">
        <f>'将来負担比率（分子）の構造'!K$52</f>
        <v>11796</v>
      </c>
      <c r="K56" s="157"/>
      <c r="L56" s="157"/>
      <c r="M56" s="157">
        <f>'将来負担比率（分子）の構造'!L$52</f>
        <v>11939</v>
      </c>
      <c r="N56" s="157"/>
      <c r="O56" s="157"/>
      <c r="P56" s="157">
        <f>'将来負担比率（分子）の構造'!M$52</f>
        <v>11119</v>
      </c>
    </row>
    <row r="57" spans="1:16" x14ac:dyDescent="0.2">
      <c r="A57" s="157" t="s">
        <v>42</v>
      </c>
      <c r="B57" s="157"/>
      <c r="C57" s="157"/>
      <c r="D57" s="157">
        <f>'将来負担比率（分子）の構造'!I$51</f>
        <v>505</v>
      </c>
      <c r="E57" s="157"/>
      <c r="F57" s="157"/>
      <c r="G57" s="157">
        <f>'将来負担比率（分子）の構造'!J$51</f>
        <v>489</v>
      </c>
      <c r="H57" s="157"/>
      <c r="I57" s="157"/>
      <c r="J57" s="157">
        <f>'将来負担比率（分子）の構造'!K$51</f>
        <v>330</v>
      </c>
      <c r="K57" s="157"/>
      <c r="L57" s="157"/>
      <c r="M57" s="157">
        <f>'将来負担比率（分子）の構造'!L$51</f>
        <v>311</v>
      </c>
      <c r="N57" s="157"/>
      <c r="O57" s="157"/>
      <c r="P57" s="157">
        <f>'将来負担比率（分子）の構造'!M$51</f>
        <v>208</v>
      </c>
    </row>
    <row r="58" spans="1:16" x14ac:dyDescent="0.2">
      <c r="A58" s="157" t="s">
        <v>41</v>
      </c>
      <c r="B58" s="157"/>
      <c r="C58" s="157"/>
      <c r="D58" s="157">
        <f>'将来負担比率（分子）の構造'!I$50</f>
        <v>6265</v>
      </c>
      <c r="E58" s="157"/>
      <c r="F58" s="157"/>
      <c r="G58" s="157">
        <f>'将来負担比率（分子）の構造'!J$50</f>
        <v>7019</v>
      </c>
      <c r="H58" s="157"/>
      <c r="I58" s="157"/>
      <c r="J58" s="157">
        <f>'将来負担比率（分子）の構造'!K$50</f>
        <v>7481</v>
      </c>
      <c r="K58" s="157"/>
      <c r="L58" s="157"/>
      <c r="M58" s="157">
        <f>'将来負担比率（分子）の構造'!L$50</f>
        <v>8007</v>
      </c>
      <c r="N58" s="157"/>
      <c r="O58" s="157"/>
      <c r="P58" s="157">
        <f>'将来負担比率（分子）の構造'!M$50</f>
        <v>7573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f>'将来負担比率（分子）の構造'!M$46</f>
        <v>5</v>
      </c>
      <c r="O61" s="157"/>
      <c r="P61" s="157"/>
    </row>
    <row r="62" spans="1:16" x14ac:dyDescent="0.2">
      <c r="A62" s="157" t="s">
        <v>35</v>
      </c>
      <c r="B62" s="157">
        <f>'将来負担比率（分子）の構造'!I$45</f>
        <v>3958</v>
      </c>
      <c r="C62" s="157"/>
      <c r="D62" s="157"/>
      <c r="E62" s="157">
        <f>'将来負担比率（分子）の構造'!J$45</f>
        <v>3967</v>
      </c>
      <c r="F62" s="157"/>
      <c r="G62" s="157"/>
      <c r="H62" s="157">
        <f>'将来負担比率（分子）の構造'!K$45</f>
        <v>3847</v>
      </c>
      <c r="I62" s="157"/>
      <c r="J62" s="157"/>
      <c r="K62" s="157">
        <f>'将来負担比率（分子）の構造'!L$45</f>
        <v>3787</v>
      </c>
      <c r="L62" s="157"/>
      <c r="M62" s="157"/>
      <c r="N62" s="157">
        <f>'将来負担比率（分子）の構造'!M$45</f>
        <v>3913</v>
      </c>
      <c r="O62" s="157"/>
      <c r="P62" s="157"/>
    </row>
    <row r="63" spans="1:16" x14ac:dyDescent="0.2">
      <c r="A63" s="157" t="s">
        <v>34</v>
      </c>
      <c r="B63" s="157">
        <f>'将来負担比率（分子）の構造'!I$44</f>
        <v>367</v>
      </c>
      <c r="C63" s="157"/>
      <c r="D63" s="157"/>
      <c r="E63" s="157">
        <f>'将来負担比率（分子）の構造'!J$44</f>
        <v>328</v>
      </c>
      <c r="F63" s="157"/>
      <c r="G63" s="157"/>
      <c r="H63" s="157">
        <f>'将来負担比率（分子）の構造'!K$44</f>
        <v>289</v>
      </c>
      <c r="I63" s="157"/>
      <c r="J63" s="157"/>
      <c r="K63" s="157">
        <f>'将来負担比率（分子）の構造'!L$44</f>
        <v>260</v>
      </c>
      <c r="L63" s="157"/>
      <c r="M63" s="157"/>
      <c r="N63" s="157">
        <f>'将来負担比率（分子）の構造'!M$44</f>
        <v>259</v>
      </c>
      <c r="O63" s="157"/>
      <c r="P63" s="157"/>
    </row>
    <row r="64" spans="1:16" x14ac:dyDescent="0.2">
      <c r="A64" s="157" t="s">
        <v>33</v>
      </c>
      <c r="B64" s="157">
        <f>'将来負担比率（分子）の構造'!I$43</f>
        <v>3730</v>
      </c>
      <c r="C64" s="157"/>
      <c r="D64" s="157"/>
      <c r="E64" s="157">
        <f>'将来負担比率（分子）の構造'!J$43</f>
        <v>3077</v>
      </c>
      <c r="F64" s="157"/>
      <c r="G64" s="157"/>
      <c r="H64" s="157">
        <f>'将来負担比率（分子）の構造'!K$43</f>
        <v>2872</v>
      </c>
      <c r="I64" s="157"/>
      <c r="J64" s="157"/>
      <c r="K64" s="157">
        <f>'将来負担比率（分子）の構造'!L$43</f>
        <v>2896</v>
      </c>
      <c r="L64" s="157"/>
      <c r="M64" s="157"/>
      <c r="N64" s="157">
        <f>'将来負担比率（分子）の構造'!M$43</f>
        <v>2791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9709</v>
      </c>
      <c r="C66" s="157"/>
      <c r="D66" s="157"/>
      <c r="E66" s="157">
        <f>'将来負担比率（分子）の構造'!J$41</f>
        <v>9693</v>
      </c>
      <c r="F66" s="157"/>
      <c r="G66" s="157"/>
      <c r="H66" s="157">
        <f>'将来負担比率（分子）の構造'!K$41</f>
        <v>8970</v>
      </c>
      <c r="I66" s="157"/>
      <c r="J66" s="157"/>
      <c r="K66" s="157">
        <f>'将来負担比率（分子）の構造'!L$41</f>
        <v>8678</v>
      </c>
      <c r="L66" s="157"/>
      <c r="M66" s="157"/>
      <c r="N66" s="157">
        <f>'将来負担比率（分子）の構造'!M$41</f>
        <v>8048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2741</v>
      </c>
      <c r="C72" s="161">
        <f>基金残高に係る経年分析!G55</f>
        <v>3161</v>
      </c>
      <c r="D72" s="161">
        <f>基金残高に係る経年分析!H55</f>
        <v>3342</v>
      </c>
    </row>
    <row r="73" spans="1:16" x14ac:dyDescent="0.2">
      <c r="A73" s="160" t="s">
        <v>74</v>
      </c>
      <c r="B73" s="161">
        <f>基金残高に係る経年分析!F56</f>
        <v>553</v>
      </c>
      <c r="C73" s="161">
        <f>基金残高に係る経年分析!G56</f>
        <v>599</v>
      </c>
      <c r="D73" s="161">
        <f>基金残高に係る経年分析!H56</f>
        <v>591</v>
      </c>
    </row>
    <row r="74" spans="1:16" x14ac:dyDescent="0.2">
      <c r="A74" s="160" t="s">
        <v>75</v>
      </c>
      <c r="B74" s="161">
        <f>基金残高に係る経年分析!F57</f>
        <v>5010</v>
      </c>
      <c r="C74" s="161">
        <f>基金残高に係る経年分析!G57</f>
        <v>5014</v>
      </c>
      <c r="D74" s="161">
        <f>基金残高に係る経年分析!H57</f>
        <v>4332</v>
      </c>
    </row>
  </sheetData>
  <sheetProtection algorithmName="SHA-512" hashValue="+wwd+ItaqP/7fnruaXkbPa54MjPhzbTkzYsERmmvW8Q18SlnU6NSpRonM3RjzzBAGadrAsXEoHWc8ENgw17Dtw==" saltValue="J2SaQT1CJdq3r+ksQoeMd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86568D-FAD8-49B2-8D61-6057B85D5D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E085AF-399B-4A36-B078-EAC334097022}">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1E7CE5A3-7E95-438A-97FA-01F28D0AF3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2026-03-19T06:40:15Z</cp:lastPrinted>
  <dcterms:created xsi:type="dcterms:W3CDTF">2026-02-23T05:22:10Z</dcterms:created>
  <dcterms:modified xsi:type="dcterms:W3CDTF">2026-09-02T00:34:43Z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