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E6CE421E-2C80-4CFC-BCE8-05F825753253}" xr6:coauthVersionLast="47" xr6:coauthVersionMax="47" xr10:uidLastSave="{C428BECF-A394-4D25-9FEF-23E5070E6277}"/>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35" i="10"/>
  <c r="CO34" i="10"/>
  <c r="CO35" i="10" s="1"/>
  <c r="CO36" i="10" s="1"/>
  <c r="BW34" i="10"/>
  <c r="BW35" i="10" s="1"/>
  <c r="BW36" i="10" s="1"/>
  <c r="BW37" i="10" s="1"/>
  <c r="BW38" i="10" s="1"/>
  <c r="BW39" i="10" s="1"/>
  <c r="BW40"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<sst xmlns="http://schemas.openxmlformats.org/spreadsheetml/2006/main" count="1185" uniqueCount="574">
  <si>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</si>
  <si>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</si>
  <si>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</si>
  <si>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</si>
  <si>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</si>
  <si>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</si>
  <si>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</si>
  <si>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</si>
  <si>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</si>
  <si>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</si>
  <si>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</si>
  <si>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</si>
  <si>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</si>
  <si>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</si>
  <si>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</si>
  <si>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</si>
  <si>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</si>
  <si>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</si>
  <si>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</si>
  <si>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</si>
  <si>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</si>
  <si>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</si>
  <si>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</si>
  <si>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</si>
  <si>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</si>
  <si>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</si>
  <si>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</si>
  <si>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</si>
  <si>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</si>
  <si>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</si>
  <si>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</si>
  <si>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</si>
  <si>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</si>
  <si>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</si>
  <si>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</si>
  <si>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</si>
  <si>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</si>
  <si>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</si>
  <si>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</si>
  <si>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</si>
  <si>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</si>
  <si>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</si>
  <si>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</si>
  <si>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</si>
  <si>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</si>
  <si>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</si>
  <si>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</si>
  <si>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</si>
  <si>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</si>
  <si>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</si>
  <si>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</si>
  <si>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</si>
  <si>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</si>
  <si>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</si>
  <si>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</si>
  <si>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</si>
  <si>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</si>
  <si>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</si>
  <si>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</si>
  <si>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</si>
  <si>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</si>
  <si>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</si>
  <si>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</si>
  <si>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</si>
  <si>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</si>
  <si>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</si>
  <si>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</si>
  <si>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</si>
  <si>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</si>
  <si>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</si>
  <si>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</si>
  <si>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</si>
  <si>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</si>
  <si>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</si>
  <si>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</si>
  <si>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</si>
  <si>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</si>
  <si>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</si>
  <si>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</si>
  <si>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</si>
  <si>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</si>
  <si>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</si>
  <si>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</si>
  <si>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</si>
  <si>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</si>
  <si>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</si>
  <si>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</si>
  <si>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</si>
  <si>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</si>
  <si>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</si>
  <si>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</si>
  <si>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</si>
  <si>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</si>
  <si>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</si>
  <si>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川場村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</si>
  <si>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</si>
  <si>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</si>
  <si>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</si>
  <si>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</si>
  <si>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</si>
  <si>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</si>
  <si>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</si>
  <si>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</si>
  <si>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</si>
  <si>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</si>
  <si>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</si>
  <si>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</si>
  <si>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</si>
  <si>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</si>
  <si>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</si>
  <si>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</si>
  <si>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</si>
  <si>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</si>
  <si>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</si>
  <si>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</si>
  <si>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</si>
  <si>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</si>
  <si>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</si>
  <si>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</si>
  <si>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</si>
  <si>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</si>
  <si>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</si>
  <si>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</si>
  <si>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</si>
  <si>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</si>
  <si>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</si>
  <si>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</si>
  <si>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</si>
  <si>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</si>
  <si>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</si>
  <si>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</si>
  <si>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</si>
  <si>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</si>
  <si>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</si>
  <si>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</si>
  <si>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</si>
  <si>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</si>
  <si>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</si>
  <si>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</si>
  <si>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</si>
  <si>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</si>
  <si>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</si>
  <si>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</si>
  <si>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</si>
  <si>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</si>
  <si>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</si>
  <si>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</si>
  <si>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</si>
  <si>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</si>
  <si>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</si>
  <si>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</si>
  <si>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</si>
  <si>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</si>
  <si>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</si>
  <si>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</si>
  <si>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</si>
  <si>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</si>
  <si>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</si>
  <si>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</si>
  <si>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</si>
  <si>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</si>
  <si>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</si>
  <si>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</si>
  <si>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</si>
  <si>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</si>
  <si>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</si>
  <si>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</si>
  <si>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</si>
  <si>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</si>
  <si>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</si>
  <si>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</si>
  <si>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</si>
  <si>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</si>
  <si>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</si>
  <si>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</si>
  <si>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</si>
  <si>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</si>
  <si>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</si>
  <si>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</si>
  <si>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</si>
  <si>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</si>
  <si>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</si>
  <si>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</si>
  <si>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</si>
  <si>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</si>
  <si>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</si>
  <si>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</si>
  <si>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</si>
  <si>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</si>
  <si>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</si>
  <si>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</si>
  <si>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</si>
  <si>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</si>
  <si>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</si>
  <si>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</si>
  <si>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</si>
  <si>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</si>
  <si>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</si>
  <si>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</si>
  <si>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</si>
  <si>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</si>
  <si>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</si>
  <si>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</si>
  <si>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群馬県川場村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</si>
  <si>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</si>
  <si>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</si>
  <si>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</si>
  <si>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</si>
  <si>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</si>
  <si>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</si>
  <si>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</si>
  <si>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</si>
  <si>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</si>
  <si>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</si>
  <si>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</si>
  <si>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</si>
  <si>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</si>
  <si>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</si>
  <si>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</si>
  <si>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</si>
  <si>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</si>
  <si>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</si>
  <si>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</si>
  <si>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</si>
  <si>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</si>
  <si>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</si>
  <si>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</si>
  <si>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</si>
  <si>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</si>
  <si>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</si>
  <si>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</si>
  <si>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</si>
  <si>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</si>
  <si>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</si>
  <si>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</si>
  <si>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</si>
  <si>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</si>
  <si>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</si>
  <si>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</si>
  <si>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</si>
  <si>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</si>
  <si>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</si>
  <si>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</si>
  <si>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</si>
  <si>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</si>
  <si>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</si>
  <si>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</si>
  <si>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</si>
  <si>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</si>
  <si>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</si>
  <si>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</si>
  <si>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</si>
  <si>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</si>
  <si>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</si>
  <si>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</si>
  <si>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</si>
  <si>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</si>
  <si>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</si>
  <si>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</si>
  <si>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</si>
  <si>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</si>
  <si>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</si>
  <si>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</si>
  <si>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</si>
  <si>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</si>
  <si>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</si>
  <si>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</si>
  <si>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</si>
  <si>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</si>
  <si>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</si>
  <si>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</si>
  <si>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</si>
  <si>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</si>
  <si>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</si>
  <si>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</si>
  <si>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</si>
  <si>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</si>
  <si>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</si>
  <si>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</si>
  <si>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</si>
  <si>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</si>
  <si>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</si>
  <si>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</si>
  <si>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</si>
  <si>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</si>
  <si>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</si>
  <si>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</si>
  <si>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</si>
  <si>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</si>
  <si>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</si>
  <si>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</si>
  <si>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</si>
  <si>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</si>
  <si>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</si>
  <si>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</si>
  <si>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</si>
  <si>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</si>
  <si>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</si>
  <si>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</si>
  <si>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</si>
  <si>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</si>
  <si>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</si>
  <si>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</si>
  <si>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</si>
  <si>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</si>
  <si>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</si>
  <si>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</si>
  <si>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</si>
  <si>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</si>
  <si>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</si>
  <si>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</si>
  <si>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</si>
  <si>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</si>
  <si>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</si>
  <si>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</si>
  <si>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</si>
  <si>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</si>
  <si>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</si>
  <si>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</si>
  <si>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</si>
  <si>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</si>
  <si>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</si>
  <si>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</si>
  <si>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</si>
  <si>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</si>
  <si>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</si>
  <si>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</si>
  <si>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</si>
  <si>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</si>
  <si>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</si>
  <si>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</si>
  <si>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</si>
  <si>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</si>
  <si>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</si>
  <si>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</si>
  <si>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</si>
  <si>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</si>
  <si>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</si>
  <si>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</si>
  <si>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</si>
  <si>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</si>
  <si>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</si>
  <si>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</si>
  <si>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</si>
  <si>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</si>
  <si>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</si>
  <si>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</si>
  <si>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</si>
  <si>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</si>
  <si>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</si>
  <si>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</si>
  <si>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</si>
  <si>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</si>
  <si>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</si>
  <si>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群馬県川場村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</si>
  <si>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</si>
  <si>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</si>
  <si>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</si>
  <si>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</si>
  <si>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</si>
  <si>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</si>
  <si>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</si>
  <si>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</si>
  <si>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</si>
  <si>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</si>
  <si>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</si>
  <si>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</si>
  <si>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</si>
  <si>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</si>
  <si>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</si>
  <si>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</si>
  <si>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</si>
  <si>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</si>
  <si>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</si>
  <si>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</si>
  <si>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</si>
  <si>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</si>
  <si>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</si>
  <si>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</si>
  <si>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</si>
  <si>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</si>
  <si>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</si>
  <si>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</si>
  <si>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</si>
  <si>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</si>
  <si>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</si>
  <si>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</si>
  <si>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</si>
  <si>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</si>
  <si>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</si>
  <si>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</si>
  <si>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川場村簡易水道事業会計</t>
    <phoneticPr fontId="5"/>
  </si>
  <si>
    <t>川場村下水道事業会計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</si>
  <si>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</si>
  <si>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</si>
  <si>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</si>
  <si>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</si>
  <si>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</si>
  <si>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</si>
  <si>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</si>
  <si>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</si>
  <si>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</si>
  <si>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</si>
  <si>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</si>
  <si>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</si>
  <si>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</si>
  <si>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</si>
  <si>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</si>
  <si>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</si>
  <si>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</si>
  <si>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</si>
  <si>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</si>
  <si>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</si>
  <si>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</si>
  <si>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</si>
  <si>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</si>
  <si>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</si>
  <si>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</si>
  <si>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</si>
  <si>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</si>
  <si>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</si>
  <si>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</si>
  <si>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</si>
  <si>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</si>
  <si>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</si>
  <si>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</si>
  <si>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</si>
  <si>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</si>
  <si>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</si>
  <si>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</si>
  <si>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</si>
  <si>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</si>
  <si>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</si>
  <si>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</si>
  <si>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</si>
  <si>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</si>
  <si>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</si>
  <si>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</si>
  <si>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</si>
  <si>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</si>
  <si>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</si>
  <si>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</si>
  <si>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</si>
  <si>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</si>
  <si>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</si>
  <si>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</si>
  <si>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</si>
  <si>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</si>
  <si>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</si>
  <si>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</si>
  <si>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</si>
  <si>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</si>
  <si>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</si>
  <si>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</si>
  <si>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</si>
  <si>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</si>
  <si>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</si>
  <si>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</si>
  <si>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</si>
  <si>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</si>
  <si>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</si>
  <si>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</si>
  <si>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</si>
  <si>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</si>
  <si>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</si>
  <si>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</si>
  <si>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</si>
  <si>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</si>
  <si>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</si>
  <si>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</si>
  <si>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</si>
  <si>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</si>
  <si>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</si>
  <si>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</si>
  <si>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</si>
  <si>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</si>
  <si>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</si>
  <si>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</si>
  <si>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</si>
  <si>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</si>
  <si>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</si>
  <si>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</si>
  <si>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</si>
  <si>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</si>
  <si>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</si>
  <si>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</si>
  <si>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</si>
  <si>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</si>
  <si>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</si>
  <si>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</si>
  <si>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</si>
  <si>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</si>
  <si>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</si>
  <si>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</si>
  <si>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</si>
  <si>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</si>
  <si>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</si>
  <si>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</si>
  <si>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</si>
  <si>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</si>
  <si>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</si>
  <si>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</si>
  <si>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</si>
  <si>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</si>
  <si>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</si>
  <si>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</si>
  <si>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</si>
  <si>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</si>
  <si>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</si>
  <si>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</si>
  <si>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</si>
  <si>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</si>
  <si>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</si>
  <si>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</si>
  <si>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</si>
  <si>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</si>
  <si>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</si>
  <si>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</si>
  <si>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</si>
  <si>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</si>
  <si>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</si>
  <si>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</si>
  <si>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</si>
  <si>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</si>
  <si>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</si>
  <si>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</si>
  <si>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</si>
  <si>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</si>
  <si>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6.91</t>
  </si>
  <si>
    <t>▲ 19.73</t>
  </si>
  <si>
    <t>▲ 10.00</t>
  </si>
  <si>
    <t>一般会計</t>
  </si>
  <si>
    <t>介護保険事業</t>
  </si>
  <si>
    <t>国民健康保険事業</t>
  </si>
  <si>
    <t>川場村簡易水道事業会計</t>
  </si>
  <si>
    <t>川場村下水道事業会計</t>
  </si>
  <si>
    <t>後期高齢者医療事業</t>
  </si>
  <si>
    <t>その他会計（赤字）</t>
  </si>
  <si>
    <t>その他会計（黒字）</t>
  </si>
  <si>
    <t>R02</t>
    <phoneticPr fontId="5"/>
  </si>
  <si>
    <t>R03</t>
    <phoneticPr fontId="5"/>
  </si>
  <si>
    <t>R04</t>
    <phoneticPr fontId="5"/>
  </si>
  <si>
    <t>R05</t>
    <phoneticPr fontId="5"/>
  </si>
  <si>
    <t>R06</t>
    <phoneticPr fontId="5"/>
  </si>
  <si>
    <t>ほたかの里基金</t>
    <rPh sb="4" eb="5">
      <t>サト</t>
    </rPh>
    <rPh sb="5" eb="7">
      <t>キキン</t>
    </rPh>
    <phoneticPr fontId="5"/>
  </si>
  <si>
    <t>友好の森整備基金</t>
    <rPh sb="0" eb="2">
      <t>ユウコウ</t>
    </rPh>
    <rPh sb="3" eb="4">
      <t>モリ</t>
    </rPh>
    <rPh sb="4" eb="6">
      <t>セイビ</t>
    </rPh>
    <rPh sb="6" eb="8">
      <t>キキン</t>
    </rPh>
    <phoneticPr fontId="5"/>
  </si>
  <si>
    <t>後継者育成基金</t>
    <rPh sb="0" eb="3">
      <t>コウケイシャ</t>
    </rPh>
    <rPh sb="3" eb="5">
      <t>イクセイ</t>
    </rPh>
    <rPh sb="5" eb="7">
      <t>キキン</t>
    </rPh>
    <phoneticPr fontId="5"/>
  </si>
  <si>
    <t>環境整備基金</t>
    <rPh sb="0" eb="2">
      <t>カンキョウ</t>
    </rPh>
    <rPh sb="2" eb="4">
      <t>セイビ</t>
    </rPh>
    <rPh sb="4" eb="6">
      <t>キキン</t>
    </rPh>
    <phoneticPr fontId="5"/>
  </si>
  <si>
    <t>ふるさと農村活性化基金</t>
    <rPh sb="4" eb="6">
      <t>ノウソン</t>
    </rPh>
    <rPh sb="6" eb="9">
      <t>カッセイカ</t>
    </rPh>
    <rPh sb="9" eb="11">
      <t>キキン</t>
    </rPh>
    <phoneticPr fontId="5"/>
  </si>
  <si>
    <t>-</t>
    <phoneticPr fontId="2"/>
  </si>
  <si>
    <t>沼田市外二箇村清掃施設組合</t>
  </si>
  <si>
    <t>利根沼田広域市町村圏振興整備組合</t>
  </si>
  <si>
    <t>利根沼田学校組合</t>
  </si>
  <si>
    <t>群馬県市町村会館管理組合</t>
  </si>
  <si>
    <t>群馬県市町村総合事務組合</t>
  </si>
  <si>
    <t>群馬県後期高齢者医療広域連合（一般会計）</t>
  </si>
  <si>
    <t>法適用企業</t>
  </si>
  <si>
    <t>群馬県後期高齢者医療広域連合（後期高齢者医療特別会計）</t>
  </si>
  <si>
    <t>－</t>
  </si>
  <si>
    <t>川場リゾート</t>
  </si>
  <si>
    <t>田園プラザ川場</t>
  </si>
  <si>
    <t>ウッドビレジ川場</t>
  </si>
  <si>
    <t>　　　　－</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</si>
  <si>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</si>
  <si>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</si>
  <si>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拠点整備事業、小中一貫校整備事業等のハード事業により有形固定資産減価償却率は類似団体を下回っている。一方で、同事業への地方債発行により将来負担比率は大幅に上昇した。公共施設については今後集約化や除却を進めることで維持管理コストの削減を図り、将来負担比率については適正な債務管理のもと縮減を図っていく。</t>
    <rPh sb="1" eb="3">
      <t>キョテン</t>
    </rPh>
    <rPh sb="3" eb="5">
      <t>セイビ</t>
    </rPh>
    <rPh sb="5" eb="7">
      <t>ジギョウ</t>
    </rPh>
    <rPh sb="8" eb="17">
      <t>ショウチュウイッカンコウセイビジギョウ</t>
    </rPh>
    <rPh sb="17" eb="18">
      <t>トウ</t>
    </rPh>
    <rPh sb="22" eb="24">
      <t>ジギョウ</t>
    </rPh>
    <rPh sb="27" eb="29">
      <t>ユウケイ</t>
    </rPh>
    <rPh sb="29" eb="33">
      <t>コテイシサン</t>
    </rPh>
    <rPh sb="33" eb="35">
      <t>ゲンカ</t>
    </rPh>
    <rPh sb="35" eb="38">
      <t>ショウキャクリツ</t>
    </rPh>
    <rPh sb="39" eb="41">
      <t>ルイジ</t>
    </rPh>
    <rPh sb="41" eb="43">
      <t>ダンタイ</t>
    </rPh>
    <rPh sb="44" eb="46">
      <t>シタマワ</t>
    </rPh>
    <rPh sb="51" eb="53">
      <t>イッポウ</t>
    </rPh>
    <rPh sb="55" eb="56">
      <t>ドウ</t>
    </rPh>
    <rPh sb="56" eb="58">
      <t>ジギョウ</t>
    </rPh>
    <rPh sb="60" eb="63">
      <t>チホウサイ</t>
    </rPh>
    <rPh sb="63" eb="65">
      <t>ハッコウ</t>
    </rPh>
    <rPh sb="68" eb="70">
      <t>ショウライ</t>
    </rPh>
    <rPh sb="70" eb="72">
      <t>フタン</t>
    </rPh>
    <rPh sb="72" eb="74">
      <t>ヒリツ</t>
    </rPh>
    <rPh sb="75" eb="77">
      <t>オオハバ</t>
    </rPh>
    <rPh sb="78" eb="80">
      <t>ジョウショウ</t>
    </rPh>
    <rPh sb="83" eb="85">
      <t>コウキョウ</t>
    </rPh>
    <rPh sb="85" eb="87">
      <t>シセツ</t>
    </rPh>
    <rPh sb="92" eb="94">
      <t>コンゴ</t>
    </rPh>
    <rPh sb="94" eb="97">
      <t>シュウヤクカ</t>
    </rPh>
    <rPh sb="98" eb="100">
      <t>ジョキャク</t>
    </rPh>
    <rPh sb="101" eb="102">
      <t>スス</t>
    </rPh>
    <rPh sb="107" eb="109">
      <t>イジ</t>
    </rPh>
    <rPh sb="109" eb="111">
      <t>カンリ</t>
    </rPh>
    <rPh sb="115" eb="117">
      <t>サクゲン</t>
    </rPh>
    <rPh sb="118" eb="119">
      <t>ハカ</t>
    </rPh>
    <rPh sb="121" eb="123">
      <t>ショウライ</t>
    </rPh>
    <rPh sb="123" eb="125">
      <t>フタン</t>
    </rPh>
    <rPh sb="125" eb="127">
      <t>ヒリツ</t>
    </rPh>
    <rPh sb="132" eb="134">
      <t>テキセイ</t>
    </rPh>
    <rPh sb="135" eb="137">
      <t>サイム</t>
    </rPh>
    <rPh sb="137" eb="139">
      <t>カンリ</t>
    </rPh>
    <rPh sb="142" eb="144">
      <t>シュクゲン</t>
    </rPh>
    <rPh sb="145" eb="146">
      <t>ハカ</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</si>
  <si>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</si>
  <si>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</si>
  <si>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</si>
  <si>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</si>
  <si>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</si>
  <si>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</si>
  <si>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拠点整備事業、小中一貫校整備事業等のハード事業により将来負担比率、実質公債費比率ともに高い状態である。将来負担比率は令和5年度に大幅に上昇したが、債務の適正化を図るため繰上償還を実施したことで令和6年度は地方債残高が減少し同比率も下降した。実質公債費比率については地方債の新規発行により上昇傾向にあるものの、今後も繰上償還の実施・新規発行抑制等により公債費の縮減に努めていく。</t>
    <rPh sb="27" eb="33">
      <t>ショウライフタンヒリツ</t>
    </rPh>
    <rPh sb="34" eb="41">
      <t>ジッシツコウサイヒヒリツ</t>
    </rPh>
    <rPh sb="44" eb="45">
      <t>タカ</t>
    </rPh>
    <rPh sb="46" eb="48">
      <t>ジョウタイ</t>
    </rPh>
    <rPh sb="52" eb="58">
      <t>ショウライフタンヒリツ</t>
    </rPh>
    <rPh sb="59" eb="61">
      <t>レイワ</t>
    </rPh>
    <rPh sb="62" eb="64">
      <t>ネンド</t>
    </rPh>
    <rPh sb="65" eb="67">
      <t>オオハバ</t>
    </rPh>
    <rPh sb="68" eb="70">
      <t>ジョウショウ</t>
    </rPh>
    <rPh sb="74" eb="76">
      <t>サイム</t>
    </rPh>
    <rPh sb="77" eb="80">
      <t>テキセイカ</t>
    </rPh>
    <rPh sb="81" eb="82">
      <t>ハカ</t>
    </rPh>
    <rPh sb="85" eb="89">
      <t>クリアゲショウカン</t>
    </rPh>
    <rPh sb="90" eb="92">
      <t>ジッシ</t>
    </rPh>
    <rPh sb="97" eb="99">
      <t>レイワ</t>
    </rPh>
    <rPh sb="100" eb="102">
      <t>ネンド</t>
    </rPh>
    <rPh sb="103" eb="106">
      <t>チホウサイ</t>
    </rPh>
    <rPh sb="106" eb="108">
      <t>ザンダカ</t>
    </rPh>
    <rPh sb="109" eb="111">
      <t>ゲンショウ</t>
    </rPh>
    <rPh sb="112" eb="113">
      <t>ドウ</t>
    </rPh>
    <rPh sb="113" eb="115">
      <t>ヒリツ</t>
    </rPh>
    <rPh sb="116" eb="118">
      <t>カコウ</t>
    </rPh>
    <rPh sb="121" eb="128">
      <t>ジッシツコウサイヒヒリツ</t>
    </rPh>
    <rPh sb="133" eb="136">
      <t>チホウサイ</t>
    </rPh>
    <rPh sb="137" eb="139">
      <t>シンキ</t>
    </rPh>
    <rPh sb="139" eb="141">
      <t>ハッコウ</t>
    </rPh>
    <rPh sb="155" eb="157">
      <t>コンゴ</t>
    </rPh>
    <rPh sb="158" eb="162">
      <t>クリアゲショウカン</t>
    </rPh>
    <rPh sb="163" eb="165">
      <t>ジッシ</t>
    </rPh>
    <rPh sb="166" eb="168">
      <t>シンキ</t>
    </rPh>
    <rPh sb="168" eb="170">
      <t>ハッコウ</t>
    </rPh>
    <rPh sb="170" eb="172">
      <t>ヨクセイ</t>
    </rPh>
    <rPh sb="172" eb="173">
      <t>トウ</t>
    </rPh>
    <rPh sb="176" eb="179">
      <t>コウサイヒ</t>
    </rPh>
    <rPh sb="180" eb="182">
      <t>シュクゲン</t>
    </rPh>
    <rPh sb="183" eb="184">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</si>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</sst>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0" fillId="8" borderId="44" xfId="12" applyFont="1" applyFill="1" applyBorder="1" applyAlignment="1" applyProtection="1">
      <alignment horizontal="left" vertical="center" shrinkToFit="1"/>
      <protection locked="0"/>
    </xf>
    <xf numFmtId="0" fontId="0" fillId="8" borderId="18" xfId="12" applyFont="1" applyFill="1" applyBorder="1" applyAlignment="1" applyProtection="1">
      <alignment horizontal="left" vertical="center" shrinkToFit="1"/>
      <protection locked="0"/>
    </xf>
    <xf numFmtId="0" fontId="0"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22502D5-E803-4AF1-BC4B-AB78420327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AB38-4DD6-91AA-713C6F2CD16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190502</c:v>
                </c:pt>
                <c:pt idx="1">
                  <c:v>353384</c:v>
                </c:pt>
                <c:pt idx="2">
                  <c:v>660004</c:v>
                </c:pt>
                <c:pt idx="3">
                  <c:v>819516</c:v>
                </c:pt>
                <c:pt idx="4">
                  <c:v>279979</c:v>
                </c:pt>
              </c:numCache>
            </c:numRef>
          </c:val>
          <c:smooth val="0"/>
          <c:extLst>
            <c:ext xmlns:c16="http://schemas.microsoft.com/office/drawing/2014/chart" uri="{C3380CC4-5D6E-409C-BE32-E72D297353CC}">
              <c16:uniqueId val="{00000001-AB38-4DD6-91AA-713C6F2CD16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13.98</c:v>
                </c:pt>
                <c:pt idx="1">
                  <c:v>13.6</c:v>
                </c:pt>
                <c:pt idx="2">
                  <c:v>24.44</c:v>
                </c:pt>
                <c:pt idx="3">
                  <c:v>20.21</c:v>
                </c:pt>
                <c:pt idx="4">
                  <c:v>16.559999999999999</c:v>
                </c:pt>
              </c:numCache>
            </c:numRef>
          </c:val>
          <c:extLst>
            <c:ext xmlns:c16="http://schemas.microsoft.com/office/drawing/2014/chart" uri="{C3380CC4-5D6E-409C-BE32-E72D297353CC}">
              <c16:uniqueId val="{00000000-D0F7-4A67-9344-8F0A9415E4E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35.380000000000003</c:v>
                </c:pt>
                <c:pt idx="1">
                  <c:v>38.49</c:v>
                </c:pt>
                <c:pt idx="2">
                  <c:v>29.68</c:v>
                </c:pt>
                <c:pt idx="3">
                  <c:v>29.59</c:v>
                </c:pt>
                <c:pt idx="4">
                  <c:v>29.78</c:v>
                </c:pt>
              </c:numCache>
            </c:numRef>
          </c:val>
          <c:extLst>
            <c:ext xmlns:c16="http://schemas.microsoft.com/office/drawing/2014/chart" uri="{C3380CC4-5D6E-409C-BE32-E72D297353CC}">
              <c16:uniqueId val="{00000001-D0F7-4A67-9344-8F0A9415E4E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2.62</c:v>
                </c:pt>
                <c:pt idx="1">
                  <c:v>0.91</c:v>
                </c:pt>
                <c:pt idx="2">
                  <c:v>-6.91</c:v>
                </c:pt>
                <c:pt idx="3">
                  <c:v>-19.73</c:v>
                </c:pt>
                <c:pt idx="4">
                  <c:v>-10</c:v>
                </c:pt>
              </c:numCache>
            </c:numRef>
          </c:val>
          <c:smooth val="0"/>
          <c:extLst>
            <c:ext xmlns:c16="http://schemas.microsoft.com/office/drawing/2014/chart" uri="{C3380CC4-5D6E-409C-BE32-E72D297353CC}">
              <c16:uniqueId val="{00000002-D0F7-4A67-9344-8F0A9415E4E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0.56000000000000005</c:v>
                </c:pt>
                <c:pt idx="4">
                  <c:v>#N/A</c:v>
                </c:pt>
                <c:pt idx="5">
                  <c:v>0.98</c:v>
                </c:pt>
                <c:pt idx="6">
                  <c:v>#N/A</c:v>
                </c:pt>
                <c:pt idx="7">
                  <c:v>0.37</c:v>
                </c:pt>
                <c:pt idx="8">
                  <c:v>0</c:v>
                </c:pt>
                <c:pt idx="9">
                  <c:v>0</c:v>
                </c:pt>
              </c:numCache>
            </c:numRef>
          </c:val>
          <c:extLst>
            <c:ext xmlns:c16="http://schemas.microsoft.com/office/drawing/2014/chart" uri="{C3380CC4-5D6E-409C-BE32-E72D297353CC}">
              <c16:uniqueId val="{00000000-70CE-455C-A85D-2EF5F3F3D2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CE-455C-A85D-2EF5F3F3D2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CE-455C-A85D-2EF5F3F3D25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0CE-455C-A85D-2EF5F3F3D25D}"/>
            </c:ext>
          </c:extLst>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0.19</c:v>
                </c:pt>
                <c:pt idx="4">
                  <c:v>#N/A</c:v>
                </c:pt>
                <c:pt idx="5">
                  <c:v>0.26</c:v>
                </c:pt>
                <c:pt idx="6">
                  <c:v>#N/A</c:v>
                </c:pt>
                <c:pt idx="7">
                  <c:v>0.1</c:v>
                </c:pt>
                <c:pt idx="8">
                  <c:v>#N/A</c:v>
                </c:pt>
                <c:pt idx="9">
                  <c:v>0.09</c:v>
                </c:pt>
              </c:numCache>
            </c:numRef>
          </c:val>
          <c:extLst>
            <c:ext xmlns:c16="http://schemas.microsoft.com/office/drawing/2014/chart" uri="{C3380CC4-5D6E-409C-BE32-E72D297353CC}">
              <c16:uniqueId val="{00000004-70CE-455C-A85D-2EF5F3F3D25D}"/>
            </c:ext>
          </c:extLst>
        </c:ser>
        <c:ser>
          <c:idx val="5"/>
          <c:order val="5"/>
          <c:tx>
            <c:strRef>
              <c:f>データシート!$A$32</c:f>
              <c:strCache>
                <c:ptCount val="1"/>
                <c:pt idx="0">
                  <c:v>川場村下水道事業会計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70CE-455C-A85D-2EF5F3F3D25D}"/>
            </c:ext>
          </c:extLst>
        </c:ser>
        <c:ser>
          <c:idx val="6"/>
          <c:order val="6"/>
          <c:tx>
            <c:strRef>
              <c:f>データシート!$A$33</c:f>
              <c:strCache>
                <c:ptCount val="1"/>
                <c:pt idx="0">
                  <c:v>川場村簡易水道事業会計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0.47</c:v>
                </c:pt>
              </c:numCache>
            </c:numRef>
          </c:val>
          <c:extLst>
            <c:ext xmlns:c16="http://schemas.microsoft.com/office/drawing/2014/chart" uri="{C3380CC4-5D6E-409C-BE32-E72D297353CC}">
              <c16:uniqueId val="{00000006-70CE-455C-A85D-2EF5F3F3D25D}"/>
            </c:ext>
          </c:extLst>
        </c:ser>
        <c:ser>
          <c:idx val="7"/>
          <c:order val="7"/>
          <c:tx>
            <c:strRef>
              <c:f>データシート!$A$34</c:f>
              <c:strCache>
                <c:ptCount val="1"/>
                <c:pt idx="0">
                  <c:v>国民健康保険事業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1.59</c:v>
                </c:pt>
                <c:pt idx="2">
                  <c:v>#N/A</c:v>
                </c:pt>
                <c:pt idx="3">
                  <c:v>1.56</c:v>
                </c:pt>
                <c:pt idx="4">
                  <c:v>#N/A</c:v>
                </c:pt>
                <c:pt idx="5">
                  <c:v>1.42</c:v>
                </c:pt>
                <c:pt idx="6">
                  <c:v>#N/A</c:v>
                </c:pt>
                <c:pt idx="7">
                  <c:v>1.61</c:v>
                </c:pt>
                <c:pt idx="8">
                  <c:v>#N/A</c:v>
                </c:pt>
                <c:pt idx="9">
                  <c:v>1.78</c:v>
                </c:pt>
              </c:numCache>
            </c:numRef>
          </c:val>
          <c:extLst>
            <c:ext xmlns:c16="http://schemas.microsoft.com/office/drawing/2014/chart" uri="{C3380CC4-5D6E-409C-BE32-E72D297353CC}">
              <c16:uniqueId val="{00000007-70CE-455C-A85D-2EF5F3F3D25D}"/>
            </c:ext>
          </c:extLst>
        </c:ser>
        <c:ser>
          <c:idx val="8"/>
          <c:order val="8"/>
          <c:tx>
            <c:strRef>
              <c:f>データシート!$A$35</c:f>
              <c:strCache>
                <c:ptCount val="1"/>
                <c:pt idx="0">
                  <c:v>介護保険事業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c:v>
                </c:pt>
                <c:pt idx="2">
                  <c:v>#N/A</c:v>
                </c:pt>
                <c:pt idx="3">
                  <c:v>1.38</c:v>
                </c:pt>
                <c:pt idx="4">
                  <c:v>#N/A</c:v>
                </c:pt>
                <c:pt idx="5">
                  <c:v>2.34</c:v>
                </c:pt>
                <c:pt idx="6">
                  <c:v>#N/A</c:v>
                </c:pt>
                <c:pt idx="7">
                  <c:v>1.71</c:v>
                </c:pt>
                <c:pt idx="8">
                  <c:v>#N/A</c:v>
                </c:pt>
                <c:pt idx="9">
                  <c:v>2</c:v>
                </c:pt>
              </c:numCache>
            </c:numRef>
          </c:val>
          <c:extLst>
            <c:ext xmlns:c16="http://schemas.microsoft.com/office/drawing/2014/chart" uri="{C3380CC4-5D6E-409C-BE32-E72D297353CC}">
              <c16:uniqueId val="{00000008-70CE-455C-A85D-2EF5F3F3D2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13.97</c:v>
                </c:pt>
                <c:pt idx="2">
                  <c:v>#N/A</c:v>
                </c:pt>
                <c:pt idx="3">
                  <c:v>13.59</c:v>
                </c:pt>
                <c:pt idx="4">
                  <c:v>#N/A</c:v>
                </c:pt>
                <c:pt idx="5">
                  <c:v>24.44</c:v>
                </c:pt>
                <c:pt idx="6">
                  <c:v>#N/A</c:v>
                </c:pt>
                <c:pt idx="7">
                  <c:v>20.2</c:v>
                </c:pt>
                <c:pt idx="8">
                  <c:v>#N/A</c:v>
                </c:pt>
                <c:pt idx="9">
                  <c:v>16.55</c:v>
                </c:pt>
              </c:numCache>
            </c:numRef>
          </c:val>
          <c:extLst>
            <c:ext xmlns:c16="http://schemas.microsoft.com/office/drawing/2014/chart" uri="{C3380CC4-5D6E-409C-BE32-E72D297353CC}">
              <c16:uniqueId val="{00000009-70CE-455C-A85D-2EF5F3F3D2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199</c:v>
                </c:pt>
                <c:pt idx="5">
                  <c:v>204</c:v>
                </c:pt>
                <c:pt idx="8">
                  <c:v>205</c:v>
                </c:pt>
                <c:pt idx="11">
                  <c:v>192</c:v>
                </c:pt>
                <c:pt idx="14">
                  <c:v>185</c:v>
                </c:pt>
              </c:numCache>
            </c:numRef>
          </c:val>
          <c:extLst>
            <c:ext xmlns:c16="http://schemas.microsoft.com/office/drawing/2014/chart" uri="{C3380CC4-5D6E-409C-BE32-E72D297353CC}">
              <c16:uniqueId val="{00000000-B0C8-41DE-9242-F8D5E67B4E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C8-41DE-9242-F8D5E67B4E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0C8-41DE-9242-F8D5E67B4E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9</c:v>
                </c:pt>
                <c:pt idx="6">
                  <c:v>9</c:v>
                </c:pt>
                <c:pt idx="9">
                  <c:v>9</c:v>
                </c:pt>
                <c:pt idx="12">
                  <c:v>7</c:v>
                </c:pt>
              </c:numCache>
            </c:numRef>
          </c:val>
          <c:extLst>
            <c:ext xmlns:c16="http://schemas.microsoft.com/office/drawing/2014/chart" uri="{C3380CC4-5D6E-409C-BE32-E72D297353CC}">
              <c16:uniqueId val="{00000003-B0C8-41DE-9242-F8D5E67B4E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112</c:v>
                </c:pt>
                <c:pt idx="3">
                  <c:v>103</c:v>
                </c:pt>
                <c:pt idx="6">
                  <c:v>124</c:v>
                </c:pt>
                <c:pt idx="9">
                  <c:v>122</c:v>
                </c:pt>
                <c:pt idx="12">
                  <c:v>91</c:v>
                </c:pt>
              </c:numCache>
            </c:numRef>
          </c:val>
          <c:extLst>
            <c:ext xmlns:c16="http://schemas.microsoft.com/office/drawing/2014/chart" uri="{C3380CC4-5D6E-409C-BE32-E72D297353CC}">
              <c16:uniqueId val="{00000004-B0C8-41DE-9242-F8D5E67B4E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C8-41DE-9242-F8D5E67B4E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C8-41DE-9242-F8D5E67B4E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219</c:v>
                </c:pt>
                <c:pt idx="3">
                  <c:v>233</c:v>
                </c:pt>
                <c:pt idx="6">
                  <c:v>300</c:v>
                </c:pt>
                <c:pt idx="9">
                  <c:v>376</c:v>
                </c:pt>
                <c:pt idx="12">
                  <c:v>382</c:v>
                </c:pt>
              </c:numCache>
            </c:numRef>
          </c:val>
          <c:extLst>
            <c:ext xmlns:c16="http://schemas.microsoft.com/office/drawing/2014/chart" uri="{C3380CC4-5D6E-409C-BE32-E72D297353CC}">
              <c16:uniqueId val="{00000007-B0C8-41DE-9242-F8D5E67B4E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140</c:v>
                </c:pt>
                <c:pt idx="2">
                  <c:v>#N/A</c:v>
                </c:pt>
                <c:pt idx="3">
                  <c:v>#N/A</c:v>
                </c:pt>
                <c:pt idx="4">
                  <c:v>141</c:v>
                </c:pt>
                <c:pt idx="5">
                  <c:v>#N/A</c:v>
                </c:pt>
                <c:pt idx="6">
                  <c:v>#N/A</c:v>
                </c:pt>
                <c:pt idx="7">
                  <c:v>228</c:v>
                </c:pt>
                <c:pt idx="8">
                  <c:v>#N/A</c:v>
                </c:pt>
                <c:pt idx="9">
                  <c:v>#N/A</c:v>
                </c:pt>
                <c:pt idx="10">
                  <c:v>315</c:v>
                </c:pt>
                <c:pt idx="11">
                  <c:v>#N/A</c:v>
                </c:pt>
                <c:pt idx="12">
                  <c:v>#N/A</c:v>
                </c:pt>
                <c:pt idx="13">
                  <c:v>295</c:v>
                </c:pt>
                <c:pt idx="14">
                  <c:v>#N/A</c:v>
                </c:pt>
              </c:numCache>
            </c:numRef>
          </c:val>
          <c:smooth val="0"/>
          <c:extLst>
            <c:ext xmlns:c16="http://schemas.microsoft.com/office/drawing/2014/chart" uri="{C3380CC4-5D6E-409C-BE32-E72D297353CC}">
              <c16:uniqueId val="{00000008-B0C8-41DE-9242-F8D5E67B4E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2037</c:v>
                </c:pt>
                <c:pt idx="5">
                  <c:v>2108</c:v>
                </c:pt>
                <c:pt idx="8">
                  <c:v>2116</c:v>
                </c:pt>
                <c:pt idx="11">
                  <c:v>2346</c:v>
                </c:pt>
                <c:pt idx="14">
                  <c:v>2274</c:v>
                </c:pt>
              </c:numCache>
            </c:numRef>
          </c:val>
          <c:extLst>
            <c:ext xmlns:c16="http://schemas.microsoft.com/office/drawing/2014/chart" uri="{C3380CC4-5D6E-409C-BE32-E72D297353CC}">
              <c16:uniqueId val="{00000000-20A1-4927-9E20-D71D8B0C61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0A1-4927-9E20-D71D8B0C61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1403</c:v>
                </c:pt>
                <c:pt idx="5">
                  <c:v>1503</c:v>
                </c:pt>
                <c:pt idx="8">
                  <c:v>1306</c:v>
                </c:pt>
                <c:pt idx="11">
                  <c:v>1174</c:v>
                </c:pt>
                <c:pt idx="14">
                  <c:v>1171</c:v>
                </c:pt>
              </c:numCache>
            </c:numRef>
          </c:val>
          <c:extLst>
            <c:ext xmlns:c16="http://schemas.microsoft.com/office/drawing/2014/chart" uri="{C3380CC4-5D6E-409C-BE32-E72D297353CC}">
              <c16:uniqueId val="{00000002-20A1-4927-9E20-D71D8B0C61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A1-4927-9E20-D71D8B0C61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A1-4927-9E20-D71D8B0C61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33</c:v>
                </c:pt>
                <c:pt idx="3">
                  <c:v>0</c:v>
                </c:pt>
                <c:pt idx="6">
                  <c:v>0</c:v>
                </c:pt>
                <c:pt idx="9">
                  <c:v>0</c:v>
                </c:pt>
                <c:pt idx="12">
                  <c:v>0</c:v>
                </c:pt>
              </c:numCache>
            </c:numRef>
          </c:val>
          <c:extLst>
            <c:ext xmlns:c16="http://schemas.microsoft.com/office/drawing/2014/chart" uri="{C3380CC4-5D6E-409C-BE32-E72D297353CC}">
              <c16:uniqueId val="{00000005-20A1-4927-9E20-D71D8B0C61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419</c:v>
                </c:pt>
                <c:pt idx="3">
                  <c:v>429</c:v>
                </c:pt>
                <c:pt idx="6">
                  <c:v>439</c:v>
                </c:pt>
                <c:pt idx="9">
                  <c:v>428</c:v>
                </c:pt>
                <c:pt idx="12">
                  <c:v>377</c:v>
                </c:pt>
              </c:numCache>
            </c:numRef>
          </c:val>
          <c:extLst>
            <c:ext xmlns:c16="http://schemas.microsoft.com/office/drawing/2014/chart" uri="{C3380CC4-5D6E-409C-BE32-E72D297353CC}">
              <c16:uniqueId val="{00000006-20A1-4927-9E20-D71D8B0C61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68</c:v>
                </c:pt>
                <c:pt idx="3">
                  <c:v>66</c:v>
                </c:pt>
                <c:pt idx="6">
                  <c:v>58</c:v>
                </c:pt>
                <c:pt idx="9">
                  <c:v>51</c:v>
                </c:pt>
                <c:pt idx="12">
                  <c:v>50</c:v>
                </c:pt>
              </c:numCache>
            </c:numRef>
          </c:val>
          <c:extLst>
            <c:ext xmlns:c16="http://schemas.microsoft.com/office/drawing/2014/chart" uri="{C3380CC4-5D6E-409C-BE32-E72D297353CC}">
              <c16:uniqueId val="{00000007-20A1-4927-9E20-D71D8B0C61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1007</c:v>
                </c:pt>
                <c:pt idx="3">
                  <c:v>869</c:v>
                </c:pt>
                <c:pt idx="6">
                  <c:v>773</c:v>
                </c:pt>
                <c:pt idx="9">
                  <c:v>736</c:v>
                </c:pt>
                <c:pt idx="12">
                  <c:v>645</c:v>
                </c:pt>
              </c:numCache>
            </c:numRef>
          </c:val>
          <c:extLst>
            <c:ext xmlns:c16="http://schemas.microsoft.com/office/drawing/2014/chart" uri="{C3380CC4-5D6E-409C-BE32-E72D297353CC}">
              <c16:uniqueId val="{00000008-20A1-4927-9E20-D71D8B0C61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172</c:v>
                </c:pt>
                <c:pt idx="6">
                  <c:v>172</c:v>
                </c:pt>
                <c:pt idx="9">
                  <c:v>0</c:v>
                </c:pt>
                <c:pt idx="12">
                  <c:v>0</c:v>
                </c:pt>
              </c:numCache>
            </c:numRef>
          </c:val>
          <c:extLst>
            <c:ext xmlns:c16="http://schemas.microsoft.com/office/drawing/2014/chart" uri="{C3380CC4-5D6E-409C-BE32-E72D297353CC}">
              <c16:uniqueId val="{00000009-20A1-4927-9E20-D71D8B0C61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2147</c:v>
                </c:pt>
                <c:pt idx="3">
                  <c:v>2627</c:v>
                </c:pt>
                <c:pt idx="6">
                  <c:v>3556</c:v>
                </c:pt>
                <c:pt idx="9">
                  <c:v>4796</c:v>
                </c:pt>
                <c:pt idx="12">
                  <c:v>4670</c:v>
                </c:pt>
              </c:numCache>
            </c:numRef>
          </c:val>
          <c:extLst>
            <c:ext xmlns:c16="http://schemas.microsoft.com/office/drawing/2014/chart" uri="{C3380CC4-5D6E-409C-BE32-E72D297353CC}">
              <c16:uniqueId val="{0000000A-20A1-4927-9E20-D71D8B0C61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233</c:v>
                </c:pt>
                <c:pt idx="2">
                  <c:v>#N/A</c:v>
                </c:pt>
                <c:pt idx="3">
                  <c:v>#N/A</c:v>
                </c:pt>
                <c:pt idx="4">
                  <c:v>551</c:v>
                </c:pt>
                <c:pt idx="5">
                  <c:v>#N/A</c:v>
                </c:pt>
                <c:pt idx="6">
                  <c:v>#N/A</c:v>
                </c:pt>
                <c:pt idx="7">
                  <c:v>1576</c:v>
                </c:pt>
                <c:pt idx="8">
                  <c:v>#N/A</c:v>
                </c:pt>
                <c:pt idx="9">
                  <c:v>#N/A</c:v>
                </c:pt>
                <c:pt idx="10">
                  <c:v>2491</c:v>
                </c:pt>
                <c:pt idx="11">
                  <c:v>#N/A</c:v>
                </c:pt>
                <c:pt idx="12">
                  <c:v>#N/A</c:v>
                </c:pt>
                <c:pt idx="13">
                  <c:v>2297</c:v>
                </c:pt>
                <c:pt idx="14">
                  <c:v>#N/A</c:v>
                </c:pt>
              </c:numCache>
            </c:numRef>
          </c:val>
          <c:smooth val="0"/>
          <c:extLst>
            <c:ext xmlns:c16="http://schemas.microsoft.com/office/drawing/2014/chart" uri="{C3380CC4-5D6E-409C-BE32-E72D297353CC}">
              <c16:uniqueId val="{0000000B-20A1-4927-9E20-D71D8B0C61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570</c:v>
                </c:pt>
                <c:pt idx="1">
                  <c:v>570</c:v>
                </c:pt>
                <c:pt idx="2">
                  <c:v>595</c:v>
                </c:pt>
              </c:numCache>
            </c:numRef>
          </c:val>
          <c:extLst>
            <c:ext xmlns:c16="http://schemas.microsoft.com/office/drawing/2014/chart" uri="{C3380CC4-5D6E-409C-BE32-E72D297353CC}">
              <c16:uniqueId val="{00000000-FE84-40F0-81E5-698CCA43B3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c:v>
                </c:pt>
                <c:pt idx="1">
                  <c:v>14</c:v>
                </c:pt>
                <c:pt idx="2">
                  <c:v>5</c:v>
                </c:pt>
              </c:numCache>
            </c:numRef>
          </c:val>
          <c:extLst>
            <c:ext xmlns:c16="http://schemas.microsoft.com/office/drawing/2014/chart" uri="{C3380CC4-5D6E-409C-BE32-E72D297353CC}">
              <c16:uniqueId val="{00000001-FE84-40F0-81E5-698CCA43B3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594</c:v>
                </c:pt>
                <c:pt idx="1">
                  <c:v>435</c:v>
                </c:pt>
                <c:pt idx="2">
                  <c:v>429</c:v>
                </c:pt>
              </c:numCache>
            </c:numRef>
          </c:val>
          <c:extLst>
            <c:ext xmlns:c16="http://schemas.microsoft.com/office/drawing/2014/chart" uri="{C3380CC4-5D6E-409C-BE32-E72D297353CC}">
              <c16:uniqueId val="{00000002-FE84-40F0-81E5-698CCA43B3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{9DCC7148-4BD5-437E-AF78-E36CE71427C0}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F8-4446-A8E6-ADFA47993C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{956253D4-3652-4C43-966C-75D660ADEE1D}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F8-4446-A8E6-ADFA47993C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{EE45CAE8-9CF2-4256-AF76-993FE913615C}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F8-4446-A8E6-ADFA47993C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{102D292F-B5AF-4F2A-B3AD-DEC557C31FCE}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F8-4446-A8E6-ADFA47993C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{600F80AB-AF9E-48DE-8982-08D080A9DFC9}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F8-4446-A8E6-ADFA47993C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{62EEF089-8611-4352-8378-5C8309C66F37}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F8-4446-A8E6-ADFA47993C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{EEF71B24-F980-4AFC-AC3F-90A4F828D443}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F8-4446-A8E6-ADFA47993C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{360E0BBB-DF67-4BF9-99AE-92C7BE96713C}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F8-4446-A8E6-ADFA47993C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{C979EA58-CB2E-4E2C-AA1A-B5E50EE319BC}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F8-4446-A8E6-ADFA47993C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63</c:v>
                </c:pt>
                <c:pt idx="16">
                  <c:v>64.5</c:v>
                </c:pt>
                <c:pt idx="24">
                  <c:v>56</c:v>
                </c:pt>
                <c:pt idx="32">
                  <c:v>56</c:v>
                </c:pt>
              </c:numCache>
            </c:numRef>
          </c:xVal>
          <c:yVal>
            <c:numRef>
              <c:f>公会計指標分析・財政指標組合せ分析表!$BP$51:$DC$51</c:f>
              <c:numCache>
                <c:formatCode>#,##0.0;"▲ "#,##0.0</c:formatCode>
                <c:ptCount val="40"/>
                <c:pt idx="0">
                  <c:v>14.5</c:v>
                </c:pt>
                <c:pt idx="8">
                  <c:v>30.8</c:v>
                </c:pt>
                <c:pt idx="16">
                  <c:v>91.9</c:v>
                </c:pt>
                <c:pt idx="24">
                  <c:v>143.69999999999999</c:v>
                </c:pt>
                <c:pt idx="32">
                  <c:v>126.7</c:v>
                </c:pt>
              </c:numCache>
            </c:numRef>
          </c:yVal>
          <c:smooth val="0"/>
          <c:extLst>
            <c:ext xmlns:c16="http://schemas.microsoft.com/office/drawing/2014/chart" uri="{C3380CC4-5D6E-409C-BE32-E72D297353CC}">
              <c16:uniqueId val="{00000009-9EF8-4446-A8E6-ADFA47993C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{034E8C70-8459-4509-A132-C44C96EF5D91}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F8-4446-A8E6-ADFA47993C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{F37E63AD-4057-4172-8EA2-2D5047E58307}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F8-4446-A8E6-ADFA47993C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{A8297D8C-AFEE-4A77-89E3-9E8B6A2EB3A1}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F8-4446-A8E6-ADFA47993C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{47668133-BF1C-46CF-A68D-C58A17814709}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F8-4446-A8E6-ADFA47993C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{35752EA7-68D6-46A9-992F-64DC73480BB7}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F8-4446-A8E6-ADFA47993C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{833462B9-28BA-4A7B-A3A2-ACD80CE826FC}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F8-4446-A8E6-ADFA47993C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{E31EEC43-EC8D-4915-8203-3F44C815A901}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F8-4446-A8E6-ADFA47993C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{85992FAF-93AC-4AD6-B153-F59CB4E4E1DB}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F8-4446-A8E6-ADFA47993C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{BDDB0B60-F847-4679-9800-DBA41D33FEF7}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F8-4446-A8E6-ADFA47993C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EF8-4446-A8E6-ADFA47993C7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{27713823-B7E4-4C05-A4A0-2E1CC529781B}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1F4-4988-BA10-763B9CEE95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{732F0108-4ADB-4544-8D33-995EF5EEE1D3}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F4-4988-BA10-763B9CEE95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{5D5474EB-4133-410B-85ED-39B8A4F9C2D1}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F4-4988-BA10-763B9CEE95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{C1C4D09C-9C94-46C4-BF0D-923F21F4D2CE}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F4-4988-BA10-763B9CEE95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{C20F28D6-2B62-4795-A821-1D4430545627}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F4-4988-BA10-763B9CEE95B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{7A02F12D-BB69-48CF-8283-14960C9CD591}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1F4-4988-BA10-763B9CEE95B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{8DCD4DF2-5CAD-490E-9AEB-51775753489E}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1F4-4988-BA10-763B9CEE95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{21814DC5-D262-4D80-987F-0F17A17051DA}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1F4-4988-BA10-763B9CEE95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{2051DC44-16D6-49A5-95FD-FA0B3D7D7C82}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1F4-4988-BA10-763B9CEE95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8.4</c:v>
                </c:pt>
                <c:pt idx="16">
                  <c:v>9.9</c:v>
                </c:pt>
                <c:pt idx="24">
                  <c:v>13</c:v>
                </c:pt>
                <c:pt idx="32">
                  <c:v>15.8</c:v>
                </c:pt>
              </c:numCache>
            </c:numRef>
          </c:xVal>
          <c:yVal>
            <c:numRef>
              <c:f>公会計指標分析・財政指標組合せ分析表!$BP$73:$DC$73</c:f>
              <c:numCache>
                <c:formatCode>#,##0.0;"▲ "#,##0.0</c:formatCode>
                <c:ptCount val="40"/>
                <c:pt idx="0">
                  <c:v>14.5</c:v>
                </c:pt>
                <c:pt idx="8">
                  <c:v>30.8</c:v>
                </c:pt>
                <c:pt idx="16">
                  <c:v>91.9</c:v>
                </c:pt>
                <c:pt idx="24">
                  <c:v>143.69999999999999</c:v>
                </c:pt>
                <c:pt idx="32">
                  <c:v>126.7</c:v>
                </c:pt>
              </c:numCache>
            </c:numRef>
          </c:yVal>
          <c:smooth val="0"/>
          <c:extLst>
            <c:ext xmlns:c16="http://schemas.microsoft.com/office/drawing/2014/chart" uri="{C3380CC4-5D6E-409C-BE32-E72D297353CC}">
              <c16:uniqueId val="{00000009-E1F4-4988-BA10-763B9CEE95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2088068834486625E-2"/>
                  <c:y val="-0.10883158995744249"/>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{8D767E5E-51A2-45A4-84BE-8E8C76C792A3}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1F4-4988-BA10-763B9CEE95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{8C94BBF1-9616-430B-90BB-2F43654148A1}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F4-4988-BA10-763B9CEE95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{950D3F81-BC64-4D5E-AC50-E1C14D109E66}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F4-4988-BA10-763B9CEE95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{77F61BD0-340E-4114-AF7E-46D8992776BB}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F4-4988-BA10-763B9CEE95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{E9CC72E2-1584-4468-BDC5-D56DB656190F}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F4-4988-BA10-763B9CEE95BA}"/>
                </c:ext>
              </c:extLst>
            </c:dLbl>
            <c:dLbl>
              <c:idx val="8"/>
              <c:layout>
                <c:manualLayout>
                  <c:x val="-4.1052616615664547E-2"/>
                  <c:y val="-7.84365031471182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{FE340B40-96A4-46E4-A01B-7AE5E0073F3D}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1F4-4988-BA10-763B9CEE95BA}"/>
                </c:ext>
              </c:extLst>
            </c:dLbl>
            <c:dLbl>
              <c:idx val="16"/>
              <c:layout>
                <c:manualLayout>
                  <c:x val="-3.1570342725075584E-2"/>
                  <c:y val="-4.961617418095790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{17B7EC67-42BD-491E-9C40-7F23A59E9D0E}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1F4-4988-BA10-763B9CEE95BA}"/>
                </c:ext>
              </c:extLst>
            </c:dLbl>
            <c:dLbl>
              <c:idx val="24"/>
              <c:layout>
                <c:manualLayout>
                  <c:x val="-3.1570342725075584E-2"/>
                  <c:y val="-4.100603668589848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{0ACE8F22-12B1-4C9E-A082-709117590D89}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1F4-4988-BA10-763B9CEE95BA}"/>
                </c:ext>
              </c:extLst>
            </c:dLbl>
            <c:dLbl>
              <c:idx val="32"/>
              <c:layout>
                <c:manualLayout>
                  <c:x val="-3.1570342725075584E-2"/>
                  <c:y val="-7.88474882304146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{388F6737-A25E-4EEB-855D-5BDB0B5C9F5D}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1F4-4988-BA10-763B9CEE95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1F4-4988-BA10-763B9CEE95BA}"/>
            </c:ext>
          </c:extLst>
        </c:ser>
        <c:dLbls>
          <c:showLegendKey val="0"/>
          <c:showVal val="1"/>
          <c:showCatName val="0"/>
          <c:showSerName val="0"/>
          <c:showPercent val="0"/>
          <c:showBubbleSize val="0"/>
        </c:dLbls>
        <c:axId val="84219776"/>
        <c:axId val="84234240"/>
      </c:scatterChart>
      <c:valAx>
        <c:axId val="84219776"/>
        <c:scaling>
          <c:orientation val="maxMin"/>
          <c:max val="17"/>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村税の収納率は高いものの、若者の流出や出生数の減少により、自主財源の確保が今後も難しくなる見通し。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移住定住、関係人口創出施策の継続的な展開、村有地を活用した固定資産税の獲得等に取り組み、財政基盤の強化を図っていく。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105833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年度実施の川場村新拠点整備事業、令和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年度実施の川場村小中一貫校整備事業による公債費の増加や、物価高騰の影響を受けた物件費の増加により令和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年度以降数値が上昇している。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公債費については毎年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億円以上の繰上償還を実施するなどし将来負担の削減に取り組んでいる。物件費については固定費の見直しを行うなど更なる経費削減に取り組んでいく。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127846</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0064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64</xdr:row>
      <xdr:rowOff>127846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5325"/>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63</xdr:row>
      <xdr:rowOff>53975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9787"/>
          <a:ext cx="889000" cy="2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62</xdr:row>
      <xdr:rowOff>56515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69787"/>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77046</xdr:rowOff>
    </xdr:from>
    <xdr:to>
      <xdr:col>19</xdr:col>
      <xdr:colOff>184150</xdr:colOff>
      <xdr:row>65</xdr:row>
      <xdr:rowOff>7196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163423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3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5715</xdr:rowOff>
    </xdr:from>
    <xdr:to>
      <xdr:col>7</xdr:col>
      <xdr:colOff>31750</xdr:colOff>
      <xdr:row>62</xdr:row>
      <xdr:rowOff>107315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117492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[433,690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人件費は給与改定により増加となった（人員数や体制に大きな変動なし）。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物件費は標準準拠システム移行対応業務委託料（＋約</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百万）やふるさと納税事務委託料の増（＋約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百万）があり増加した。また、電子申請システムや</a:t>
          </a:r>
          <a:r>
            <a:rPr kumimoji="1" lang="en-US" altLang="ja-JP" sz="1300">
              <a:latin typeface="ＭＳ Ｐゴシック" panose="020B0600070205080204" pitchFamily="50" charset="-128"/>
              <a:ea typeface="ＭＳ Ｐゴシック" panose="020B0600070205080204" pitchFamily="50" charset="-128"/>
            </a:rPr>
            <a:t>LINE</a:t>
          </a:r>
          <a:r>
            <a:rPr kumimoji="1" lang="ja-JP" altLang="en-US" sz="1300">
              <a:latin typeface="ＭＳ Ｐゴシック" panose="020B0600070205080204" pitchFamily="50" charset="-128"/>
              <a:ea typeface="ＭＳ Ｐゴシック" panose="020B0600070205080204" pitchFamily="50" charset="-128"/>
            </a:rPr>
            <a:t>システム等ＤＸ推進に伴う経費も新たに増加した。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物価高騰の影響に加え、業務のデジタル化に伴うシステム利用料や委託料の増加が今後も想定される。限られた予算のなかで住民サービスに必要な経費を確保するため、引き続き経費削減に努める。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106773</xdr:rowOff>
    </xdr:from>
    <xdr:to>
      <xdr:col>23</xdr:col>
      <xdr:colOff>133350</xdr:colOff>
      <xdr:row>81</xdr:row>
      <xdr:rowOff>154763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4223"/>
          <a:ext cx="838200" cy="4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106048</xdr:rowOff>
    </xdr:from>
    <xdr:to>
      <xdr:col>19</xdr:col>
      <xdr:colOff>133350</xdr:colOff>
      <xdr:row>81</xdr:row>
      <xdr:rowOff>106773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93498"/>
          <a:ext cx="889000" cy="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106048</xdr:rowOff>
    </xdr:from>
    <xdr:to>
      <xdr:col>15</xdr:col>
      <xdr:colOff>82550</xdr:colOff>
      <xdr:row>81</xdr:row>
      <xdr:rowOff>127033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93498"/>
          <a:ext cx="889000" cy="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78462</xdr:rowOff>
    </xdr:from>
    <xdr:to>
      <xdr:col>11</xdr:col>
      <xdr:colOff>31750</xdr:colOff>
      <xdr:row>81</xdr:row>
      <xdr:rowOff>127033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5912"/>
          <a:ext cx="889000" cy="4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103963</xdr:rowOff>
    </xdr:from>
    <xdr:to>
      <xdr:col>23</xdr:col>
      <xdr:colOff>184150</xdr:colOff>
      <xdr:row>82</xdr:row>
      <xdr:rowOff>34113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9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25240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55973</xdr:rowOff>
    </xdr:from>
    <xdr:to>
      <xdr:col>19</xdr:col>
      <xdr:colOff>184150</xdr:colOff>
      <xdr:row>81</xdr:row>
      <xdr:rowOff>157573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167750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2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55248</xdr:rowOff>
    </xdr:from>
    <xdr:to>
      <xdr:col>15</xdr:col>
      <xdr:colOff>133350</xdr:colOff>
      <xdr:row>81</xdr:row>
      <xdr:rowOff>156848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4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167025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76233</xdr:rowOff>
    </xdr:from>
    <xdr:to>
      <xdr:col>11</xdr:col>
      <xdr:colOff>82550</xdr:colOff>
      <xdr:row>82</xdr:row>
      <xdr:rowOff>6383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6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16560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3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27662</xdr:rowOff>
    </xdr:from>
    <xdr:to>
      <xdr:col>7</xdr:col>
      <xdr:colOff>31750</xdr:colOff>
      <xdr:row>81</xdr:row>
      <xdr:rowOff>129262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139439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高年齢層の給与水準の高い職員が多いものの、退職者数に対して新規職員を採用しているため、今後数値は微減していくと思われる。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今後も数値に注意し適正な運営に努める。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14478</xdr:rowOff>
    </xdr:from>
    <xdr:to>
      <xdr:col>81</xdr:col>
      <xdr:colOff>44450</xdr:colOff>
      <xdr:row>88</xdr:row>
      <xdr:rowOff>33782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0207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33782</xdr:rowOff>
    </xdr:from>
    <xdr:to>
      <xdr:col>77</xdr:col>
      <xdr:colOff>44450</xdr:colOff>
      <xdr:row>88</xdr:row>
      <xdr:rowOff>96520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2138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67563</xdr:rowOff>
    </xdr:from>
    <xdr:to>
      <xdr:col>72</xdr:col>
      <xdr:colOff>203200</xdr:colOff>
      <xdr:row>88</xdr:row>
      <xdr:rowOff>96520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55163"/>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67563</xdr:rowOff>
    </xdr:from>
    <xdr:to>
      <xdr:col>68</xdr:col>
      <xdr:colOff>152400</xdr:colOff>
      <xdr:row>88</xdr:row>
      <xdr:rowOff>67563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55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135128</xdr:rowOff>
    </xdr:from>
    <xdr:to>
      <xdr:col>81</xdr:col>
      <xdr:colOff>95250</xdr:colOff>
      <xdr:row>88</xdr:row>
      <xdr:rowOff>65278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151655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9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154432</xdr:rowOff>
    </xdr:from>
    <xdr:to>
      <xdr:col>77</xdr:col>
      <xdr:colOff>95250</xdr:colOff>
      <xdr:row>88</xdr:row>
      <xdr:rowOff>84582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69359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56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45720</xdr:rowOff>
    </xdr:from>
    <xdr:to>
      <xdr:col>73</xdr:col>
      <xdr:colOff>44450</xdr:colOff>
      <xdr:row>88</xdr:row>
      <xdr:rowOff>147320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132097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16763</xdr:rowOff>
    </xdr:from>
    <xdr:to>
      <xdr:col>68</xdr:col>
      <xdr:colOff>203200</xdr:colOff>
      <xdr:row>88</xdr:row>
      <xdr:rowOff>118363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103140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16763</xdr:rowOff>
    </xdr:from>
    <xdr:to>
      <xdr:col>64</xdr:col>
      <xdr:colOff>152400</xdr:colOff>
      <xdr:row>88</xdr:row>
      <xdr:rowOff>118363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103140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平成の大合併において自主自立を選択し、経費の節減を実施するため職員数を抑制してきた。</a:t>
          </a:r>
        </a:p>
        <a:p>
          <a:r>
            <a:rPr kumimoji="1" lang="ja-JP" altLang="en-US" sz="1300">
              <a:latin typeface="ＭＳ Ｐゴシック" panose="020B0600070205080204" pitchFamily="50" charset="-128"/>
              <a:ea typeface="ＭＳ Ｐゴシック" panose="020B0600070205080204" pitchFamily="50" charset="-128"/>
            </a:rPr>
            <a:t>　しかし、近年は業務の多様化等により事務量が増加していることから、一定の職員数を維持している。今後も行財政規模、住民のニーズに見合った水準で職員数を管理していく。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5292</xdr:rowOff>
    </xdr:from>
    <xdr:to>
      <xdr:col>81</xdr:col>
      <xdr:colOff>44450</xdr:colOff>
      <xdr:row>60</xdr:row>
      <xdr:rowOff>14743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92292"/>
          <a:ext cx="838200" cy="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5292</xdr:rowOff>
    </xdr:from>
    <xdr:to>
      <xdr:col>77</xdr:col>
      <xdr:colOff>44450</xdr:colOff>
      <xdr:row>60</xdr:row>
      <xdr:rowOff>20976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292292"/>
          <a:ext cx="889000" cy="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20976</xdr:rowOff>
    </xdr:from>
    <xdr:to>
      <xdr:col>72</xdr:col>
      <xdr:colOff>203200</xdr:colOff>
      <xdr:row>60</xdr:row>
      <xdr:rowOff>32438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307976"/>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28416</xdr:rowOff>
    </xdr:from>
    <xdr:to>
      <xdr:col>68</xdr:col>
      <xdr:colOff>152400</xdr:colOff>
      <xdr:row>60</xdr:row>
      <xdr:rowOff>32438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1541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135393</xdr:rowOff>
    </xdr:from>
    <xdr:to>
      <xdr:col>81</xdr:col>
      <xdr:colOff>95250</xdr:colOff>
      <xdr:row>60</xdr:row>
      <xdr:rowOff>65543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5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56670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125942</xdr:rowOff>
    </xdr:from>
    <xdr:to>
      <xdr:col>77</xdr:col>
      <xdr:colOff>95250</xdr:colOff>
      <xdr:row>60</xdr:row>
      <xdr:rowOff>56092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66269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10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141626</xdr:rowOff>
    </xdr:from>
    <xdr:to>
      <xdr:col>73</xdr:col>
      <xdr:colOff>44450</xdr:colOff>
      <xdr:row>60</xdr:row>
      <xdr:rowOff>71776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5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81953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2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153088</xdr:rowOff>
    </xdr:from>
    <xdr:to>
      <xdr:col>68</xdr:col>
      <xdr:colOff>203200</xdr:colOff>
      <xdr:row>60</xdr:row>
      <xdr:rowOff>83238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93415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37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149066</xdr:rowOff>
    </xdr:from>
    <xdr:to>
      <xdr:col>64</xdr:col>
      <xdr:colOff>152400</xdr:colOff>
      <xdr:row>60</xdr:row>
      <xdr:rowOff>79216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6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89393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3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整備事業（川場村新拠点整備・小中一貫校整備）により数値は悪化しており、類似団体と比較しても高水準となっている。継続的な繰上償還の実施と起債発行管理により今後は比率の抑制に努める方針であり、長期的な推計をもとに計画的な事業実施と公債費削減に取り組む。　</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133858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71080"/>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20574</xdr:rowOff>
    </xdr:from>
    <xdr:to>
      <xdr:col>77</xdr:col>
      <xdr:colOff>44450</xdr:colOff>
      <xdr:row>42</xdr:row>
      <xdr:rowOff>170180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21474"/>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119634</xdr:rowOff>
    </xdr:from>
    <xdr:to>
      <xdr:col>72</xdr:col>
      <xdr:colOff>203200</xdr:colOff>
      <xdr:row>42</xdr:row>
      <xdr:rowOff>20574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4908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158242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4908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83058</xdr:rowOff>
    </xdr:from>
    <xdr:to>
      <xdr:col>81</xdr:col>
      <xdr:colOff>95250</xdr:colOff>
      <xdr:row>44</xdr:row>
      <xdr:rowOff>13208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150385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5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141224</xdr:rowOff>
    </xdr:from>
    <xdr:to>
      <xdr:col>73</xdr:col>
      <xdr:colOff>44450</xdr:colOff>
      <xdr:row>42</xdr:row>
      <xdr:rowOff>71374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56151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5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107442</xdr:rowOff>
    </xdr:from>
    <xdr:to>
      <xdr:col>64</xdr:col>
      <xdr:colOff>152400</xdr:colOff>
      <xdr:row>42</xdr:row>
      <xdr:rowOff>37592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22369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年度までに実施した施設整備事業（川場村新拠点整備・小中一貫校整備）により地方債残高は令和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a:t>
          </a:r>
          <a:r>
            <a:rPr kumimoji="1" lang="en-US" altLang="ja-JP" sz="1300">
              <a:latin typeface="ＭＳ Ｐゴシック" panose="020B0600070205080204" pitchFamily="50" charset="-128"/>
              <a:ea typeface="ＭＳ Ｐゴシック" panose="020B0600070205080204" pitchFamily="50" charset="-128"/>
            </a:rPr>
            <a:t>2,147</a:t>
          </a:r>
          <a:r>
            <a:rPr kumimoji="1" lang="ja-JP" altLang="en-US" sz="1300">
              <a:latin typeface="ＭＳ Ｐゴシック" panose="020B0600070205080204" pitchFamily="50" charset="-128"/>
              <a:ea typeface="ＭＳ Ｐゴシック" panose="020B0600070205080204" pitchFamily="50" charset="-128"/>
            </a:rPr>
            <a:t>百万）から令和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年度末（</a:t>
          </a:r>
          <a:r>
            <a:rPr kumimoji="1" lang="en-US" altLang="ja-JP" sz="1300">
              <a:latin typeface="ＭＳ Ｐゴシック" panose="020B0600070205080204" pitchFamily="50" charset="-128"/>
              <a:ea typeface="ＭＳ Ｐゴシック" panose="020B0600070205080204" pitchFamily="50" charset="-128"/>
            </a:rPr>
            <a:t>4,796</a:t>
          </a:r>
          <a:r>
            <a:rPr kumimoji="1" lang="ja-JP" altLang="en-US" sz="1300">
              <a:latin typeface="ＭＳ Ｐゴシック" panose="020B0600070205080204" pitchFamily="50" charset="-128"/>
              <a:ea typeface="ＭＳ Ｐゴシック" panose="020B0600070205080204" pitchFamily="50" charset="-128"/>
            </a:rPr>
            <a:t>百万）にかけ</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倍以上に膨らみ、将来負担比率が大幅に悪化した。令和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年度は繰上償還（約１</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百万）の実施により地方債残高を削減し、前年度に比べ改善している。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今後も繰上償還の継続と基金残高の確保に取り組み、起債管理を徹底することで数値の改善を図る。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168608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14558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140685</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74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168608</xdr:rowOff>
    </xdr:from>
    <xdr:to>
      <xdr:col>81</xdr:col>
      <xdr:colOff>133350</xdr:colOff>
      <xdr:row>21</xdr:row>
      <xdr:rowOff>168608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76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168608</xdr:rowOff>
    </xdr:from>
    <xdr:to>
      <xdr:col>81</xdr:col>
      <xdr:colOff>44450</xdr:colOff>
      <xdr:row>23</xdr:row>
      <xdr:rowOff>21046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769058"/>
          <a:ext cx="8382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111639</xdr:rowOff>
    </xdr:from>
    <xdr:to>
      <xdr:col>77</xdr:col>
      <xdr:colOff>44450</xdr:colOff>
      <xdr:row>23</xdr:row>
      <xdr:rowOff>21046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3369189"/>
          <a:ext cx="889000" cy="59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95371</xdr:rowOff>
    </xdr:from>
    <xdr:to>
      <xdr:col>72</xdr:col>
      <xdr:colOff>203200</xdr:colOff>
      <xdr:row>19</xdr:row>
      <xdr:rowOff>111639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2667121"/>
          <a:ext cx="889000" cy="70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79526</xdr:rowOff>
    </xdr:from>
    <xdr:to>
      <xdr:col>68</xdr:col>
      <xdr:colOff>152400</xdr:colOff>
      <xdr:row>15</xdr:row>
      <xdr:rowOff>95371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2479826"/>
          <a:ext cx="889000" cy="18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117808</xdr:rowOff>
    </xdr:from>
    <xdr:to>
      <xdr:col>81</xdr:col>
      <xdr:colOff>95250</xdr:colOff>
      <xdr:row>22</xdr:row>
      <xdr:rowOff>47958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71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13685</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61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141696</xdr:rowOff>
    </xdr:from>
    <xdr:to>
      <xdr:col>77</xdr:col>
      <xdr:colOff>95250</xdr:colOff>
      <xdr:row>23</xdr:row>
      <xdr:rowOff>71846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91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56623</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99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60839</xdr:rowOff>
    </xdr:from>
    <xdr:to>
      <xdr:col>73</xdr:col>
      <xdr:colOff>44450</xdr:colOff>
      <xdr:row>19</xdr:row>
      <xdr:rowOff>162439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31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147216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40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44571</xdr:rowOff>
    </xdr:from>
    <xdr:to>
      <xdr:col>68</xdr:col>
      <xdr:colOff>203200</xdr:colOff>
      <xdr:row>15</xdr:row>
      <xdr:rowOff>146171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61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130948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70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28726</xdr:rowOff>
    </xdr:from>
    <xdr:to>
      <xdr:col>64</xdr:col>
      <xdr:colOff>152400</xdr:colOff>
      <xdr:row>14</xdr:row>
      <xdr:rowOff>130326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4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115103</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51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一般職員の給与改定及び会計年度任用職員の勤勉手当支給開始により増加した。今後も給与改定等による増加が予想される。職員数の大きな変更は想定していないが、今後も適正な定員管理に努める。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127000</xdr:rowOff>
    </xdr:from>
    <xdr:to>
      <xdr:col>24</xdr:col>
      <xdr:colOff>25400</xdr:colOff>
      <xdr:row>35</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277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1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31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76200</xdr:rowOff>
    </xdr:from>
    <xdr:to>
      <xdr:col>24</xdr:col>
      <xdr:colOff>76200</xdr:colOff>
      <xdr:row>36</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前年度に比べ約</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百万増加した（</a:t>
          </a:r>
          <a:r>
            <a:rPr kumimoji="1" lang="en-US" altLang="ja-JP" sz="1300">
              <a:latin typeface="ＭＳ Ｐゴシック" panose="020B0600070205080204" pitchFamily="50" charset="-128"/>
              <a:ea typeface="ＭＳ Ｐゴシック" panose="020B0600070205080204" pitchFamily="50" charset="-128"/>
            </a:rPr>
            <a:t>R5:405</a:t>
          </a:r>
          <a:r>
            <a:rPr kumimoji="1" lang="ja-JP" altLang="en-US" sz="1300">
              <a:latin typeface="ＭＳ Ｐゴシック" panose="020B0600070205080204" pitchFamily="50" charset="-128"/>
              <a:ea typeface="ＭＳ Ｐゴシック" panose="020B0600070205080204" pitchFamily="50" charset="-128"/>
            </a:rPr>
            <a:t>百万→</a:t>
          </a:r>
          <a:r>
            <a:rPr kumimoji="1" lang="en-US" altLang="ja-JP" sz="1300">
              <a:latin typeface="ＭＳ Ｐゴシック" panose="020B0600070205080204" pitchFamily="50" charset="-128"/>
              <a:ea typeface="ＭＳ Ｐゴシック" panose="020B0600070205080204" pitchFamily="50" charset="-128"/>
            </a:rPr>
            <a:t>438</a:t>
          </a:r>
          <a:r>
            <a:rPr kumimoji="1" lang="ja-JP" altLang="en-US" sz="1300">
              <a:latin typeface="ＭＳ Ｐゴシック" panose="020B0600070205080204" pitchFamily="50" charset="-128"/>
              <a:ea typeface="ＭＳ Ｐゴシック" panose="020B0600070205080204" pitchFamily="50" charset="-128"/>
            </a:rPr>
            <a:t>百万）。役場庁舎、学校施設の電気料増加が一因である（役場庁舎電気料については令和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月に新庁舎が稼働開始し、令和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年度は初めて新庁舎における年間施設経費が計上された）。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委託料の削減など経費削減に取り組んでいるものの、価格高騰の影響等もあり今後も全庁を上げて歳出削減に取り組んでいく必要がある。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159004</xdr:rowOff>
    </xdr:from>
    <xdr:to>
      <xdr:col>82</xdr:col>
      <xdr:colOff>107950</xdr:colOff>
      <xdr:row>19</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451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72136</xdr:rowOff>
    </xdr:from>
    <xdr:to>
      <xdr:col>78</xdr:col>
      <xdr:colOff>69850</xdr:colOff>
      <xdr:row>18</xdr:row>
      <xdr:rowOff>159004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5823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165862</xdr:rowOff>
    </xdr:from>
    <xdr:to>
      <xdr:col>73</xdr:col>
      <xdr:colOff>180975</xdr:colOff>
      <xdr:row>18</xdr:row>
      <xdr:rowOff>72136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805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156718</xdr:rowOff>
    </xdr:from>
    <xdr:to>
      <xdr:col>69</xdr:col>
      <xdr:colOff>92075</xdr:colOff>
      <xdr:row>17</xdr:row>
      <xdr:rowOff>165862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713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126492</xdr:rowOff>
    </xdr:from>
    <xdr:to>
      <xdr:col>82</xdr:col>
      <xdr:colOff>158750</xdr:colOff>
      <xdr:row>19</xdr:row>
      <xdr:rowOff>56642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98569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108204</xdr:rowOff>
    </xdr:from>
    <xdr:to>
      <xdr:col>78</xdr:col>
      <xdr:colOff>120650</xdr:colOff>
      <xdr:row>19</xdr:row>
      <xdr:rowOff>38354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9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23131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8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21336</xdr:rowOff>
    </xdr:from>
    <xdr:to>
      <xdr:col>74</xdr:col>
      <xdr:colOff>31750</xdr:colOff>
      <xdr:row>18</xdr:row>
      <xdr:rowOff>122936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107713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115062</xdr:rowOff>
    </xdr:from>
    <xdr:to>
      <xdr:col>69</xdr:col>
      <xdr:colOff>142875</xdr:colOff>
      <xdr:row>18</xdr:row>
      <xdr:rowOff>45212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29989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105918</xdr:rowOff>
    </xdr:from>
    <xdr:to>
      <xdr:col>65</xdr:col>
      <xdr:colOff>53975</xdr:colOff>
      <xdr:row>18</xdr:row>
      <xdr:rowOff>36068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20845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ポイント減少した。児童手当（▲</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百万）、福祉医療費（▲</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百万）の減が主な要因である。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村では移住定住施策として子育て世帯への子育て支援金を支給している（令和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百万）。こうした子育て支援策は、出生数の減少により減少が見込まれる一方で、移住定住施策としての拡充も想定されるため今後も同水準で推移する見込み。</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4535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282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79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29028</xdr:rowOff>
    </xdr:from>
    <xdr:to>
      <xdr:col>15</xdr:col>
      <xdr:colOff>98425</xdr:colOff>
      <xdr:row>56</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30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29028</xdr:rowOff>
    </xdr:from>
    <xdr:to>
      <xdr:col>11</xdr:col>
      <xdr:colOff>9525</xdr:colOff>
      <xdr:row>56</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302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維持補修費は前年度に比べ増加（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約</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百万）したが、これは令和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年度まで物件費に計上していた村道除雪作業経費（約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百万）を維持補修費に計上したことや、道の駅キュービクル修繕工事を実施（＋約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百万）したこと等による。施設老朽化による修繕費の増加が今後も見込まれる。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繰出金については介護保険事業特別会計において施設利用給付が減少したことにより減額となった。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157480</xdr:rowOff>
    </xdr:from>
    <xdr:to>
      <xdr:col>82</xdr:col>
      <xdr:colOff>107950</xdr:colOff>
      <xdr:row>57</xdr:row>
      <xdr:rowOff>24130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7586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157480</xdr:rowOff>
    </xdr:from>
    <xdr:to>
      <xdr:col>78</xdr:col>
      <xdr:colOff>69850</xdr:colOff>
      <xdr:row>57</xdr:row>
      <xdr:rowOff>8890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758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8890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66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39370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66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116857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129540</xdr:rowOff>
    </xdr:from>
    <xdr:to>
      <xdr:col>74</xdr:col>
      <xdr:colOff>31750</xdr:colOff>
      <xdr:row>57</xdr:row>
      <xdr:rowOff>59690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69867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年度から簡易水道事業及び下水道事業が公営企業会計適用となり、両会計への繰出金分が補助費等に計上されたため増加した。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村単独補助事業に関しては、社会情勢を踏まえつつ、必要に応じ既存補助事業の見直しも視野に入れ、適正な事業運営に努める。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85852</xdr:rowOff>
    </xdr:from>
    <xdr:to>
      <xdr:col>82</xdr:col>
      <xdr:colOff>107950</xdr:colOff>
      <xdr:row>37</xdr:row>
      <xdr:rowOff>19558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5805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85852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53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89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44704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89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156735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35052</xdr:rowOff>
    </xdr:from>
    <xdr:to>
      <xdr:col>78</xdr:col>
      <xdr:colOff>120650</xdr:colOff>
      <xdr:row>36</xdr:row>
      <xdr:rowOff>136652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146829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7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年度に実施した施設整備事業（川場村新拠点整備・小中一貫校整備）により年々公債費が増加している。令和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年度は経常収支比率の構成比としては△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ポイントとなったが、金額としては約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百万増加した。（</a:t>
          </a:r>
          <a:r>
            <a:rPr kumimoji="1" lang="en-US" altLang="ja-JP" sz="1300">
              <a:latin typeface="ＭＳ Ｐゴシック" panose="020B0600070205080204" pitchFamily="50" charset="-128"/>
              <a:ea typeface="ＭＳ Ｐゴシック" panose="020B0600070205080204" pitchFamily="50" charset="-128"/>
            </a:rPr>
            <a:t>R5:375</a:t>
          </a:r>
          <a:r>
            <a:rPr kumimoji="1" lang="ja-JP" altLang="en-US" sz="1300">
              <a:latin typeface="ＭＳ Ｐゴシック" panose="020B0600070205080204" pitchFamily="50" charset="-128"/>
              <a:ea typeface="ＭＳ Ｐゴシック" panose="020B0600070205080204" pitchFamily="50" charset="-128"/>
            </a:rPr>
            <a:t>百万→</a:t>
          </a:r>
          <a:r>
            <a:rPr kumimoji="1" lang="en-US" altLang="ja-JP" sz="1300">
              <a:latin typeface="ＭＳ Ｐゴシック" panose="020B0600070205080204" pitchFamily="50" charset="-128"/>
              <a:ea typeface="ＭＳ Ｐゴシック" panose="020B0600070205080204" pitchFamily="50" charset="-128"/>
            </a:rPr>
            <a:t>R6:382</a:t>
          </a:r>
          <a:r>
            <a:rPr kumimoji="1" lang="ja-JP" altLang="en-US" sz="1300">
              <a:latin typeface="ＭＳ Ｐゴシック" panose="020B0600070205080204" pitchFamily="50" charset="-128"/>
              <a:ea typeface="ＭＳ Ｐゴシック" panose="020B0600070205080204" pitchFamily="50" charset="-128"/>
            </a:rPr>
            <a:t>百万）</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類似団体との比較では同水準となっているものの、大規模な施設整備事業以降、経常経費を圧迫している一因である。今後は繰上償還の実施により公債費を削減するため減少する見込み。</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105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66039</xdr:rowOff>
    </xdr:from>
    <xdr:to>
      <xdr:col>19</xdr:col>
      <xdr:colOff>187325</xdr:colOff>
      <xdr:row>77</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096239"/>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76</xdr:row>
      <xdr:rowOff>66039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47650"/>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88900</xdr:rowOff>
    </xdr:from>
    <xdr:to>
      <xdr:col>11</xdr:col>
      <xdr:colOff>9525</xdr:colOff>
      <xdr:row>75</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4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74947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15239</xdr:rowOff>
    </xdr:from>
    <xdr:to>
      <xdr:col>15</xdr:col>
      <xdr:colOff>149225</xdr:colOff>
      <xdr:row>76</xdr:row>
      <xdr:rowOff>116839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127017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149877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57150</xdr:rowOff>
    </xdr:from>
    <xdr:to>
      <xdr:col>6</xdr:col>
      <xdr:colOff>171450</xdr:colOff>
      <xdr:row>75</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168927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補助費等の増加（＋</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百万）や物件費の増加（＋</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百万）が影響し類似団体よりも高水準となった。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補助費等の増加は、公営企業会計への繰出金が計上されたことによるものであり、今後も令和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年度と同水準で推移することが見込まれる。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物件費についても価格高騰等による増加が見込まれるが、より一層の経費削減に取り組んでいく。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9434</xdr:rowOff>
    </xdr:from>
    <xdr:to>
      <xdr:col>82</xdr:col>
      <xdr:colOff>107950</xdr:colOff>
      <xdr:row>78</xdr:row>
      <xdr:rowOff>100874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8253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105773</xdr:rowOff>
    </xdr:from>
    <xdr:to>
      <xdr:col>78</xdr:col>
      <xdr:colOff>69850</xdr:colOff>
      <xdr:row>78</xdr:row>
      <xdr:rowOff>9434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0742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105773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02920"/>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79648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02920"/>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50074</xdr:rowOff>
    </xdr:from>
    <xdr:to>
      <xdr:col>82</xdr:col>
      <xdr:colOff>158750</xdr:colOff>
      <xdr:row>78</xdr:row>
      <xdr:rowOff>151674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22151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9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130084</xdr:rowOff>
    </xdr:from>
    <xdr:to>
      <xdr:col>78</xdr:col>
      <xdr:colOff>120650</xdr:colOff>
      <xdr:row>78</xdr:row>
      <xdr:rowOff>60234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3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45011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1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54973</xdr:rowOff>
    </xdr:from>
    <xdr:to>
      <xdr:col>74</xdr:col>
      <xdr:colOff>31750</xdr:colOff>
      <xdr:row>77</xdr:row>
      <xdr:rowOff>156573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5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141350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4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28848</xdr:rowOff>
    </xdr:from>
    <xdr:to>
      <xdr:col>65</xdr:col>
      <xdr:colOff>53975</xdr:colOff>
      <xdr:row>77</xdr:row>
      <xdr:rowOff>130448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140625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99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75268</xdr:rowOff>
    </xdr:from>
    <xdr:to>
      <xdr:col>29</xdr:col>
      <xdr:colOff>127000</xdr:colOff>
      <xdr:row>20</xdr:row>
      <xdr:rowOff>102226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51893"/>
          <a:ext cx="647700" cy="26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102226</xdr:rowOff>
    </xdr:from>
    <xdr:to>
      <xdr:col>26</xdr:col>
      <xdr:colOff>50800</xdr:colOff>
      <xdr:row>20</xdr:row>
      <xdr:rowOff>114147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78851"/>
          <a:ext cx="698500" cy="11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113614</xdr:rowOff>
    </xdr:from>
    <xdr:to>
      <xdr:col>22</xdr:col>
      <xdr:colOff>114300</xdr:colOff>
      <xdr:row>20</xdr:row>
      <xdr:rowOff>114147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90239"/>
          <a:ext cx="698500" cy="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113614</xdr:rowOff>
    </xdr:from>
    <xdr:to>
      <xdr:col>18</xdr:col>
      <xdr:colOff>177800</xdr:colOff>
      <xdr:row>20</xdr:row>
      <xdr:rowOff>139552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90239"/>
          <a:ext cx="698500" cy="25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24468</xdr:rowOff>
    </xdr:from>
    <xdr:to>
      <xdr:col>29</xdr:col>
      <xdr:colOff>177800</xdr:colOff>
      <xdr:row>20</xdr:row>
      <xdr:rowOff>126068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501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104495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0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51426</xdr:rowOff>
    </xdr:from>
    <xdr:to>
      <xdr:col>26</xdr:col>
      <xdr:colOff>101600</xdr:colOff>
      <xdr:row>20</xdr:row>
      <xdr:rowOff>153026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28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137803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14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63347</xdr:rowOff>
    </xdr:from>
    <xdr:to>
      <xdr:col>22</xdr:col>
      <xdr:colOff>165100</xdr:colOff>
      <xdr:row>20</xdr:row>
      <xdr:rowOff>164947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9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149724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62814</xdr:rowOff>
    </xdr:from>
    <xdr:to>
      <xdr:col>19</xdr:col>
      <xdr:colOff>38100</xdr:colOff>
      <xdr:row>20</xdr:row>
      <xdr:rowOff>164414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9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149191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5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88752</xdr:rowOff>
    </xdr:from>
    <xdr:to>
      <xdr:col>15</xdr:col>
      <xdr:colOff>101600</xdr:colOff>
      <xdr:row>21</xdr:row>
      <xdr:rowOff>18902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5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3679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5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287573</xdr:rowOff>
    </xdr:from>
    <xdr:to>
      <xdr:col>29</xdr:col>
      <xdr:colOff>127000</xdr:colOff>
      <xdr:row>34</xdr:row>
      <xdr:rowOff>302272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55023"/>
          <a:ext cx="647700" cy="14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287573</xdr:rowOff>
    </xdr:from>
    <xdr:to>
      <xdr:col>26</xdr:col>
      <xdr:colOff>50800</xdr:colOff>
      <xdr:row>35</xdr:row>
      <xdr:rowOff>77522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55023"/>
          <a:ext cx="698500" cy="132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77522</xdr:rowOff>
    </xdr:from>
    <xdr:to>
      <xdr:col>22</xdr:col>
      <xdr:colOff>114300</xdr:colOff>
      <xdr:row>35</xdr:row>
      <xdr:rowOff>211468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87872"/>
          <a:ext cx="698500" cy="133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211468</xdr:rowOff>
    </xdr:from>
    <xdr:to>
      <xdr:col>18</xdr:col>
      <xdr:colOff>177800</xdr:colOff>
      <xdr:row>35</xdr:row>
      <xdr:rowOff>215093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21818"/>
          <a:ext cx="698500" cy="3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251472</xdr:rowOff>
    </xdr:from>
    <xdr:to>
      <xdr:col>29</xdr:col>
      <xdr:colOff>177800</xdr:colOff>
      <xdr:row>35</xdr:row>
      <xdr:rowOff>10172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18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96549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63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236773</xdr:rowOff>
    </xdr:from>
    <xdr:to>
      <xdr:col>26</xdr:col>
      <xdr:colOff>101600</xdr:colOff>
      <xdr:row>34</xdr:row>
      <xdr:rowOff>338373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04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5650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73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26722</xdr:rowOff>
    </xdr:from>
    <xdr:to>
      <xdr:col>22</xdr:col>
      <xdr:colOff>165100</xdr:colOff>
      <xdr:row>35</xdr:row>
      <xdr:rowOff>128322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37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138499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0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160668</xdr:rowOff>
    </xdr:from>
    <xdr:to>
      <xdr:col>19</xdr:col>
      <xdr:colOff>38100</xdr:colOff>
      <xdr:row>35</xdr:row>
      <xdr:rowOff>262268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71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247045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57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164293</xdr:rowOff>
    </xdr:from>
    <xdr:to>
      <xdr:col>15</xdr:col>
      <xdr:colOff>101600</xdr:colOff>
      <xdr:row>35</xdr:row>
      <xdr:rowOff>265893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74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250670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1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969</xdr:rowOff>
    </xdr:from>
    <xdr:to>
      <xdr:col>24</xdr:col>
      <xdr:colOff>63500</xdr:colOff>
      <xdr:row>38</xdr:row>
      <xdr:rowOff>21961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516069"/>
          <a:ext cx="838200" cy="2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21961</xdr:rowOff>
    </xdr:from>
    <xdr:to>
      <xdr:col>19</xdr:col>
      <xdr:colOff>177800</xdr:colOff>
      <xdr:row>38</xdr:row>
      <xdr:rowOff>27490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537061"/>
          <a:ext cx="889000" cy="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17276</xdr:rowOff>
    </xdr:from>
    <xdr:to>
      <xdr:col>15</xdr:col>
      <xdr:colOff>50800</xdr:colOff>
      <xdr:row>38</xdr:row>
      <xdr:rowOff>27490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532376"/>
          <a:ext cx="889000" cy="1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17276</xdr:rowOff>
    </xdr:from>
    <xdr:to>
      <xdr:col>10</xdr:col>
      <xdr:colOff>114300</xdr:colOff>
      <xdr:row>38</xdr:row>
      <xdr:rowOff>42042</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32376"/>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121619</xdr:rowOff>
    </xdr:from>
    <xdr:to>
      <xdr:col>24</xdr:col>
      <xdr:colOff>114300</xdr:colOff>
      <xdr:row>38</xdr:row>
      <xdr:rowOff>51769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6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36546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8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142611</xdr:rowOff>
    </xdr:from>
    <xdr:to>
      <xdr:col>20</xdr:col>
      <xdr:colOff>38100</xdr:colOff>
      <xdr:row>38</xdr:row>
      <xdr:rowOff>72761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8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63888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7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148140</xdr:rowOff>
    </xdr:from>
    <xdr:to>
      <xdr:col>15</xdr:col>
      <xdr:colOff>101600</xdr:colOff>
      <xdr:row>38</xdr:row>
      <xdr:rowOff>78290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9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69417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8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137926</xdr:rowOff>
    </xdr:from>
    <xdr:to>
      <xdr:col>10</xdr:col>
      <xdr:colOff>165100</xdr:colOff>
      <xdr:row>38</xdr:row>
      <xdr:rowOff>68076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8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59203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7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162692</xdr:rowOff>
    </xdr:from>
    <xdr:to>
      <xdr:col>6</xdr:col>
      <xdr:colOff>38100</xdr:colOff>
      <xdr:row>38</xdr:row>
      <xdr:rowOff>92842</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50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83969</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99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54337</xdr:rowOff>
    </xdr:from>
    <xdr:to>
      <xdr:col>24</xdr:col>
      <xdr:colOff>63500</xdr:colOff>
      <xdr:row>57</xdr:row>
      <xdr:rowOff>114540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26987"/>
          <a:ext cx="838200" cy="6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114540</xdr:rowOff>
    </xdr:from>
    <xdr:to>
      <xdr:col>19</xdr:col>
      <xdr:colOff>177800</xdr:colOff>
      <xdr:row>57</xdr:row>
      <xdr:rowOff>119456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87190"/>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84205</xdr:rowOff>
    </xdr:from>
    <xdr:to>
      <xdr:col>15</xdr:col>
      <xdr:colOff>50800</xdr:colOff>
      <xdr:row>57</xdr:row>
      <xdr:rowOff>119456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56855"/>
          <a:ext cx="889000" cy="3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84205</xdr:rowOff>
    </xdr:from>
    <xdr:to>
      <xdr:col>10</xdr:col>
      <xdr:colOff>114300</xdr:colOff>
      <xdr:row>57</xdr:row>
      <xdr:rowOff>158133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6855"/>
          <a:ext cx="889000" cy="7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3537</xdr:rowOff>
    </xdr:from>
    <xdr:to>
      <xdr:col>24</xdr:col>
      <xdr:colOff>114300</xdr:colOff>
      <xdr:row>57</xdr:row>
      <xdr:rowOff>105137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153414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5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63740</xdr:rowOff>
    </xdr:from>
    <xdr:to>
      <xdr:col>20</xdr:col>
      <xdr:colOff>38100</xdr:colOff>
      <xdr:row>57</xdr:row>
      <xdr:rowOff>165340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3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156467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29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68656</xdr:rowOff>
    </xdr:from>
    <xdr:to>
      <xdr:col>15</xdr:col>
      <xdr:colOff>101600</xdr:colOff>
      <xdr:row>57</xdr:row>
      <xdr:rowOff>170256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161383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34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33405</xdr:rowOff>
    </xdr:from>
    <xdr:to>
      <xdr:col>10</xdr:col>
      <xdr:colOff>165100</xdr:colOff>
      <xdr:row>57</xdr:row>
      <xdr:rowOff>135005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151532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8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107333</xdr:rowOff>
    </xdr:from>
    <xdr:to>
      <xdr:col>6</xdr:col>
      <xdr:colOff>38100</xdr:colOff>
      <xdr:row>58</xdr:row>
      <xdr:rowOff>37483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28610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7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77800</xdr:rowOff>
    </xdr:from>
    <xdr:to>
      <xdr:col>24</xdr:col>
      <xdr:colOff>63500</xdr:colOff>
      <xdr:row>78</xdr:row>
      <xdr:rowOff>121599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50900"/>
          <a:ext cx="838200" cy="4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89970</xdr:rowOff>
    </xdr:from>
    <xdr:to>
      <xdr:col>19</xdr:col>
      <xdr:colOff>177800</xdr:colOff>
      <xdr:row>78</xdr:row>
      <xdr:rowOff>121599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63070"/>
          <a:ext cx="889000" cy="3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89970</xdr:rowOff>
    </xdr:from>
    <xdr:to>
      <xdr:col>15</xdr:col>
      <xdr:colOff>50800</xdr:colOff>
      <xdr:row>78</xdr:row>
      <xdr:rowOff>92078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63070"/>
          <a:ext cx="88900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92078</xdr:rowOff>
    </xdr:from>
    <xdr:to>
      <xdr:col>10</xdr:col>
      <xdr:colOff>114300</xdr:colOff>
      <xdr:row>78</xdr:row>
      <xdr:rowOff>99631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5178"/>
          <a:ext cx="889000" cy="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27000</xdr:rowOff>
    </xdr:from>
    <xdr:to>
      <xdr:col>24</xdr:col>
      <xdr:colOff>114300</xdr:colOff>
      <xdr:row>78</xdr:row>
      <xdr:rowOff>128600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113377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1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70799</xdr:rowOff>
    </xdr:from>
    <xdr:to>
      <xdr:col>20</xdr:col>
      <xdr:colOff>38100</xdr:colOff>
      <xdr:row>79</xdr:row>
      <xdr:rowOff>949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163526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39170</xdr:rowOff>
    </xdr:from>
    <xdr:to>
      <xdr:col>15</xdr:col>
      <xdr:colOff>101600</xdr:colOff>
      <xdr:row>78</xdr:row>
      <xdr:rowOff>140770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131897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50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41278</xdr:rowOff>
    </xdr:from>
    <xdr:to>
      <xdr:col>10</xdr:col>
      <xdr:colOff>165100</xdr:colOff>
      <xdr:row>78</xdr:row>
      <xdr:rowOff>142878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134005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50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48831</xdr:rowOff>
    </xdr:from>
    <xdr:to>
      <xdr:col>6</xdr:col>
      <xdr:colOff>38100</xdr:colOff>
      <xdr:row>78</xdr:row>
      <xdr:rowOff>150431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141558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66167</xdr:rowOff>
    </xdr:from>
    <xdr:to>
      <xdr:col>24</xdr:col>
      <xdr:colOff>63500</xdr:colOff>
      <xdr:row>94</xdr:row>
      <xdr:rowOff>110942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82467"/>
          <a:ext cx="838200" cy="4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110942</xdr:rowOff>
    </xdr:from>
    <xdr:to>
      <xdr:col>19</xdr:col>
      <xdr:colOff>177800</xdr:colOff>
      <xdr:row>94</xdr:row>
      <xdr:rowOff>161699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27242"/>
          <a:ext cx="889000" cy="5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116018</xdr:rowOff>
    </xdr:from>
    <xdr:to>
      <xdr:col>15</xdr:col>
      <xdr:colOff>50800</xdr:colOff>
      <xdr:row>94</xdr:row>
      <xdr:rowOff>161699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32318"/>
          <a:ext cx="889000" cy="4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116018</xdr:rowOff>
    </xdr:from>
    <xdr:to>
      <xdr:col>10</xdr:col>
      <xdr:colOff>114300</xdr:colOff>
      <xdr:row>95</xdr:row>
      <xdr:rowOff>87373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32318"/>
          <a:ext cx="889000" cy="14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15367</xdr:rowOff>
    </xdr:from>
    <xdr:to>
      <xdr:col>24</xdr:col>
      <xdr:colOff>114300</xdr:colOff>
      <xdr:row>94</xdr:row>
      <xdr:rowOff>116967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3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38244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8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60142</xdr:rowOff>
    </xdr:from>
    <xdr:to>
      <xdr:col>20</xdr:col>
      <xdr:colOff>38100</xdr:colOff>
      <xdr:row>94</xdr:row>
      <xdr:rowOff>161742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6819</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110899</xdr:rowOff>
    </xdr:from>
    <xdr:to>
      <xdr:col>15</xdr:col>
      <xdr:colOff>101600</xdr:colOff>
      <xdr:row>95</xdr:row>
      <xdr:rowOff>41049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2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57576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0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65218</xdr:rowOff>
    </xdr:from>
    <xdr:to>
      <xdr:col>10</xdr:col>
      <xdr:colOff>165100</xdr:colOff>
      <xdr:row>94</xdr:row>
      <xdr:rowOff>166818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8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11895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5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36573</xdr:rowOff>
    </xdr:from>
    <xdr:to>
      <xdr:col>6</xdr:col>
      <xdr:colOff>38100</xdr:colOff>
      <xdr:row>95</xdr:row>
      <xdr:rowOff>138173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2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154700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9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136772</xdr:rowOff>
    </xdr:from>
    <xdr:to>
      <xdr:col>55</xdr:col>
      <xdr:colOff>0</xdr:colOff>
      <xdr:row>38</xdr:row>
      <xdr:rowOff>95077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80422"/>
          <a:ext cx="838200" cy="12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95077</xdr:rowOff>
    </xdr:from>
    <xdr:to>
      <xdr:col>50</xdr:col>
      <xdr:colOff>114300</xdr:colOff>
      <xdr:row>38</xdr:row>
      <xdr:rowOff>97989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610177"/>
          <a:ext cx="889000" cy="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97989</xdr:rowOff>
    </xdr:from>
    <xdr:to>
      <xdr:col>45</xdr:col>
      <xdr:colOff>177800</xdr:colOff>
      <xdr:row>38</xdr:row>
      <xdr:rowOff>105146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613089"/>
          <a:ext cx="889000" cy="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70019</xdr:rowOff>
    </xdr:from>
    <xdr:to>
      <xdr:col>41</xdr:col>
      <xdr:colOff>50800</xdr:colOff>
      <xdr:row>38</xdr:row>
      <xdr:rowOff>105146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13669"/>
          <a:ext cx="889000" cy="20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85972</xdr:rowOff>
    </xdr:from>
    <xdr:to>
      <xdr:col>55</xdr:col>
      <xdr:colOff>50800</xdr:colOff>
      <xdr:row>38</xdr:row>
      <xdr:rowOff>16122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64399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08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44277</xdr:rowOff>
    </xdr:from>
    <xdr:to>
      <xdr:col>50</xdr:col>
      <xdr:colOff>165100</xdr:colOff>
      <xdr:row>38</xdr:row>
      <xdr:rowOff>145877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5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137004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65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47189</xdr:rowOff>
    </xdr:from>
    <xdr:to>
      <xdr:col>46</xdr:col>
      <xdr:colOff>38100</xdr:colOff>
      <xdr:row>38</xdr:row>
      <xdr:rowOff>148789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6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139916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65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54346</xdr:rowOff>
    </xdr:from>
    <xdr:to>
      <xdr:col>41</xdr:col>
      <xdr:colOff>101600</xdr:colOff>
      <xdr:row>38</xdr:row>
      <xdr:rowOff>155946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147073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66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19219</xdr:rowOff>
    </xdr:from>
    <xdr:to>
      <xdr:col>36</xdr:col>
      <xdr:colOff>165100</xdr:colOff>
      <xdr:row>37</xdr:row>
      <xdr:rowOff>120819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6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111946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55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105779</xdr:rowOff>
    </xdr:from>
    <xdr:to>
      <xdr:col>55</xdr:col>
      <xdr:colOff>0</xdr:colOff>
      <xdr:row>58</xdr:row>
      <xdr:rowOff>2556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535529"/>
          <a:ext cx="838200" cy="41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105779</xdr:rowOff>
    </xdr:from>
    <xdr:to>
      <xdr:col>50</xdr:col>
      <xdr:colOff>114300</xdr:colOff>
      <xdr:row>56</xdr:row>
      <xdr:rowOff>55877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535529"/>
          <a:ext cx="889000" cy="12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55877</xdr:rowOff>
    </xdr:from>
    <xdr:to>
      <xdr:col>45</xdr:col>
      <xdr:colOff>177800</xdr:colOff>
      <xdr:row>57</xdr:row>
      <xdr:rowOff>118071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57077"/>
          <a:ext cx="889000" cy="23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118071</xdr:rowOff>
    </xdr:from>
    <xdr:to>
      <xdr:col>41</xdr:col>
      <xdr:colOff>50800</xdr:colOff>
      <xdr:row>58</xdr:row>
      <xdr:rowOff>70738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90721"/>
          <a:ext cx="889000" cy="12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123206</xdr:rowOff>
    </xdr:from>
    <xdr:to>
      <xdr:col>55</xdr:col>
      <xdr:colOff>50800</xdr:colOff>
      <xdr:row>58</xdr:row>
      <xdr:rowOff>53356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9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101633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7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54979</xdr:rowOff>
    </xdr:from>
    <xdr:to>
      <xdr:col>50</xdr:col>
      <xdr:colOff>165100</xdr:colOff>
      <xdr:row>55</xdr:row>
      <xdr:rowOff>156579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1656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5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5077</xdr:rowOff>
    </xdr:from>
    <xdr:to>
      <xdr:col>46</xdr:col>
      <xdr:colOff>38100</xdr:colOff>
      <xdr:row>56</xdr:row>
      <xdr:rowOff>106677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0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123204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8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67271</xdr:rowOff>
    </xdr:from>
    <xdr:to>
      <xdr:col>41</xdr:col>
      <xdr:colOff>101600</xdr:colOff>
      <xdr:row>57</xdr:row>
      <xdr:rowOff>168871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13948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1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19938</xdr:rowOff>
    </xdr:from>
    <xdr:to>
      <xdr:col>36</xdr:col>
      <xdr:colOff>165100</xdr:colOff>
      <xdr:row>58</xdr:row>
      <xdr:rowOff>121538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6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112665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56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79281</xdr:rowOff>
    </xdr:from>
    <xdr:to>
      <xdr:col>55</xdr:col>
      <xdr:colOff>0</xdr:colOff>
      <xdr:row>78</xdr:row>
      <xdr:rowOff>24195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766581"/>
          <a:ext cx="838200" cy="63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79281</xdr:rowOff>
    </xdr:from>
    <xdr:to>
      <xdr:col>50</xdr:col>
      <xdr:colOff>114300</xdr:colOff>
      <xdr:row>74</xdr:row>
      <xdr:rowOff>106152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766581"/>
          <a:ext cx="889000" cy="2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106152</xdr:rowOff>
    </xdr:from>
    <xdr:to>
      <xdr:col>45</xdr:col>
      <xdr:colOff>177800</xdr:colOff>
      <xdr:row>78</xdr:row>
      <xdr:rowOff>61451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793452"/>
          <a:ext cx="889000" cy="64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61451</xdr:rowOff>
    </xdr:from>
    <xdr:to>
      <xdr:col>41</xdr:col>
      <xdr:colOff>50800</xdr:colOff>
      <xdr:row>79</xdr:row>
      <xdr:rowOff>30718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34551"/>
          <a:ext cx="889000" cy="14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144845</xdr:rowOff>
    </xdr:from>
    <xdr:to>
      <xdr:col>55</xdr:col>
      <xdr:colOff>50800</xdr:colOff>
      <xdr:row>78</xdr:row>
      <xdr:rowOff>74995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167722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7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28481</xdr:rowOff>
    </xdr:from>
    <xdr:to>
      <xdr:col>50</xdr:col>
      <xdr:colOff>165100</xdr:colOff>
      <xdr:row>74</xdr:row>
      <xdr:rowOff>130081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7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146608</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49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55352</xdr:rowOff>
    </xdr:from>
    <xdr:to>
      <xdr:col>46</xdr:col>
      <xdr:colOff>38100</xdr:colOff>
      <xdr:row>74</xdr:row>
      <xdr:rowOff>156952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74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2029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51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10651</xdr:rowOff>
    </xdr:from>
    <xdr:to>
      <xdr:col>41</xdr:col>
      <xdr:colOff>101600</xdr:colOff>
      <xdr:row>78</xdr:row>
      <xdr:rowOff>112251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8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128778</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5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151368</xdr:rowOff>
    </xdr:from>
    <xdr:to>
      <xdr:col>36</xdr:col>
      <xdr:colOff>165100</xdr:colOff>
      <xdr:row>79</xdr:row>
      <xdr:rowOff>81518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72645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57961</xdr:rowOff>
    </xdr:from>
    <xdr:to>
      <xdr:col>55</xdr:col>
      <xdr:colOff>0</xdr:colOff>
      <xdr:row>98</xdr:row>
      <xdr:rowOff>88700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60061"/>
          <a:ext cx="838200" cy="3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88700</xdr:rowOff>
    </xdr:from>
    <xdr:to>
      <xdr:col>50</xdr:col>
      <xdr:colOff>114300</xdr:colOff>
      <xdr:row>99</xdr:row>
      <xdr:rowOff>1794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90800"/>
          <a:ext cx="889000" cy="8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2023</xdr:rowOff>
    </xdr:from>
    <xdr:to>
      <xdr:col>45</xdr:col>
      <xdr:colOff>177800</xdr:colOff>
      <xdr:row>99</xdr:row>
      <xdr:rowOff>1794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04123"/>
          <a:ext cx="889000" cy="17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169219</xdr:rowOff>
    </xdr:from>
    <xdr:to>
      <xdr:col>41</xdr:col>
      <xdr:colOff>50800</xdr:colOff>
      <xdr:row>98</xdr:row>
      <xdr:rowOff>2023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99869"/>
          <a:ext cx="889000" cy="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7161</xdr:rowOff>
    </xdr:from>
    <xdr:to>
      <xdr:col>55</xdr:col>
      <xdr:colOff>50800</xdr:colOff>
      <xdr:row>98</xdr:row>
      <xdr:rowOff>108761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0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157038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87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37900</xdr:rowOff>
    </xdr:from>
    <xdr:to>
      <xdr:col>50</xdr:col>
      <xdr:colOff>165100</xdr:colOff>
      <xdr:row>98</xdr:row>
      <xdr:rowOff>139500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130627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3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122444</xdr:rowOff>
    </xdr:from>
    <xdr:to>
      <xdr:col>46</xdr:col>
      <xdr:colOff>38100</xdr:colOff>
      <xdr:row>99</xdr:row>
      <xdr:rowOff>52594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2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43721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1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122673</xdr:rowOff>
    </xdr:from>
    <xdr:to>
      <xdr:col>41</xdr:col>
      <xdr:colOff>101600</xdr:colOff>
      <xdr:row>98</xdr:row>
      <xdr:rowOff>52823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5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69350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28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118419</xdr:rowOff>
    </xdr:from>
    <xdr:to>
      <xdr:col>36</xdr:col>
      <xdr:colOff>165100</xdr:colOff>
      <xdr:row>98</xdr:row>
      <xdr:rowOff>48569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4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39696</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4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56904</xdr:rowOff>
    </xdr:from>
    <xdr:to>
      <xdr:col>85</xdr:col>
      <xdr:colOff>127000</xdr:colOff>
      <xdr:row>77</xdr:row>
      <xdr:rowOff>154040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58554"/>
          <a:ext cx="838200" cy="9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154040</xdr:rowOff>
    </xdr:from>
    <xdr:to>
      <xdr:col>81</xdr:col>
      <xdr:colOff>50800</xdr:colOff>
      <xdr:row>78</xdr:row>
      <xdr:rowOff>31908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55690"/>
          <a:ext cx="889000" cy="4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31908</xdr:rowOff>
    </xdr:from>
    <xdr:to>
      <xdr:col>76</xdr:col>
      <xdr:colOff>114300</xdr:colOff>
      <xdr:row>78</xdr:row>
      <xdr:rowOff>76327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05008"/>
          <a:ext cx="889000" cy="4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76327</xdr:rowOff>
    </xdr:from>
    <xdr:to>
      <xdr:col>71</xdr:col>
      <xdr:colOff>177800</xdr:colOff>
      <xdr:row>78</xdr:row>
      <xdr:rowOff>86423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49427"/>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6104</xdr:rowOff>
    </xdr:from>
    <xdr:to>
      <xdr:col>85</xdr:col>
      <xdr:colOff>177800</xdr:colOff>
      <xdr:row>77</xdr:row>
      <xdr:rowOff>107704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155981</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8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103240</xdr:rowOff>
    </xdr:from>
    <xdr:to>
      <xdr:col>81</xdr:col>
      <xdr:colOff>101600</xdr:colOff>
      <xdr:row>78</xdr:row>
      <xdr:rowOff>33390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24517</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9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152558</xdr:rowOff>
    </xdr:from>
    <xdr:to>
      <xdr:col>76</xdr:col>
      <xdr:colOff>165100</xdr:colOff>
      <xdr:row>78</xdr:row>
      <xdr:rowOff>82708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73835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25527</xdr:rowOff>
    </xdr:from>
    <xdr:to>
      <xdr:col>72</xdr:col>
      <xdr:colOff>38100</xdr:colOff>
      <xdr:row>78</xdr:row>
      <xdr:rowOff>127127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9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118254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9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35623</xdr:rowOff>
    </xdr:from>
    <xdr:to>
      <xdr:col>67</xdr:col>
      <xdr:colOff>101600</xdr:colOff>
      <xdr:row>78</xdr:row>
      <xdr:rowOff>137223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0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128350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0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87150</xdr:rowOff>
    </xdr:from>
    <xdr:to>
      <xdr:col>85</xdr:col>
      <xdr:colOff>127000</xdr:colOff>
      <xdr:row>98</xdr:row>
      <xdr:rowOff>89954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89250"/>
          <a:ext cx="8382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89954</xdr:rowOff>
    </xdr:from>
    <xdr:to>
      <xdr:col>81</xdr:col>
      <xdr:colOff>50800</xdr:colOff>
      <xdr:row>98</xdr:row>
      <xdr:rowOff>95176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92054"/>
          <a:ext cx="889000" cy="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95176</xdr:rowOff>
    </xdr:from>
    <xdr:to>
      <xdr:col>76</xdr:col>
      <xdr:colOff>114300</xdr:colOff>
      <xdr:row>98</xdr:row>
      <xdr:rowOff>117221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97276"/>
          <a:ext cx="889000" cy="2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113584</xdr:rowOff>
    </xdr:from>
    <xdr:to>
      <xdr:col>71</xdr:col>
      <xdr:colOff>177800</xdr:colOff>
      <xdr:row>98</xdr:row>
      <xdr:rowOff>117221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15684"/>
          <a:ext cx="889000" cy="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36350</xdr:rowOff>
    </xdr:from>
    <xdr:to>
      <xdr:col>85</xdr:col>
      <xdr:colOff>177800</xdr:colOff>
      <xdr:row>98</xdr:row>
      <xdr:rowOff>137950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39154</xdr:rowOff>
    </xdr:from>
    <xdr:to>
      <xdr:col>81</xdr:col>
      <xdr:colOff>101600</xdr:colOff>
      <xdr:row>98</xdr:row>
      <xdr:rowOff>140754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131881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44376</xdr:rowOff>
    </xdr:from>
    <xdr:to>
      <xdr:col>76</xdr:col>
      <xdr:colOff>165100</xdr:colOff>
      <xdr:row>98</xdr:row>
      <xdr:rowOff>145976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137103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3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66421</xdr:rowOff>
    </xdr:from>
    <xdr:to>
      <xdr:col>72</xdr:col>
      <xdr:colOff>38100</xdr:colOff>
      <xdr:row>98</xdr:row>
      <xdr:rowOff>168021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159148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6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62784</xdr:rowOff>
    </xdr:from>
    <xdr:to>
      <xdr:col>67</xdr:col>
      <xdr:colOff>101600</xdr:colOff>
      <xdr:row>98</xdr:row>
      <xdr:rowOff>164384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155511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124558</xdr:rowOff>
    </xdr:from>
    <xdr:to>
      <xdr:col>116</xdr:col>
      <xdr:colOff>63500</xdr:colOff>
      <xdr:row>77</xdr:row>
      <xdr:rowOff>18433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83308"/>
          <a:ext cx="838200" cy="23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124558</xdr:rowOff>
    </xdr:from>
    <xdr:to>
      <xdr:col>111</xdr:col>
      <xdr:colOff>177800</xdr:colOff>
      <xdr:row>75</xdr:row>
      <xdr:rowOff>169455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83308"/>
          <a:ext cx="889000" cy="4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153530</xdr:rowOff>
    </xdr:from>
    <xdr:to>
      <xdr:col>107</xdr:col>
      <xdr:colOff>50800</xdr:colOff>
      <xdr:row>75</xdr:row>
      <xdr:rowOff>169455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12280"/>
          <a:ext cx="88900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153530</xdr:rowOff>
    </xdr:from>
    <xdr:to>
      <xdr:col>102</xdr:col>
      <xdr:colOff>114300</xdr:colOff>
      <xdr:row>76</xdr:row>
      <xdr:rowOff>27677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12280"/>
          <a:ext cx="889000" cy="4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139083</xdr:rowOff>
    </xdr:from>
    <xdr:to>
      <xdr:col>116</xdr:col>
      <xdr:colOff>114300</xdr:colOff>
      <xdr:row>77</xdr:row>
      <xdr:rowOff>69233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6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117510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4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73758</xdr:rowOff>
    </xdr:from>
    <xdr:to>
      <xdr:col>112</xdr:col>
      <xdr:colOff>38100</xdr:colOff>
      <xdr:row>76</xdr:row>
      <xdr:rowOff>3907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325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20435</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707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118655</xdr:rowOff>
    </xdr:from>
    <xdr:to>
      <xdr:col>107</xdr:col>
      <xdr:colOff>101600</xdr:colOff>
      <xdr:row>76</xdr:row>
      <xdr:rowOff>48805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7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39932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7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102730</xdr:rowOff>
    </xdr:from>
    <xdr:to>
      <xdr:col>102</xdr:col>
      <xdr:colOff>165100</xdr:colOff>
      <xdr:row>76</xdr:row>
      <xdr:rowOff>32880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24007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305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148327</xdr:rowOff>
    </xdr:from>
    <xdr:to>
      <xdr:col>98</xdr:col>
      <xdr:colOff>38100</xdr:colOff>
      <xdr:row>76</xdr:row>
      <xdr:rowOff>78477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0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69604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9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年度は小中一貫校建設事業（新校舎建設及び既存校舎改修）を実施したが、令和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整備した川場村新拠点構想整備事業の完了により減少し、新規整備、更新整備ともに類似団体と同水準に落ち着いた。大規模な施設整備事業により公債費が年々増加しており、将来世代への負担増加が懸念される。継続的な繰上償還により公債費の削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年度は前年度に比べ約</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千円増加しているが、これは簡易水道事業及び下水道事業が公営企業会計適用となったことによるものである。今後、一部事務組合において廃棄物処理施設の建設事業が予定されており、負担金の増加が想定される。今後の財政状況を推計のうえ計画的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53194</xdr:rowOff>
    </xdr:from>
    <xdr:to>
      <xdr:col>24</xdr:col>
      <xdr:colOff>63500</xdr:colOff>
      <xdr:row>37</xdr:row>
      <xdr:rowOff>62928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96844"/>
          <a:ext cx="8382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62928</xdr:rowOff>
    </xdr:from>
    <xdr:to>
      <xdr:col>19</xdr:col>
      <xdr:colOff>177800</xdr:colOff>
      <xdr:row>37</xdr:row>
      <xdr:rowOff>98171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06578"/>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98171</xdr:rowOff>
    </xdr:from>
    <xdr:to>
      <xdr:col>15</xdr:col>
      <xdr:colOff>50800</xdr:colOff>
      <xdr:row>37</xdr:row>
      <xdr:rowOff>114992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41821"/>
          <a:ext cx="889000" cy="1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114992</xdr:rowOff>
    </xdr:from>
    <xdr:to>
      <xdr:col>10</xdr:col>
      <xdr:colOff>114300</xdr:colOff>
      <xdr:row>37</xdr:row>
      <xdr:rowOff>116040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58642"/>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2394</xdr:rowOff>
    </xdr:from>
    <xdr:to>
      <xdr:col>24</xdr:col>
      <xdr:colOff>114300</xdr:colOff>
      <xdr:row>37</xdr:row>
      <xdr:rowOff>103994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4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152271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2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12128</xdr:rowOff>
    </xdr:from>
    <xdr:to>
      <xdr:col>20</xdr:col>
      <xdr:colOff>38100</xdr:colOff>
      <xdr:row>37</xdr:row>
      <xdr:rowOff>113728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5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104855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4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47371</xdr:rowOff>
    </xdr:from>
    <xdr:to>
      <xdr:col>15</xdr:col>
      <xdr:colOff>101600</xdr:colOff>
      <xdr:row>37</xdr:row>
      <xdr:rowOff>148971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9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140098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64192</xdr:rowOff>
    </xdr:from>
    <xdr:to>
      <xdr:col>10</xdr:col>
      <xdr:colOff>165100</xdr:colOff>
      <xdr:row>37</xdr:row>
      <xdr:rowOff>165792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156919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0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65240</xdr:rowOff>
    </xdr:from>
    <xdr:to>
      <xdr:col>6</xdr:col>
      <xdr:colOff>38100</xdr:colOff>
      <xdr:row>37</xdr:row>
      <xdr:rowOff>166839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88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157967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83355</xdr:rowOff>
    </xdr:from>
    <xdr:to>
      <xdr:col>24</xdr:col>
      <xdr:colOff>63500</xdr:colOff>
      <xdr:row>58</xdr:row>
      <xdr:rowOff>2999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684555"/>
          <a:ext cx="838200" cy="26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83355</xdr:rowOff>
    </xdr:from>
    <xdr:to>
      <xdr:col>19</xdr:col>
      <xdr:colOff>177800</xdr:colOff>
      <xdr:row>56</xdr:row>
      <xdr:rowOff>107396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684555"/>
          <a:ext cx="8890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107396</xdr:rowOff>
    </xdr:from>
    <xdr:to>
      <xdr:col>15</xdr:col>
      <xdr:colOff>50800</xdr:colOff>
      <xdr:row>57</xdr:row>
      <xdr:rowOff>129839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708596"/>
          <a:ext cx="889000" cy="19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129839</xdr:rowOff>
    </xdr:from>
    <xdr:to>
      <xdr:col>10</xdr:col>
      <xdr:colOff>114300</xdr:colOff>
      <xdr:row>57</xdr:row>
      <xdr:rowOff>160363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902489"/>
          <a:ext cx="889000" cy="3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123649</xdr:rowOff>
    </xdr:from>
    <xdr:to>
      <xdr:col>24</xdr:col>
      <xdr:colOff>114300</xdr:colOff>
      <xdr:row>58</xdr:row>
      <xdr:rowOff>53799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9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32555</xdr:rowOff>
    </xdr:from>
    <xdr:to>
      <xdr:col>20</xdr:col>
      <xdr:colOff>38100</xdr:colOff>
      <xdr:row>56</xdr:row>
      <xdr:rowOff>134155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150682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56596</xdr:rowOff>
    </xdr:from>
    <xdr:to>
      <xdr:col>15</xdr:col>
      <xdr:colOff>101600</xdr:colOff>
      <xdr:row>56</xdr:row>
      <xdr:rowOff>158196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65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3273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43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79039</xdr:rowOff>
    </xdr:from>
    <xdr:to>
      <xdr:col>10</xdr:col>
      <xdr:colOff>165100</xdr:colOff>
      <xdr:row>58</xdr:row>
      <xdr:rowOff>9189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5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25716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109563</xdr:rowOff>
    </xdr:from>
    <xdr:to>
      <xdr:col>6</xdr:col>
      <xdr:colOff>38100</xdr:colOff>
      <xdr:row>58</xdr:row>
      <xdr:rowOff>39713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30840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74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77701</xdr:rowOff>
    </xdr:from>
    <xdr:to>
      <xdr:col>24</xdr:col>
      <xdr:colOff>63500</xdr:colOff>
      <xdr:row>77</xdr:row>
      <xdr:rowOff>114909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79351"/>
          <a:ext cx="838200" cy="3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114909</xdr:rowOff>
    </xdr:from>
    <xdr:to>
      <xdr:col>19</xdr:col>
      <xdr:colOff>177800</xdr:colOff>
      <xdr:row>77</xdr:row>
      <xdr:rowOff>161123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16559"/>
          <a:ext cx="889000" cy="4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137336</xdr:rowOff>
    </xdr:from>
    <xdr:to>
      <xdr:col>15</xdr:col>
      <xdr:colOff>50800</xdr:colOff>
      <xdr:row>77</xdr:row>
      <xdr:rowOff>161123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38986"/>
          <a:ext cx="889000" cy="2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137336</xdr:rowOff>
    </xdr:from>
    <xdr:to>
      <xdr:col>10</xdr:col>
      <xdr:colOff>114300</xdr:colOff>
      <xdr:row>78</xdr:row>
      <xdr:rowOff>33251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38986"/>
          <a:ext cx="889000" cy="6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26901</xdr:rowOff>
    </xdr:from>
    <xdr:to>
      <xdr:col>24</xdr:col>
      <xdr:colOff>114300</xdr:colOff>
      <xdr:row>77</xdr:row>
      <xdr:rowOff>128501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2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5328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06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64109</xdr:rowOff>
    </xdr:from>
    <xdr:to>
      <xdr:col>20</xdr:col>
      <xdr:colOff>38100</xdr:colOff>
      <xdr:row>77</xdr:row>
      <xdr:rowOff>165709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6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156836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5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110323</xdr:rowOff>
    </xdr:from>
    <xdr:to>
      <xdr:col>15</xdr:col>
      <xdr:colOff>101600</xdr:colOff>
      <xdr:row>78</xdr:row>
      <xdr:rowOff>40473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1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31600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0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86536</xdr:rowOff>
    </xdr:from>
    <xdr:to>
      <xdr:col>10</xdr:col>
      <xdr:colOff>165100</xdr:colOff>
      <xdr:row>78</xdr:row>
      <xdr:rowOff>16686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7813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8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153901</xdr:rowOff>
    </xdr:from>
    <xdr:to>
      <xdr:col>6</xdr:col>
      <xdr:colOff>38100</xdr:colOff>
      <xdr:row>78</xdr:row>
      <xdr:rowOff>84051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75178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4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126943</xdr:rowOff>
    </xdr:from>
    <xdr:to>
      <xdr:col>24</xdr:col>
      <xdr:colOff>63500</xdr:colOff>
      <xdr:row>98</xdr:row>
      <xdr:rowOff>133589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29043"/>
          <a:ext cx="838200" cy="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127783</xdr:rowOff>
    </xdr:from>
    <xdr:to>
      <xdr:col>19</xdr:col>
      <xdr:colOff>177800</xdr:colOff>
      <xdr:row>98</xdr:row>
      <xdr:rowOff>133589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29883"/>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116246</xdr:rowOff>
    </xdr:from>
    <xdr:to>
      <xdr:col>15</xdr:col>
      <xdr:colOff>50800</xdr:colOff>
      <xdr:row>98</xdr:row>
      <xdr:rowOff>127783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18346"/>
          <a:ext cx="889000" cy="1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116246</xdr:rowOff>
    </xdr:from>
    <xdr:to>
      <xdr:col>10</xdr:col>
      <xdr:colOff>114300</xdr:colOff>
      <xdr:row>98</xdr:row>
      <xdr:rowOff>153588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18346"/>
          <a:ext cx="889000" cy="3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76143</xdr:rowOff>
    </xdr:from>
    <xdr:to>
      <xdr:col>24</xdr:col>
      <xdr:colOff>114300</xdr:colOff>
      <xdr:row>99</xdr:row>
      <xdr:rowOff>6293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7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162520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82789</xdr:rowOff>
    </xdr:from>
    <xdr:to>
      <xdr:col>20</xdr:col>
      <xdr:colOff>38100</xdr:colOff>
      <xdr:row>99</xdr:row>
      <xdr:rowOff>12939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4066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7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76983</xdr:rowOff>
    </xdr:from>
    <xdr:to>
      <xdr:col>15</xdr:col>
      <xdr:colOff>101600</xdr:colOff>
      <xdr:row>99</xdr:row>
      <xdr:rowOff>7133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7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169710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7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65446</xdr:rowOff>
    </xdr:from>
    <xdr:to>
      <xdr:col>10</xdr:col>
      <xdr:colOff>165100</xdr:colOff>
      <xdr:row>98</xdr:row>
      <xdr:rowOff>167046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6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158173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102788</xdr:rowOff>
    </xdr:from>
    <xdr:to>
      <xdr:col>6</xdr:col>
      <xdr:colOff>38100</xdr:colOff>
      <xdr:row>99</xdr:row>
      <xdr:rowOff>32938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24065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42799</xdr:rowOff>
    </xdr:from>
    <xdr:to>
      <xdr:col>55</xdr:col>
      <xdr:colOff>0</xdr:colOff>
      <xdr:row>39</xdr:row>
      <xdr:rowOff>42799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93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42672</xdr:rowOff>
    </xdr:from>
    <xdr:to>
      <xdr:col>50</xdr:col>
      <xdr:colOff>114300</xdr:colOff>
      <xdr:row>39</xdr:row>
      <xdr:rowOff>42799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9222"/>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42672</xdr:rowOff>
    </xdr:from>
    <xdr:to>
      <xdr:col>45</xdr:col>
      <xdr:colOff>177800</xdr:colOff>
      <xdr:row>39</xdr:row>
      <xdr:rowOff>42672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9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42545</xdr:rowOff>
    </xdr:from>
    <xdr:to>
      <xdr:col>41</xdr:col>
      <xdr:colOff>50800</xdr:colOff>
      <xdr:row>39</xdr:row>
      <xdr:rowOff>42672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909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163449</xdr:rowOff>
    </xdr:from>
    <xdr:to>
      <xdr:col>55</xdr:col>
      <xdr:colOff>50800</xdr:colOff>
      <xdr:row>39</xdr:row>
      <xdr:rowOff>93599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78376</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3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163449</xdr:rowOff>
    </xdr:from>
    <xdr:to>
      <xdr:col>50</xdr:col>
      <xdr:colOff>165100</xdr:colOff>
      <xdr:row>39</xdr:row>
      <xdr:rowOff>93599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84726</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12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163322</xdr:rowOff>
    </xdr:from>
    <xdr:to>
      <xdr:col>46</xdr:col>
      <xdr:colOff>38100</xdr:colOff>
      <xdr:row>39</xdr:row>
      <xdr:rowOff>93472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84599</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1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163322</xdr:rowOff>
    </xdr:from>
    <xdr:to>
      <xdr:col>41</xdr:col>
      <xdr:colOff>101600</xdr:colOff>
      <xdr:row>39</xdr:row>
      <xdr:rowOff>93472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84599</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1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163195</xdr:rowOff>
    </xdr:from>
    <xdr:to>
      <xdr:col>36</xdr:col>
      <xdr:colOff>165100</xdr:colOff>
      <xdr:row>39</xdr:row>
      <xdr:rowOff>93345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84472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99955</xdr:rowOff>
    </xdr:from>
    <xdr:to>
      <xdr:col>55</xdr:col>
      <xdr:colOff>0</xdr:colOff>
      <xdr:row>58</xdr:row>
      <xdr:rowOff>142362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44055"/>
          <a:ext cx="838200" cy="4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142362</xdr:rowOff>
    </xdr:from>
    <xdr:to>
      <xdr:col>50</xdr:col>
      <xdr:colOff>114300</xdr:colOff>
      <xdr:row>58</xdr:row>
      <xdr:rowOff>143392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86462"/>
          <a:ext cx="8890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110842</xdr:rowOff>
    </xdr:from>
    <xdr:to>
      <xdr:col>45</xdr:col>
      <xdr:colOff>177800</xdr:colOff>
      <xdr:row>58</xdr:row>
      <xdr:rowOff>143392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54942"/>
          <a:ext cx="889000" cy="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110842</xdr:rowOff>
    </xdr:from>
    <xdr:to>
      <xdr:col>41</xdr:col>
      <xdr:colOff>50800</xdr:colOff>
      <xdr:row>58</xdr:row>
      <xdr:rowOff>113388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54942"/>
          <a:ext cx="889000" cy="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49155</xdr:rowOff>
    </xdr:from>
    <xdr:to>
      <xdr:col>55</xdr:col>
      <xdr:colOff>50800</xdr:colOff>
      <xdr:row>58</xdr:row>
      <xdr:rowOff>150755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135532</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91562</xdr:rowOff>
    </xdr:from>
    <xdr:to>
      <xdr:col>50</xdr:col>
      <xdr:colOff>165100</xdr:colOff>
      <xdr:row>59</xdr:row>
      <xdr:rowOff>21712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12839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2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92592</xdr:rowOff>
    </xdr:from>
    <xdr:to>
      <xdr:col>46</xdr:col>
      <xdr:colOff>38100</xdr:colOff>
      <xdr:row>59</xdr:row>
      <xdr:rowOff>22742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3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13869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2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60042</xdr:rowOff>
    </xdr:from>
    <xdr:to>
      <xdr:col>41</xdr:col>
      <xdr:colOff>101600</xdr:colOff>
      <xdr:row>58</xdr:row>
      <xdr:rowOff>161642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152769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9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62588</xdr:rowOff>
    </xdr:from>
    <xdr:to>
      <xdr:col>36</xdr:col>
      <xdr:colOff>165100</xdr:colOff>
      <xdr:row>58</xdr:row>
      <xdr:rowOff>164188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155315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23137</xdr:rowOff>
    </xdr:from>
    <xdr:to>
      <xdr:col>55</xdr:col>
      <xdr:colOff>0</xdr:colOff>
      <xdr:row>78</xdr:row>
      <xdr:rowOff>69321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96237"/>
          <a:ext cx="838200" cy="4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164743</xdr:rowOff>
    </xdr:from>
    <xdr:to>
      <xdr:col>50</xdr:col>
      <xdr:colOff>114300</xdr:colOff>
      <xdr:row>78</xdr:row>
      <xdr:rowOff>23137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6393"/>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164743</xdr:rowOff>
    </xdr:from>
    <xdr:to>
      <xdr:col>45</xdr:col>
      <xdr:colOff>177800</xdr:colOff>
      <xdr:row>78</xdr:row>
      <xdr:rowOff>35351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6393"/>
          <a:ext cx="889000" cy="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10637</xdr:rowOff>
    </xdr:from>
    <xdr:to>
      <xdr:col>41</xdr:col>
      <xdr:colOff>50800</xdr:colOff>
      <xdr:row>78</xdr:row>
      <xdr:rowOff>35351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83737"/>
          <a:ext cx="889000" cy="2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18521</xdr:rowOff>
    </xdr:from>
    <xdr:to>
      <xdr:col>55</xdr:col>
      <xdr:colOff>50800</xdr:colOff>
      <xdr:row>78</xdr:row>
      <xdr:rowOff>120121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9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168398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7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143787</xdr:rowOff>
    </xdr:from>
    <xdr:to>
      <xdr:col>50</xdr:col>
      <xdr:colOff>165100</xdr:colOff>
      <xdr:row>78</xdr:row>
      <xdr:rowOff>73937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4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65064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3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113943</xdr:rowOff>
    </xdr:from>
    <xdr:to>
      <xdr:col>46</xdr:col>
      <xdr:colOff>38100</xdr:colOff>
      <xdr:row>78</xdr:row>
      <xdr:rowOff>44093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35220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156001</xdr:rowOff>
    </xdr:from>
    <xdr:to>
      <xdr:col>41</xdr:col>
      <xdr:colOff>101600</xdr:colOff>
      <xdr:row>78</xdr:row>
      <xdr:rowOff>86151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77278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131287</xdr:rowOff>
    </xdr:from>
    <xdr:to>
      <xdr:col>36</xdr:col>
      <xdr:colOff>165100</xdr:colOff>
      <xdr:row>78</xdr:row>
      <xdr:rowOff>61437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52564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2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143552</xdr:rowOff>
    </xdr:from>
    <xdr:to>
      <xdr:col>55</xdr:col>
      <xdr:colOff>0</xdr:colOff>
      <xdr:row>98</xdr:row>
      <xdr:rowOff>147056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45652"/>
          <a:ext cx="838200" cy="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147056</xdr:rowOff>
    </xdr:from>
    <xdr:to>
      <xdr:col>50</xdr:col>
      <xdr:colOff>114300</xdr:colOff>
      <xdr:row>98</xdr:row>
      <xdr:rowOff>147755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9156"/>
          <a:ext cx="8890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123837</xdr:rowOff>
    </xdr:from>
    <xdr:to>
      <xdr:col>45</xdr:col>
      <xdr:colOff>177800</xdr:colOff>
      <xdr:row>98</xdr:row>
      <xdr:rowOff>147755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54487"/>
          <a:ext cx="889000" cy="19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123837</xdr:rowOff>
    </xdr:from>
    <xdr:to>
      <xdr:col>41</xdr:col>
      <xdr:colOff>50800</xdr:colOff>
      <xdr:row>98</xdr:row>
      <xdr:rowOff>4012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54487"/>
          <a:ext cx="889000" cy="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92752</xdr:rowOff>
    </xdr:from>
    <xdr:to>
      <xdr:col>55</xdr:col>
      <xdr:colOff>50800</xdr:colOff>
      <xdr:row>99</xdr:row>
      <xdr:rowOff>22902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7679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96256</xdr:rowOff>
    </xdr:from>
    <xdr:to>
      <xdr:col>50</xdr:col>
      <xdr:colOff>165100</xdr:colOff>
      <xdr:row>99</xdr:row>
      <xdr:rowOff>26406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17533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9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96955</xdr:rowOff>
    </xdr:from>
    <xdr:to>
      <xdr:col>46</xdr:col>
      <xdr:colOff>38100</xdr:colOff>
      <xdr:row>99</xdr:row>
      <xdr:rowOff>27105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9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18232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9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73037</xdr:rowOff>
    </xdr:from>
    <xdr:to>
      <xdr:col>41</xdr:col>
      <xdr:colOff>101600</xdr:colOff>
      <xdr:row>98</xdr:row>
      <xdr:rowOff>3187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0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19714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7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124662</xdr:rowOff>
    </xdr:from>
    <xdr:to>
      <xdr:col>36</xdr:col>
      <xdr:colOff>165100</xdr:colOff>
      <xdr:row>98</xdr:row>
      <xdr:rowOff>54812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71339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30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51552</xdr:rowOff>
    </xdr:from>
    <xdr:to>
      <xdr:col>85</xdr:col>
      <xdr:colOff>127000</xdr:colOff>
      <xdr:row>38</xdr:row>
      <xdr:rowOff>56947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66652"/>
          <a:ext cx="8382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56947</xdr:rowOff>
    </xdr:from>
    <xdr:to>
      <xdr:col>81</xdr:col>
      <xdr:colOff>50800</xdr:colOff>
      <xdr:row>38</xdr:row>
      <xdr:rowOff>71593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72047"/>
          <a:ext cx="889000" cy="1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71593</xdr:rowOff>
    </xdr:from>
    <xdr:to>
      <xdr:col>76</xdr:col>
      <xdr:colOff>114300</xdr:colOff>
      <xdr:row>38</xdr:row>
      <xdr:rowOff>72408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86693"/>
          <a:ext cx="8890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72408</xdr:rowOff>
    </xdr:from>
    <xdr:to>
      <xdr:col>71</xdr:col>
      <xdr:colOff>177800</xdr:colOff>
      <xdr:row>38</xdr:row>
      <xdr:rowOff>97969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87508"/>
          <a:ext cx="889000" cy="2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752</xdr:rowOff>
    </xdr:from>
    <xdr:to>
      <xdr:col>85</xdr:col>
      <xdr:colOff>177800</xdr:colOff>
      <xdr:row>38</xdr:row>
      <xdr:rowOff>102352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1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87129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3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6147</xdr:rowOff>
    </xdr:from>
    <xdr:to>
      <xdr:col>81</xdr:col>
      <xdr:colOff>101600</xdr:colOff>
      <xdr:row>38</xdr:row>
      <xdr:rowOff>107747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2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98874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20793</xdr:rowOff>
    </xdr:from>
    <xdr:to>
      <xdr:col>76</xdr:col>
      <xdr:colOff>165100</xdr:colOff>
      <xdr:row>38</xdr:row>
      <xdr:rowOff>122393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3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113520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2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21608</xdr:rowOff>
    </xdr:from>
    <xdr:to>
      <xdr:col>72</xdr:col>
      <xdr:colOff>38100</xdr:colOff>
      <xdr:row>38</xdr:row>
      <xdr:rowOff>123208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114335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47169</xdr:rowOff>
    </xdr:from>
    <xdr:to>
      <xdr:col>67</xdr:col>
      <xdr:colOff>101600</xdr:colOff>
      <xdr:row>38</xdr:row>
      <xdr:rowOff>148769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139896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5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101561</xdr:rowOff>
    </xdr:from>
    <xdr:to>
      <xdr:col>85</xdr:col>
      <xdr:colOff>127000</xdr:colOff>
      <xdr:row>57</xdr:row>
      <xdr:rowOff>94937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02761"/>
          <a:ext cx="838200" cy="16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94937</xdr:rowOff>
    </xdr:from>
    <xdr:to>
      <xdr:col>81</xdr:col>
      <xdr:colOff>50800</xdr:colOff>
      <xdr:row>58</xdr:row>
      <xdr:rowOff>121124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67587"/>
          <a:ext cx="889000" cy="19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121124</xdr:rowOff>
    </xdr:from>
    <xdr:to>
      <xdr:col>76</xdr:col>
      <xdr:colOff>114300</xdr:colOff>
      <xdr:row>58</xdr:row>
      <xdr:rowOff>144763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65224"/>
          <a:ext cx="889000" cy="2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137006</xdr:rowOff>
    </xdr:from>
    <xdr:to>
      <xdr:col>71</xdr:col>
      <xdr:colOff>177800</xdr:colOff>
      <xdr:row>58</xdr:row>
      <xdr:rowOff>144763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81106"/>
          <a:ext cx="889000" cy="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50761</xdr:rowOff>
    </xdr:from>
    <xdr:to>
      <xdr:col>85</xdr:col>
      <xdr:colOff>177800</xdr:colOff>
      <xdr:row>56</xdr:row>
      <xdr:rowOff>152361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5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73638</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0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44137</xdr:rowOff>
    </xdr:from>
    <xdr:to>
      <xdr:col>81</xdr:col>
      <xdr:colOff>101600</xdr:colOff>
      <xdr:row>57</xdr:row>
      <xdr:rowOff>145737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162264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59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70324</xdr:rowOff>
    </xdr:from>
    <xdr:to>
      <xdr:col>76</xdr:col>
      <xdr:colOff>165100</xdr:colOff>
      <xdr:row>59</xdr:row>
      <xdr:rowOff>474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163051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0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93963</xdr:rowOff>
    </xdr:from>
    <xdr:to>
      <xdr:col>72</xdr:col>
      <xdr:colOff>38100</xdr:colOff>
      <xdr:row>59</xdr:row>
      <xdr:rowOff>24113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3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15240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3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86206</xdr:rowOff>
    </xdr:from>
    <xdr:to>
      <xdr:col>67</xdr:col>
      <xdr:colOff>101600</xdr:colOff>
      <xdr:row>59</xdr:row>
      <xdr:rowOff>16356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7483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56904</xdr:rowOff>
    </xdr:from>
    <xdr:to>
      <xdr:col>85</xdr:col>
      <xdr:colOff>127000</xdr:colOff>
      <xdr:row>97</xdr:row>
      <xdr:rowOff>154040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87554"/>
          <a:ext cx="838200" cy="9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154040</xdr:rowOff>
    </xdr:from>
    <xdr:to>
      <xdr:col>81</xdr:col>
      <xdr:colOff>50800</xdr:colOff>
      <xdr:row>98</xdr:row>
      <xdr:rowOff>31908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84690"/>
          <a:ext cx="889000" cy="4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31908</xdr:rowOff>
    </xdr:from>
    <xdr:to>
      <xdr:col>76</xdr:col>
      <xdr:colOff>114300</xdr:colOff>
      <xdr:row>98</xdr:row>
      <xdr:rowOff>76327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34008"/>
          <a:ext cx="889000" cy="4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76327</xdr:rowOff>
    </xdr:from>
    <xdr:to>
      <xdr:col>71</xdr:col>
      <xdr:colOff>177800</xdr:colOff>
      <xdr:row>98</xdr:row>
      <xdr:rowOff>86423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78427"/>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6104</xdr:rowOff>
    </xdr:from>
    <xdr:to>
      <xdr:col>85</xdr:col>
      <xdr:colOff>177800</xdr:colOff>
      <xdr:row>97</xdr:row>
      <xdr:rowOff>107704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155981</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15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103240</xdr:rowOff>
    </xdr:from>
    <xdr:to>
      <xdr:col>81</xdr:col>
      <xdr:colOff>101600</xdr:colOff>
      <xdr:row>98</xdr:row>
      <xdr:rowOff>33390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3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24517</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2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152558</xdr:rowOff>
    </xdr:from>
    <xdr:to>
      <xdr:col>76</xdr:col>
      <xdr:colOff>165100</xdr:colOff>
      <xdr:row>98</xdr:row>
      <xdr:rowOff>82708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8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73835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7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25527</xdr:rowOff>
    </xdr:from>
    <xdr:to>
      <xdr:col>72</xdr:col>
      <xdr:colOff>38100</xdr:colOff>
      <xdr:row>98</xdr:row>
      <xdr:rowOff>127127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118254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2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35623</xdr:rowOff>
    </xdr:from>
    <xdr:to>
      <xdr:col>67</xdr:col>
      <xdr:colOff>101600</xdr:colOff>
      <xdr:row>98</xdr:row>
      <xdr:rowOff>137223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3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128350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3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総務費は川場村新拠点整備事業が令和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年に完了したことにより令和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年度は約</a:t>
          </a:r>
          <a:r>
            <a:rPr kumimoji="1" lang="en-US" altLang="ja-JP" sz="1300">
              <a:latin typeface="ＭＳ Ｐゴシック" panose="020B0600070205080204" pitchFamily="50" charset="-128"/>
              <a:ea typeface="ＭＳ Ｐゴシック" panose="020B0600070205080204" pitchFamily="50" charset="-128"/>
            </a:rPr>
            <a:t>574</a:t>
          </a:r>
          <a:r>
            <a:rPr kumimoji="1" lang="ja-JP" altLang="en-US" sz="1300">
              <a:latin typeface="ＭＳ Ｐゴシック" panose="020B0600070205080204" pitchFamily="50" charset="-128"/>
              <a:ea typeface="ＭＳ Ｐゴシック" panose="020B0600070205080204" pitchFamily="50" charset="-128"/>
            </a:rPr>
            <a:t>千円の減額となり、類似団体と同水準となった。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年度の小中一貫校整備事業により増加している。公債費は施設整備事業により年々増加し、令和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年度には類似団体と同水準まで上昇した。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民生費、衛生費といった経費は類似団体と比べ低水準となっているが、建設事業費や公債費等がそうした経費を圧迫することのないよう計画的な財政運営に努める。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群馬県川場村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a:t>
          </a:r>
          <a:r>
            <a:rPr kumimoji="1" lang="en-US" altLang="ja-JP" sz="1400">
              <a:latin typeface="ＭＳ ゴシック" pitchFamily="49" charset="-128"/>
              <a:ea typeface="ＭＳ ゴシック" pitchFamily="49" charset="-128"/>
            </a:rPr>
            <a:t>275</a:t>
          </a:r>
          <a:r>
            <a:rPr kumimoji="1" lang="ja-JP" altLang="en-US" sz="1400">
              <a:latin typeface="ＭＳ ゴシック" pitchFamily="49" charset="-128"/>
              <a:ea typeface="ＭＳ ゴシック" pitchFamily="49" charset="-128"/>
            </a:rPr>
            <a:t>百万の取崩しを行ったものの、歳計余剰金として</a:t>
          </a:r>
          <a:r>
            <a:rPr kumimoji="1" lang="en-US" altLang="ja-JP" sz="1400">
              <a:latin typeface="ＭＳ ゴシック" pitchFamily="49" charset="-128"/>
              <a:ea typeface="ＭＳ ゴシック" pitchFamily="49" charset="-128"/>
            </a:rPr>
            <a:t>300</a:t>
          </a:r>
          <a:r>
            <a:rPr kumimoji="1" lang="ja-JP" altLang="en-US" sz="1400">
              <a:latin typeface="ＭＳ ゴシック" pitchFamily="49" charset="-128"/>
              <a:ea typeface="ＭＳ ゴシック" pitchFamily="49" charset="-128"/>
            </a:rPr>
            <a:t>百万を積み立てることができ残高が増加。対標準財政規模比も微増となった。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実質単年度収支については川場村新拠点整備、小中一貫校整備事業といった大規模事業の実施により令和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年度は赤字となったものの、令和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年度は前年度に比べ改善した。今後は経費削減と歳入確保に努め、実質単年度収支の黒字化に向け取り組む。</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群馬県川場村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一般会計をはじめ、すべての会計において黒字となった。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国保、介護、後期高齢者医療事業に関しては高齢化により支出の増大や財源確保が課題となる見込み。</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簡易水道事業、下水道事業については令和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年度から公営企業会計を適用した。「地方公共団体の経営・財務マネジメント強化事業」も有効活用し、経営戦略を策定したうえで、料金改定をはじめとした経営改善の取組みを行っていく。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群馬県川場村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年度にかけ実施した施設整備事業（川場村新拠点・小中一貫校）により増加しているが、繰上償還や起債発行の計画的な実施により令和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年度をピークに今後は減少傾向となる見込み。</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実質公債費比率については今後も高い水準が継続する見込みだが、計画的な繰上償還と新規地方債発行の慎重な検討の実施により公債費の適正な管理に努める。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群馬県川場村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一般会計等に係る地方債の現在高は、施設整備事業の実施により令和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年度にかけ２倍以上に増大したが、令和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年度は繰上償還（約</a:t>
          </a:r>
          <a:r>
            <a:rPr kumimoji="1" lang="en-US" altLang="ja-JP" sz="1400">
              <a:latin typeface="ＭＳ ゴシック" pitchFamily="49" charset="-128"/>
              <a:ea typeface="ＭＳ ゴシック" pitchFamily="49" charset="-128"/>
            </a:rPr>
            <a:t>133</a:t>
          </a:r>
          <a:r>
            <a:rPr kumimoji="1" lang="ja-JP" altLang="en-US" sz="1400">
              <a:latin typeface="ＭＳ ゴシック" pitchFamily="49" charset="-128"/>
              <a:ea typeface="ＭＳ ゴシック" pitchFamily="49" charset="-128"/>
            </a:rPr>
            <a:t>百万）の実施により減少した。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今後は一部事務組合での施設整備事業が予定されており、将来負担に備えるためにも、継続的な繰上償還と起債管理の徹底により地方債残高の削減に取り組んでいく。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群馬県川場村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百万）、ほたかの里基金（その他特定目的基金）の増（＋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一方で減債基金については繰上償還の財源とするため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百万を取り崩し残高は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大規模な施設整備事業が完了したため、今後は財政調整基金を中心に基金残高の確保に取り組む。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その他特定目的基金のうち残高の最も大きい「ほたかの里基金」はふるさと納税寄附金を原資としており、今後の寄附金額の増減によっては基金残高の維持が難しくなる。自主財源の確保が課題である。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・ほたかの里基金・・・ふるさとの地域振興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・友好の森整備基金・・・森林の保護、保全事業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・後継者育成基金・・・後継者育成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・環境整備基金・・・村の環境整備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・ふるさと農村活性化基金・・・ふるさと農村活性化対策事業の円滑な推進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・ほたかの里基金：ふるさと納税による寄附金を積み立てることとしている。令和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年度は寄附金約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募集サイト拡充等により前年度比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百万を取り崩し残高は約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・森林環境譲与税基金：森林環境譲与税を積み立て、同譲与税の使途に沿う事業の財源に充てるため取崩しを行っている。令和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年度に建設した小中一貫校の木材購入費の財源とするため取崩しを行い、残高は約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・ほたかの里基金は地域振興に資する事業への財源とするため今後も取崩しを予定しており、ふるさと納税寄附金は制度改正（令和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月ふるさと納税サイトにおけるポイント還元廃止等）による減少が見込まれるため残高は減少する見込み。引き続き募集方法の工夫等を行うことで積立額の確保に努める。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・森林環境譲与税基金は、毎年交付される森林環境譲与税約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当該年度に活用し余剰金分を積み立てている。近年の建設事業において木材購入費の財源として活用したため残高は低い水準が続いていたが、今後は大規模な建設事業が予定されておらず、残高は増加の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小中一貫校整備事業や繰上償還の実施による一般財源確保のため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百万の取崩しを行ったものの、歳計余剰金を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百万積み立て、基金残高は約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人口減少による税収減や物価高騰を受けた歳出増加が見込まれるなか、基金残高の確保は重要課題である。引き続き標準財政規模の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百万）程度の残高を維持できるよう経費削減と歳入確保に取り組む。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百万を取り崩し、条例に基づき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年度の施設事業により増大した公債費への充当財源確保のため、毎年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百万以上の積立てを継続し基金確保に努める。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998129C-74D9-4A85-93AE-9210016A6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74CD058-E4A5-4607-B7C9-87A57E36E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3ECB12D-8BD3-4987-B5AA-01091CEE451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09A1F19-6C3E-430A-9C37-6DB9F760777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DC720B0-5605-4D15-8DA7-C19881A3FA8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F97D31F-70E2-4BE8-B771-D732D46D1FE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2E46929-1930-456D-8317-2C053CC8B04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6648A2A-44A2-45EF-964A-6BE5727595A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C190944-20CE-42F5-A6FA-D4218B77D34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7EBF434-F4D0-410F-B72D-1DA5554A768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5149C52-17A5-4604-BFAC-559CEB764D9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8B48D8F-40EC-41B9-ACE0-0C4C7822370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7C54238-35A9-4EA2-B38C-2A228AA00DA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6349D5A-52AD-42A7-9C17-46BFE91654C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A7F69C0-84B3-4EB7-B2CD-17315050DEA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DA83CA9-5F6E-4778-8B88-B2E35D8C61F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1D65D45-329A-4E6C-91CF-E2797F760C7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DA940F1-6FEE-4C10-B91A-11F0F4949C9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EA5CA55-9FDE-4BD2-84A4-4260866095F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6E92C28-49CA-4BA6-8264-51A365CBCF4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1CE4F43-B107-471E-B5C5-0C9EAA88D79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5D133FB-B914-49EE-8C9E-27E4F08C2E0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832293D-75A9-40D0-8F67-1BCDA0DD262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006E9B1-6B26-4E4B-9F69-8444F4D5CF3F}"/>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8F3D8B7-DA47-4559-9ED9-451FC794692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C772CCA-3C51-419E-81B0-DDB2283FAFC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2D23185-6170-4813-A910-001FFF0D400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64AF213-98CC-4CC8-BBA5-2DEA06AE821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1D69069-F45B-4F93-BF8A-4A1D29201D2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7034C3F-9D57-497E-9815-941888F173B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D2DDAA1-1A5D-4A10-8AFB-421FD6376E0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B685097-1D74-4DCF-9D0F-FAD2750B622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50DB1AE-3646-48D6-A7DC-542C1D680AC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3B8FD6B-3A0E-4EB9-B37D-A83607A9E64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A51AF74-B0D7-4EC5-ABFC-14EC6547DB2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FE4BB76-494C-4647-BA58-2B1E73C0AEF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4BB59C5-BC81-4F0A-8BF2-DCF4361FD6B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9582F4E-47AB-4779-A618-8D46E98620A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7F536BB-B099-43AD-8367-595C2B0C782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4D496A6-3800-47D4-BADF-768C3386B4C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B8A37AC-9413-485F-B137-D042285CEC2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8AF362F-B2FC-4BA2-BF5F-B17FE2C823F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3652799-EC48-493C-9F10-022AA2E158A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A8656A1-C5AB-4890-9B5F-B3F38C7B8BD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FE72C74-0170-4541-833D-B1DDEAE06683}"/>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9CCB6D1-AB29-4C12-A0E2-3D65D260270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063CDF1-45A9-4EF6-8B1A-67DC80181F5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年度に策定（令和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月改訂）した公共施設等総合管理計画において、公共施設等の延べ床面積を</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％削減するという目標を掲げ、老朽化した施設の集約化等を検討している。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年度の新庁舎等建設に伴い、類似団体平均を下回っている。今後、除却が済んでいない旧庁舎の解体を進めるほか、他施設についても集約化を検討し長期的には減少する見込み。</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D06CFF5-F105-4889-8A7B-431DE9F04BF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E86796B-F57A-44C4-AA24-F2646D70CF0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25ECFDA-E42B-4B50-ADCA-DCE1C9B8DB3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2CB5905-68EE-4C35-B7BF-B651E94890CE}"/>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ACB4F54-5614-44C1-829F-B3A173255D8E}"/>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1EEC418-A320-42A2-AF44-6D1B1997E925}"/>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A577564-7D74-4359-9FBF-065B9B3E311A}"/>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3D78FC5-D559-4852-9E2C-5749973C1C89}"/>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84748AF-40C0-4638-B16A-78930F2459BB}"/>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9C8D988-6AF9-4E85-BB5C-27196DFFA9F6}"/>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D46BED51-F8A9-4F45-A61C-0CD880A0EF91}"/>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AFBDE0F-CBFF-4F28-86F8-3D94763C42A4}"/>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3811856-3D18-4F9C-A438-3F3928F4EBA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4F617FE-508F-4F15-9BA0-C54AB446776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7B0560B-27AC-40E7-88C8-3AF1D710B149}"/>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1397F38-65C3-4FFF-A797-D8D3C3C30F9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969183A-0B80-4CE3-967C-96E53FEE6DE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5E78D32-D0F3-48A0-BC60-6FC223DCCFC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C297B413-6F4D-4B0B-B924-8CE360C5D1C0}"/>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9323C7FD-C41E-40FA-8A67-EB6D36B1C1E1}"/>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77A98F26-C5CE-4702-B526-4ED3D267A729}"/>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21B7B3D2-D6F7-4C4C-A4CE-021BE9E0D83F}"/>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80DF3584-B459-47C7-B585-6E9054838238}"/>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72" name="有形固定資産減価償却率平均値テキスト">
          <a:extLst>
            <a:ext uri="{FF2B5EF4-FFF2-40B4-BE49-F238E27FC236}">
              <a16:creationId xmlns:a16="http://schemas.microsoft.com/office/drawing/2014/main" id="{DF2EAA10-1199-4DEC-B739-4D535C5439E3}"/>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ADFDD465-EB33-4060-A55C-6876955FE278}"/>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BA95D942-219B-4847-8B3B-905E701C7FFC}"/>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54E8E513-0082-478D-9971-A4FFFBB9CC67}"/>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95F03094-0A41-481C-9794-9FB5335AF145}"/>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D4BB7A42-08DD-4FB2-9069-B1AB1A96C257}"/>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906EE84-0348-4498-A476-C6BCDB6D44C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45F52C6-EC07-4457-A118-C9A035D65E5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7216129-FD9E-48FC-B588-05E82D517C4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FF31D7B-CC3C-451E-9D2C-16C4340F32B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3FC9EEB-325A-417C-88A2-EF8E048EB7E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131989</xdr:rowOff>
    </xdr:from>
    <xdr:to>
      <xdr:col>23</xdr:col>
      <xdr:colOff>136525</xdr:colOff>
      <xdr:row>29</xdr:row>
      <xdr:rowOff>62139</xdr:rowOff>
    </xdr:to>
    <xdr:sp macro="" textlink="">
      <xdr:nvSpPr>
        <xdr:cNvPr id="83" name="楕円 82">
          <a:extLst>
            <a:ext uri="{FF2B5EF4-FFF2-40B4-BE49-F238E27FC236}">
              <a16:creationId xmlns:a16="http://schemas.microsoft.com/office/drawing/2014/main" id="{78BA29F5-83F8-4B3B-BD3A-8FDA764C0521}"/>
            </a:ext>
          </a:extLst>
        </xdr:cNvPr>
        <xdr:cNvSpPr/>
      </xdr:nvSpPr>
      <xdr:spPr>
        <a:xfrm>
          <a:off x="4254500" y="5485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154866</xdr:rowOff>
    </xdr:from>
    <xdr:ext cx="405111" cy="259045"/>
    <xdr:sp macro="" textlink="">
      <xdr:nvSpPr>
        <xdr:cNvPr id="84" name="有形固定資産減価償却率該当値テキスト">
          <a:extLst>
            <a:ext uri="{FF2B5EF4-FFF2-40B4-BE49-F238E27FC236}">
              <a16:creationId xmlns:a16="http://schemas.microsoft.com/office/drawing/2014/main" id="{D66D9EDC-DC73-4504-963F-48C202B78F78}"/>
            </a:ext>
          </a:extLst>
        </xdr:cNvPr>
        <xdr:cNvSpPr txBox="1"/>
      </xdr:nvSpPr>
      <xdr:spPr>
        <a:xfrm>
          <a:off x="4359275" y="5345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131989</xdr:rowOff>
    </xdr:from>
    <xdr:to>
      <xdr:col>19</xdr:col>
      <xdr:colOff>187325</xdr:colOff>
      <xdr:row>29</xdr:row>
      <xdr:rowOff>62139</xdr:rowOff>
    </xdr:to>
    <xdr:sp macro="" textlink="">
      <xdr:nvSpPr>
        <xdr:cNvPr id="85" name="楕円 84">
          <a:extLst>
            <a:ext uri="{FF2B5EF4-FFF2-40B4-BE49-F238E27FC236}">
              <a16:creationId xmlns:a16="http://schemas.microsoft.com/office/drawing/2014/main" id="{E6C5723B-0EE0-4DC6-A631-885958A8A80D}"/>
            </a:ext>
          </a:extLst>
        </xdr:cNvPr>
        <xdr:cNvSpPr/>
      </xdr:nvSpPr>
      <xdr:spPr>
        <a:xfrm>
          <a:off x="3616325" y="5485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11339</xdr:rowOff>
    </xdr:from>
    <xdr:to>
      <xdr:col>23</xdr:col>
      <xdr:colOff>85725</xdr:colOff>
      <xdr:row>29</xdr:row>
      <xdr:rowOff>11339</xdr:rowOff>
    </xdr:to>
    <xdr:cxnSp macro="">
      <xdr:nvCxnSpPr>
        <xdr:cNvPr id="86" name="直線コネクタ 85">
          <a:extLst>
            <a:ext uri="{FF2B5EF4-FFF2-40B4-BE49-F238E27FC236}">
              <a16:creationId xmlns:a16="http://schemas.microsoft.com/office/drawing/2014/main" id="{65D563E9-08CD-445F-9C7D-59B856122CCE}"/>
            </a:ext>
          </a:extLst>
        </xdr:cNvPr>
        <xdr:cNvCxnSpPr/>
      </xdr:nvCxnSpPr>
      <xdr:spPr>
        <a:xfrm>
          <a:off x="3673475" y="5523139"/>
          <a:ext cx="628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51253</xdr:rowOff>
    </xdr:from>
    <xdr:to>
      <xdr:col>15</xdr:col>
      <xdr:colOff>187325</xdr:colOff>
      <xdr:row>30</xdr:row>
      <xdr:rowOff>152853</xdr:rowOff>
    </xdr:to>
    <xdr:sp macro="" textlink="">
      <xdr:nvSpPr>
        <xdr:cNvPr id="87" name="楕円 86">
          <a:extLst>
            <a:ext uri="{FF2B5EF4-FFF2-40B4-BE49-F238E27FC236}">
              <a16:creationId xmlns:a16="http://schemas.microsoft.com/office/drawing/2014/main" id="{74FCBCD6-F1D4-4BD6-A364-D28557FD1AB1}"/>
            </a:ext>
          </a:extLst>
        </xdr:cNvPr>
        <xdr:cNvSpPr/>
      </xdr:nvSpPr>
      <xdr:spPr>
        <a:xfrm>
          <a:off x="2930525" y="57249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11339</xdr:rowOff>
    </xdr:from>
    <xdr:to>
      <xdr:col>19</xdr:col>
      <xdr:colOff>136525</xdr:colOff>
      <xdr:row>30</xdr:row>
      <xdr:rowOff>102053</xdr:rowOff>
    </xdr:to>
    <xdr:cxnSp macro="">
      <xdr:nvCxnSpPr>
        <xdr:cNvPr id="88" name="直線コネクタ 87">
          <a:extLst>
            <a:ext uri="{FF2B5EF4-FFF2-40B4-BE49-F238E27FC236}">
              <a16:creationId xmlns:a16="http://schemas.microsoft.com/office/drawing/2014/main" id="{458BBFDA-EC66-467E-BA56-F2CAAB9B0542}"/>
            </a:ext>
          </a:extLst>
        </xdr:cNvPr>
        <xdr:cNvCxnSpPr/>
      </xdr:nvCxnSpPr>
      <xdr:spPr>
        <a:xfrm flipV="1">
          <a:off x="2987675" y="5523139"/>
          <a:ext cx="685800" cy="25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4989</xdr:rowOff>
    </xdr:from>
    <xdr:to>
      <xdr:col>11</xdr:col>
      <xdr:colOff>187325</xdr:colOff>
      <xdr:row>30</xdr:row>
      <xdr:rowOff>106589</xdr:rowOff>
    </xdr:to>
    <xdr:sp macro="" textlink="">
      <xdr:nvSpPr>
        <xdr:cNvPr id="89" name="楕円 88">
          <a:extLst>
            <a:ext uri="{FF2B5EF4-FFF2-40B4-BE49-F238E27FC236}">
              <a16:creationId xmlns:a16="http://schemas.microsoft.com/office/drawing/2014/main" id="{EC937592-2E90-4D2E-8CCA-2B28D44DE647}"/>
            </a:ext>
          </a:extLst>
        </xdr:cNvPr>
        <xdr:cNvSpPr/>
      </xdr:nvSpPr>
      <xdr:spPr>
        <a:xfrm>
          <a:off x="2244725" y="56850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55789</xdr:rowOff>
    </xdr:from>
    <xdr:to>
      <xdr:col>15</xdr:col>
      <xdr:colOff>136525</xdr:colOff>
      <xdr:row>30</xdr:row>
      <xdr:rowOff>102053</xdr:rowOff>
    </xdr:to>
    <xdr:cxnSp macro="">
      <xdr:nvCxnSpPr>
        <xdr:cNvPr id="90" name="直線コネクタ 89">
          <a:extLst>
            <a:ext uri="{FF2B5EF4-FFF2-40B4-BE49-F238E27FC236}">
              <a16:creationId xmlns:a16="http://schemas.microsoft.com/office/drawing/2014/main" id="{D5DA51DB-6470-4C9D-A1AE-17465D18C57E}"/>
            </a:ext>
          </a:extLst>
        </xdr:cNvPr>
        <xdr:cNvCxnSpPr/>
      </xdr:nvCxnSpPr>
      <xdr:spPr>
        <a:xfrm>
          <a:off x="2301875" y="5732689"/>
          <a:ext cx="68580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91" name="楕円 90">
          <a:extLst>
            <a:ext uri="{FF2B5EF4-FFF2-40B4-BE49-F238E27FC236}">
              <a16:creationId xmlns:a16="http://schemas.microsoft.com/office/drawing/2014/main" id="{D406C549-F2EE-4357-AACC-EF537E0CEF31}"/>
            </a:ext>
          </a:extLst>
        </xdr:cNvPr>
        <xdr:cNvSpPr/>
      </xdr:nvSpPr>
      <xdr:spPr>
        <a:xfrm>
          <a:off x="1558925" y="56297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165553</xdr:rowOff>
    </xdr:from>
    <xdr:to>
      <xdr:col>11</xdr:col>
      <xdr:colOff>136525</xdr:colOff>
      <xdr:row>30</xdr:row>
      <xdr:rowOff>55789</xdr:rowOff>
    </xdr:to>
    <xdr:cxnSp macro="">
      <xdr:nvCxnSpPr>
        <xdr:cNvPr id="92" name="直線コネクタ 91">
          <a:extLst>
            <a:ext uri="{FF2B5EF4-FFF2-40B4-BE49-F238E27FC236}">
              <a16:creationId xmlns:a16="http://schemas.microsoft.com/office/drawing/2014/main" id="{8F86BF2A-4E62-410A-B895-EEB0FEDF86FA}"/>
            </a:ext>
          </a:extLst>
        </xdr:cNvPr>
        <xdr:cNvCxnSpPr/>
      </xdr:nvCxnSpPr>
      <xdr:spPr>
        <a:xfrm>
          <a:off x="1616075" y="5677353"/>
          <a:ext cx="685800"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93" name="n_1aveValue有形固定資産減価償却率">
          <a:extLst>
            <a:ext uri="{FF2B5EF4-FFF2-40B4-BE49-F238E27FC236}">
              <a16:creationId xmlns:a16="http://schemas.microsoft.com/office/drawing/2014/main" id="{C15E8DB0-28F5-4FC6-BA9B-726FB1D06C14}"/>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1C544753-5D4A-4946-A399-EEA9AA60E29F}"/>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06311EC2-9EDA-43DF-B521-4CCD6A8963D8}"/>
            </a:ext>
          </a:extLst>
        </xdr:cNvPr>
        <xdr:cNvSpPr txBox="1"/>
      </xdr:nvSpPr>
      <xdr:spPr>
        <a:xfrm>
          <a:off x="21120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96" name="n_4aveValue有形固定資産減価償却率">
          <a:extLst>
            <a:ext uri="{FF2B5EF4-FFF2-40B4-BE49-F238E27FC236}">
              <a16:creationId xmlns:a16="http://schemas.microsoft.com/office/drawing/2014/main" id="{CC257297-82C8-4DF0-BEFF-B2BDACB1B8AA}"/>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78666</xdr:rowOff>
    </xdr:from>
    <xdr:ext cx="405111" cy="259045"/>
    <xdr:sp macro="" textlink="">
      <xdr:nvSpPr>
        <xdr:cNvPr id="97" name="n_1mainValue有形固定資産減価償却率">
          <a:extLst>
            <a:ext uri="{FF2B5EF4-FFF2-40B4-BE49-F238E27FC236}">
              <a16:creationId xmlns:a16="http://schemas.microsoft.com/office/drawing/2014/main" id="{9E702E84-8FDE-4FFB-AD17-D7C04C320108}"/>
            </a:ext>
          </a:extLst>
        </xdr:cNvPr>
        <xdr:cNvSpPr txBox="1"/>
      </xdr:nvSpPr>
      <xdr:spPr>
        <a:xfrm>
          <a:off x="3474094" y="526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143980</xdr:rowOff>
    </xdr:from>
    <xdr:ext cx="405111" cy="259045"/>
    <xdr:sp macro="" textlink="">
      <xdr:nvSpPr>
        <xdr:cNvPr id="98" name="n_2mainValue有形固定資産減価償却率">
          <a:extLst>
            <a:ext uri="{FF2B5EF4-FFF2-40B4-BE49-F238E27FC236}">
              <a16:creationId xmlns:a16="http://schemas.microsoft.com/office/drawing/2014/main" id="{DBB55FD2-3DB1-4443-A29E-A144314934EE}"/>
            </a:ext>
          </a:extLst>
        </xdr:cNvPr>
        <xdr:cNvSpPr txBox="1"/>
      </xdr:nvSpPr>
      <xdr:spPr>
        <a:xfrm>
          <a:off x="2797819" y="581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97716</xdr:rowOff>
    </xdr:from>
    <xdr:ext cx="405111" cy="259045"/>
    <xdr:sp macro="" textlink="">
      <xdr:nvSpPr>
        <xdr:cNvPr id="99" name="n_3mainValue有形固定資産減価償却率">
          <a:extLst>
            <a:ext uri="{FF2B5EF4-FFF2-40B4-BE49-F238E27FC236}">
              <a16:creationId xmlns:a16="http://schemas.microsoft.com/office/drawing/2014/main" id="{3A250B2B-25B8-4BCC-838E-105A31684035}"/>
            </a:ext>
          </a:extLst>
        </xdr:cNvPr>
        <xdr:cNvSpPr txBox="1"/>
      </xdr:nvSpPr>
      <xdr:spPr>
        <a:xfrm>
          <a:off x="2112019" y="577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0" name="n_4mainValue有形固定資産減価償却率">
          <a:extLst>
            <a:ext uri="{FF2B5EF4-FFF2-40B4-BE49-F238E27FC236}">
              <a16:creationId xmlns:a16="http://schemas.microsoft.com/office/drawing/2014/main" id="{2CAED4BA-8D7A-4AC5-9D29-73B5FFF4AC05}"/>
            </a:ext>
          </a:extLst>
        </xdr:cNvPr>
        <xdr:cNvSpPr txBox="1"/>
      </xdr:nvSpPr>
      <xdr:spPr>
        <a:xfrm>
          <a:off x="1426219"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41DBD2-BFD3-48B5-9144-448995901FF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2A66A2E-1A06-4CE4-B529-C1FFB90C34E4}"/>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D28A8FD-E128-4144-8C55-5278EC1BD1F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44746B2-AC85-4960-9684-1A748C2F328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5BE8A74-7EAD-41FE-8F23-911B17640B2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98E2A03-EE22-455A-B2E4-AC0468AEF02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D0E3C92-2391-4941-98E7-A75BD77166D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DDCDA35-E778-45CA-803D-390F968E125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22A2663-2205-4D88-8C09-C47549D9B4C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B3AFED6-043D-40CA-BABB-4C966F76923C}"/>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38C524C-1E29-47CD-9DB5-3FEC55A4EBB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D74AB78-A5E1-4B1E-96C8-144088B9F19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220902D-8BEC-4F66-8967-D257F4A8E8E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年度にかけ実施した拠点整備事業（役場新庁舎等）、令和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年度の小中一貫校整備事業により地方債残高が上昇し、比率の大幅上昇に繋がった。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債務負担の上昇を抑制する策として令和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年度から地方債の繰上償還（毎年度</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億円以上）を実施しており、債務負担管理に努めている。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9EB0D4E-FAC5-40E7-A435-EB7EC396CDF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ACC936D-6033-4F7B-A5D1-E52CE2B6566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1CF1187-D4DF-4DC6-A729-D5BFDDBF906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EAE9D546-988C-4372-B75D-F42C1C3E85BD}"/>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10DE5BFE-0DB5-4B0E-B967-9295E300ACED}"/>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C5425F17-F947-47BA-A14E-C09F5E0CC8D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E5F43B66-5789-4664-AA0F-62017B2873B7}"/>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F598341-03AB-4914-BF04-AE26228CBBBD}"/>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AF49313B-E979-4935-B7AF-C53D67916D65}"/>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2D7928E0-C0D2-409A-8CB6-C9E84EA96D88}"/>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A799C6BD-1D76-4E00-9AA3-B0929E4EDC32}"/>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E4F842EB-82B4-4FE8-93C2-82567B73938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AFDBFEDC-05C1-47F7-BADD-F8C337F954B3}"/>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E534E529-4DA4-4AF7-98CD-1DC7144BDF2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BA9C214-A041-4337-931D-2AA0A27FADA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FD097553-3499-4291-8A67-1AB4746B4C9B}"/>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13C1042F-4918-4641-B18A-C3E8367A09BF}"/>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68915965-EC3F-42DB-BC93-6CC999B3CE61}"/>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B6CB8D0F-F6B6-41F6-96F3-A800DA952A45}"/>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4BC5C2C9-3422-4222-94FA-3DAB1AF1F73E}"/>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77E4972C-E3B8-4086-872A-B4EFD6555BF3}"/>
            </a:ext>
          </a:extLst>
        </xdr:cNvPr>
        <xdr:cNvSpPr txBox="1"/>
      </xdr:nvSpPr>
      <xdr:spPr>
        <a:xfrm>
          <a:off x="13379450" y="5276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ED12F6DE-F321-45BF-A1AF-A8A6B405174D}"/>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727456D2-7136-4FE9-9EAD-326085E8211D}"/>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C75B5A70-25A8-44A8-95AA-9D48A04C58A0}"/>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AB6772BA-4BD9-4832-AEC5-C1D2D6F47046}"/>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8602BED4-B924-4826-AB4E-AFA066415D60}"/>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AB50693-43E6-4C6A-A21B-AE05F703F8C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83DC2D2-AAAC-410A-89D3-5B573C880C9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A7473F3-9E9A-4AE4-B243-9E6105AC5BF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FACAD1C-FCED-4ECC-A02A-65DED3CBAC6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5285BC5-3E3B-4519-BF22-DF0F5874E2BB}"/>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73544</xdr:rowOff>
    </xdr:from>
    <xdr:to>
      <xdr:col>76</xdr:col>
      <xdr:colOff>73025</xdr:colOff>
      <xdr:row>34</xdr:row>
      <xdr:rowOff>3694</xdr:rowOff>
    </xdr:to>
    <xdr:sp macro="" textlink="">
      <xdr:nvSpPr>
        <xdr:cNvPr id="145" name="楕円 144">
          <a:extLst>
            <a:ext uri="{FF2B5EF4-FFF2-40B4-BE49-F238E27FC236}">
              <a16:creationId xmlns:a16="http://schemas.microsoft.com/office/drawing/2014/main" id="{C4481098-11C6-400D-877E-7D08A8ECEF79}"/>
            </a:ext>
          </a:extLst>
        </xdr:cNvPr>
        <xdr:cNvSpPr/>
      </xdr:nvSpPr>
      <xdr:spPr>
        <a:xfrm>
          <a:off x="13293725" y="62362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51971</xdr:rowOff>
    </xdr:from>
    <xdr:ext cx="469744" cy="259045"/>
    <xdr:sp macro="" textlink="">
      <xdr:nvSpPr>
        <xdr:cNvPr id="146" name="債務償還比率該当値テキスト">
          <a:extLst>
            <a:ext uri="{FF2B5EF4-FFF2-40B4-BE49-F238E27FC236}">
              <a16:creationId xmlns:a16="http://schemas.microsoft.com/office/drawing/2014/main" id="{13B1B1FE-2005-4DAB-B47D-7ECB226B16F1}"/>
            </a:ext>
          </a:extLst>
        </xdr:cNvPr>
        <xdr:cNvSpPr txBox="1"/>
      </xdr:nvSpPr>
      <xdr:spPr>
        <a:xfrm>
          <a:off x="13379450" y="621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32343</xdr:rowOff>
    </xdr:from>
    <xdr:to>
      <xdr:col>72</xdr:col>
      <xdr:colOff>123825</xdr:colOff>
      <xdr:row>33</xdr:row>
      <xdr:rowOff>133942</xdr:rowOff>
    </xdr:to>
    <xdr:sp macro="" textlink="">
      <xdr:nvSpPr>
        <xdr:cNvPr id="147" name="楕円 146">
          <a:extLst>
            <a:ext uri="{FF2B5EF4-FFF2-40B4-BE49-F238E27FC236}">
              <a16:creationId xmlns:a16="http://schemas.microsoft.com/office/drawing/2014/main" id="{C289FF98-EA86-4809-A32C-A999AD27482B}"/>
            </a:ext>
          </a:extLst>
        </xdr:cNvPr>
        <xdr:cNvSpPr/>
      </xdr:nvSpPr>
      <xdr:spPr>
        <a:xfrm>
          <a:off x="12646025" y="6191843"/>
          <a:ext cx="95250" cy="10477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83143</xdr:rowOff>
    </xdr:from>
    <xdr:to>
      <xdr:col>76</xdr:col>
      <xdr:colOff>22225</xdr:colOff>
      <xdr:row>33</xdr:row>
      <xdr:rowOff>124344</xdr:rowOff>
    </xdr:to>
    <xdr:cxnSp macro="">
      <xdr:nvCxnSpPr>
        <xdr:cNvPr id="148" name="直線コネクタ 147">
          <a:extLst>
            <a:ext uri="{FF2B5EF4-FFF2-40B4-BE49-F238E27FC236}">
              <a16:creationId xmlns:a16="http://schemas.microsoft.com/office/drawing/2014/main" id="{27D32C5D-B975-4B31-AE8F-6A2EC24EAEF7}"/>
            </a:ext>
          </a:extLst>
        </xdr:cNvPr>
        <xdr:cNvCxnSpPr/>
      </xdr:nvCxnSpPr>
      <xdr:spPr>
        <a:xfrm>
          <a:off x="12693650" y="6248993"/>
          <a:ext cx="638175" cy="3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23326</xdr:rowOff>
    </xdr:from>
    <xdr:to>
      <xdr:col>68</xdr:col>
      <xdr:colOff>123825</xdr:colOff>
      <xdr:row>31</xdr:row>
      <xdr:rowOff>124926</xdr:rowOff>
    </xdr:to>
    <xdr:sp macro="" textlink="">
      <xdr:nvSpPr>
        <xdr:cNvPr id="149" name="楕円 148">
          <a:extLst>
            <a:ext uri="{FF2B5EF4-FFF2-40B4-BE49-F238E27FC236}">
              <a16:creationId xmlns:a16="http://schemas.microsoft.com/office/drawing/2014/main" id="{9D4C1BAE-24EA-489D-BBB6-E37345D643F8}"/>
            </a:ext>
          </a:extLst>
        </xdr:cNvPr>
        <xdr:cNvSpPr/>
      </xdr:nvSpPr>
      <xdr:spPr>
        <a:xfrm>
          <a:off x="11960225" y="58653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74126</xdr:rowOff>
    </xdr:from>
    <xdr:to>
      <xdr:col>72</xdr:col>
      <xdr:colOff>73025</xdr:colOff>
      <xdr:row>33</xdr:row>
      <xdr:rowOff>83143</xdr:rowOff>
    </xdr:to>
    <xdr:cxnSp macro="">
      <xdr:nvCxnSpPr>
        <xdr:cNvPr id="150" name="直線コネクタ 149">
          <a:extLst>
            <a:ext uri="{FF2B5EF4-FFF2-40B4-BE49-F238E27FC236}">
              <a16:creationId xmlns:a16="http://schemas.microsoft.com/office/drawing/2014/main" id="{940068FF-A1B8-460D-B41A-8C15F34CF7B9}"/>
            </a:ext>
          </a:extLst>
        </xdr:cNvPr>
        <xdr:cNvCxnSpPr/>
      </xdr:nvCxnSpPr>
      <xdr:spPr>
        <a:xfrm>
          <a:off x="12007850" y="5912951"/>
          <a:ext cx="685800" cy="3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77279</xdr:rowOff>
    </xdr:from>
    <xdr:to>
      <xdr:col>64</xdr:col>
      <xdr:colOff>123825</xdr:colOff>
      <xdr:row>30</xdr:row>
      <xdr:rowOff>7429</xdr:rowOff>
    </xdr:to>
    <xdr:sp macro="" textlink="">
      <xdr:nvSpPr>
        <xdr:cNvPr id="151" name="楕円 150">
          <a:extLst>
            <a:ext uri="{FF2B5EF4-FFF2-40B4-BE49-F238E27FC236}">
              <a16:creationId xmlns:a16="http://schemas.microsoft.com/office/drawing/2014/main" id="{181CF1C1-DFC7-4D64-B2DF-F09B8E2810BD}"/>
            </a:ext>
          </a:extLst>
        </xdr:cNvPr>
        <xdr:cNvSpPr/>
      </xdr:nvSpPr>
      <xdr:spPr>
        <a:xfrm>
          <a:off x="11274425" y="55922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128079</xdr:rowOff>
    </xdr:from>
    <xdr:to>
      <xdr:col>68</xdr:col>
      <xdr:colOff>73025</xdr:colOff>
      <xdr:row>31</xdr:row>
      <xdr:rowOff>74126</xdr:rowOff>
    </xdr:to>
    <xdr:cxnSp macro="">
      <xdr:nvCxnSpPr>
        <xdr:cNvPr id="152" name="直線コネクタ 151">
          <a:extLst>
            <a:ext uri="{FF2B5EF4-FFF2-40B4-BE49-F238E27FC236}">
              <a16:creationId xmlns:a16="http://schemas.microsoft.com/office/drawing/2014/main" id="{9BB3DB4C-3BA4-48D9-9DAC-56B201F49209}"/>
            </a:ext>
          </a:extLst>
        </xdr:cNvPr>
        <xdr:cNvCxnSpPr/>
      </xdr:nvCxnSpPr>
      <xdr:spPr>
        <a:xfrm>
          <a:off x="11322050" y="5639879"/>
          <a:ext cx="685800" cy="27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68464</xdr:rowOff>
    </xdr:from>
    <xdr:to>
      <xdr:col>60</xdr:col>
      <xdr:colOff>123825</xdr:colOff>
      <xdr:row>29</xdr:row>
      <xdr:rowOff>170064</xdr:rowOff>
    </xdr:to>
    <xdr:sp macro="" textlink="">
      <xdr:nvSpPr>
        <xdr:cNvPr id="153" name="楕円 152">
          <a:extLst>
            <a:ext uri="{FF2B5EF4-FFF2-40B4-BE49-F238E27FC236}">
              <a16:creationId xmlns:a16="http://schemas.microsoft.com/office/drawing/2014/main" id="{29466F21-97CF-4879-B7CA-7753D471D7D8}"/>
            </a:ext>
          </a:extLst>
        </xdr:cNvPr>
        <xdr:cNvSpPr/>
      </xdr:nvSpPr>
      <xdr:spPr>
        <a:xfrm>
          <a:off x="10588625" y="5580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119264</xdr:rowOff>
    </xdr:from>
    <xdr:to>
      <xdr:col>64</xdr:col>
      <xdr:colOff>73025</xdr:colOff>
      <xdr:row>29</xdr:row>
      <xdr:rowOff>128079</xdr:rowOff>
    </xdr:to>
    <xdr:cxnSp macro="">
      <xdr:nvCxnSpPr>
        <xdr:cNvPr id="154" name="直線コネクタ 153">
          <a:extLst>
            <a:ext uri="{FF2B5EF4-FFF2-40B4-BE49-F238E27FC236}">
              <a16:creationId xmlns:a16="http://schemas.microsoft.com/office/drawing/2014/main" id="{88DB3111-39E4-42E0-9E01-F3EF9ACBCEA9}"/>
            </a:ext>
          </a:extLst>
        </xdr:cNvPr>
        <xdr:cNvCxnSpPr/>
      </xdr:nvCxnSpPr>
      <xdr:spPr>
        <a:xfrm>
          <a:off x="10636250" y="5637414"/>
          <a:ext cx="6858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B08161D9-07D5-459C-BE8C-CB084CB6D083}"/>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AE770006-7020-415A-AF9D-9F21DD7D6C89}"/>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60BA56FC-2B1D-446C-8A2F-1212029CEC5E}"/>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9F9BE655-51BA-42F0-A186-FB32151B198F}"/>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125070</xdr:rowOff>
    </xdr:from>
    <xdr:ext cx="469744" cy="259045"/>
    <xdr:sp macro="" textlink="">
      <xdr:nvSpPr>
        <xdr:cNvPr id="159" name="n_1mainValue債務償還比率">
          <a:extLst>
            <a:ext uri="{FF2B5EF4-FFF2-40B4-BE49-F238E27FC236}">
              <a16:creationId xmlns:a16="http://schemas.microsoft.com/office/drawing/2014/main" id="{3AFBD2D8-51F1-4BA9-A0A2-EC911E387FCB}"/>
            </a:ext>
          </a:extLst>
        </xdr:cNvPr>
        <xdr:cNvSpPr txBox="1"/>
      </xdr:nvSpPr>
      <xdr:spPr>
        <a:xfrm>
          <a:off x="12465127" y="628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116053</xdr:rowOff>
    </xdr:from>
    <xdr:ext cx="469744" cy="259045"/>
    <xdr:sp macro="" textlink="">
      <xdr:nvSpPr>
        <xdr:cNvPr id="160" name="n_2mainValue債務償還比率">
          <a:extLst>
            <a:ext uri="{FF2B5EF4-FFF2-40B4-BE49-F238E27FC236}">
              <a16:creationId xmlns:a16="http://schemas.microsoft.com/office/drawing/2014/main" id="{B18BB304-9635-47D3-875A-668ABD91ACF2}"/>
            </a:ext>
          </a:extLst>
        </xdr:cNvPr>
        <xdr:cNvSpPr txBox="1"/>
      </xdr:nvSpPr>
      <xdr:spPr>
        <a:xfrm>
          <a:off x="11788852" y="595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170006</xdr:rowOff>
    </xdr:from>
    <xdr:ext cx="469744" cy="259045"/>
    <xdr:sp macro="" textlink="">
      <xdr:nvSpPr>
        <xdr:cNvPr id="161" name="n_3mainValue債務償還比率">
          <a:extLst>
            <a:ext uri="{FF2B5EF4-FFF2-40B4-BE49-F238E27FC236}">
              <a16:creationId xmlns:a16="http://schemas.microsoft.com/office/drawing/2014/main" id="{E993AF2B-0693-41F3-980C-E0182AE80A60}"/>
            </a:ext>
          </a:extLst>
        </xdr:cNvPr>
        <xdr:cNvSpPr txBox="1"/>
      </xdr:nvSpPr>
      <xdr:spPr>
        <a:xfrm>
          <a:off x="11103052" y="567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161191</xdr:rowOff>
    </xdr:from>
    <xdr:ext cx="469744" cy="259045"/>
    <xdr:sp macro="" textlink="">
      <xdr:nvSpPr>
        <xdr:cNvPr id="162" name="n_4mainValue債務償還比率">
          <a:extLst>
            <a:ext uri="{FF2B5EF4-FFF2-40B4-BE49-F238E27FC236}">
              <a16:creationId xmlns:a16="http://schemas.microsoft.com/office/drawing/2014/main" id="{47F7274A-8D63-4EA2-9AEE-96BE774262A0}"/>
            </a:ext>
          </a:extLst>
        </xdr:cNvPr>
        <xdr:cNvSpPr txBox="1"/>
      </xdr:nvSpPr>
      <xdr:spPr>
        <a:xfrm>
          <a:off x="10417252" y="567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F66839B-BA2A-41D8-AC42-68F3E92176E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C65C205-430C-4262-8D31-57F5D781A84E}"/>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74FC801-1689-4063-91DC-6CCB08EE1D0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03AB810-01B4-49BC-9D29-DE476E8A3A5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F58FE92-AE3B-485D-BC60-6ED46357D84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E93671C-04AE-4E88-8E33-7D65344A6C1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E33D44-05C7-4F56-9581-ACF30D8490F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6686C0-3AF5-4151-B16A-70ED5C90BE9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D0D4A0-1307-43FD-958E-0A437D2ABDD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EBB61B1-C8C7-4CF0-B34F-555B8C459E4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BD28F9-17CF-4CAC-BE0E-79266A7D6E4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DA01DC-D76B-4FE3-97C7-6BB64B5FDD9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DFED29-311D-4A28-A855-33D21E567B7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1D1566-B9A3-47D8-BAAF-F49BEDB82F9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B7F05F-8A82-4515-B3CE-F77D98C172E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6711D3-AF6B-453A-BEA5-FAD086D2BCE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B028BA-D55B-40C4-B284-8002A82C88D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048C95-4BD4-46E4-A428-FC138B2CE65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738C6A-544A-4C2C-A2C7-8DF367F0618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90FEB1-FDEC-416D-A123-97A95D77356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2D16B4-A899-4677-B76E-BF6484F9987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C81A5EE-E217-4C78-AE95-D39D83E1EFD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F04C64-ACE5-43A4-8D0C-A5F46F9EA1B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1134EAC-85D6-4113-9F75-0B4C54261B4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8B0171-7053-4432-97FF-36C9A7D3583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A2CFF4-A506-4B0B-8B0A-64239A7B2C4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F9B703-02A9-4A65-AE60-BA3CF8D0270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32BE91-74A0-4D80-B6A1-AECF3A06064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B4F50F-E4E4-44CD-BB40-D7DCDC4D1A9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E44F41-1A2F-4D80-8B9E-56BCB9415E3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A3FA81-D47A-405D-8AD7-F1B746944A4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8A8DE6-B55D-4F4D-97DB-C9C5BB3B2C7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621510-CD3A-49E2-9DAD-07A4E6770F8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609372-5AE1-4E35-B0E6-02E2606D5C7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30FD1A-4526-46F2-9F41-7AC12092363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BCB682-E202-4069-BD63-56C1CBE5B9D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9D46AB4-9AE4-47B2-82F5-087533C5384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33F5D5-F00B-400F-ADC2-37711A40D37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D4E095E-034D-4220-96F4-0DBBBB9007E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2EF825-C56A-4D07-ACA9-0CA3ED9EE88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8AF430-D3EF-4DD2-B8C5-3745C5890BC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54B129-D08C-45D4-9DD5-3D6DE1F0A94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613D5E-B7E2-4040-93C7-75A033D1145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808067-B4DF-4B8C-B63B-945708A9F5C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70C45C-820F-455D-92DA-DE560D415C3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47488A5-383E-46D9-B2DA-161ABC36281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3D3159-2001-4C84-A529-23E11040028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6A4C672-363E-4C75-A619-1050AC53C20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70D9D19-DA54-43C8-9099-4C1B84F37C4E}"/>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78C763-9359-46F3-9E63-C191A9A846C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56F0606-0536-46E0-8FF5-91EADDD74704}"/>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F7E5A5D-7EF9-44B5-90CF-D4B6F94F7C5E}"/>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D9F4695-9673-4724-A2A3-E34FAD6A6B35}"/>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E31AAF4-BDF1-4DD4-8074-28FA387141E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35048D2-1D4E-4BF6-AB3C-F9F880BE5B7D}"/>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C900A67-AFAE-432A-8EE8-2F921B55C5B7}"/>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470A79-3C3E-41D1-A5D5-B81F64EF112F}"/>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5AF91CC-6403-42F0-8AF2-CD5949688EB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E34B369-802D-41E7-9615-991A8FB50DAB}"/>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30FDBB0-BF28-4ADF-8476-AED5D97116A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EEE93D9-60D9-4807-8026-805985DA44A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DF9FD81-5F4D-4788-8D67-646771D43E3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8C4009C-1F0C-41BE-ADE0-D56D313F066A}"/>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EB997CA0-85AA-45DF-9E25-ABFD6EAEA7C5}"/>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88D90796-726E-49CE-BF49-BC3AB0DA8EF0}"/>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EF4931E-588E-40BC-9B00-1D2DD6AA25E1}"/>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E2CE670-6170-4B3D-B71E-4DDD8110DD9E}"/>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D460A374-8C1A-4F46-A852-A8EED83993F0}"/>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CF4694A9-7AED-4B03-8C98-67B529B114A1}"/>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5822699E-2842-422B-AB15-837042934673}"/>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D8BBE01-594F-4258-B910-30D991F752A0}"/>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2B38981D-5978-4058-B638-4F78D4110ED8}"/>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6F3FF84-3927-4DEE-9B29-D81738BE4BA1}"/>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DBA675-BA90-4990-AE1A-AB8A56D7D0D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C0567A-498B-4C86-812F-7BFA4C3B998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65D8E5-7161-400D-A8F8-4C2458FCA52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EB57DD-2BAA-4F64-9E4C-4D27EF5B60D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620175-F3E3-4410-B26F-DAEB18926CD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4" name="楕円 73">
          <a:extLst>
            <a:ext uri="{FF2B5EF4-FFF2-40B4-BE49-F238E27FC236}">
              <a16:creationId xmlns:a16="http://schemas.microsoft.com/office/drawing/2014/main" id="{8D71B042-8BD7-4E45-83E6-510DFFB42AEC}"/>
            </a:ext>
          </a:extLst>
        </xdr:cNvPr>
        <xdr:cNvSpPr/>
      </xdr:nvSpPr>
      <xdr:spPr>
        <a:xfrm>
          <a:off x="4124325"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105427</xdr:rowOff>
    </xdr:from>
    <xdr:ext cx="405111" cy="259045"/>
    <xdr:sp macro="" textlink="">
      <xdr:nvSpPr>
        <xdr:cNvPr id="75" name="【道路】&#10;有形固定資産減価償却率該当値テキスト">
          <a:extLst>
            <a:ext uri="{FF2B5EF4-FFF2-40B4-BE49-F238E27FC236}">
              <a16:creationId xmlns:a16="http://schemas.microsoft.com/office/drawing/2014/main" id="{7DAAC9A8-EA0D-42E7-B455-5F53C4798CEC}"/>
            </a:ext>
          </a:extLst>
        </xdr:cNvPr>
        <xdr:cNvSpPr txBox="1"/>
      </xdr:nvSpPr>
      <xdr:spPr>
        <a:xfrm>
          <a:off x="4219575"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82550</xdr:rowOff>
    </xdr:from>
    <xdr:to>
      <xdr:col>20</xdr:col>
      <xdr:colOff>38100</xdr:colOff>
      <xdr:row>40</xdr:row>
      <xdr:rowOff>12700</xdr:rowOff>
    </xdr:to>
    <xdr:sp macro="" textlink="">
      <xdr:nvSpPr>
        <xdr:cNvPr id="76" name="楕円 75">
          <a:extLst>
            <a:ext uri="{FF2B5EF4-FFF2-40B4-BE49-F238E27FC236}">
              <a16:creationId xmlns:a16="http://schemas.microsoft.com/office/drawing/2014/main" id="{0C678C4A-CA8E-45E2-AFD6-BD2615048337}"/>
            </a:ext>
          </a:extLst>
        </xdr:cNvPr>
        <xdr:cNvSpPr/>
      </xdr:nvSpPr>
      <xdr:spPr>
        <a:xfrm>
          <a:off x="3381375" y="6410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133350</xdr:rowOff>
    </xdr:from>
    <xdr:to>
      <xdr:col>24</xdr:col>
      <xdr:colOff>63500</xdr:colOff>
      <xdr:row>39</xdr:row>
      <xdr:rowOff>133350</xdr:rowOff>
    </xdr:to>
    <xdr:cxnSp macro="">
      <xdr:nvCxnSpPr>
        <xdr:cNvPr id="77" name="直線コネクタ 76">
          <a:extLst>
            <a:ext uri="{FF2B5EF4-FFF2-40B4-BE49-F238E27FC236}">
              <a16:creationId xmlns:a16="http://schemas.microsoft.com/office/drawing/2014/main" id="{3E5BB772-DEB0-4BA7-AF9E-12CBE926238A}"/>
            </a:ext>
          </a:extLst>
        </xdr:cNvPr>
        <xdr:cNvCxnSpPr/>
      </xdr:nvCxnSpPr>
      <xdr:spPr>
        <a:xfrm>
          <a:off x="3429000" y="64579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20501</xdr:rowOff>
    </xdr:from>
    <xdr:to>
      <xdr:col>15</xdr:col>
      <xdr:colOff>101600</xdr:colOff>
      <xdr:row>39</xdr:row>
      <xdr:rowOff>122101</xdr:rowOff>
    </xdr:to>
    <xdr:sp macro="" textlink="">
      <xdr:nvSpPr>
        <xdr:cNvPr id="78" name="楕円 77">
          <a:extLst>
            <a:ext uri="{FF2B5EF4-FFF2-40B4-BE49-F238E27FC236}">
              <a16:creationId xmlns:a16="http://schemas.microsoft.com/office/drawing/2014/main" id="{D605D060-D45C-45BC-9B3A-BA14A90F7E0F}"/>
            </a:ext>
          </a:extLst>
        </xdr:cNvPr>
        <xdr:cNvSpPr/>
      </xdr:nvSpPr>
      <xdr:spPr>
        <a:xfrm>
          <a:off x="2571750" y="63451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71301</xdr:rowOff>
    </xdr:from>
    <xdr:to>
      <xdr:col>19</xdr:col>
      <xdr:colOff>177800</xdr:colOff>
      <xdr:row>39</xdr:row>
      <xdr:rowOff>133350</xdr:rowOff>
    </xdr:to>
    <xdr:cxnSp macro="">
      <xdr:nvCxnSpPr>
        <xdr:cNvPr id="79" name="直線コネクタ 78">
          <a:extLst>
            <a:ext uri="{FF2B5EF4-FFF2-40B4-BE49-F238E27FC236}">
              <a16:creationId xmlns:a16="http://schemas.microsoft.com/office/drawing/2014/main" id="{C4CB38B6-4CB0-42CD-883D-BFB16586B407}"/>
            </a:ext>
          </a:extLst>
        </xdr:cNvPr>
        <xdr:cNvCxnSpPr/>
      </xdr:nvCxnSpPr>
      <xdr:spPr>
        <a:xfrm>
          <a:off x="2619375" y="6392726"/>
          <a:ext cx="80962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159294</xdr:rowOff>
    </xdr:from>
    <xdr:to>
      <xdr:col>10</xdr:col>
      <xdr:colOff>165100</xdr:colOff>
      <xdr:row>39</xdr:row>
      <xdr:rowOff>89444</xdr:rowOff>
    </xdr:to>
    <xdr:sp macro="" textlink="">
      <xdr:nvSpPr>
        <xdr:cNvPr id="80" name="楕円 79">
          <a:extLst>
            <a:ext uri="{FF2B5EF4-FFF2-40B4-BE49-F238E27FC236}">
              <a16:creationId xmlns:a16="http://schemas.microsoft.com/office/drawing/2014/main" id="{54A44477-7F46-40D7-A76D-269A2ACC5BF1}"/>
            </a:ext>
          </a:extLst>
        </xdr:cNvPr>
        <xdr:cNvSpPr/>
      </xdr:nvSpPr>
      <xdr:spPr>
        <a:xfrm>
          <a:off x="1781175" y="63251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38644</xdr:rowOff>
    </xdr:from>
    <xdr:to>
      <xdr:col>15</xdr:col>
      <xdr:colOff>50800</xdr:colOff>
      <xdr:row>39</xdr:row>
      <xdr:rowOff>71301</xdr:rowOff>
    </xdr:to>
    <xdr:cxnSp macro="">
      <xdr:nvCxnSpPr>
        <xdr:cNvPr id="81" name="直線コネクタ 80">
          <a:extLst>
            <a:ext uri="{FF2B5EF4-FFF2-40B4-BE49-F238E27FC236}">
              <a16:creationId xmlns:a16="http://schemas.microsoft.com/office/drawing/2014/main" id="{506FE7B1-CFD8-4331-AB27-EC4683B7885C}"/>
            </a:ext>
          </a:extLst>
        </xdr:cNvPr>
        <xdr:cNvCxnSpPr/>
      </xdr:nvCxnSpPr>
      <xdr:spPr>
        <a:xfrm>
          <a:off x="1828800" y="6363244"/>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129903</xdr:rowOff>
    </xdr:from>
    <xdr:to>
      <xdr:col>6</xdr:col>
      <xdr:colOff>38100</xdr:colOff>
      <xdr:row>39</xdr:row>
      <xdr:rowOff>60053</xdr:rowOff>
    </xdr:to>
    <xdr:sp macro="" textlink="">
      <xdr:nvSpPr>
        <xdr:cNvPr id="82" name="楕円 81">
          <a:extLst>
            <a:ext uri="{FF2B5EF4-FFF2-40B4-BE49-F238E27FC236}">
              <a16:creationId xmlns:a16="http://schemas.microsoft.com/office/drawing/2014/main" id="{E61B3A26-805C-408B-9E7F-15D99D43C12E}"/>
            </a:ext>
          </a:extLst>
        </xdr:cNvPr>
        <xdr:cNvSpPr/>
      </xdr:nvSpPr>
      <xdr:spPr>
        <a:xfrm>
          <a:off x="981075" y="62894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9253</xdr:rowOff>
    </xdr:from>
    <xdr:to>
      <xdr:col>10</xdr:col>
      <xdr:colOff>114300</xdr:colOff>
      <xdr:row>39</xdr:row>
      <xdr:rowOff>38644</xdr:rowOff>
    </xdr:to>
    <xdr:cxnSp macro="">
      <xdr:nvCxnSpPr>
        <xdr:cNvPr id="83" name="直線コネクタ 82">
          <a:extLst>
            <a:ext uri="{FF2B5EF4-FFF2-40B4-BE49-F238E27FC236}">
              <a16:creationId xmlns:a16="http://schemas.microsoft.com/office/drawing/2014/main" id="{C5552AB1-606E-4BBB-AB19-0565F683CE61}"/>
            </a:ext>
          </a:extLst>
        </xdr:cNvPr>
        <xdr:cNvCxnSpPr/>
      </xdr:nvCxnSpPr>
      <xdr:spPr>
        <a:xfrm>
          <a:off x="1028700" y="6337028"/>
          <a:ext cx="8001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7C989CE0-0F1B-49BF-AF7B-C695C9C5CA98}"/>
            </a:ext>
          </a:extLst>
        </xdr:cNvPr>
        <xdr:cNvSpPr txBox="1"/>
      </xdr:nvSpPr>
      <xdr:spPr>
        <a:xfrm>
          <a:off x="3239144" y="61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F02B45F6-7AB3-4184-AF40-2DA32F839950}"/>
            </a:ext>
          </a:extLst>
        </xdr:cNvPr>
        <xdr:cNvSpPr txBox="1"/>
      </xdr:nvSpPr>
      <xdr:spPr>
        <a:xfrm>
          <a:off x="2439044" y="612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AA5AE691-3E65-4A12-B5E4-5D99EEE67D0B}"/>
            </a:ext>
          </a:extLst>
        </xdr:cNvPr>
        <xdr:cNvSpPr txBox="1"/>
      </xdr:nvSpPr>
      <xdr:spPr>
        <a:xfrm>
          <a:off x="1648469" y="61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3C7CCB2E-B962-4BED-838F-C4B4C79A4776}"/>
            </a:ext>
          </a:extLst>
        </xdr:cNvPr>
        <xdr:cNvSpPr txBox="1"/>
      </xdr:nvSpPr>
      <xdr:spPr>
        <a:xfrm>
          <a:off x="8483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3827</xdr:rowOff>
    </xdr:from>
    <xdr:ext cx="405111" cy="259045"/>
    <xdr:sp macro="" textlink="">
      <xdr:nvSpPr>
        <xdr:cNvPr id="88" name="n_1mainValue【道路】&#10;有形固定資産減価償却率">
          <a:extLst>
            <a:ext uri="{FF2B5EF4-FFF2-40B4-BE49-F238E27FC236}">
              <a16:creationId xmlns:a16="http://schemas.microsoft.com/office/drawing/2014/main" id="{EBBF0370-7259-4733-92A9-78189369A87C}"/>
            </a:ext>
          </a:extLst>
        </xdr:cNvPr>
        <xdr:cNvSpPr txBox="1"/>
      </xdr:nvSpPr>
      <xdr:spPr>
        <a:xfrm>
          <a:off x="3239144" y="649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113228</xdr:rowOff>
    </xdr:from>
    <xdr:ext cx="405111" cy="259045"/>
    <xdr:sp macro="" textlink="">
      <xdr:nvSpPr>
        <xdr:cNvPr id="89" name="n_2mainValue【道路】&#10;有形固定資産減価償却率">
          <a:extLst>
            <a:ext uri="{FF2B5EF4-FFF2-40B4-BE49-F238E27FC236}">
              <a16:creationId xmlns:a16="http://schemas.microsoft.com/office/drawing/2014/main" id="{3F1D79E5-3DEC-4EDD-82E6-57748A3AD1E4}"/>
            </a:ext>
          </a:extLst>
        </xdr:cNvPr>
        <xdr:cNvSpPr txBox="1"/>
      </xdr:nvSpPr>
      <xdr:spPr>
        <a:xfrm>
          <a:off x="2439044" y="6437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80571</xdr:rowOff>
    </xdr:from>
    <xdr:ext cx="405111" cy="259045"/>
    <xdr:sp macro="" textlink="">
      <xdr:nvSpPr>
        <xdr:cNvPr id="90" name="n_3mainValue【道路】&#10;有形固定資産減価償却率">
          <a:extLst>
            <a:ext uri="{FF2B5EF4-FFF2-40B4-BE49-F238E27FC236}">
              <a16:creationId xmlns:a16="http://schemas.microsoft.com/office/drawing/2014/main" id="{F806D12D-0A38-4363-B34F-2434E1F32F10}"/>
            </a:ext>
          </a:extLst>
        </xdr:cNvPr>
        <xdr:cNvSpPr txBox="1"/>
      </xdr:nvSpPr>
      <xdr:spPr>
        <a:xfrm>
          <a:off x="1648469" y="6408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51180</xdr:rowOff>
    </xdr:from>
    <xdr:ext cx="405111" cy="259045"/>
    <xdr:sp macro="" textlink="">
      <xdr:nvSpPr>
        <xdr:cNvPr id="91" name="n_4mainValue【道路】&#10;有形固定資産減価償却率">
          <a:extLst>
            <a:ext uri="{FF2B5EF4-FFF2-40B4-BE49-F238E27FC236}">
              <a16:creationId xmlns:a16="http://schemas.microsoft.com/office/drawing/2014/main" id="{91FBF79E-9B39-48B3-A821-2395CD9737E3}"/>
            </a:ext>
          </a:extLst>
        </xdr:cNvPr>
        <xdr:cNvSpPr txBox="1"/>
      </xdr:nvSpPr>
      <xdr:spPr>
        <a:xfrm>
          <a:off x="848369" y="637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92A70EF-BC85-4E71-B6DC-F6CA8B8EF97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6CF4C59-CB5A-4104-A3F9-9B90BC5805F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76E114-6346-4B6C-B0CB-58C84A71CAE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224BD49-542C-4D67-A4FD-2B73ACD9C87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F5C8D27-C81F-46FD-9314-E1E1FC97C89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D1BC7CF-0906-494A-B5F1-6CE10F1C3B5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FEBECC0-F92D-4694-BED0-668BBFAAE1E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08642B-8E63-44DE-B524-959C2BFC9EF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CEECDD3-F34E-40B2-A09B-713F474E7D3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9873A1E-47BC-40A5-9B92-E532FCE59EB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3AB6EF1-70FA-4071-A4F8-CE5A158DAD4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8C0033C-9869-45D7-A474-25BF7C1FFEB1}"/>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96F286E-6332-46AE-80AF-B3CDE7074F9B}"/>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187A7BC8-215B-43D8-A94B-76CAA33977C8}"/>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DEE12DE-660C-466E-9D75-3D1822CBA091}"/>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D710FD10-0DE3-439A-B301-813359CB85C9}"/>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6EE29E5-567C-44F7-8FCE-C7725EB7D770}"/>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36FA0D5B-2430-4EEA-838E-4767E67AC1F5}"/>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EB1755B-FB61-4681-AD7C-AC45930CCD5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E3FB6119-890F-435B-8482-5ECDF903AE54}"/>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4EDDC3B8-EDD5-461C-8940-2673AFA7265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AF8F5DB2-E78F-4916-A372-A1CAFFB35A2E}"/>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7D888FEB-92CA-42FC-BD6B-FD7891518946}"/>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BA92134D-24E4-450A-8E2B-F578FBA0E5EA}"/>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DBA55CD8-B69E-4AA6-B4CB-320A078201FF}"/>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EE87EAF0-2452-4A43-BB83-A1AE8A4D528A}"/>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C37DDC66-146F-4B17-8626-1B616F50FBC1}"/>
            </a:ext>
          </a:extLst>
        </xdr:cNvPr>
        <xdr:cNvSpPr txBox="1"/>
      </xdr:nvSpPr>
      <xdr:spPr>
        <a:xfrm>
          <a:off x="9467850" y="641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75161E32-4DDD-42D6-A7AB-EFEA1029529C}"/>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958AED4C-219B-49A7-BEC1-965573DCBCE3}"/>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4A03C32-B0B6-40D6-9E58-15AF858ED6B3}"/>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750C928C-DAAF-4C0F-A54F-5553508C2712}"/>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2E87A42D-E686-4AC1-BE17-E710C149334C}"/>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ABED491-C043-46CF-ADEB-BEFE123E7DE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CB3C88E-2663-4852-A0F4-D8BCA930337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952BE20-01C0-4884-B8C6-5AE2ACA1213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7AA5B36-2761-447F-9A98-EA73AC0F971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04705FD-6C99-4876-B16A-1114E2E0D4D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129880</xdr:rowOff>
    </xdr:from>
    <xdr:to>
      <xdr:col>55</xdr:col>
      <xdr:colOff>50800</xdr:colOff>
      <xdr:row>41</xdr:row>
      <xdr:rowOff>60030</xdr:rowOff>
    </xdr:to>
    <xdr:sp macro="" textlink="">
      <xdr:nvSpPr>
        <xdr:cNvPr id="129" name="楕円 128">
          <a:extLst>
            <a:ext uri="{FF2B5EF4-FFF2-40B4-BE49-F238E27FC236}">
              <a16:creationId xmlns:a16="http://schemas.microsoft.com/office/drawing/2014/main" id="{437D9F52-658D-4472-9244-687D869EFFC1}"/>
            </a:ext>
          </a:extLst>
        </xdr:cNvPr>
        <xdr:cNvSpPr/>
      </xdr:nvSpPr>
      <xdr:spPr>
        <a:xfrm>
          <a:off x="9401175" y="66132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50501028-B186-4816-9BF4-0487314FFFA3}"/>
            </a:ext>
          </a:extLst>
        </xdr:cNvPr>
        <xdr:cNvSpPr txBox="1"/>
      </xdr:nvSpPr>
      <xdr:spPr>
        <a:xfrm>
          <a:off x="9467850" y="653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133667</xdr:rowOff>
    </xdr:from>
    <xdr:to>
      <xdr:col>50</xdr:col>
      <xdr:colOff>165100</xdr:colOff>
      <xdr:row>41</xdr:row>
      <xdr:rowOff>63817</xdr:rowOff>
    </xdr:to>
    <xdr:sp macro="" textlink="">
      <xdr:nvSpPr>
        <xdr:cNvPr id="131" name="楕円 130">
          <a:extLst>
            <a:ext uri="{FF2B5EF4-FFF2-40B4-BE49-F238E27FC236}">
              <a16:creationId xmlns:a16="http://schemas.microsoft.com/office/drawing/2014/main" id="{591EA346-9436-4E75-97C5-8CFD96006B99}"/>
            </a:ext>
          </a:extLst>
        </xdr:cNvPr>
        <xdr:cNvSpPr/>
      </xdr:nvSpPr>
      <xdr:spPr>
        <a:xfrm>
          <a:off x="8639175" y="66201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9230</xdr:rowOff>
    </xdr:from>
    <xdr:to>
      <xdr:col>55</xdr:col>
      <xdr:colOff>0</xdr:colOff>
      <xdr:row>41</xdr:row>
      <xdr:rowOff>13017</xdr:rowOff>
    </xdr:to>
    <xdr:cxnSp macro="">
      <xdr:nvCxnSpPr>
        <xdr:cNvPr id="132" name="直線コネクタ 131">
          <a:extLst>
            <a:ext uri="{FF2B5EF4-FFF2-40B4-BE49-F238E27FC236}">
              <a16:creationId xmlns:a16="http://schemas.microsoft.com/office/drawing/2014/main" id="{B1AF47FC-B912-481D-9BC9-39F9A9223C26}"/>
            </a:ext>
          </a:extLst>
        </xdr:cNvPr>
        <xdr:cNvCxnSpPr/>
      </xdr:nvCxnSpPr>
      <xdr:spPr>
        <a:xfrm flipV="1">
          <a:off x="8686800" y="66608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135507</xdr:rowOff>
    </xdr:from>
    <xdr:to>
      <xdr:col>46</xdr:col>
      <xdr:colOff>38100</xdr:colOff>
      <xdr:row>41</xdr:row>
      <xdr:rowOff>65657</xdr:rowOff>
    </xdr:to>
    <xdr:sp macro="" textlink="">
      <xdr:nvSpPr>
        <xdr:cNvPr id="133" name="楕円 132">
          <a:extLst>
            <a:ext uri="{FF2B5EF4-FFF2-40B4-BE49-F238E27FC236}">
              <a16:creationId xmlns:a16="http://schemas.microsoft.com/office/drawing/2014/main" id="{6CEBA10B-6EF9-485A-8292-2276303961A1}"/>
            </a:ext>
          </a:extLst>
        </xdr:cNvPr>
        <xdr:cNvSpPr/>
      </xdr:nvSpPr>
      <xdr:spPr>
        <a:xfrm>
          <a:off x="7839075" y="66220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13017</xdr:rowOff>
    </xdr:from>
    <xdr:to>
      <xdr:col>50</xdr:col>
      <xdr:colOff>114300</xdr:colOff>
      <xdr:row>41</xdr:row>
      <xdr:rowOff>14857</xdr:rowOff>
    </xdr:to>
    <xdr:cxnSp macro="">
      <xdr:nvCxnSpPr>
        <xdr:cNvPr id="134" name="直線コネクタ 133">
          <a:extLst>
            <a:ext uri="{FF2B5EF4-FFF2-40B4-BE49-F238E27FC236}">
              <a16:creationId xmlns:a16="http://schemas.microsoft.com/office/drawing/2014/main" id="{2574AB6F-C429-4786-8180-6FA9BB002B2E}"/>
            </a:ext>
          </a:extLst>
        </xdr:cNvPr>
        <xdr:cNvCxnSpPr/>
      </xdr:nvCxnSpPr>
      <xdr:spPr>
        <a:xfrm flipV="1">
          <a:off x="7886700" y="6658292"/>
          <a:ext cx="8001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138507</xdr:rowOff>
    </xdr:from>
    <xdr:to>
      <xdr:col>41</xdr:col>
      <xdr:colOff>101600</xdr:colOff>
      <xdr:row>41</xdr:row>
      <xdr:rowOff>68657</xdr:rowOff>
    </xdr:to>
    <xdr:sp macro="" textlink="">
      <xdr:nvSpPr>
        <xdr:cNvPr id="135" name="楕円 134">
          <a:extLst>
            <a:ext uri="{FF2B5EF4-FFF2-40B4-BE49-F238E27FC236}">
              <a16:creationId xmlns:a16="http://schemas.microsoft.com/office/drawing/2014/main" id="{E8D46093-BDD6-4B3B-93BC-58ED955C5D80}"/>
            </a:ext>
          </a:extLst>
        </xdr:cNvPr>
        <xdr:cNvSpPr/>
      </xdr:nvSpPr>
      <xdr:spPr>
        <a:xfrm>
          <a:off x="7029450" y="662820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14857</xdr:rowOff>
    </xdr:from>
    <xdr:to>
      <xdr:col>45</xdr:col>
      <xdr:colOff>177800</xdr:colOff>
      <xdr:row>41</xdr:row>
      <xdr:rowOff>17857</xdr:rowOff>
    </xdr:to>
    <xdr:cxnSp macro="">
      <xdr:nvCxnSpPr>
        <xdr:cNvPr id="136" name="直線コネクタ 135">
          <a:extLst>
            <a:ext uri="{FF2B5EF4-FFF2-40B4-BE49-F238E27FC236}">
              <a16:creationId xmlns:a16="http://schemas.microsoft.com/office/drawing/2014/main" id="{FD28A36E-12D4-40C3-A6E5-0433753CEE6D}"/>
            </a:ext>
          </a:extLst>
        </xdr:cNvPr>
        <xdr:cNvCxnSpPr/>
      </xdr:nvCxnSpPr>
      <xdr:spPr>
        <a:xfrm flipV="1">
          <a:off x="7077075" y="6660132"/>
          <a:ext cx="809625" cy="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140114</xdr:rowOff>
    </xdr:from>
    <xdr:to>
      <xdr:col>36</xdr:col>
      <xdr:colOff>165100</xdr:colOff>
      <xdr:row>41</xdr:row>
      <xdr:rowOff>70264</xdr:rowOff>
    </xdr:to>
    <xdr:sp macro="" textlink="">
      <xdr:nvSpPr>
        <xdr:cNvPr id="137" name="楕円 136">
          <a:extLst>
            <a:ext uri="{FF2B5EF4-FFF2-40B4-BE49-F238E27FC236}">
              <a16:creationId xmlns:a16="http://schemas.microsoft.com/office/drawing/2014/main" id="{0DE71365-9113-4A9E-8C6D-4A4FF10DEED0}"/>
            </a:ext>
          </a:extLst>
        </xdr:cNvPr>
        <xdr:cNvSpPr/>
      </xdr:nvSpPr>
      <xdr:spPr>
        <a:xfrm>
          <a:off x="6238875" y="66298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17857</xdr:rowOff>
    </xdr:from>
    <xdr:to>
      <xdr:col>41</xdr:col>
      <xdr:colOff>50800</xdr:colOff>
      <xdr:row>41</xdr:row>
      <xdr:rowOff>19464</xdr:rowOff>
    </xdr:to>
    <xdr:cxnSp macro="">
      <xdr:nvCxnSpPr>
        <xdr:cNvPr id="138" name="直線コネクタ 137">
          <a:extLst>
            <a:ext uri="{FF2B5EF4-FFF2-40B4-BE49-F238E27FC236}">
              <a16:creationId xmlns:a16="http://schemas.microsoft.com/office/drawing/2014/main" id="{FCA6F37B-592C-459B-93ED-AADF64B375C3}"/>
            </a:ext>
          </a:extLst>
        </xdr:cNvPr>
        <xdr:cNvCxnSpPr/>
      </xdr:nvCxnSpPr>
      <xdr:spPr>
        <a:xfrm flipV="1">
          <a:off x="6286500" y="6666307"/>
          <a:ext cx="790575" cy="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B84820CC-67EC-436C-93F6-D2C56538C7F5}"/>
            </a:ext>
          </a:extLst>
        </xdr:cNvPr>
        <xdr:cNvSpPr txBox="1"/>
      </xdr:nvSpPr>
      <xdr:spPr>
        <a:xfrm>
          <a:off x="8429136" y="63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37868BDC-0B09-41F6-A99B-D9F8F91607C4}"/>
            </a:ext>
          </a:extLst>
        </xdr:cNvPr>
        <xdr:cNvSpPr txBox="1"/>
      </xdr:nvSpPr>
      <xdr:spPr>
        <a:xfrm>
          <a:off x="7648086" y="63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96818D11-F556-4ABF-80AC-7F456927AEBA}"/>
            </a:ext>
          </a:extLst>
        </xdr:cNvPr>
        <xdr:cNvSpPr txBox="1"/>
      </xdr:nvSpPr>
      <xdr:spPr>
        <a:xfrm>
          <a:off x="6847986" y="632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9531B1AF-A028-4FD9-909F-8ED78DD2508F}"/>
            </a:ext>
          </a:extLst>
        </xdr:cNvPr>
        <xdr:cNvSpPr txBox="1"/>
      </xdr:nvSpPr>
      <xdr:spPr>
        <a:xfrm>
          <a:off x="6038361" y="63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54944</xdr:rowOff>
    </xdr:from>
    <xdr:ext cx="534377" cy="259045"/>
    <xdr:sp macro="" textlink="">
      <xdr:nvSpPr>
        <xdr:cNvPr id="143" name="n_1mainValue【道路】&#10;一人当たり延長">
          <a:extLst>
            <a:ext uri="{FF2B5EF4-FFF2-40B4-BE49-F238E27FC236}">
              <a16:creationId xmlns:a16="http://schemas.microsoft.com/office/drawing/2014/main" id="{583F03D6-0F99-44AA-87BD-908E38859F9C}"/>
            </a:ext>
          </a:extLst>
        </xdr:cNvPr>
        <xdr:cNvSpPr txBox="1"/>
      </xdr:nvSpPr>
      <xdr:spPr>
        <a:xfrm>
          <a:off x="8429136" y="670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56784</xdr:rowOff>
    </xdr:from>
    <xdr:ext cx="534377" cy="259045"/>
    <xdr:sp macro="" textlink="">
      <xdr:nvSpPr>
        <xdr:cNvPr id="144" name="n_2mainValue【道路】&#10;一人当たり延長">
          <a:extLst>
            <a:ext uri="{FF2B5EF4-FFF2-40B4-BE49-F238E27FC236}">
              <a16:creationId xmlns:a16="http://schemas.microsoft.com/office/drawing/2014/main" id="{BD0EE245-2CDD-43A2-BCA9-3D1D857177BA}"/>
            </a:ext>
          </a:extLst>
        </xdr:cNvPr>
        <xdr:cNvSpPr txBox="1"/>
      </xdr:nvSpPr>
      <xdr:spPr>
        <a:xfrm>
          <a:off x="7648086" y="670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59784</xdr:rowOff>
    </xdr:from>
    <xdr:ext cx="534377" cy="259045"/>
    <xdr:sp macro="" textlink="">
      <xdr:nvSpPr>
        <xdr:cNvPr id="145" name="n_3mainValue【道路】&#10;一人当たり延長">
          <a:extLst>
            <a:ext uri="{FF2B5EF4-FFF2-40B4-BE49-F238E27FC236}">
              <a16:creationId xmlns:a16="http://schemas.microsoft.com/office/drawing/2014/main" id="{E110CC85-B474-4F2F-B2C5-6D793804A5FA}"/>
            </a:ext>
          </a:extLst>
        </xdr:cNvPr>
        <xdr:cNvSpPr txBox="1"/>
      </xdr:nvSpPr>
      <xdr:spPr>
        <a:xfrm>
          <a:off x="6847986" y="670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61391</xdr:rowOff>
    </xdr:from>
    <xdr:ext cx="534377" cy="259045"/>
    <xdr:sp macro="" textlink="">
      <xdr:nvSpPr>
        <xdr:cNvPr id="146" name="n_4mainValue【道路】&#10;一人当たり延長">
          <a:extLst>
            <a:ext uri="{FF2B5EF4-FFF2-40B4-BE49-F238E27FC236}">
              <a16:creationId xmlns:a16="http://schemas.microsoft.com/office/drawing/2014/main" id="{8B912B43-0351-4947-B1B0-A2ABE38F3FED}"/>
            </a:ext>
          </a:extLst>
        </xdr:cNvPr>
        <xdr:cNvSpPr txBox="1"/>
      </xdr:nvSpPr>
      <xdr:spPr>
        <a:xfrm>
          <a:off x="6038361" y="671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765912D-8C83-4E2E-A77D-73F830DA86C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CBA66BE-4867-4D29-AC4E-D354BDA2BE7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2CD1F6B-81BA-49D6-A8F0-E0724B07233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9E91C43-9FC4-4AD1-8C66-16B55093621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B5F8C10-9553-4BC3-82C0-31A89CC8F41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D492FA3-8A69-4D57-9B99-01ABAE57B2C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AA00807-565A-4D6E-AA79-70C33269887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2B270BF-8D5C-468F-BE54-52D8821A634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96B9DF1-22A8-440F-AC62-38A316B1FEC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5FD176D-A4AF-44A7-8A0D-C9DE10EFA12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326A2DE-3EF5-4190-AF33-FE32E51580B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6986A8D-A066-4EE3-A8F2-A8703AD474DB}"/>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2E3CEC9C-9A4E-45DD-960D-46697CD4BE8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7DD5606-6369-4DF6-96BC-381D6C3BA84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9FC5319-F423-457A-9930-030717DDA0A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B2B4014D-E2C4-4004-B605-A006A673D4D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FA189519-8609-41F0-ADEA-405F864691D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C41DE6CB-FE3F-428B-89CB-91801680FE4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EA784FC-AFC3-4120-B0FF-345B0F503EC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894F0B79-C909-4B86-A0F1-3CDBAA3CF57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A5D1D4DF-41EF-43E9-A358-C51CEACB735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CF9D761D-C99C-4854-8008-79D24F98ECB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3E7EA77-6A14-4160-BBE8-FEA12D602463}"/>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D556559-A117-47EE-AEAD-8B0DCF8DBE0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7016B9C-740A-4025-AC3D-752C03786DE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B661B5EF-959A-43BF-B3CE-E20DE72106C1}"/>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1ADE6FD-CDA0-4C1A-864C-882DE3854B96}"/>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DC3B334-901C-450F-A1FB-4D1A4170A9B4}"/>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EDD87814-EE30-4854-A980-C5F7DA4CD4A4}"/>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1403B3C8-14F1-434F-8C21-B8494E394E28}"/>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8EB8E0B-7077-4B4E-B439-C959E7539F5C}"/>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27BB5B03-3683-465C-9381-9F09B77E0D0B}"/>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C69E115B-2624-4C0B-AAB4-7E84B9614C4E}"/>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7C17CCF2-2385-435D-9BEE-C5222EF4A83D}"/>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C2AA39EF-3CE6-4BD8-9396-2C9933880126}"/>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81BFE69A-7F8C-4545-8BF1-269524849F47}"/>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5FB8BF5-1E72-4487-9AC6-426AA97558F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C86A94-5831-4D4E-B981-3D3E29F83DD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B42A88E-E6CD-4B82-B568-FE22C5CFA5E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3D7AC2-D0D1-4858-A53B-6E72C338AB8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BD7141-42A3-4C51-88F1-D5A4F2CAF32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115751</xdr:rowOff>
    </xdr:from>
    <xdr:to>
      <xdr:col>24</xdr:col>
      <xdr:colOff>114300</xdr:colOff>
      <xdr:row>60</xdr:row>
      <xdr:rowOff>45901</xdr:rowOff>
    </xdr:to>
    <xdr:sp macro="" textlink="">
      <xdr:nvSpPr>
        <xdr:cNvPr id="188" name="楕円 187">
          <a:extLst>
            <a:ext uri="{FF2B5EF4-FFF2-40B4-BE49-F238E27FC236}">
              <a16:creationId xmlns:a16="http://schemas.microsoft.com/office/drawing/2014/main" id="{0F5F7C7D-A191-4154-9689-9362B0E14BFE}"/>
            </a:ext>
          </a:extLst>
        </xdr:cNvPr>
        <xdr:cNvSpPr/>
      </xdr:nvSpPr>
      <xdr:spPr>
        <a:xfrm>
          <a:off x="4124325" y="96788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138628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1C16551-A192-4FE6-8EA5-DC247C68773F}"/>
            </a:ext>
          </a:extLst>
        </xdr:cNvPr>
        <xdr:cNvSpPr txBox="1"/>
      </xdr:nvSpPr>
      <xdr:spPr>
        <a:xfrm>
          <a:off x="4219575" y="9542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115751</xdr:rowOff>
    </xdr:from>
    <xdr:to>
      <xdr:col>20</xdr:col>
      <xdr:colOff>38100</xdr:colOff>
      <xdr:row>60</xdr:row>
      <xdr:rowOff>45901</xdr:rowOff>
    </xdr:to>
    <xdr:sp macro="" textlink="">
      <xdr:nvSpPr>
        <xdr:cNvPr id="190" name="楕円 189">
          <a:extLst>
            <a:ext uri="{FF2B5EF4-FFF2-40B4-BE49-F238E27FC236}">
              <a16:creationId xmlns:a16="http://schemas.microsoft.com/office/drawing/2014/main" id="{F564EE1D-9A63-49EF-8A1B-92DA8032539A}"/>
            </a:ext>
          </a:extLst>
        </xdr:cNvPr>
        <xdr:cNvSpPr/>
      </xdr:nvSpPr>
      <xdr:spPr>
        <a:xfrm>
          <a:off x="3381375" y="9678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166551</xdr:rowOff>
    </xdr:from>
    <xdr:to>
      <xdr:col>24</xdr:col>
      <xdr:colOff>63500</xdr:colOff>
      <xdr:row>59</xdr:row>
      <xdr:rowOff>166551</xdr:rowOff>
    </xdr:to>
    <xdr:cxnSp macro="">
      <xdr:nvCxnSpPr>
        <xdr:cNvPr id="191" name="直線コネクタ 190">
          <a:extLst>
            <a:ext uri="{FF2B5EF4-FFF2-40B4-BE49-F238E27FC236}">
              <a16:creationId xmlns:a16="http://schemas.microsoft.com/office/drawing/2014/main" id="{72A506B6-6CFC-4A0B-862B-8110AFBB47C2}"/>
            </a:ext>
          </a:extLst>
        </xdr:cNvPr>
        <xdr:cNvCxnSpPr/>
      </xdr:nvCxnSpPr>
      <xdr:spPr>
        <a:xfrm>
          <a:off x="3429000" y="972647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63500</xdr:rowOff>
    </xdr:from>
    <xdr:to>
      <xdr:col>15</xdr:col>
      <xdr:colOff>101600</xdr:colOff>
      <xdr:row>59</xdr:row>
      <xdr:rowOff>165100</xdr:rowOff>
    </xdr:to>
    <xdr:sp macro="" textlink="">
      <xdr:nvSpPr>
        <xdr:cNvPr id="192" name="楕円 191">
          <a:extLst>
            <a:ext uri="{FF2B5EF4-FFF2-40B4-BE49-F238E27FC236}">
              <a16:creationId xmlns:a16="http://schemas.microsoft.com/office/drawing/2014/main" id="{4806FC60-AF5E-42A5-A1F9-5C0E7B234242}"/>
            </a:ext>
          </a:extLst>
        </xdr:cNvPr>
        <xdr:cNvSpPr/>
      </xdr:nvSpPr>
      <xdr:spPr>
        <a:xfrm>
          <a:off x="2571750" y="9629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114300</xdr:rowOff>
    </xdr:from>
    <xdr:to>
      <xdr:col>19</xdr:col>
      <xdr:colOff>177800</xdr:colOff>
      <xdr:row>59</xdr:row>
      <xdr:rowOff>166551</xdr:rowOff>
    </xdr:to>
    <xdr:cxnSp macro="">
      <xdr:nvCxnSpPr>
        <xdr:cNvPr id="193" name="直線コネクタ 192">
          <a:extLst>
            <a:ext uri="{FF2B5EF4-FFF2-40B4-BE49-F238E27FC236}">
              <a16:creationId xmlns:a16="http://schemas.microsoft.com/office/drawing/2014/main" id="{D7F4D3B4-62C8-4E81-8975-31FD779CA6A1}"/>
            </a:ext>
          </a:extLst>
        </xdr:cNvPr>
        <xdr:cNvCxnSpPr/>
      </xdr:nvCxnSpPr>
      <xdr:spPr>
        <a:xfrm>
          <a:off x="2619375" y="9677400"/>
          <a:ext cx="80962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39007</xdr:rowOff>
    </xdr:from>
    <xdr:to>
      <xdr:col>10</xdr:col>
      <xdr:colOff>165100</xdr:colOff>
      <xdr:row>59</xdr:row>
      <xdr:rowOff>140607</xdr:rowOff>
    </xdr:to>
    <xdr:sp macro="" textlink="">
      <xdr:nvSpPr>
        <xdr:cNvPr id="194" name="楕円 193">
          <a:extLst>
            <a:ext uri="{FF2B5EF4-FFF2-40B4-BE49-F238E27FC236}">
              <a16:creationId xmlns:a16="http://schemas.microsoft.com/office/drawing/2014/main" id="{C5BE22D6-B017-4D46-9CAF-1B4AFB1A0370}"/>
            </a:ext>
          </a:extLst>
        </xdr:cNvPr>
        <xdr:cNvSpPr/>
      </xdr:nvSpPr>
      <xdr:spPr>
        <a:xfrm>
          <a:off x="1781175" y="9602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89807</xdr:rowOff>
    </xdr:from>
    <xdr:to>
      <xdr:col>15</xdr:col>
      <xdr:colOff>50800</xdr:colOff>
      <xdr:row>59</xdr:row>
      <xdr:rowOff>114300</xdr:rowOff>
    </xdr:to>
    <xdr:cxnSp macro="">
      <xdr:nvCxnSpPr>
        <xdr:cNvPr id="195" name="直線コネクタ 194">
          <a:extLst>
            <a:ext uri="{FF2B5EF4-FFF2-40B4-BE49-F238E27FC236}">
              <a16:creationId xmlns:a16="http://schemas.microsoft.com/office/drawing/2014/main" id="{6D0775F8-2AD4-496C-BA21-05F7F750163B}"/>
            </a:ext>
          </a:extLst>
        </xdr:cNvPr>
        <xdr:cNvCxnSpPr/>
      </xdr:nvCxnSpPr>
      <xdr:spPr>
        <a:xfrm>
          <a:off x="1828800" y="9649732"/>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12881</xdr:rowOff>
    </xdr:from>
    <xdr:to>
      <xdr:col>6</xdr:col>
      <xdr:colOff>38100</xdr:colOff>
      <xdr:row>59</xdr:row>
      <xdr:rowOff>114481</xdr:rowOff>
    </xdr:to>
    <xdr:sp macro="" textlink="">
      <xdr:nvSpPr>
        <xdr:cNvPr id="196" name="楕円 195">
          <a:extLst>
            <a:ext uri="{FF2B5EF4-FFF2-40B4-BE49-F238E27FC236}">
              <a16:creationId xmlns:a16="http://schemas.microsoft.com/office/drawing/2014/main" id="{522DF6D2-AE51-4968-83FB-66F6600328EA}"/>
            </a:ext>
          </a:extLst>
        </xdr:cNvPr>
        <xdr:cNvSpPr/>
      </xdr:nvSpPr>
      <xdr:spPr>
        <a:xfrm>
          <a:off x="981075" y="95728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63681</xdr:rowOff>
    </xdr:from>
    <xdr:to>
      <xdr:col>10</xdr:col>
      <xdr:colOff>114300</xdr:colOff>
      <xdr:row>59</xdr:row>
      <xdr:rowOff>89807</xdr:rowOff>
    </xdr:to>
    <xdr:cxnSp macro="">
      <xdr:nvCxnSpPr>
        <xdr:cNvPr id="197" name="直線コネクタ 196">
          <a:extLst>
            <a:ext uri="{FF2B5EF4-FFF2-40B4-BE49-F238E27FC236}">
              <a16:creationId xmlns:a16="http://schemas.microsoft.com/office/drawing/2014/main" id="{1BA8890A-D821-4168-BE60-F36B03E74AF1}"/>
            </a:ext>
          </a:extLst>
        </xdr:cNvPr>
        <xdr:cNvCxnSpPr/>
      </xdr:nvCxnSpPr>
      <xdr:spPr>
        <a:xfrm>
          <a:off x="1028700" y="9629956"/>
          <a:ext cx="8001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BAE9274-B224-43AB-8C73-1499BADF8E58}"/>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6721FE4-3E9F-4871-BEE8-1CCA58306CDF}"/>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B3A92A8-967A-4AA3-A89E-9F0C0052B966}"/>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4D0ADF1-9513-43F8-8D82-02F64829455B}"/>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62428</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C986CC2-2800-4D91-9FA2-B9E106DDA089}"/>
            </a:ext>
          </a:extLst>
        </xdr:cNvPr>
        <xdr:cNvSpPr txBox="1"/>
      </xdr:nvSpPr>
      <xdr:spPr>
        <a:xfrm>
          <a:off x="3239144" y="9466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CA3533D-7279-44E0-8283-0FC18383EBE9}"/>
            </a:ext>
          </a:extLst>
        </xdr:cNvPr>
        <xdr:cNvSpPr txBox="1"/>
      </xdr:nvSpPr>
      <xdr:spPr>
        <a:xfrm>
          <a:off x="2439044" y="940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157134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7AA5A56-0B83-490D-929C-3C70B0A71C2B}"/>
            </a:ext>
          </a:extLst>
        </xdr:cNvPr>
        <xdr:cNvSpPr txBox="1"/>
      </xdr:nvSpPr>
      <xdr:spPr>
        <a:xfrm>
          <a:off x="1648469" y="939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131008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6980674-2781-42EE-A666-D36B28AF8E04}"/>
            </a:ext>
          </a:extLst>
        </xdr:cNvPr>
        <xdr:cNvSpPr txBox="1"/>
      </xdr:nvSpPr>
      <xdr:spPr>
        <a:xfrm>
          <a:off x="848369" y="9370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4BF2841-04E2-4A83-8512-538A0FE54E3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F05EBA3-CC7F-4B7C-A9BA-A5F563EAED1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7384D5D-6014-4567-80B2-13AB92BD0AB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D38EB56-1CAC-47F4-8166-C2612908567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415374B-7911-4E78-957F-FB21143B7C9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73BDF6D-2207-420F-9943-7835922C337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3AD59B0-746A-4EAB-BE27-242D7C40933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18B64DE-FBA3-4203-81FB-AF7C9CD1714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A413C3D-C058-4C13-9922-77914FE931D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34DB062-73F8-471E-8903-2A8CE900AF2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3CCA3462-A7B1-458D-BDAB-F827EE6A1FB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233D8C7-D1DF-4686-96BC-A757915EDCB1}"/>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E74C48B-7012-4586-BC10-773EA2E5ED0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62809337-FA15-45AD-8706-975A02A05100}"/>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6369855-EC1A-4B7A-9D31-DFCCB7AF049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84051C46-23D7-4B69-9AFF-0FD26A8B055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84678C4-83A9-4449-B3FB-1956AF4037D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9DAAB0B0-3AAF-434B-B0FC-98289634082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CABE1E4-753E-4423-81F4-7FBFE72837D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BEC4C4B-A97D-4BF0-B797-300E01DB7A0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8E196BA-921C-4A26-A7A6-BA098AAE903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BAB2F505-ABA2-4BC3-A343-576E2DE22AA5}"/>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1878E69-AD6F-4018-8609-EC63ABFAD2A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66AA8D6-984B-4CA3-BDEC-2D0D6D02CC69}"/>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B8544DB-26E4-4B8F-BC0D-CA4586C16396}"/>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4A8DE40D-706B-424E-84C7-B86C08458D4C}"/>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66AE269-43E5-429F-B79C-6A979C42797F}"/>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7BA68B99-F708-4FE4-A979-44DD89DD8F72}"/>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26F5C771-6160-4C35-AA45-B8F09C82A7DF}"/>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F8884EE2-EC5E-4361-8919-52A5031E8FAC}"/>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D2EFD5-6A52-4DBA-AA37-4BF3CF2EB1D9}"/>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535C39AA-A0F6-4BC4-A722-B9060C2C4D65}"/>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FB158824-F397-4044-9086-1B6C8A8CCF22}"/>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C40CF6CA-7C56-46A2-8236-D2EC2144B449}"/>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E1F18C5-979D-4073-A03D-53C690EA613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A545B86-0A81-4C40-A1CA-1F9DF151FE4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761F252-EA3D-4FD4-B1E0-8FD91CD3B71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D7253BC-A05D-423E-8E88-8D8B4E35DB6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5996B1F-B6A2-41AA-8F60-E99F6414576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171408</xdr:rowOff>
    </xdr:from>
    <xdr:to>
      <xdr:col>55</xdr:col>
      <xdr:colOff>50800</xdr:colOff>
      <xdr:row>62</xdr:row>
      <xdr:rowOff>101558</xdr:rowOff>
    </xdr:to>
    <xdr:sp macro="" textlink="">
      <xdr:nvSpPr>
        <xdr:cNvPr id="245" name="楕円 244">
          <a:extLst>
            <a:ext uri="{FF2B5EF4-FFF2-40B4-BE49-F238E27FC236}">
              <a16:creationId xmlns:a16="http://schemas.microsoft.com/office/drawing/2014/main" id="{26D53DE6-37AE-4A39-B596-B27DAA390FE0}"/>
            </a:ext>
          </a:extLst>
        </xdr:cNvPr>
        <xdr:cNvSpPr/>
      </xdr:nvSpPr>
      <xdr:spPr>
        <a:xfrm>
          <a:off x="9401175" y="1004883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22835</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7A1EE0F0-488D-48C1-B12A-5D7E14A8B901}"/>
            </a:ext>
          </a:extLst>
        </xdr:cNvPr>
        <xdr:cNvSpPr txBox="1"/>
      </xdr:nvSpPr>
      <xdr:spPr>
        <a:xfrm>
          <a:off x="9467850" y="9912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11130</xdr:rowOff>
    </xdr:from>
    <xdr:to>
      <xdr:col>50</xdr:col>
      <xdr:colOff>165100</xdr:colOff>
      <xdr:row>62</xdr:row>
      <xdr:rowOff>112730</xdr:rowOff>
    </xdr:to>
    <xdr:sp macro="" textlink="">
      <xdr:nvSpPr>
        <xdr:cNvPr id="247" name="楕円 246">
          <a:extLst>
            <a:ext uri="{FF2B5EF4-FFF2-40B4-BE49-F238E27FC236}">
              <a16:creationId xmlns:a16="http://schemas.microsoft.com/office/drawing/2014/main" id="{84F5434B-937D-413A-B85B-13E2479B41BE}"/>
            </a:ext>
          </a:extLst>
        </xdr:cNvPr>
        <xdr:cNvSpPr/>
      </xdr:nvSpPr>
      <xdr:spPr>
        <a:xfrm>
          <a:off x="8639175" y="100568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50758</xdr:rowOff>
    </xdr:from>
    <xdr:to>
      <xdr:col>55</xdr:col>
      <xdr:colOff>0</xdr:colOff>
      <xdr:row>62</xdr:row>
      <xdr:rowOff>61930</xdr:rowOff>
    </xdr:to>
    <xdr:cxnSp macro="">
      <xdr:nvCxnSpPr>
        <xdr:cNvPr id="248" name="直線コネクタ 247">
          <a:extLst>
            <a:ext uri="{FF2B5EF4-FFF2-40B4-BE49-F238E27FC236}">
              <a16:creationId xmlns:a16="http://schemas.microsoft.com/office/drawing/2014/main" id="{4D2CCB13-813C-4185-9CFC-DB883BC42B92}"/>
            </a:ext>
          </a:extLst>
        </xdr:cNvPr>
        <xdr:cNvCxnSpPr/>
      </xdr:nvCxnSpPr>
      <xdr:spPr>
        <a:xfrm flipV="1">
          <a:off x="8686800" y="10096458"/>
          <a:ext cx="742950" cy="1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15617</xdr:rowOff>
    </xdr:from>
    <xdr:to>
      <xdr:col>46</xdr:col>
      <xdr:colOff>38100</xdr:colOff>
      <xdr:row>62</xdr:row>
      <xdr:rowOff>117217</xdr:rowOff>
    </xdr:to>
    <xdr:sp macro="" textlink="">
      <xdr:nvSpPr>
        <xdr:cNvPr id="249" name="楕円 248">
          <a:extLst>
            <a:ext uri="{FF2B5EF4-FFF2-40B4-BE49-F238E27FC236}">
              <a16:creationId xmlns:a16="http://schemas.microsoft.com/office/drawing/2014/main" id="{EA17F820-F507-43B7-B0E2-8C2580F22191}"/>
            </a:ext>
          </a:extLst>
        </xdr:cNvPr>
        <xdr:cNvSpPr/>
      </xdr:nvSpPr>
      <xdr:spPr>
        <a:xfrm>
          <a:off x="7839075" y="100613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61930</xdr:rowOff>
    </xdr:from>
    <xdr:to>
      <xdr:col>50</xdr:col>
      <xdr:colOff>114300</xdr:colOff>
      <xdr:row>62</xdr:row>
      <xdr:rowOff>66417</xdr:rowOff>
    </xdr:to>
    <xdr:cxnSp macro="">
      <xdr:nvCxnSpPr>
        <xdr:cNvPr id="250" name="直線コネクタ 249">
          <a:extLst>
            <a:ext uri="{FF2B5EF4-FFF2-40B4-BE49-F238E27FC236}">
              <a16:creationId xmlns:a16="http://schemas.microsoft.com/office/drawing/2014/main" id="{F826C91D-8D46-4434-895B-3EFF5842E170}"/>
            </a:ext>
          </a:extLst>
        </xdr:cNvPr>
        <xdr:cNvCxnSpPr/>
      </xdr:nvCxnSpPr>
      <xdr:spPr>
        <a:xfrm flipV="1">
          <a:off x="7886700" y="10113980"/>
          <a:ext cx="800100" cy="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24043</xdr:rowOff>
    </xdr:from>
    <xdr:to>
      <xdr:col>41</xdr:col>
      <xdr:colOff>101600</xdr:colOff>
      <xdr:row>62</xdr:row>
      <xdr:rowOff>125643</xdr:rowOff>
    </xdr:to>
    <xdr:sp macro="" textlink="">
      <xdr:nvSpPr>
        <xdr:cNvPr id="251" name="楕円 250">
          <a:extLst>
            <a:ext uri="{FF2B5EF4-FFF2-40B4-BE49-F238E27FC236}">
              <a16:creationId xmlns:a16="http://schemas.microsoft.com/office/drawing/2014/main" id="{5B232498-98F5-443D-A651-8D281111C186}"/>
            </a:ext>
          </a:extLst>
        </xdr:cNvPr>
        <xdr:cNvSpPr/>
      </xdr:nvSpPr>
      <xdr:spPr>
        <a:xfrm>
          <a:off x="7029450" y="100760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66417</xdr:rowOff>
    </xdr:from>
    <xdr:to>
      <xdr:col>45</xdr:col>
      <xdr:colOff>177800</xdr:colOff>
      <xdr:row>62</xdr:row>
      <xdr:rowOff>74843</xdr:rowOff>
    </xdr:to>
    <xdr:cxnSp macro="">
      <xdr:nvCxnSpPr>
        <xdr:cNvPr id="252" name="直線コネクタ 251">
          <a:extLst>
            <a:ext uri="{FF2B5EF4-FFF2-40B4-BE49-F238E27FC236}">
              <a16:creationId xmlns:a16="http://schemas.microsoft.com/office/drawing/2014/main" id="{83208FE8-83A3-447C-BB84-2137D99F6906}"/>
            </a:ext>
          </a:extLst>
        </xdr:cNvPr>
        <xdr:cNvCxnSpPr/>
      </xdr:nvCxnSpPr>
      <xdr:spPr>
        <a:xfrm flipV="1">
          <a:off x="7077075" y="10118467"/>
          <a:ext cx="809625" cy="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28107</xdr:rowOff>
    </xdr:from>
    <xdr:to>
      <xdr:col>36</xdr:col>
      <xdr:colOff>165100</xdr:colOff>
      <xdr:row>62</xdr:row>
      <xdr:rowOff>129707</xdr:rowOff>
    </xdr:to>
    <xdr:sp macro="" textlink="">
      <xdr:nvSpPr>
        <xdr:cNvPr id="253" name="楕円 252">
          <a:extLst>
            <a:ext uri="{FF2B5EF4-FFF2-40B4-BE49-F238E27FC236}">
              <a16:creationId xmlns:a16="http://schemas.microsoft.com/office/drawing/2014/main" id="{61144487-F7BE-4C90-8511-FA08E4FFC94F}"/>
            </a:ext>
          </a:extLst>
        </xdr:cNvPr>
        <xdr:cNvSpPr/>
      </xdr:nvSpPr>
      <xdr:spPr>
        <a:xfrm>
          <a:off x="6238875" y="100801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74843</xdr:rowOff>
    </xdr:from>
    <xdr:to>
      <xdr:col>41</xdr:col>
      <xdr:colOff>50800</xdr:colOff>
      <xdr:row>62</xdr:row>
      <xdr:rowOff>78907</xdr:rowOff>
    </xdr:to>
    <xdr:cxnSp macro="">
      <xdr:nvCxnSpPr>
        <xdr:cNvPr id="254" name="直線コネクタ 253">
          <a:extLst>
            <a:ext uri="{FF2B5EF4-FFF2-40B4-BE49-F238E27FC236}">
              <a16:creationId xmlns:a16="http://schemas.microsoft.com/office/drawing/2014/main" id="{E504AE8F-8E80-4167-9B35-589A7D3C1BF0}"/>
            </a:ext>
          </a:extLst>
        </xdr:cNvPr>
        <xdr:cNvCxnSpPr/>
      </xdr:nvCxnSpPr>
      <xdr:spPr>
        <a:xfrm flipV="1">
          <a:off x="6286500" y="10123718"/>
          <a:ext cx="790575"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E68E06C6-A74E-424F-AE28-0A243123F62E}"/>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2CAEE730-3E3B-46B8-8E1B-432E6761CA81}"/>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47D637E6-7C6C-4AD8-AD76-9829C020D5EE}"/>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605C1734-E367-4EA3-8AF4-0868C658738A}"/>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129257</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A821F348-0CD4-4E73-8876-6E79998DBDA2}"/>
            </a:ext>
          </a:extLst>
        </xdr:cNvPr>
        <xdr:cNvSpPr txBox="1"/>
      </xdr:nvSpPr>
      <xdr:spPr>
        <a:xfrm>
          <a:off x="8370280" y="98511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133744</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CBC946F4-7692-4788-96B6-72B8D7DCE71F}"/>
            </a:ext>
          </a:extLst>
        </xdr:cNvPr>
        <xdr:cNvSpPr txBox="1"/>
      </xdr:nvSpPr>
      <xdr:spPr>
        <a:xfrm>
          <a:off x="7570180" y="9858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142170</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80578DCB-EB3F-4B24-B23B-4BC902692F8C}"/>
            </a:ext>
          </a:extLst>
        </xdr:cNvPr>
        <xdr:cNvSpPr txBox="1"/>
      </xdr:nvSpPr>
      <xdr:spPr>
        <a:xfrm>
          <a:off x="6770080" y="98703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146234</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3B8C2895-945B-46CF-856D-93B8B0280577}"/>
            </a:ext>
          </a:extLst>
        </xdr:cNvPr>
        <xdr:cNvSpPr txBox="1"/>
      </xdr:nvSpPr>
      <xdr:spPr>
        <a:xfrm>
          <a:off x="5979505" y="98680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BB5229E-2953-4FA7-8F01-85A3639D537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E6B103F-13B8-49A3-9EC4-47F61571A25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DF3AAAC-FE03-4C98-95A0-EE1CC197432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A6705F1-DE36-4E8D-B397-E79906FC447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BB63130-928C-4AC5-A450-304800F01E4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29BFF25-E4A7-43CC-B6CE-D28AAF750B5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79ED7D6-C9FC-4992-AF1B-DF80BB1317A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18F20BF-88D0-40FD-95FA-0BD40F70F60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7B70FF5C-DB18-4C7A-A871-C861D4C822C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D838579-23ED-4647-9AC5-9DCBAA8A08B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5B71A6F-80CB-40C7-BCEE-799839828E2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530DC36-C704-4E35-B558-9D6197FA2171}"/>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5E57B8D-3BF1-4698-A10A-7E392E9A1A01}"/>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E2077FA9-AD02-4228-8682-1A568F85783A}"/>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BFB2839-E5B8-4791-B9E0-A9ABD38FB7EB}"/>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6056B7AD-2A67-42A8-8DA2-983F9DB9E13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4BBE4D7-4AE9-462B-A08C-92E017A2FB8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A4DB2A3-BA59-4B59-A434-900D50E1471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B80EEE8-EA44-46B7-94A1-51E6DC7152D8}"/>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4320F89-F41F-417F-9980-3ADED8302BC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F4A59ED-E823-46AB-8763-EE958BF78D38}"/>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6079274-49C4-4800-8CE7-ECBD086EC3B1}"/>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C37F71ED-F596-4367-A4D4-EF4D57DF441C}"/>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7F10E73-1E6E-4487-A51A-4FD4CD43FB2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F04FFED-892E-4D61-9D95-DE60FD5E4EF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19F8D03A-E2E6-411A-9DB6-5A14CF8C9465}"/>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C25D755-6152-4162-8576-7472FEC8FB6E}"/>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C1D86915-EC5B-4325-B1BE-CC3971B0D804}"/>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A0D64F10-2B18-4251-A346-4E10E7461B94}"/>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9C901FE7-572F-487F-AF02-87A8D5A7DC80}"/>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655725E-1C31-4D75-8001-D1CF0C0EEA4A}"/>
            </a:ext>
          </a:extLst>
        </xdr:cNvPr>
        <xdr:cNvSpPr txBox="1"/>
      </xdr:nvSpPr>
      <xdr:spPr>
        <a:xfrm>
          <a:off x="4219575" y="13450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818F73E9-ACC7-44B7-A008-645F3C46281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4239E83D-D85A-4450-AAA7-5813ADE5979B}"/>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63D3F668-2D45-4928-BAB9-11C524FB556D}"/>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8946FB0-F3FF-4D12-8326-544D8BB1FEDF}"/>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3EC61C8F-99EC-4412-B48D-BB9E6BC08466}"/>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2137891-0968-4D54-9479-5A9EFD34A0D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14966C9-6AF4-427D-A517-6D4B1C7241B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870251-548B-4310-8B97-0377132C714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3D6396-30C5-4198-8B1B-59300B77FA1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EEC49C5-3EF9-4329-BD81-E65FE59C0BC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41184</xdr:rowOff>
    </xdr:from>
    <xdr:to>
      <xdr:col>24</xdr:col>
      <xdr:colOff>114300</xdr:colOff>
      <xdr:row>81</xdr:row>
      <xdr:rowOff>142784</xdr:rowOff>
    </xdr:to>
    <xdr:sp macro="" textlink="">
      <xdr:nvSpPr>
        <xdr:cNvPr id="304" name="楕円 303">
          <a:extLst>
            <a:ext uri="{FF2B5EF4-FFF2-40B4-BE49-F238E27FC236}">
              <a16:creationId xmlns:a16="http://schemas.microsoft.com/office/drawing/2014/main" id="{0A7BAC45-0ABD-4BE7-8A4C-0C813EFFA395}"/>
            </a:ext>
          </a:extLst>
        </xdr:cNvPr>
        <xdr:cNvSpPr/>
      </xdr:nvSpPr>
      <xdr:spPr>
        <a:xfrm>
          <a:off x="4124325" y="131666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64061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25FBD20-155D-41D2-814C-95DC357AB3C3}"/>
            </a:ext>
          </a:extLst>
        </xdr:cNvPr>
        <xdr:cNvSpPr txBox="1"/>
      </xdr:nvSpPr>
      <xdr:spPr>
        <a:xfrm>
          <a:off x="4219575" y="13030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41184</xdr:rowOff>
    </xdr:from>
    <xdr:to>
      <xdr:col>20</xdr:col>
      <xdr:colOff>38100</xdr:colOff>
      <xdr:row>81</xdr:row>
      <xdr:rowOff>142784</xdr:rowOff>
    </xdr:to>
    <xdr:sp macro="" textlink="">
      <xdr:nvSpPr>
        <xdr:cNvPr id="306" name="楕円 305">
          <a:extLst>
            <a:ext uri="{FF2B5EF4-FFF2-40B4-BE49-F238E27FC236}">
              <a16:creationId xmlns:a16="http://schemas.microsoft.com/office/drawing/2014/main" id="{F3602840-C484-4B55-9EE8-34529F0A59F5}"/>
            </a:ext>
          </a:extLst>
        </xdr:cNvPr>
        <xdr:cNvSpPr/>
      </xdr:nvSpPr>
      <xdr:spPr>
        <a:xfrm>
          <a:off x="3381375" y="131666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91984</xdr:rowOff>
    </xdr:from>
    <xdr:to>
      <xdr:col>24</xdr:col>
      <xdr:colOff>63500</xdr:colOff>
      <xdr:row>81</xdr:row>
      <xdr:rowOff>91984</xdr:rowOff>
    </xdr:to>
    <xdr:cxnSp macro="">
      <xdr:nvCxnSpPr>
        <xdr:cNvPr id="307" name="直線コネクタ 306">
          <a:extLst>
            <a:ext uri="{FF2B5EF4-FFF2-40B4-BE49-F238E27FC236}">
              <a16:creationId xmlns:a16="http://schemas.microsoft.com/office/drawing/2014/main" id="{E7D44843-B7D9-4A20-AE57-415C369B3C3B}"/>
            </a:ext>
          </a:extLst>
        </xdr:cNvPr>
        <xdr:cNvCxnSpPr/>
      </xdr:nvCxnSpPr>
      <xdr:spPr>
        <a:xfrm>
          <a:off x="3429000" y="1321425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98334</xdr:rowOff>
    </xdr:from>
    <xdr:to>
      <xdr:col>15</xdr:col>
      <xdr:colOff>101600</xdr:colOff>
      <xdr:row>81</xdr:row>
      <xdr:rowOff>28484</xdr:rowOff>
    </xdr:to>
    <xdr:sp macro="" textlink="">
      <xdr:nvSpPr>
        <xdr:cNvPr id="308" name="楕円 307">
          <a:extLst>
            <a:ext uri="{FF2B5EF4-FFF2-40B4-BE49-F238E27FC236}">
              <a16:creationId xmlns:a16="http://schemas.microsoft.com/office/drawing/2014/main" id="{ED946AE4-AA19-4DFA-945C-34DFB75810FB}"/>
            </a:ext>
          </a:extLst>
        </xdr:cNvPr>
        <xdr:cNvSpPr/>
      </xdr:nvSpPr>
      <xdr:spPr>
        <a:xfrm>
          <a:off x="2571750" y="13061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149134</xdr:rowOff>
    </xdr:from>
    <xdr:to>
      <xdr:col>19</xdr:col>
      <xdr:colOff>177800</xdr:colOff>
      <xdr:row>81</xdr:row>
      <xdr:rowOff>91984</xdr:rowOff>
    </xdr:to>
    <xdr:cxnSp macro="">
      <xdr:nvCxnSpPr>
        <xdr:cNvPr id="309" name="直線コネクタ 308">
          <a:extLst>
            <a:ext uri="{FF2B5EF4-FFF2-40B4-BE49-F238E27FC236}">
              <a16:creationId xmlns:a16="http://schemas.microsoft.com/office/drawing/2014/main" id="{CAD833D8-9A87-4A24-BEFA-867D1E85E308}"/>
            </a:ext>
          </a:extLst>
        </xdr:cNvPr>
        <xdr:cNvCxnSpPr/>
      </xdr:nvCxnSpPr>
      <xdr:spPr>
        <a:xfrm>
          <a:off x="2619375" y="13109484"/>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37919</xdr:rowOff>
    </xdr:from>
    <xdr:to>
      <xdr:col>10</xdr:col>
      <xdr:colOff>165100</xdr:colOff>
      <xdr:row>80</xdr:row>
      <xdr:rowOff>139519</xdr:rowOff>
    </xdr:to>
    <xdr:sp macro="" textlink="">
      <xdr:nvSpPr>
        <xdr:cNvPr id="310" name="楕円 309">
          <a:extLst>
            <a:ext uri="{FF2B5EF4-FFF2-40B4-BE49-F238E27FC236}">
              <a16:creationId xmlns:a16="http://schemas.microsoft.com/office/drawing/2014/main" id="{31C42251-7C38-4C42-A604-0CBF03368059}"/>
            </a:ext>
          </a:extLst>
        </xdr:cNvPr>
        <xdr:cNvSpPr/>
      </xdr:nvSpPr>
      <xdr:spPr>
        <a:xfrm>
          <a:off x="1781175" y="130014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88719</xdr:rowOff>
    </xdr:from>
    <xdr:to>
      <xdr:col>15</xdr:col>
      <xdr:colOff>50800</xdr:colOff>
      <xdr:row>80</xdr:row>
      <xdr:rowOff>149134</xdr:rowOff>
    </xdr:to>
    <xdr:cxnSp macro="">
      <xdr:nvCxnSpPr>
        <xdr:cNvPr id="311" name="直線コネクタ 310">
          <a:extLst>
            <a:ext uri="{FF2B5EF4-FFF2-40B4-BE49-F238E27FC236}">
              <a16:creationId xmlns:a16="http://schemas.microsoft.com/office/drawing/2014/main" id="{85343BA2-C38F-429C-AA3C-2FD58B357360}"/>
            </a:ext>
          </a:extLst>
        </xdr:cNvPr>
        <xdr:cNvCxnSpPr/>
      </xdr:nvCxnSpPr>
      <xdr:spPr>
        <a:xfrm>
          <a:off x="1828800" y="13049069"/>
          <a:ext cx="79057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65677</xdr:rowOff>
    </xdr:from>
    <xdr:to>
      <xdr:col>6</xdr:col>
      <xdr:colOff>38100</xdr:colOff>
      <xdr:row>79</xdr:row>
      <xdr:rowOff>167277</xdr:rowOff>
    </xdr:to>
    <xdr:sp macro="" textlink="">
      <xdr:nvSpPr>
        <xdr:cNvPr id="312" name="楕円 311">
          <a:extLst>
            <a:ext uri="{FF2B5EF4-FFF2-40B4-BE49-F238E27FC236}">
              <a16:creationId xmlns:a16="http://schemas.microsoft.com/office/drawing/2014/main" id="{3CAAF6FA-9CF2-4B2E-BD51-803B0F0CF996}"/>
            </a:ext>
          </a:extLst>
        </xdr:cNvPr>
        <xdr:cNvSpPr/>
      </xdr:nvSpPr>
      <xdr:spPr>
        <a:xfrm>
          <a:off x="981075" y="128704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116477</xdr:rowOff>
    </xdr:from>
    <xdr:to>
      <xdr:col>10</xdr:col>
      <xdr:colOff>114300</xdr:colOff>
      <xdr:row>80</xdr:row>
      <xdr:rowOff>88719</xdr:rowOff>
    </xdr:to>
    <xdr:cxnSp macro="">
      <xdr:nvCxnSpPr>
        <xdr:cNvPr id="313" name="直線コネクタ 312">
          <a:extLst>
            <a:ext uri="{FF2B5EF4-FFF2-40B4-BE49-F238E27FC236}">
              <a16:creationId xmlns:a16="http://schemas.microsoft.com/office/drawing/2014/main" id="{368759CD-000F-4D3C-B2E8-61078A5FF83A}"/>
            </a:ext>
          </a:extLst>
        </xdr:cNvPr>
        <xdr:cNvCxnSpPr/>
      </xdr:nvCxnSpPr>
      <xdr:spPr>
        <a:xfrm>
          <a:off x="1028700" y="12918077"/>
          <a:ext cx="8001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67B0AB91-779E-4CA8-AAE7-772668970A6E}"/>
            </a:ext>
          </a:extLst>
        </xdr:cNvPr>
        <xdr:cNvSpPr txBox="1"/>
      </xdr:nvSpPr>
      <xdr:spPr>
        <a:xfrm>
          <a:off x="32391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41693AEE-9D70-4B03-9B41-5328EE9BF46C}"/>
            </a:ext>
          </a:extLst>
        </xdr:cNvPr>
        <xdr:cNvSpPr txBox="1"/>
      </xdr:nvSpPr>
      <xdr:spPr>
        <a:xfrm>
          <a:off x="2439044" y="1353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691A6A7C-71AB-4A12-9132-21F23B2CFA84}"/>
            </a:ext>
          </a:extLst>
        </xdr:cNvPr>
        <xdr:cNvSpPr txBox="1"/>
      </xdr:nvSpPr>
      <xdr:spPr>
        <a:xfrm>
          <a:off x="1648469" y="135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1D49B5EC-D9F9-4C26-AC61-F56600B3737A}"/>
            </a:ext>
          </a:extLst>
        </xdr:cNvPr>
        <xdr:cNvSpPr txBox="1"/>
      </xdr:nvSpPr>
      <xdr:spPr>
        <a:xfrm>
          <a:off x="8483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159311</xdr:rowOff>
    </xdr:from>
    <xdr:ext cx="405111" cy="259045"/>
    <xdr:sp macro="" textlink="">
      <xdr:nvSpPr>
        <xdr:cNvPr id="318" name="n_1mainValue【公営住宅】&#10;有形固定資産減価償却率">
          <a:extLst>
            <a:ext uri="{FF2B5EF4-FFF2-40B4-BE49-F238E27FC236}">
              <a16:creationId xmlns:a16="http://schemas.microsoft.com/office/drawing/2014/main" id="{81AB7F85-C536-4B9B-9BD5-A85440A60397}"/>
            </a:ext>
          </a:extLst>
        </xdr:cNvPr>
        <xdr:cNvSpPr txBox="1"/>
      </xdr:nvSpPr>
      <xdr:spPr>
        <a:xfrm>
          <a:off x="3239144" y="12964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45011</xdr:rowOff>
    </xdr:from>
    <xdr:ext cx="405111" cy="259045"/>
    <xdr:sp macro="" textlink="">
      <xdr:nvSpPr>
        <xdr:cNvPr id="319" name="n_2mainValue【公営住宅】&#10;有形固定資産減価償却率">
          <a:extLst>
            <a:ext uri="{FF2B5EF4-FFF2-40B4-BE49-F238E27FC236}">
              <a16:creationId xmlns:a16="http://schemas.microsoft.com/office/drawing/2014/main" id="{EFCDE213-0697-4C91-A4B7-C3F2D78CDF90}"/>
            </a:ext>
          </a:extLst>
        </xdr:cNvPr>
        <xdr:cNvSpPr txBox="1"/>
      </xdr:nvSpPr>
      <xdr:spPr>
        <a:xfrm>
          <a:off x="2439044" y="12849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156046</xdr:rowOff>
    </xdr:from>
    <xdr:ext cx="405111" cy="259045"/>
    <xdr:sp macro="" textlink="">
      <xdr:nvSpPr>
        <xdr:cNvPr id="320" name="n_3mainValue【公営住宅】&#10;有形固定資産減価償却率">
          <a:extLst>
            <a:ext uri="{FF2B5EF4-FFF2-40B4-BE49-F238E27FC236}">
              <a16:creationId xmlns:a16="http://schemas.microsoft.com/office/drawing/2014/main" id="{AC1FC1B5-1253-4B9C-A489-3630BD53BE8A}"/>
            </a:ext>
          </a:extLst>
        </xdr:cNvPr>
        <xdr:cNvSpPr txBox="1"/>
      </xdr:nvSpPr>
      <xdr:spPr>
        <a:xfrm>
          <a:off x="1648469" y="12798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12354</xdr:rowOff>
    </xdr:from>
    <xdr:ext cx="405111" cy="259045"/>
    <xdr:sp macro="" textlink="">
      <xdr:nvSpPr>
        <xdr:cNvPr id="321" name="n_4mainValue【公営住宅】&#10;有形固定資産減価償却率">
          <a:extLst>
            <a:ext uri="{FF2B5EF4-FFF2-40B4-BE49-F238E27FC236}">
              <a16:creationId xmlns:a16="http://schemas.microsoft.com/office/drawing/2014/main" id="{944C899A-7348-439A-9747-D7507DB89C23}"/>
            </a:ext>
          </a:extLst>
        </xdr:cNvPr>
        <xdr:cNvSpPr txBox="1"/>
      </xdr:nvSpPr>
      <xdr:spPr>
        <a:xfrm>
          <a:off x="848369" y="1264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F8A677C-1896-4BA6-A153-588F3D7D4BF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EA92C5C-461A-4D40-A8CE-D794AFEEEAD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A688950-6D40-438B-8670-AB293E2B648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047257D-CE2C-4D9B-931F-25CD14B5612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9CF6973-2BB2-49AB-8A75-EB04ED3BC8B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7E6ED3B-A6D1-4782-8C74-A25B26715B3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19DCE7D-190B-4A72-BDF9-1D69CD4BAF9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CE1BE74-D74E-46A9-9B90-3994C5B7881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14B4575-56E6-43B1-9B55-64ECAC85344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8D8E000-14C9-4FFE-B465-FD48A4A5726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3516BF1-752A-43AA-ACC5-32778BC7DDD6}"/>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9588C79-5168-45AA-93D0-C561A436AD04}"/>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20DE059-0414-4291-BDF0-9743CC972832}"/>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8C1E00D-36E2-4FED-BF5B-A92640479C5D}"/>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D5B2F32-6068-4023-82D3-A605E9668EF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69EEA4F5-3684-4F7C-865B-2168810E8166}"/>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086DE2C-9346-4481-9921-476490D3EAF2}"/>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31C3BAF7-B3E6-4AF5-95AB-D05B4C8EF1C5}"/>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FCA26E3-01E6-4DA3-9AF8-7320431A1DD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4354423D-386E-413F-9EE3-E3175DEB02A7}"/>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FEE999D-C525-4239-9853-85683709E5C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FE92538-4074-48D5-9F80-D7D10B616146}"/>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BBA249D-ECB1-408B-92AB-296F40ABA76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38457557-9F9F-4C55-BB9B-90A191114560}"/>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4099074B-1C04-4729-A5F0-6DD9712E45D8}"/>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27913F0-8D7B-4172-BF6B-E2A1F72391F6}"/>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C1786DEB-A2E9-4CE6-83F2-7E9A440EB9EE}"/>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5D9B41A-A3F1-4104-B68A-A6EB84223D9A}"/>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413965D-8EF4-44B6-B604-8F29906FBE31}"/>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CAADBC9E-262C-4F22-9757-039F07E21D63}"/>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48FFE453-BC34-4741-93DD-ED60BD87EE71}"/>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B43C2E7D-7E94-43A6-B707-C5DB681ECD7A}"/>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87E0A06B-FE8B-405E-B8CB-18DDEBE8BEE9}"/>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481EBD9D-B4B2-40E6-BA90-19B43FB776D0}"/>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8C851B8-3488-43B6-A791-FAF3941CE6E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93E6BEE-34C4-41A8-AA96-4C64CCB4E32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885363C-7793-4BFD-BC59-6FE864C74E5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47FD8D4-BA89-4C26-BF8B-43708B3C103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BFA50AD-C25E-4BAB-93E4-AD4A0567723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50012</xdr:rowOff>
    </xdr:from>
    <xdr:to>
      <xdr:col>55</xdr:col>
      <xdr:colOff>50800</xdr:colOff>
      <xdr:row>86</xdr:row>
      <xdr:rowOff>151612</xdr:rowOff>
    </xdr:to>
    <xdr:sp macro="" textlink="">
      <xdr:nvSpPr>
        <xdr:cNvPr id="361" name="楕円 360">
          <a:extLst>
            <a:ext uri="{FF2B5EF4-FFF2-40B4-BE49-F238E27FC236}">
              <a16:creationId xmlns:a16="http://schemas.microsoft.com/office/drawing/2014/main" id="{51B0D8CC-7CD4-4DB1-B9B2-82CFBD74A931}"/>
            </a:ext>
          </a:extLst>
        </xdr:cNvPr>
        <xdr:cNvSpPr/>
      </xdr:nvSpPr>
      <xdr:spPr>
        <a:xfrm>
          <a:off x="9401175" y="1398191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136389</xdr:rowOff>
    </xdr:from>
    <xdr:ext cx="469744" cy="259045"/>
    <xdr:sp macro="" textlink="">
      <xdr:nvSpPr>
        <xdr:cNvPr id="362" name="【公営住宅】&#10;一人当たり面積該当値テキスト">
          <a:extLst>
            <a:ext uri="{FF2B5EF4-FFF2-40B4-BE49-F238E27FC236}">
              <a16:creationId xmlns:a16="http://schemas.microsoft.com/office/drawing/2014/main" id="{57DB9E3E-AB2F-4FCD-BC81-A0984F5B4893}"/>
            </a:ext>
          </a:extLst>
        </xdr:cNvPr>
        <xdr:cNvSpPr txBox="1"/>
      </xdr:nvSpPr>
      <xdr:spPr>
        <a:xfrm>
          <a:off x="9467850" y="139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50394</xdr:rowOff>
    </xdr:from>
    <xdr:to>
      <xdr:col>50</xdr:col>
      <xdr:colOff>165100</xdr:colOff>
      <xdr:row>86</xdr:row>
      <xdr:rowOff>151994</xdr:rowOff>
    </xdr:to>
    <xdr:sp macro="" textlink="">
      <xdr:nvSpPr>
        <xdr:cNvPr id="363" name="楕円 362">
          <a:extLst>
            <a:ext uri="{FF2B5EF4-FFF2-40B4-BE49-F238E27FC236}">
              <a16:creationId xmlns:a16="http://schemas.microsoft.com/office/drawing/2014/main" id="{1C8E5293-7F9B-4DB3-A26B-C4CCA9B501DC}"/>
            </a:ext>
          </a:extLst>
        </xdr:cNvPr>
        <xdr:cNvSpPr/>
      </xdr:nvSpPr>
      <xdr:spPr>
        <a:xfrm>
          <a:off x="8639175" y="139822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100812</xdr:rowOff>
    </xdr:from>
    <xdr:to>
      <xdr:col>55</xdr:col>
      <xdr:colOff>0</xdr:colOff>
      <xdr:row>86</xdr:row>
      <xdr:rowOff>101194</xdr:rowOff>
    </xdr:to>
    <xdr:cxnSp macro="">
      <xdr:nvCxnSpPr>
        <xdr:cNvPr id="364" name="直線コネクタ 363">
          <a:extLst>
            <a:ext uri="{FF2B5EF4-FFF2-40B4-BE49-F238E27FC236}">
              <a16:creationId xmlns:a16="http://schemas.microsoft.com/office/drawing/2014/main" id="{EE91E83C-1403-4E3A-BA63-AE48B0605B40}"/>
            </a:ext>
          </a:extLst>
        </xdr:cNvPr>
        <xdr:cNvCxnSpPr/>
      </xdr:nvCxnSpPr>
      <xdr:spPr>
        <a:xfrm flipV="1">
          <a:off x="8686800" y="14039062"/>
          <a:ext cx="74295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50622</xdr:rowOff>
    </xdr:from>
    <xdr:to>
      <xdr:col>46</xdr:col>
      <xdr:colOff>38100</xdr:colOff>
      <xdr:row>86</xdr:row>
      <xdr:rowOff>152222</xdr:rowOff>
    </xdr:to>
    <xdr:sp macro="" textlink="">
      <xdr:nvSpPr>
        <xdr:cNvPr id="365" name="楕円 364">
          <a:extLst>
            <a:ext uri="{FF2B5EF4-FFF2-40B4-BE49-F238E27FC236}">
              <a16:creationId xmlns:a16="http://schemas.microsoft.com/office/drawing/2014/main" id="{34A02A6E-E196-4E23-9A09-4676D23941AF}"/>
            </a:ext>
          </a:extLst>
        </xdr:cNvPr>
        <xdr:cNvSpPr/>
      </xdr:nvSpPr>
      <xdr:spPr>
        <a:xfrm>
          <a:off x="7839075" y="139825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101194</xdr:rowOff>
    </xdr:from>
    <xdr:to>
      <xdr:col>50</xdr:col>
      <xdr:colOff>114300</xdr:colOff>
      <xdr:row>86</xdr:row>
      <xdr:rowOff>101422</xdr:rowOff>
    </xdr:to>
    <xdr:cxnSp macro="">
      <xdr:nvCxnSpPr>
        <xdr:cNvPr id="366" name="直線コネクタ 365">
          <a:extLst>
            <a:ext uri="{FF2B5EF4-FFF2-40B4-BE49-F238E27FC236}">
              <a16:creationId xmlns:a16="http://schemas.microsoft.com/office/drawing/2014/main" id="{DD7EF3C7-67C4-407B-9B27-818A8F085516}"/>
            </a:ext>
          </a:extLst>
        </xdr:cNvPr>
        <xdr:cNvCxnSpPr/>
      </xdr:nvCxnSpPr>
      <xdr:spPr>
        <a:xfrm flipV="1">
          <a:off x="7886700" y="14039444"/>
          <a:ext cx="8001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50927</xdr:rowOff>
    </xdr:from>
    <xdr:to>
      <xdr:col>41</xdr:col>
      <xdr:colOff>101600</xdr:colOff>
      <xdr:row>86</xdr:row>
      <xdr:rowOff>152527</xdr:rowOff>
    </xdr:to>
    <xdr:sp macro="" textlink="">
      <xdr:nvSpPr>
        <xdr:cNvPr id="367" name="楕円 366">
          <a:extLst>
            <a:ext uri="{FF2B5EF4-FFF2-40B4-BE49-F238E27FC236}">
              <a16:creationId xmlns:a16="http://schemas.microsoft.com/office/drawing/2014/main" id="{EEBB6A4D-0524-48D5-81B1-E731BF0CD7E0}"/>
            </a:ext>
          </a:extLst>
        </xdr:cNvPr>
        <xdr:cNvSpPr/>
      </xdr:nvSpPr>
      <xdr:spPr>
        <a:xfrm>
          <a:off x="7029450" y="139828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101422</xdr:rowOff>
    </xdr:from>
    <xdr:to>
      <xdr:col>45</xdr:col>
      <xdr:colOff>177800</xdr:colOff>
      <xdr:row>86</xdr:row>
      <xdr:rowOff>101727</xdr:rowOff>
    </xdr:to>
    <xdr:cxnSp macro="">
      <xdr:nvCxnSpPr>
        <xdr:cNvPr id="368" name="直線コネクタ 367">
          <a:extLst>
            <a:ext uri="{FF2B5EF4-FFF2-40B4-BE49-F238E27FC236}">
              <a16:creationId xmlns:a16="http://schemas.microsoft.com/office/drawing/2014/main" id="{9678B2DD-4A6D-430C-98E2-E5B28D1CC132}"/>
            </a:ext>
          </a:extLst>
        </xdr:cNvPr>
        <xdr:cNvCxnSpPr/>
      </xdr:nvCxnSpPr>
      <xdr:spPr>
        <a:xfrm flipV="1">
          <a:off x="7077075" y="14039672"/>
          <a:ext cx="809625"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51079</xdr:rowOff>
    </xdr:from>
    <xdr:to>
      <xdr:col>36</xdr:col>
      <xdr:colOff>165100</xdr:colOff>
      <xdr:row>86</xdr:row>
      <xdr:rowOff>152679</xdr:rowOff>
    </xdr:to>
    <xdr:sp macro="" textlink="">
      <xdr:nvSpPr>
        <xdr:cNvPr id="369" name="楕円 368">
          <a:extLst>
            <a:ext uri="{FF2B5EF4-FFF2-40B4-BE49-F238E27FC236}">
              <a16:creationId xmlns:a16="http://schemas.microsoft.com/office/drawing/2014/main" id="{0CC0815F-7DC1-4FA9-B93C-9F8225F58A2D}"/>
            </a:ext>
          </a:extLst>
        </xdr:cNvPr>
        <xdr:cNvSpPr/>
      </xdr:nvSpPr>
      <xdr:spPr>
        <a:xfrm>
          <a:off x="6238875" y="139829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101727</xdr:rowOff>
    </xdr:from>
    <xdr:to>
      <xdr:col>41</xdr:col>
      <xdr:colOff>50800</xdr:colOff>
      <xdr:row>86</xdr:row>
      <xdr:rowOff>101879</xdr:rowOff>
    </xdr:to>
    <xdr:cxnSp macro="">
      <xdr:nvCxnSpPr>
        <xdr:cNvPr id="370" name="直線コネクタ 369">
          <a:extLst>
            <a:ext uri="{FF2B5EF4-FFF2-40B4-BE49-F238E27FC236}">
              <a16:creationId xmlns:a16="http://schemas.microsoft.com/office/drawing/2014/main" id="{8DB534CC-4F49-4FD2-B6C9-CAB25A6F7087}"/>
            </a:ext>
          </a:extLst>
        </xdr:cNvPr>
        <xdr:cNvCxnSpPr/>
      </xdr:nvCxnSpPr>
      <xdr:spPr>
        <a:xfrm flipV="1">
          <a:off x="6286500" y="14039977"/>
          <a:ext cx="790575"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27B3339C-6758-4FC9-9AAE-51382BF969A3}"/>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2F8E8144-EBE3-4598-9A50-36ABC5ED47D0}"/>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C17B8CB3-CD83-44B4-AF79-5FE2F00320D7}"/>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520C0E8E-C366-40C6-B4E1-49DD11215458}"/>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143121</xdr:rowOff>
    </xdr:from>
    <xdr:ext cx="469744" cy="259045"/>
    <xdr:sp macro="" textlink="">
      <xdr:nvSpPr>
        <xdr:cNvPr id="375" name="n_1mainValue【公営住宅】&#10;一人当たり面積">
          <a:extLst>
            <a:ext uri="{FF2B5EF4-FFF2-40B4-BE49-F238E27FC236}">
              <a16:creationId xmlns:a16="http://schemas.microsoft.com/office/drawing/2014/main" id="{67FD491C-3EF0-438D-82A7-CDF23F0B64C3}"/>
            </a:ext>
          </a:extLst>
        </xdr:cNvPr>
        <xdr:cNvSpPr txBox="1"/>
      </xdr:nvSpPr>
      <xdr:spPr>
        <a:xfrm>
          <a:off x="8458277" y="1407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143349</xdr:rowOff>
    </xdr:from>
    <xdr:ext cx="469744" cy="259045"/>
    <xdr:sp macro="" textlink="">
      <xdr:nvSpPr>
        <xdr:cNvPr id="376" name="n_2mainValue【公営住宅】&#10;一人当たり面積">
          <a:extLst>
            <a:ext uri="{FF2B5EF4-FFF2-40B4-BE49-F238E27FC236}">
              <a16:creationId xmlns:a16="http://schemas.microsoft.com/office/drawing/2014/main" id="{08B2EDFE-83AC-4082-AA46-30A415E60830}"/>
            </a:ext>
          </a:extLst>
        </xdr:cNvPr>
        <xdr:cNvSpPr txBox="1"/>
      </xdr:nvSpPr>
      <xdr:spPr>
        <a:xfrm>
          <a:off x="7677227" y="1407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143654</xdr:rowOff>
    </xdr:from>
    <xdr:ext cx="469744" cy="259045"/>
    <xdr:sp macro="" textlink="">
      <xdr:nvSpPr>
        <xdr:cNvPr id="377" name="n_3mainValue【公営住宅】&#10;一人当たり面積">
          <a:extLst>
            <a:ext uri="{FF2B5EF4-FFF2-40B4-BE49-F238E27FC236}">
              <a16:creationId xmlns:a16="http://schemas.microsoft.com/office/drawing/2014/main" id="{D4FCC8D2-67B9-410E-A608-0136283EFB54}"/>
            </a:ext>
          </a:extLst>
        </xdr:cNvPr>
        <xdr:cNvSpPr txBox="1"/>
      </xdr:nvSpPr>
      <xdr:spPr>
        <a:xfrm>
          <a:off x="6867602" y="1407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143806</xdr:rowOff>
    </xdr:from>
    <xdr:ext cx="469744" cy="259045"/>
    <xdr:sp macro="" textlink="">
      <xdr:nvSpPr>
        <xdr:cNvPr id="378" name="n_4mainValue【公営住宅】&#10;一人当たり面積">
          <a:extLst>
            <a:ext uri="{FF2B5EF4-FFF2-40B4-BE49-F238E27FC236}">
              <a16:creationId xmlns:a16="http://schemas.microsoft.com/office/drawing/2014/main" id="{10D028CF-066D-4562-9526-2CA8927D3875}"/>
            </a:ext>
          </a:extLst>
        </xdr:cNvPr>
        <xdr:cNvSpPr txBox="1"/>
      </xdr:nvSpPr>
      <xdr:spPr>
        <a:xfrm>
          <a:off x="6067502" y="14075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5E2BA1D-8F0C-4752-9DA6-4158F1AD62E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9FE94C4-CF30-47E9-984F-9EA4131AFE4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ADD5315-163C-4D2D-9C35-9F11D9F2E6C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7054FCB-0CBD-4D48-BF74-82FA346C4EC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47BC6D5-8530-4C31-AA2E-D2F8DDED417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0D537A3-7C17-4B4F-9613-5602C68B887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96F1982-2C3D-45A3-A64A-BC917F03516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24751FE-EA48-431B-93B8-FCF5BA2F913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7A11A4CD-D3A8-4C02-9D1A-82D6BBB6FEF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884A8BC-CB8A-4635-9BB0-909EED7EE5C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AAFBF32-6F59-49DF-80CC-BB128B7287F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B90C7916-9A93-4328-A1CD-7B63E869AB9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A4E3766-4051-44F2-A9A2-98FC068C0DE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AE4C33A-D687-4C74-8718-9A9F0FE5D97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E62813DC-1149-4F18-9F82-35EB9C68922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ECA5005-D0C1-47FD-AA8E-D14FE0C4102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E3A22B8-DF5C-4CD6-8B4C-57481E98E6D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61649DF-3EB0-4E3D-86FB-D66ECB65190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B170B297-61BE-47F9-93B4-A9B5FA546BD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7E7105F-4B18-470D-A895-6B956084608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FEEB80A-60EB-4E10-9DE9-1AAB6CD68A8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BDFDB10-5848-4ED3-901A-C20E0DACA0B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D1ABCB1-2BEF-4328-AB9C-C90F6D59CAF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1A17C53-ABF8-48CB-B378-69F1BFFAC3A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F61481A-911E-4F24-BA98-CA80DEAEF24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FC3927D-49F3-4D29-8A3D-64E0E47FDB4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E33E2B2-F255-488C-936F-C41E0BFD465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8C8C6B21-4AA7-4C48-95EC-F58F3BD38D6A}"/>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6B668E4B-0785-4478-9696-A5F15F31A33D}"/>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3E465F4-1AF9-4323-BC13-C120C678F65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C5D20F6F-E9BF-4B30-B3AA-D97265A3C0A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CFC8D65-C6FF-4804-B601-229179F0337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AF495E3-9F5C-443D-88DB-731C8427687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D05FCF4F-B3EF-4C7F-9ADF-99D9968E870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7F9F0A3-7BD3-41A0-A470-AF9D0CB3CAE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4357A51D-2E0D-4818-8768-D3D4951F17AF}"/>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8B2774FA-8F8E-4BE6-A03B-35A925A4FE4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66FD729F-5D4E-4544-9837-E25066B02E64}"/>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50A49C9C-4FB6-42A1-A8D3-18D6B731D07D}"/>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56AAB25-AC50-40F7-BD4E-AB45CA4E399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E6B9C454-F01D-40BF-BC72-2295093AC99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7BCCAC2-4A6F-4A67-B20A-3471E0F3DE3A}"/>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CEB99E8-A49E-463B-9C4F-550BA4E46E09}"/>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42B27FE8-CAC4-4EAD-9FA6-156D91C3754B}"/>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4CE440D3-9B48-40D4-8054-36639CBEEB3D}"/>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F22D33E5-48BE-4E86-84B8-3912196FEB51}"/>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1F1C70C-1EAA-40B8-9D26-434E476053DB}"/>
            </a:ext>
          </a:extLst>
        </xdr:cNvPr>
        <xdr:cNvSpPr txBox="1"/>
      </xdr:nvSpPr>
      <xdr:spPr>
        <a:xfrm>
          <a:off x="14735175" y="6112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C4032145-98B2-4D26-9A7E-0D9FC1928D00}"/>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4FA1F84-250D-425E-891B-E2B38BF7A7B5}"/>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72BF46CB-BD71-4843-AEC4-1FBC4210385F}"/>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F318E8A-258F-40F7-A904-BD2DEBA0FB6F}"/>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5A16C161-0619-4A81-AC19-9D3AA603E882}"/>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BE2BF68-601A-472A-9B70-07485BE09B7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06C5423-4B6F-4405-9489-0D95B702E8A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2EC10B3-F118-485F-81A6-78527C18AD6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D0A269A-9DAF-48CB-B281-2BF5C325799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0DC4A09-4945-49DA-B7D1-30D8BB6499A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436" name="楕円 435">
          <a:extLst>
            <a:ext uri="{FF2B5EF4-FFF2-40B4-BE49-F238E27FC236}">
              <a16:creationId xmlns:a16="http://schemas.microsoft.com/office/drawing/2014/main" id="{520347FA-ED69-423C-BCDC-6EC2C71B8080}"/>
            </a:ext>
          </a:extLst>
        </xdr:cNvPr>
        <xdr:cNvSpPr/>
      </xdr:nvSpPr>
      <xdr:spPr>
        <a:xfrm>
          <a:off x="14649450" y="5962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149514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A9DF579B-E32F-485B-B34D-8384310D4AAD}"/>
            </a:ext>
          </a:extLst>
        </xdr:cNvPr>
        <xdr:cNvSpPr txBox="1"/>
      </xdr:nvSpPr>
      <xdr:spPr>
        <a:xfrm>
          <a:off x="14735175" y="582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61323</xdr:rowOff>
    </xdr:from>
    <xdr:to>
      <xdr:col>81</xdr:col>
      <xdr:colOff>101600</xdr:colOff>
      <xdr:row>36</xdr:row>
      <xdr:rowOff>162923</xdr:rowOff>
    </xdr:to>
    <xdr:sp macro="" textlink="">
      <xdr:nvSpPr>
        <xdr:cNvPr id="438" name="楕円 437">
          <a:extLst>
            <a:ext uri="{FF2B5EF4-FFF2-40B4-BE49-F238E27FC236}">
              <a16:creationId xmlns:a16="http://schemas.microsoft.com/office/drawing/2014/main" id="{9512DC9B-5BEE-4E2C-AF9D-1DACE1D57490}"/>
            </a:ext>
          </a:extLst>
        </xdr:cNvPr>
        <xdr:cNvSpPr/>
      </xdr:nvSpPr>
      <xdr:spPr>
        <a:xfrm>
          <a:off x="13887450" y="59033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112123</xdr:rowOff>
    </xdr:from>
    <xdr:to>
      <xdr:col>85</xdr:col>
      <xdr:colOff>127000</xdr:colOff>
      <xdr:row>37</xdr:row>
      <xdr:rowOff>5987</xdr:rowOff>
    </xdr:to>
    <xdr:cxnSp macro="">
      <xdr:nvCxnSpPr>
        <xdr:cNvPr id="439" name="直線コネクタ 438">
          <a:extLst>
            <a:ext uri="{FF2B5EF4-FFF2-40B4-BE49-F238E27FC236}">
              <a16:creationId xmlns:a16="http://schemas.microsoft.com/office/drawing/2014/main" id="{44090665-8230-481D-BBB9-38A1CBE67608}"/>
            </a:ext>
          </a:extLst>
        </xdr:cNvPr>
        <xdr:cNvCxnSpPr/>
      </xdr:nvCxnSpPr>
      <xdr:spPr>
        <a:xfrm>
          <a:off x="13935075" y="5950948"/>
          <a:ext cx="76200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167458</xdr:rowOff>
    </xdr:from>
    <xdr:to>
      <xdr:col>76</xdr:col>
      <xdr:colOff>165100</xdr:colOff>
      <xdr:row>36</xdr:row>
      <xdr:rowOff>97608</xdr:rowOff>
    </xdr:to>
    <xdr:sp macro="" textlink="">
      <xdr:nvSpPr>
        <xdr:cNvPr id="440" name="楕円 439">
          <a:extLst>
            <a:ext uri="{FF2B5EF4-FFF2-40B4-BE49-F238E27FC236}">
              <a16:creationId xmlns:a16="http://schemas.microsoft.com/office/drawing/2014/main" id="{9179A952-6EA2-4774-BC4F-33F3AF11D0B9}"/>
            </a:ext>
          </a:extLst>
        </xdr:cNvPr>
        <xdr:cNvSpPr/>
      </xdr:nvSpPr>
      <xdr:spPr>
        <a:xfrm>
          <a:off x="13096875" y="58411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46808</xdr:rowOff>
    </xdr:from>
    <xdr:to>
      <xdr:col>81</xdr:col>
      <xdr:colOff>50800</xdr:colOff>
      <xdr:row>36</xdr:row>
      <xdr:rowOff>112123</xdr:rowOff>
    </xdr:to>
    <xdr:cxnSp macro="">
      <xdr:nvCxnSpPr>
        <xdr:cNvPr id="441" name="直線コネクタ 440">
          <a:extLst>
            <a:ext uri="{FF2B5EF4-FFF2-40B4-BE49-F238E27FC236}">
              <a16:creationId xmlns:a16="http://schemas.microsoft.com/office/drawing/2014/main" id="{110985B1-6BAA-40BE-A15B-97CDCF73C2D9}"/>
            </a:ext>
          </a:extLst>
        </xdr:cNvPr>
        <xdr:cNvCxnSpPr/>
      </xdr:nvCxnSpPr>
      <xdr:spPr>
        <a:xfrm>
          <a:off x="13144500" y="5888808"/>
          <a:ext cx="790575" cy="6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102144</xdr:rowOff>
    </xdr:from>
    <xdr:to>
      <xdr:col>72</xdr:col>
      <xdr:colOff>38100</xdr:colOff>
      <xdr:row>36</xdr:row>
      <xdr:rowOff>32294</xdr:rowOff>
    </xdr:to>
    <xdr:sp macro="" textlink="">
      <xdr:nvSpPr>
        <xdr:cNvPr id="442" name="楕円 441">
          <a:extLst>
            <a:ext uri="{FF2B5EF4-FFF2-40B4-BE49-F238E27FC236}">
              <a16:creationId xmlns:a16="http://schemas.microsoft.com/office/drawing/2014/main" id="{B3F89F73-8C5D-47E5-A791-2BF6175DF22D}"/>
            </a:ext>
          </a:extLst>
        </xdr:cNvPr>
        <xdr:cNvSpPr/>
      </xdr:nvSpPr>
      <xdr:spPr>
        <a:xfrm>
          <a:off x="12296775" y="578221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152944</xdr:rowOff>
    </xdr:from>
    <xdr:to>
      <xdr:col>76</xdr:col>
      <xdr:colOff>114300</xdr:colOff>
      <xdr:row>36</xdr:row>
      <xdr:rowOff>46808</xdr:rowOff>
    </xdr:to>
    <xdr:cxnSp macro="">
      <xdr:nvCxnSpPr>
        <xdr:cNvPr id="443" name="直線コネクタ 442">
          <a:extLst>
            <a:ext uri="{FF2B5EF4-FFF2-40B4-BE49-F238E27FC236}">
              <a16:creationId xmlns:a16="http://schemas.microsoft.com/office/drawing/2014/main" id="{9DA12432-A04E-4FE8-B657-B92240AA4C05}"/>
            </a:ext>
          </a:extLst>
        </xdr:cNvPr>
        <xdr:cNvCxnSpPr/>
      </xdr:nvCxnSpPr>
      <xdr:spPr>
        <a:xfrm>
          <a:off x="12344400" y="5829844"/>
          <a:ext cx="80010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167458</xdr:rowOff>
    </xdr:from>
    <xdr:to>
      <xdr:col>67</xdr:col>
      <xdr:colOff>101600</xdr:colOff>
      <xdr:row>35</xdr:row>
      <xdr:rowOff>97608</xdr:rowOff>
    </xdr:to>
    <xdr:sp macro="" textlink="">
      <xdr:nvSpPr>
        <xdr:cNvPr id="444" name="楕円 443">
          <a:extLst>
            <a:ext uri="{FF2B5EF4-FFF2-40B4-BE49-F238E27FC236}">
              <a16:creationId xmlns:a16="http://schemas.microsoft.com/office/drawing/2014/main" id="{D167F2E2-FAB9-4F20-B756-44BC405715AF}"/>
            </a:ext>
          </a:extLst>
        </xdr:cNvPr>
        <xdr:cNvSpPr/>
      </xdr:nvSpPr>
      <xdr:spPr>
        <a:xfrm>
          <a:off x="11487150" y="56792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46808</xdr:rowOff>
    </xdr:from>
    <xdr:to>
      <xdr:col>71</xdr:col>
      <xdr:colOff>177800</xdr:colOff>
      <xdr:row>35</xdr:row>
      <xdr:rowOff>152944</xdr:rowOff>
    </xdr:to>
    <xdr:cxnSp macro="">
      <xdr:nvCxnSpPr>
        <xdr:cNvPr id="445" name="直線コネクタ 444">
          <a:extLst>
            <a:ext uri="{FF2B5EF4-FFF2-40B4-BE49-F238E27FC236}">
              <a16:creationId xmlns:a16="http://schemas.microsoft.com/office/drawing/2014/main" id="{BCCC6FA8-5C74-42B1-B8A8-31B42BCAC87B}"/>
            </a:ext>
          </a:extLst>
        </xdr:cNvPr>
        <xdr:cNvCxnSpPr/>
      </xdr:nvCxnSpPr>
      <xdr:spPr>
        <a:xfrm>
          <a:off x="11534775" y="5726883"/>
          <a:ext cx="809625" cy="10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84F66B0B-8245-4B2A-9EC9-72F8E5A965AD}"/>
            </a:ext>
          </a:extLst>
        </xdr:cNvPr>
        <xdr:cNvSpPr txBox="1"/>
      </xdr:nvSpPr>
      <xdr:spPr>
        <a:xfrm>
          <a:off x="13745219"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5CF249D-8605-427D-9954-3A1E63C6D617}"/>
            </a:ext>
          </a:extLst>
        </xdr:cNvPr>
        <xdr:cNvSpPr txBox="1"/>
      </xdr:nvSpPr>
      <xdr:spPr>
        <a:xfrm>
          <a:off x="12964169" y="623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952FC713-6654-49CA-B40A-8424932FF26A}"/>
            </a:ext>
          </a:extLst>
        </xdr:cNvPr>
        <xdr:cNvSpPr txBox="1"/>
      </xdr:nvSpPr>
      <xdr:spPr>
        <a:xfrm>
          <a:off x="12164069" y="620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268947C7-416A-4EB0-B16F-1485BD5CCC9A}"/>
            </a:ext>
          </a:extLst>
        </xdr:cNvPr>
        <xdr:cNvSpPr txBox="1"/>
      </xdr:nvSpPr>
      <xdr:spPr>
        <a:xfrm>
          <a:off x="11354444" y="6182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8000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22D6B999-0DB9-40DC-8646-C981F6E97ACB}"/>
            </a:ext>
          </a:extLst>
        </xdr:cNvPr>
        <xdr:cNvSpPr txBox="1"/>
      </xdr:nvSpPr>
      <xdr:spPr>
        <a:xfrm>
          <a:off x="13745219" y="5688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114135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FD674852-C79B-4803-B8FF-86ED5F877BF2}"/>
            </a:ext>
          </a:extLst>
        </xdr:cNvPr>
        <xdr:cNvSpPr txBox="1"/>
      </xdr:nvSpPr>
      <xdr:spPr>
        <a:xfrm>
          <a:off x="12964169" y="562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48821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76420C71-4108-442A-8ADC-641CA96C3815}"/>
            </a:ext>
          </a:extLst>
        </xdr:cNvPr>
        <xdr:cNvSpPr txBox="1"/>
      </xdr:nvSpPr>
      <xdr:spPr>
        <a:xfrm>
          <a:off x="12164069" y="556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114135</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C5CFD298-182B-4EBC-A85F-19202014976D}"/>
            </a:ext>
          </a:extLst>
        </xdr:cNvPr>
        <xdr:cNvSpPr txBox="1"/>
      </xdr:nvSpPr>
      <xdr:spPr>
        <a:xfrm>
          <a:off x="11354444" y="546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548815EB-8F38-4FCD-930A-1A80FCA1970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1F5362E8-2178-436D-A29A-238FB8A3EB2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5C6581EA-00F2-417E-9F3B-079E4CA5C65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FB0A0AF-86D7-412E-9A86-0638952D012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F461E630-FD98-45B5-9116-DF7304C5C92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B087C3D3-E1E4-4FA9-952C-B780978CF11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C8F56EAE-88ED-4C59-B5EC-249ADB98487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B34AA2F0-F315-43F5-8F37-F7697321FA0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213F246-221E-4041-B655-FE3C9CFEB27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E0C8467B-A51D-456D-8CAA-BD0E27271CA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65E860EA-D177-48BB-9630-A7FB01143361}"/>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D368918D-F7F5-490D-A2A7-A74B1DD50B3A}"/>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E7CB5D2B-DF8C-4874-B385-F64BCC5F6EE7}"/>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A5F568A-3A21-479A-8375-98BA926E7ABA}"/>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27A6172D-1CE0-4040-B7EB-A0C7D2E8A97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73A7C6B-4061-434B-99A0-E5842C31FFAB}"/>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CCB4DAEE-7885-4E3A-9FD4-EB2EDB507C9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DA7A35BD-4B34-4666-B059-F273969CB61E}"/>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DCB229D-F363-4D52-97F9-4FA231B7C86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7E4FB11E-CCCE-461D-A5F8-ECD4160BE88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BC3D37B5-3216-40DE-8B98-48B73C76FF2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A86B5B05-D4CF-48A4-9D3E-8C52EE2A07D3}"/>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61512246-2C76-4E34-94CE-E144F3E10051}"/>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F523EE92-AABB-4C1F-9DCD-12B659730EF0}"/>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1B832A7B-B84F-4FBC-BDD8-7ADF9DFE46B7}"/>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F9DE2F8E-0301-4A0E-83B3-348AB2B65795}"/>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5B83757A-06C0-46E4-B39C-5DB840D8343B}"/>
            </a:ext>
          </a:extLst>
        </xdr:cNvPr>
        <xdr:cNvSpPr txBox="1"/>
      </xdr:nvSpPr>
      <xdr:spPr>
        <a:xfrm>
          <a:off x="19992975" y="6382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1679F00-5443-4724-9E78-B301E234ECA2}"/>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7834F2CB-5529-4905-A176-AF259AB8339A}"/>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8F4DCE8C-0945-4076-94FC-68038E7AFCCE}"/>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30A64671-F22D-4D7A-BB1A-724CF61B39BB}"/>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8D0A83BE-870B-4E3E-89FF-BAD09DAEC18B}"/>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A9E9D03-B43E-4298-8348-13C060C23CF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B14AFE9-5077-4968-ADBD-8087F5C6B9D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F389AD7-2208-47E4-BC21-BF0F78C1DD0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687322D-F6F2-462C-BB5A-7585F53A6CC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558F4B3-24EC-458E-9547-DB7CEBC9387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123241</xdr:rowOff>
    </xdr:from>
    <xdr:to>
      <xdr:col>116</xdr:col>
      <xdr:colOff>114300</xdr:colOff>
      <xdr:row>41</xdr:row>
      <xdr:rowOff>53391</xdr:rowOff>
    </xdr:to>
    <xdr:sp macro="" textlink="">
      <xdr:nvSpPr>
        <xdr:cNvPr id="491" name="楕円 490">
          <a:extLst>
            <a:ext uri="{FF2B5EF4-FFF2-40B4-BE49-F238E27FC236}">
              <a16:creationId xmlns:a16="http://schemas.microsoft.com/office/drawing/2014/main" id="{44FCFC41-EF81-4BD1-B113-F2998294FEE0}"/>
            </a:ext>
          </a:extLst>
        </xdr:cNvPr>
        <xdr:cNvSpPr/>
      </xdr:nvSpPr>
      <xdr:spPr>
        <a:xfrm>
          <a:off x="19897725" y="661294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38168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E7250C53-FD3E-4751-8C2A-B776518D6F17}"/>
            </a:ext>
          </a:extLst>
        </xdr:cNvPr>
        <xdr:cNvSpPr txBox="1"/>
      </xdr:nvSpPr>
      <xdr:spPr>
        <a:xfrm>
          <a:off x="19992975" y="65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126898</xdr:rowOff>
    </xdr:from>
    <xdr:to>
      <xdr:col>112</xdr:col>
      <xdr:colOff>38100</xdr:colOff>
      <xdr:row>41</xdr:row>
      <xdr:rowOff>57048</xdr:rowOff>
    </xdr:to>
    <xdr:sp macro="" textlink="">
      <xdr:nvSpPr>
        <xdr:cNvPr id="493" name="楕円 492">
          <a:extLst>
            <a:ext uri="{FF2B5EF4-FFF2-40B4-BE49-F238E27FC236}">
              <a16:creationId xmlns:a16="http://schemas.microsoft.com/office/drawing/2014/main" id="{A800F5CC-8F5C-483E-9645-FD5F1EDA695B}"/>
            </a:ext>
          </a:extLst>
        </xdr:cNvPr>
        <xdr:cNvSpPr/>
      </xdr:nvSpPr>
      <xdr:spPr>
        <a:xfrm>
          <a:off x="19154775" y="66102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2591</xdr:rowOff>
    </xdr:from>
    <xdr:to>
      <xdr:col>116</xdr:col>
      <xdr:colOff>63500</xdr:colOff>
      <xdr:row>41</xdr:row>
      <xdr:rowOff>6248</xdr:rowOff>
    </xdr:to>
    <xdr:cxnSp macro="">
      <xdr:nvCxnSpPr>
        <xdr:cNvPr id="494" name="直線コネクタ 493">
          <a:extLst>
            <a:ext uri="{FF2B5EF4-FFF2-40B4-BE49-F238E27FC236}">
              <a16:creationId xmlns:a16="http://schemas.microsoft.com/office/drawing/2014/main" id="{9048E086-1FC9-4500-B188-7A7178EB1F3E}"/>
            </a:ext>
          </a:extLst>
        </xdr:cNvPr>
        <xdr:cNvCxnSpPr/>
      </xdr:nvCxnSpPr>
      <xdr:spPr>
        <a:xfrm flipV="1">
          <a:off x="19202400" y="6651041"/>
          <a:ext cx="752475"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128727</xdr:rowOff>
    </xdr:from>
    <xdr:to>
      <xdr:col>107</xdr:col>
      <xdr:colOff>101600</xdr:colOff>
      <xdr:row>41</xdr:row>
      <xdr:rowOff>58877</xdr:rowOff>
    </xdr:to>
    <xdr:sp macro="" textlink="">
      <xdr:nvSpPr>
        <xdr:cNvPr id="495" name="楕円 494">
          <a:extLst>
            <a:ext uri="{FF2B5EF4-FFF2-40B4-BE49-F238E27FC236}">
              <a16:creationId xmlns:a16="http://schemas.microsoft.com/office/drawing/2014/main" id="{91F9C9A5-396D-4E14-A1CE-DF22C263D408}"/>
            </a:ext>
          </a:extLst>
        </xdr:cNvPr>
        <xdr:cNvSpPr/>
      </xdr:nvSpPr>
      <xdr:spPr>
        <a:xfrm>
          <a:off x="18345150" y="66120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6248</xdr:rowOff>
    </xdr:from>
    <xdr:to>
      <xdr:col>111</xdr:col>
      <xdr:colOff>177800</xdr:colOff>
      <xdr:row>41</xdr:row>
      <xdr:rowOff>8077</xdr:rowOff>
    </xdr:to>
    <xdr:cxnSp macro="">
      <xdr:nvCxnSpPr>
        <xdr:cNvPr id="496" name="直線コネクタ 495">
          <a:extLst>
            <a:ext uri="{FF2B5EF4-FFF2-40B4-BE49-F238E27FC236}">
              <a16:creationId xmlns:a16="http://schemas.microsoft.com/office/drawing/2014/main" id="{AA23C07D-28AE-4669-BBE6-AE7F8FA405F4}"/>
            </a:ext>
          </a:extLst>
        </xdr:cNvPr>
        <xdr:cNvCxnSpPr/>
      </xdr:nvCxnSpPr>
      <xdr:spPr>
        <a:xfrm flipV="1">
          <a:off x="18392775" y="6657873"/>
          <a:ext cx="80962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131470</xdr:rowOff>
    </xdr:from>
    <xdr:to>
      <xdr:col>102</xdr:col>
      <xdr:colOff>165100</xdr:colOff>
      <xdr:row>41</xdr:row>
      <xdr:rowOff>61620</xdr:rowOff>
    </xdr:to>
    <xdr:sp macro="" textlink="">
      <xdr:nvSpPr>
        <xdr:cNvPr id="497" name="楕円 496">
          <a:extLst>
            <a:ext uri="{FF2B5EF4-FFF2-40B4-BE49-F238E27FC236}">
              <a16:creationId xmlns:a16="http://schemas.microsoft.com/office/drawing/2014/main" id="{13A8A376-4F88-4ADD-929A-2102500BDFF3}"/>
            </a:ext>
          </a:extLst>
        </xdr:cNvPr>
        <xdr:cNvSpPr/>
      </xdr:nvSpPr>
      <xdr:spPr>
        <a:xfrm>
          <a:off x="17554575" y="6617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8077</xdr:rowOff>
    </xdr:from>
    <xdr:to>
      <xdr:col>107</xdr:col>
      <xdr:colOff>50800</xdr:colOff>
      <xdr:row>41</xdr:row>
      <xdr:rowOff>10820</xdr:rowOff>
    </xdr:to>
    <xdr:cxnSp macro="">
      <xdr:nvCxnSpPr>
        <xdr:cNvPr id="498" name="直線コネクタ 497">
          <a:extLst>
            <a:ext uri="{FF2B5EF4-FFF2-40B4-BE49-F238E27FC236}">
              <a16:creationId xmlns:a16="http://schemas.microsoft.com/office/drawing/2014/main" id="{59FEDF41-809E-441C-B3A0-ED908A544877}"/>
            </a:ext>
          </a:extLst>
        </xdr:cNvPr>
        <xdr:cNvCxnSpPr/>
      </xdr:nvCxnSpPr>
      <xdr:spPr>
        <a:xfrm flipV="1">
          <a:off x="17602200" y="66597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133299</xdr:rowOff>
    </xdr:from>
    <xdr:to>
      <xdr:col>98</xdr:col>
      <xdr:colOff>38100</xdr:colOff>
      <xdr:row>41</xdr:row>
      <xdr:rowOff>63449</xdr:rowOff>
    </xdr:to>
    <xdr:sp macro="" textlink="">
      <xdr:nvSpPr>
        <xdr:cNvPr id="499" name="楕円 498">
          <a:extLst>
            <a:ext uri="{FF2B5EF4-FFF2-40B4-BE49-F238E27FC236}">
              <a16:creationId xmlns:a16="http://schemas.microsoft.com/office/drawing/2014/main" id="{5D18F1B8-EC15-4C5C-B9C2-FB3F5BEE7A3A}"/>
            </a:ext>
          </a:extLst>
        </xdr:cNvPr>
        <xdr:cNvSpPr/>
      </xdr:nvSpPr>
      <xdr:spPr>
        <a:xfrm>
          <a:off x="16754475" y="66198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10820</xdr:rowOff>
    </xdr:from>
    <xdr:to>
      <xdr:col>102</xdr:col>
      <xdr:colOff>114300</xdr:colOff>
      <xdr:row>41</xdr:row>
      <xdr:rowOff>12649</xdr:rowOff>
    </xdr:to>
    <xdr:cxnSp macro="">
      <xdr:nvCxnSpPr>
        <xdr:cNvPr id="500" name="直線コネクタ 499">
          <a:extLst>
            <a:ext uri="{FF2B5EF4-FFF2-40B4-BE49-F238E27FC236}">
              <a16:creationId xmlns:a16="http://schemas.microsoft.com/office/drawing/2014/main" id="{378E33CA-1C14-46EA-B324-FC4CE0111F20}"/>
            </a:ext>
          </a:extLst>
        </xdr:cNvPr>
        <xdr:cNvCxnSpPr/>
      </xdr:nvCxnSpPr>
      <xdr:spPr>
        <a:xfrm flipV="1">
          <a:off x="16802100" y="6656095"/>
          <a:ext cx="8001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3F8643E7-F34B-4009-BA11-FBC8330BA157}"/>
            </a:ext>
          </a:extLst>
        </xdr:cNvPr>
        <xdr:cNvSpPr txBox="1"/>
      </xdr:nvSpPr>
      <xdr:spPr>
        <a:xfrm>
          <a:off x="18983402" y="63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F06EEBAD-DE78-46D3-A74E-8DBD2A9F435C}"/>
            </a:ext>
          </a:extLst>
        </xdr:cNvPr>
        <xdr:cNvSpPr txBox="1"/>
      </xdr:nvSpPr>
      <xdr:spPr>
        <a:xfrm>
          <a:off x="18183302" y="6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3EDB7E90-0435-4349-A631-CE5A481A8A14}"/>
            </a:ext>
          </a:extLst>
        </xdr:cNvPr>
        <xdr:cNvSpPr txBox="1"/>
      </xdr:nvSpPr>
      <xdr:spPr>
        <a:xfrm>
          <a:off x="17383202" y="632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E865182E-A3C0-4822-8FDD-C0D9DC145D35}"/>
            </a:ext>
          </a:extLst>
        </xdr:cNvPr>
        <xdr:cNvSpPr txBox="1"/>
      </xdr:nvSpPr>
      <xdr:spPr>
        <a:xfrm>
          <a:off x="16592627"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48175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28C38AAA-D4F5-468C-97C0-7361BBC1F090}"/>
            </a:ext>
          </a:extLst>
        </xdr:cNvPr>
        <xdr:cNvSpPr txBox="1"/>
      </xdr:nvSpPr>
      <xdr:spPr>
        <a:xfrm>
          <a:off x="18983402" y="669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50004</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6C0A734-A1E1-44A4-938C-399771108C2F}"/>
            </a:ext>
          </a:extLst>
        </xdr:cNvPr>
        <xdr:cNvSpPr txBox="1"/>
      </xdr:nvSpPr>
      <xdr:spPr>
        <a:xfrm>
          <a:off x="18183302" y="669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52747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ED6C4FAE-948F-4392-8662-0B2A327C9653}"/>
            </a:ext>
          </a:extLst>
        </xdr:cNvPr>
        <xdr:cNvSpPr txBox="1"/>
      </xdr:nvSpPr>
      <xdr:spPr>
        <a:xfrm>
          <a:off x="17383202" y="669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54576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5756F3E-812D-46EA-B8ED-E85A38AFB27B}"/>
            </a:ext>
          </a:extLst>
        </xdr:cNvPr>
        <xdr:cNvSpPr txBox="1"/>
      </xdr:nvSpPr>
      <xdr:spPr>
        <a:xfrm>
          <a:off x="16592627" y="670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FC2F6D8D-4DBF-499B-8AFF-9336246621B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D0476FB-0530-4F66-AD06-6AFEB30A99E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57696E7-5675-48FC-B651-3805236197F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5DCE5689-1A29-4305-AEC8-0AA211BB477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B40A5D1-7888-430B-973A-DCCA9F0D063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5D86E54-BE91-47A9-94ED-AD4D8999B90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577AC641-D0A8-4C68-8898-78BE3D2B134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C02DE1E-905D-4A4D-BEEA-716F65C2931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76D2CFE-72B6-4BFA-8268-1556AD2638F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3A24993-9E36-4C35-A948-24E97EB6A81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5949E4C-EF41-4D18-AFB2-BBAD4862E7C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28256702-CA70-4B1D-A631-E78869B8635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DE8837A-E6D0-4ADB-A4D7-A0391A90BC91}"/>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8F406556-0654-4143-A533-2A1AA2173C1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293B73E9-D0CC-4BCD-B9F8-8910497E7862}"/>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3003D967-F53B-4556-A6CE-227CF9DF7E5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FC127088-C57E-4158-9E08-5E9F6FD22FA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40A67003-4E6C-4451-AB34-B921148DDA86}"/>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9FFBE588-D309-4EE4-A839-D27A8A3C0CA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5467A6B3-8FFC-4F80-BC82-AB51DB490409}"/>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A7D03BA2-DFD6-409D-9B35-B2AF8F7A8FB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2B57DDF-8F69-4AB9-A015-14D05AD989B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D3B9E71C-DA83-4641-B2C0-D66EFD795B2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C26AA845-62DD-4AB1-B0A5-CC75E85F04D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98CB85D8-0898-467A-A5F6-A5B7E670364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7D1D33E2-C3BC-4941-8C6D-BFAE3FA83840}"/>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BE6BED8E-3D29-4699-B1E0-313106C2AE6A}"/>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E44F6C06-3E1D-4AB9-BC49-87478D4D4D46}"/>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D6768550-1B1B-4B6B-9CD8-DBB9DD733826}"/>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7FDAE3E4-979B-459F-B52B-C0643563CF87}"/>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1D06E30-1C27-4444-90FD-30D781ECA8D1}"/>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9492C7DB-454E-4936-B7E5-06CB34C4ACC2}"/>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D54BF95D-4C9C-4DB3-A60A-F2B1F52724D2}"/>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C20A3284-A1DB-4249-8F05-F91AA7593670}"/>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999EE008-58D2-4A45-A005-8BA009BBF924}"/>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30E10699-AEB7-4F0B-BE41-510D566DC7E5}"/>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FB219E6-4646-4E14-99F5-8D6EE626A8C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8B91786-42D9-4184-86AF-E3EEE54DBE7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EDD6C36-1AFE-4F57-B329-3B4105BD207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6ED2E0C-A37F-4503-8D7E-69612F78803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77392F1-686D-4C2A-952A-80C6E59772F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12881</xdr:rowOff>
    </xdr:from>
    <xdr:to>
      <xdr:col>85</xdr:col>
      <xdr:colOff>177800</xdr:colOff>
      <xdr:row>57</xdr:row>
      <xdr:rowOff>114481</xdr:rowOff>
    </xdr:to>
    <xdr:sp macro="" textlink="">
      <xdr:nvSpPr>
        <xdr:cNvPr id="550" name="楕円 549">
          <a:extLst>
            <a:ext uri="{FF2B5EF4-FFF2-40B4-BE49-F238E27FC236}">
              <a16:creationId xmlns:a16="http://schemas.microsoft.com/office/drawing/2014/main" id="{158CE22F-C481-4184-B946-CF313561CE7B}"/>
            </a:ext>
          </a:extLst>
        </xdr:cNvPr>
        <xdr:cNvSpPr/>
      </xdr:nvSpPr>
      <xdr:spPr>
        <a:xfrm>
          <a:off x="14649450" y="92489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35758</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A7B49E6B-AD54-4089-B765-8093414646F1}"/>
            </a:ext>
          </a:extLst>
        </xdr:cNvPr>
        <xdr:cNvSpPr txBox="1"/>
      </xdr:nvSpPr>
      <xdr:spPr>
        <a:xfrm>
          <a:off x="14735175" y="9113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86360</xdr:rowOff>
    </xdr:from>
    <xdr:to>
      <xdr:col>81</xdr:col>
      <xdr:colOff>101600</xdr:colOff>
      <xdr:row>58</xdr:row>
      <xdr:rowOff>16510</xdr:rowOff>
    </xdr:to>
    <xdr:sp macro="" textlink="">
      <xdr:nvSpPr>
        <xdr:cNvPr id="552" name="楕円 551">
          <a:extLst>
            <a:ext uri="{FF2B5EF4-FFF2-40B4-BE49-F238E27FC236}">
              <a16:creationId xmlns:a16="http://schemas.microsoft.com/office/drawing/2014/main" id="{D1A27756-C38A-4A63-BC3D-BBC357A4CCBB}"/>
            </a:ext>
          </a:extLst>
        </xdr:cNvPr>
        <xdr:cNvSpPr/>
      </xdr:nvSpPr>
      <xdr:spPr>
        <a:xfrm>
          <a:off x="13887450" y="9322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63681</xdr:rowOff>
    </xdr:from>
    <xdr:to>
      <xdr:col>85</xdr:col>
      <xdr:colOff>127000</xdr:colOff>
      <xdr:row>57</xdr:row>
      <xdr:rowOff>137160</xdr:rowOff>
    </xdr:to>
    <xdr:cxnSp macro="">
      <xdr:nvCxnSpPr>
        <xdr:cNvPr id="553" name="直線コネクタ 552">
          <a:extLst>
            <a:ext uri="{FF2B5EF4-FFF2-40B4-BE49-F238E27FC236}">
              <a16:creationId xmlns:a16="http://schemas.microsoft.com/office/drawing/2014/main" id="{022F945A-650B-4402-8D0D-93FC3BD1BC6F}"/>
            </a:ext>
          </a:extLst>
        </xdr:cNvPr>
        <xdr:cNvCxnSpPr/>
      </xdr:nvCxnSpPr>
      <xdr:spPr>
        <a:xfrm flipV="1">
          <a:off x="13935075" y="9306106"/>
          <a:ext cx="762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86360</xdr:rowOff>
    </xdr:from>
    <xdr:to>
      <xdr:col>76</xdr:col>
      <xdr:colOff>165100</xdr:colOff>
      <xdr:row>58</xdr:row>
      <xdr:rowOff>16510</xdr:rowOff>
    </xdr:to>
    <xdr:sp macro="" textlink="">
      <xdr:nvSpPr>
        <xdr:cNvPr id="554" name="楕円 553">
          <a:extLst>
            <a:ext uri="{FF2B5EF4-FFF2-40B4-BE49-F238E27FC236}">
              <a16:creationId xmlns:a16="http://schemas.microsoft.com/office/drawing/2014/main" id="{8B0FF46D-5823-4F4C-9B21-E331AD58AC71}"/>
            </a:ext>
          </a:extLst>
        </xdr:cNvPr>
        <xdr:cNvSpPr/>
      </xdr:nvSpPr>
      <xdr:spPr>
        <a:xfrm>
          <a:off x="13096875" y="9322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137160</xdr:rowOff>
    </xdr:from>
    <xdr:to>
      <xdr:col>81</xdr:col>
      <xdr:colOff>50800</xdr:colOff>
      <xdr:row>57</xdr:row>
      <xdr:rowOff>137160</xdr:rowOff>
    </xdr:to>
    <xdr:cxnSp macro="">
      <xdr:nvCxnSpPr>
        <xdr:cNvPr id="555" name="直線コネクタ 554">
          <a:extLst>
            <a:ext uri="{FF2B5EF4-FFF2-40B4-BE49-F238E27FC236}">
              <a16:creationId xmlns:a16="http://schemas.microsoft.com/office/drawing/2014/main" id="{EBBA3FDE-545A-4642-803D-C46739F9B965}"/>
            </a:ext>
          </a:extLst>
        </xdr:cNvPr>
        <xdr:cNvCxnSpPr/>
      </xdr:nvCxnSpPr>
      <xdr:spPr>
        <a:xfrm>
          <a:off x="13144500" y="937958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55335</xdr:rowOff>
    </xdr:from>
    <xdr:to>
      <xdr:col>72</xdr:col>
      <xdr:colOff>38100</xdr:colOff>
      <xdr:row>57</xdr:row>
      <xdr:rowOff>156935</xdr:rowOff>
    </xdr:to>
    <xdr:sp macro="" textlink="">
      <xdr:nvSpPr>
        <xdr:cNvPr id="556" name="楕円 555">
          <a:extLst>
            <a:ext uri="{FF2B5EF4-FFF2-40B4-BE49-F238E27FC236}">
              <a16:creationId xmlns:a16="http://schemas.microsoft.com/office/drawing/2014/main" id="{DE9FA3B5-1E60-4DFC-BC10-5E84258B95CF}"/>
            </a:ext>
          </a:extLst>
        </xdr:cNvPr>
        <xdr:cNvSpPr/>
      </xdr:nvSpPr>
      <xdr:spPr>
        <a:xfrm>
          <a:off x="12296775" y="9294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106135</xdr:rowOff>
    </xdr:from>
    <xdr:to>
      <xdr:col>76</xdr:col>
      <xdr:colOff>114300</xdr:colOff>
      <xdr:row>57</xdr:row>
      <xdr:rowOff>137160</xdr:rowOff>
    </xdr:to>
    <xdr:cxnSp macro="">
      <xdr:nvCxnSpPr>
        <xdr:cNvPr id="557" name="直線コネクタ 556">
          <a:extLst>
            <a:ext uri="{FF2B5EF4-FFF2-40B4-BE49-F238E27FC236}">
              <a16:creationId xmlns:a16="http://schemas.microsoft.com/office/drawing/2014/main" id="{6D1EE72A-7A55-4FCC-ABAB-6808F8D697CC}"/>
            </a:ext>
          </a:extLst>
        </xdr:cNvPr>
        <xdr:cNvCxnSpPr/>
      </xdr:nvCxnSpPr>
      <xdr:spPr>
        <a:xfrm>
          <a:off x="12344400" y="9342210"/>
          <a:ext cx="8001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19413</xdr:rowOff>
    </xdr:from>
    <xdr:to>
      <xdr:col>67</xdr:col>
      <xdr:colOff>101600</xdr:colOff>
      <xdr:row>57</xdr:row>
      <xdr:rowOff>121013</xdr:rowOff>
    </xdr:to>
    <xdr:sp macro="" textlink="">
      <xdr:nvSpPr>
        <xdr:cNvPr id="558" name="楕円 557">
          <a:extLst>
            <a:ext uri="{FF2B5EF4-FFF2-40B4-BE49-F238E27FC236}">
              <a16:creationId xmlns:a16="http://schemas.microsoft.com/office/drawing/2014/main" id="{3A55F237-FDD8-469E-BCBA-B8E1F429B2F9}"/>
            </a:ext>
          </a:extLst>
        </xdr:cNvPr>
        <xdr:cNvSpPr/>
      </xdr:nvSpPr>
      <xdr:spPr>
        <a:xfrm>
          <a:off x="11487150" y="9258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70213</xdr:rowOff>
    </xdr:from>
    <xdr:to>
      <xdr:col>71</xdr:col>
      <xdr:colOff>177800</xdr:colOff>
      <xdr:row>57</xdr:row>
      <xdr:rowOff>106135</xdr:rowOff>
    </xdr:to>
    <xdr:cxnSp macro="">
      <xdr:nvCxnSpPr>
        <xdr:cNvPr id="559" name="直線コネクタ 558">
          <a:extLst>
            <a:ext uri="{FF2B5EF4-FFF2-40B4-BE49-F238E27FC236}">
              <a16:creationId xmlns:a16="http://schemas.microsoft.com/office/drawing/2014/main" id="{111542A4-86CE-4424-8B8E-D8F1D2FEE994}"/>
            </a:ext>
          </a:extLst>
        </xdr:cNvPr>
        <xdr:cNvCxnSpPr/>
      </xdr:nvCxnSpPr>
      <xdr:spPr>
        <a:xfrm>
          <a:off x="11534775" y="9306288"/>
          <a:ext cx="80962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EE7D28DB-654E-44CF-9375-59DF208590DD}"/>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EEC5D0BF-0D25-48AF-A68D-32DB3D9B1EF4}"/>
            </a:ext>
          </a:extLst>
        </xdr:cNvPr>
        <xdr:cNvSpPr txBox="1"/>
      </xdr:nvSpPr>
      <xdr:spPr>
        <a:xfrm>
          <a:off x="12964169" y="998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B4497F47-984B-4479-840B-B9E816824671}"/>
            </a:ext>
          </a:extLst>
        </xdr:cNvPr>
        <xdr:cNvSpPr txBox="1"/>
      </xdr:nvSpPr>
      <xdr:spPr>
        <a:xfrm>
          <a:off x="12164069"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C1518042-470D-422C-8752-C7F7760DE798}"/>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33037</xdr:rowOff>
    </xdr:from>
    <xdr:ext cx="405111" cy="259045"/>
    <xdr:sp macro="" textlink="">
      <xdr:nvSpPr>
        <xdr:cNvPr id="564" name="n_1mainValue【学校施設】&#10;有形固定資産減価償却率">
          <a:extLst>
            <a:ext uri="{FF2B5EF4-FFF2-40B4-BE49-F238E27FC236}">
              <a16:creationId xmlns:a16="http://schemas.microsoft.com/office/drawing/2014/main" id="{4482C743-58F4-4168-837D-9A6FBAFE04BD}"/>
            </a:ext>
          </a:extLst>
        </xdr:cNvPr>
        <xdr:cNvSpPr txBox="1"/>
      </xdr:nvSpPr>
      <xdr:spPr>
        <a:xfrm>
          <a:off x="13745219" y="910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33037</xdr:rowOff>
    </xdr:from>
    <xdr:ext cx="405111" cy="259045"/>
    <xdr:sp macro="" textlink="">
      <xdr:nvSpPr>
        <xdr:cNvPr id="565" name="n_2mainValue【学校施設】&#10;有形固定資産減価償却率">
          <a:extLst>
            <a:ext uri="{FF2B5EF4-FFF2-40B4-BE49-F238E27FC236}">
              <a16:creationId xmlns:a16="http://schemas.microsoft.com/office/drawing/2014/main" id="{E7D04B09-3CBE-4253-87D5-FD02097F4B7A}"/>
            </a:ext>
          </a:extLst>
        </xdr:cNvPr>
        <xdr:cNvSpPr txBox="1"/>
      </xdr:nvSpPr>
      <xdr:spPr>
        <a:xfrm>
          <a:off x="12964169" y="910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2012</xdr:rowOff>
    </xdr:from>
    <xdr:ext cx="405111" cy="259045"/>
    <xdr:sp macro="" textlink="">
      <xdr:nvSpPr>
        <xdr:cNvPr id="566" name="n_3mainValue【学校施設】&#10;有形固定資産減価償却率">
          <a:extLst>
            <a:ext uri="{FF2B5EF4-FFF2-40B4-BE49-F238E27FC236}">
              <a16:creationId xmlns:a16="http://schemas.microsoft.com/office/drawing/2014/main" id="{6DC84190-A851-4FB2-ACA9-19E8857E8C00}"/>
            </a:ext>
          </a:extLst>
        </xdr:cNvPr>
        <xdr:cNvSpPr txBox="1"/>
      </xdr:nvSpPr>
      <xdr:spPr>
        <a:xfrm>
          <a:off x="12164069" y="907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137540</xdr:rowOff>
    </xdr:from>
    <xdr:ext cx="405111" cy="259045"/>
    <xdr:sp macro="" textlink="">
      <xdr:nvSpPr>
        <xdr:cNvPr id="567" name="n_4mainValue【学校施設】&#10;有形固定資産減価償却率">
          <a:extLst>
            <a:ext uri="{FF2B5EF4-FFF2-40B4-BE49-F238E27FC236}">
              <a16:creationId xmlns:a16="http://schemas.microsoft.com/office/drawing/2014/main" id="{7E9A6D98-46BC-4BA6-B1CF-23D8A96F9DE2}"/>
            </a:ext>
          </a:extLst>
        </xdr:cNvPr>
        <xdr:cNvSpPr txBox="1"/>
      </xdr:nvSpPr>
      <xdr:spPr>
        <a:xfrm>
          <a:off x="11354444" y="905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E12B00B-C6AC-4F91-BCE6-FF09D129319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39580E2-DBA4-42D7-B489-A19ED91A774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89B853B2-4EBF-4872-9A4A-624D94EE62A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B0433B1-37B8-49F6-84AE-EAFC35E72F6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1AD23F7-4CAE-4CBB-A0AD-F1E027A6235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A5157E62-35AE-419C-B21A-2ADF28DBC5B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61874E7-8ECE-41D6-AE1B-45D548B527E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ECCDE93D-8174-4DB2-A9C3-7F98AA1D72B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BFA3B49B-882C-4080-9F18-6294592B4F0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0A0164F-BB2B-49C8-99C9-0589F656974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8A576ED-9AC8-4415-B4C6-CFA5F6863DFD}"/>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FCCF5951-3C91-436B-973C-64F09F00F25F}"/>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ADC1D736-80CD-4436-B3AB-D87929E6DE9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C436B2FB-9263-4A74-B17B-1B8DD41273A9}"/>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5A2A94E7-B9F2-4B97-988F-C54C7654890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178A41CE-4148-46D6-BCD3-E8F22DF5D990}"/>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91B0844-411B-4082-895B-939BCB53B339}"/>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FA478C18-E025-4043-9936-FF016AE4A069}"/>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6F311B8F-3930-4A1E-8E3C-52FEC0EA2E7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35FC7C9-3E54-4F2D-808E-ECBE03D565DA}"/>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34C07C8-1DE5-4AAC-8685-1B8F1D90353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9BAD25B8-3EC8-4C6F-9577-90143BD6212E}"/>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F9B1E656-259D-4579-B7F5-6B808680F54C}"/>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1C162F47-C6B9-4562-93B0-3FFC97C1FB35}"/>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94526596-C9A8-4C4F-8367-0F7191C6397C}"/>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38FE2A05-388F-4859-A446-F9AB2E94CD00}"/>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1FBC7454-1EAD-4845-B8EB-2171A5DFC421}"/>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5F3AABB2-0DBD-435B-87DE-F879AFC65AEB}"/>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D3F7669-8400-461D-8C9C-57C9137AD872}"/>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4F2968C1-3CC5-4531-B561-BC5659B54171}"/>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875BDE2B-054F-43D2-B1BB-7441C44C1F1F}"/>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50A30320-AA7A-4650-8B30-DBB0FE6FA451}"/>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4C9BC6B-2624-4982-9C67-D15C33958B8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05C01FD-1148-40BB-9BAA-BE49ACC6240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40910B6-EC4E-4157-8A05-FAEA27C43E0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DA07609-AF6F-4873-A2CF-7F47A82578B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90D70D9-B4A3-4246-8EEA-65F00B3D3EE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120879</xdr:rowOff>
    </xdr:from>
    <xdr:to>
      <xdr:col>116</xdr:col>
      <xdr:colOff>114300</xdr:colOff>
      <xdr:row>63</xdr:row>
      <xdr:rowOff>51029</xdr:rowOff>
    </xdr:to>
    <xdr:sp macro="" textlink="">
      <xdr:nvSpPr>
        <xdr:cNvPr id="605" name="楕円 604">
          <a:extLst>
            <a:ext uri="{FF2B5EF4-FFF2-40B4-BE49-F238E27FC236}">
              <a16:creationId xmlns:a16="http://schemas.microsoft.com/office/drawing/2014/main" id="{65C17184-939F-4C9A-BDB7-CE7B3261124B}"/>
            </a:ext>
          </a:extLst>
        </xdr:cNvPr>
        <xdr:cNvSpPr/>
      </xdr:nvSpPr>
      <xdr:spPr>
        <a:xfrm>
          <a:off x="19897725" y="1017292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44A371E3-042A-4410-B9BD-17050814FEDC}"/>
            </a:ext>
          </a:extLst>
        </xdr:cNvPr>
        <xdr:cNvSpPr txBox="1"/>
      </xdr:nvSpPr>
      <xdr:spPr>
        <a:xfrm>
          <a:off x="19992975" y="1010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126091</xdr:rowOff>
    </xdr:from>
    <xdr:to>
      <xdr:col>112</xdr:col>
      <xdr:colOff>38100</xdr:colOff>
      <xdr:row>63</xdr:row>
      <xdr:rowOff>56241</xdr:rowOff>
    </xdr:to>
    <xdr:sp macro="" textlink="">
      <xdr:nvSpPr>
        <xdr:cNvPr id="607" name="楕円 606">
          <a:extLst>
            <a:ext uri="{FF2B5EF4-FFF2-40B4-BE49-F238E27FC236}">
              <a16:creationId xmlns:a16="http://schemas.microsoft.com/office/drawing/2014/main" id="{25B45830-2C5F-4B61-AE54-228F78B94565}"/>
            </a:ext>
          </a:extLst>
        </xdr:cNvPr>
        <xdr:cNvSpPr/>
      </xdr:nvSpPr>
      <xdr:spPr>
        <a:xfrm>
          <a:off x="19154775" y="101717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229</xdr:rowOff>
    </xdr:from>
    <xdr:to>
      <xdr:col>116</xdr:col>
      <xdr:colOff>63500</xdr:colOff>
      <xdr:row>63</xdr:row>
      <xdr:rowOff>5441</xdr:rowOff>
    </xdr:to>
    <xdr:cxnSp macro="">
      <xdr:nvCxnSpPr>
        <xdr:cNvPr id="608" name="直線コネクタ 607">
          <a:extLst>
            <a:ext uri="{FF2B5EF4-FFF2-40B4-BE49-F238E27FC236}">
              <a16:creationId xmlns:a16="http://schemas.microsoft.com/office/drawing/2014/main" id="{B1D9C640-CBD8-4D6C-B9ED-1C5C8009ACD7}"/>
            </a:ext>
          </a:extLst>
        </xdr:cNvPr>
        <xdr:cNvCxnSpPr/>
      </xdr:nvCxnSpPr>
      <xdr:spPr>
        <a:xfrm flipV="1">
          <a:off x="19202400" y="10211029"/>
          <a:ext cx="752475" cy="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128148</xdr:rowOff>
    </xdr:from>
    <xdr:to>
      <xdr:col>107</xdr:col>
      <xdr:colOff>101600</xdr:colOff>
      <xdr:row>63</xdr:row>
      <xdr:rowOff>58298</xdr:rowOff>
    </xdr:to>
    <xdr:sp macro="" textlink="">
      <xdr:nvSpPr>
        <xdr:cNvPr id="609" name="楕円 608">
          <a:extLst>
            <a:ext uri="{FF2B5EF4-FFF2-40B4-BE49-F238E27FC236}">
              <a16:creationId xmlns:a16="http://schemas.microsoft.com/office/drawing/2014/main" id="{0597E23C-EB5E-47A1-AE82-66782EB341F9}"/>
            </a:ext>
          </a:extLst>
        </xdr:cNvPr>
        <xdr:cNvSpPr/>
      </xdr:nvSpPr>
      <xdr:spPr>
        <a:xfrm>
          <a:off x="18345150" y="101738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5441</xdr:rowOff>
    </xdr:from>
    <xdr:to>
      <xdr:col>111</xdr:col>
      <xdr:colOff>177800</xdr:colOff>
      <xdr:row>63</xdr:row>
      <xdr:rowOff>7498</xdr:rowOff>
    </xdr:to>
    <xdr:cxnSp macro="">
      <xdr:nvCxnSpPr>
        <xdr:cNvPr id="610" name="直線コネクタ 609">
          <a:extLst>
            <a:ext uri="{FF2B5EF4-FFF2-40B4-BE49-F238E27FC236}">
              <a16:creationId xmlns:a16="http://schemas.microsoft.com/office/drawing/2014/main" id="{FD1C147C-6722-48E4-8C25-B8809B3FC083}"/>
            </a:ext>
          </a:extLst>
        </xdr:cNvPr>
        <xdr:cNvCxnSpPr/>
      </xdr:nvCxnSpPr>
      <xdr:spPr>
        <a:xfrm flipV="1">
          <a:off x="18392775" y="10219416"/>
          <a:ext cx="809625"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611" name="楕円 610">
          <a:extLst>
            <a:ext uri="{FF2B5EF4-FFF2-40B4-BE49-F238E27FC236}">
              <a16:creationId xmlns:a16="http://schemas.microsoft.com/office/drawing/2014/main" id="{017B4724-D02F-4E07-8F84-949C733C5EBF}"/>
            </a:ext>
          </a:extLst>
        </xdr:cNvPr>
        <xdr:cNvSpPr/>
      </xdr:nvSpPr>
      <xdr:spPr>
        <a:xfrm>
          <a:off x="17554575" y="10180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7498</xdr:rowOff>
    </xdr:from>
    <xdr:to>
      <xdr:col>107</xdr:col>
      <xdr:colOff>50800</xdr:colOff>
      <xdr:row>63</xdr:row>
      <xdr:rowOff>11430</xdr:rowOff>
    </xdr:to>
    <xdr:cxnSp macro="">
      <xdr:nvCxnSpPr>
        <xdr:cNvPr id="612" name="直線コネクタ 611">
          <a:extLst>
            <a:ext uri="{FF2B5EF4-FFF2-40B4-BE49-F238E27FC236}">
              <a16:creationId xmlns:a16="http://schemas.microsoft.com/office/drawing/2014/main" id="{24A48310-D747-430C-8A96-04A4B5C5779F}"/>
            </a:ext>
          </a:extLst>
        </xdr:cNvPr>
        <xdr:cNvCxnSpPr/>
      </xdr:nvCxnSpPr>
      <xdr:spPr>
        <a:xfrm flipV="1">
          <a:off x="17602200" y="1022147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133955</xdr:rowOff>
    </xdr:from>
    <xdr:to>
      <xdr:col>98</xdr:col>
      <xdr:colOff>38100</xdr:colOff>
      <xdr:row>63</xdr:row>
      <xdr:rowOff>64105</xdr:rowOff>
    </xdr:to>
    <xdr:sp macro="" textlink="">
      <xdr:nvSpPr>
        <xdr:cNvPr id="613" name="楕円 612">
          <a:extLst>
            <a:ext uri="{FF2B5EF4-FFF2-40B4-BE49-F238E27FC236}">
              <a16:creationId xmlns:a16="http://schemas.microsoft.com/office/drawing/2014/main" id="{6044F556-BA70-400C-A2BA-563CA9A902DC}"/>
            </a:ext>
          </a:extLst>
        </xdr:cNvPr>
        <xdr:cNvSpPr/>
      </xdr:nvSpPr>
      <xdr:spPr>
        <a:xfrm>
          <a:off x="16754475" y="10182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13305</xdr:rowOff>
    </xdr:to>
    <xdr:cxnSp macro="">
      <xdr:nvCxnSpPr>
        <xdr:cNvPr id="614" name="直線コネクタ 613">
          <a:extLst>
            <a:ext uri="{FF2B5EF4-FFF2-40B4-BE49-F238E27FC236}">
              <a16:creationId xmlns:a16="http://schemas.microsoft.com/office/drawing/2014/main" id="{4956A6E0-F369-4DC2-AB99-027DFCC6D1CE}"/>
            </a:ext>
          </a:extLst>
        </xdr:cNvPr>
        <xdr:cNvCxnSpPr/>
      </xdr:nvCxnSpPr>
      <xdr:spPr>
        <a:xfrm flipV="1">
          <a:off x="16802100" y="10219055"/>
          <a:ext cx="8001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F2259CE0-491F-4C47-9AB9-4CC6E9C3245E}"/>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CEB25214-9751-44B8-9AEA-C87D0F4F29C2}"/>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A53783B-B50B-450E-BF8D-F700F9E4EC92}"/>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1BBA9939-0DCF-4A4B-B975-E29818396045}"/>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47368</xdr:rowOff>
    </xdr:from>
    <xdr:ext cx="469744" cy="259045"/>
    <xdr:sp macro="" textlink="">
      <xdr:nvSpPr>
        <xdr:cNvPr id="619" name="n_1mainValue【学校施設】&#10;一人当たり面積">
          <a:extLst>
            <a:ext uri="{FF2B5EF4-FFF2-40B4-BE49-F238E27FC236}">
              <a16:creationId xmlns:a16="http://schemas.microsoft.com/office/drawing/2014/main" id="{692AF827-A2A2-4563-A6A5-19CB397C95E9}"/>
            </a:ext>
          </a:extLst>
        </xdr:cNvPr>
        <xdr:cNvSpPr txBox="1"/>
      </xdr:nvSpPr>
      <xdr:spPr>
        <a:xfrm>
          <a:off x="18983402" y="1026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49425</xdr:rowOff>
    </xdr:from>
    <xdr:ext cx="469744" cy="259045"/>
    <xdr:sp macro="" textlink="">
      <xdr:nvSpPr>
        <xdr:cNvPr id="620" name="n_2mainValue【学校施設】&#10;一人当たり面積">
          <a:extLst>
            <a:ext uri="{FF2B5EF4-FFF2-40B4-BE49-F238E27FC236}">
              <a16:creationId xmlns:a16="http://schemas.microsoft.com/office/drawing/2014/main" id="{72F6176A-1FF3-48E7-A560-9AB52107633D}"/>
            </a:ext>
          </a:extLst>
        </xdr:cNvPr>
        <xdr:cNvSpPr txBox="1"/>
      </xdr:nvSpPr>
      <xdr:spPr>
        <a:xfrm>
          <a:off x="18183302" y="1025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621" name="n_3mainValue【学校施設】&#10;一人当たり面積">
          <a:extLst>
            <a:ext uri="{FF2B5EF4-FFF2-40B4-BE49-F238E27FC236}">
              <a16:creationId xmlns:a16="http://schemas.microsoft.com/office/drawing/2014/main" id="{56F408C2-4A1F-466A-A29D-E75A742BE938}"/>
            </a:ext>
          </a:extLst>
        </xdr:cNvPr>
        <xdr:cNvSpPr txBox="1"/>
      </xdr:nvSpPr>
      <xdr:spPr>
        <a:xfrm>
          <a:off x="17383202"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55232</xdr:rowOff>
    </xdr:from>
    <xdr:ext cx="469744" cy="259045"/>
    <xdr:sp macro="" textlink="">
      <xdr:nvSpPr>
        <xdr:cNvPr id="622" name="n_4mainValue【学校施設】&#10;一人当たり面積">
          <a:extLst>
            <a:ext uri="{FF2B5EF4-FFF2-40B4-BE49-F238E27FC236}">
              <a16:creationId xmlns:a16="http://schemas.microsoft.com/office/drawing/2014/main" id="{9DFB41B9-A770-4321-BEFA-642629B00E41}"/>
            </a:ext>
          </a:extLst>
        </xdr:cNvPr>
        <xdr:cNvSpPr txBox="1"/>
      </xdr:nvSpPr>
      <xdr:spPr>
        <a:xfrm>
          <a:off x="16592627" y="1026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7CA06A1-B4DE-4ED6-AFF3-0D649CFD7FA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F580973-500F-44FB-B45E-09E3C56D878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8A89C8F-8EEB-4DED-81B7-C69C6D57ABD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5AC49FE-96C0-4169-B125-4D246BEAB16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92C6D5F-C488-4F0A-A68D-AAE56F9736D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736DDBF-3F06-42C0-80F5-FB34BFC54A6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3E38C58-C1AF-4D3E-B7FD-D5F9EF5457C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471F0EF-A3F2-4A53-BC78-A1BA91854CE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055D5E5-288B-4DE5-871A-5BD2B772655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FD050BD-3E9D-4A46-A13A-60E30854E99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074B686-DA3F-4623-ADA8-E94DA3E8C3E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C5F7686E-F765-49FE-96CB-0ECEE92285A5}"/>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1E83A509-8CD7-41EF-A069-119CBF7F27D4}"/>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F30B2DE2-9A1E-4AA3-99E7-73044EF1A82D}"/>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CEF398F1-7F9F-427B-AC62-B537CA4B9C6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466C8433-C359-430E-9A97-D25FAAE2688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F6F9FCA8-D89B-49DB-B59E-B262B5FB00CD}"/>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F0705706-1B89-43A8-8285-955EE1E5F8F3}"/>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6071C57-63F8-45C1-AF7E-A0267F915AD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81DA4D0F-42BB-4C29-8BE4-AE091CA44EBE}"/>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561298D6-1880-4289-8739-0DC0610EE98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B9AC84DB-B2ED-495D-92E5-F59247C6BD3F}"/>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B5D48F09-A8A6-4EA7-8DA5-D3C0380778D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A25F764B-6C53-414C-917E-3A4E2859B20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55009D4E-DB0C-4C1C-BF1C-6BF357414F0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D1738AF8-B5F5-456C-A0D0-1C97E87C517B}"/>
            </a:ext>
          </a:extLst>
        </xdr:cNvPr>
        <xdr:cNvCxnSpPr/>
      </xdr:nvCxnSpPr>
      <xdr:spPr>
        <a:xfrm flipV="1">
          <a:off x="14696439" y="12579441"/>
          <a:ext cx="0" cy="151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D60AA193-1FA5-4EA3-AFE1-4974AA29A933}"/>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0C38130C-7546-4D5F-B814-72317263A153}"/>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D5AC0333-8789-415D-81F2-607CCE822546}"/>
            </a:ext>
          </a:extLst>
        </xdr:cNvPr>
        <xdr:cNvSpPr txBox="1"/>
      </xdr:nvSpPr>
      <xdr:spPr>
        <a:xfrm>
          <a:off x="14735175" y="1236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BAF59D09-52A9-4CF3-ABEC-C9E587C6AB2F}"/>
            </a:ext>
          </a:extLst>
        </xdr:cNvPr>
        <xdr:cNvCxnSpPr/>
      </xdr:nvCxnSpPr>
      <xdr:spPr>
        <a:xfrm>
          <a:off x="14611350" y="125794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3" name="【児童館】&#10;有形固定資産減価償却率平均値テキスト">
          <a:extLst>
            <a:ext uri="{FF2B5EF4-FFF2-40B4-BE49-F238E27FC236}">
              <a16:creationId xmlns:a16="http://schemas.microsoft.com/office/drawing/2014/main" id="{2CB809C7-EE09-47FB-AB13-03AF958C08F9}"/>
            </a:ext>
          </a:extLst>
        </xdr:cNvPr>
        <xdr:cNvSpPr txBox="1"/>
      </xdr:nvSpPr>
      <xdr:spPr>
        <a:xfrm>
          <a:off x="14735175" y="1331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0787F5BA-A001-4E29-BC61-B6BE6B0E8F23}"/>
            </a:ext>
          </a:extLst>
        </xdr:cNvPr>
        <xdr:cNvSpPr/>
      </xdr:nvSpPr>
      <xdr:spPr>
        <a:xfrm>
          <a:off x="14649450" y="13336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02E5A5A6-E190-40D5-B702-CA9ABC9D91F9}"/>
            </a:ext>
          </a:extLst>
        </xdr:cNvPr>
        <xdr:cNvSpPr/>
      </xdr:nvSpPr>
      <xdr:spPr>
        <a:xfrm>
          <a:off x="13887450" y="13333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096D1C6C-6585-43D7-A22C-570527D8E981}"/>
            </a:ext>
          </a:extLst>
        </xdr:cNvPr>
        <xdr:cNvSpPr/>
      </xdr:nvSpPr>
      <xdr:spPr>
        <a:xfrm>
          <a:off x="13096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0485C33D-0B87-4CE9-A43E-C825763AC356}"/>
            </a:ext>
          </a:extLst>
        </xdr:cNvPr>
        <xdr:cNvSpPr/>
      </xdr:nvSpPr>
      <xdr:spPr>
        <a:xfrm>
          <a:off x="12296775" y="13451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DBE9C308-E2D8-4498-B5D2-271E2B5DA92D}"/>
            </a:ext>
          </a:extLst>
        </xdr:cNvPr>
        <xdr:cNvSpPr/>
      </xdr:nvSpPr>
      <xdr:spPr>
        <a:xfrm>
          <a:off x="11487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93C2121-D76C-460F-B5FC-E286A887FC5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1753210-0446-47B4-B371-7D14C4C1502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3FED64F-65FF-4F38-B6A8-D6B9F58CE3C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839E50F-736C-45C5-AA61-B6102535A33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3B64147-DE8F-4374-844C-C544036C88A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1995</xdr:rowOff>
    </xdr:from>
    <xdr:to>
      <xdr:col>85</xdr:col>
      <xdr:colOff>177800</xdr:colOff>
      <xdr:row>78</xdr:row>
      <xdr:rowOff>103595</xdr:rowOff>
    </xdr:to>
    <xdr:sp macro="" textlink="">
      <xdr:nvSpPr>
        <xdr:cNvPr id="664" name="楕円 663">
          <a:extLst>
            <a:ext uri="{FF2B5EF4-FFF2-40B4-BE49-F238E27FC236}">
              <a16:creationId xmlns:a16="http://schemas.microsoft.com/office/drawing/2014/main" id="{67E91251-E5D2-4690-B1F2-F0FC6EAADBFD}"/>
            </a:ext>
          </a:extLst>
        </xdr:cNvPr>
        <xdr:cNvSpPr/>
      </xdr:nvSpPr>
      <xdr:spPr>
        <a:xfrm>
          <a:off x="14649450" y="12641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88372</xdr:rowOff>
    </xdr:from>
    <xdr:ext cx="340478" cy="259045"/>
    <xdr:sp macro="" textlink="">
      <xdr:nvSpPr>
        <xdr:cNvPr id="665" name="【児童館】&#10;有形固定資産減価償却率該当値テキスト">
          <a:extLst>
            <a:ext uri="{FF2B5EF4-FFF2-40B4-BE49-F238E27FC236}">
              <a16:creationId xmlns:a16="http://schemas.microsoft.com/office/drawing/2014/main" id="{43DD2475-9C5E-404C-8E39-B986F9167544}"/>
            </a:ext>
          </a:extLst>
        </xdr:cNvPr>
        <xdr:cNvSpPr txBox="1"/>
      </xdr:nvSpPr>
      <xdr:spPr>
        <a:xfrm>
          <a:off x="14735175" y="125629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137523</xdr:rowOff>
    </xdr:from>
    <xdr:to>
      <xdr:col>81</xdr:col>
      <xdr:colOff>101600</xdr:colOff>
      <xdr:row>78</xdr:row>
      <xdr:rowOff>67673</xdr:rowOff>
    </xdr:to>
    <xdr:sp macro="" textlink="">
      <xdr:nvSpPr>
        <xdr:cNvPr id="666" name="楕円 665">
          <a:extLst>
            <a:ext uri="{FF2B5EF4-FFF2-40B4-BE49-F238E27FC236}">
              <a16:creationId xmlns:a16="http://schemas.microsoft.com/office/drawing/2014/main" id="{DBDC55BC-A3E6-4D24-B814-7AF010E1FF41}"/>
            </a:ext>
          </a:extLst>
        </xdr:cNvPr>
        <xdr:cNvSpPr/>
      </xdr:nvSpPr>
      <xdr:spPr>
        <a:xfrm>
          <a:off x="13887450" y="126184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16873</xdr:rowOff>
    </xdr:from>
    <xdr:to>
      <xdr:col>85</xdr:col>
      <xdr:colOff>127000</xdr:colOff>
      <xdr:row>78</xdr:row>
      <xdr:rowOff>52795</xdr:rowOff>
    </xdr:to>
    <xdr:cxnSp macro="">
      <xdr:nvCxnSpPr>
        <xdr:cNvPr id="667" name="直線コネクタ 666">
          <a:extLst>
            <a:ext uri="{FF2B5EF4-FFF2-40B4-BE49-F238E27FC236}">
              <a16:creationId xmlns:a16="http://schemas.microsoft.com/office/drawing/2014/main" id="{0F763C18-1C9A-4BB3-9726-07B6C3A545D8}"/>
            </a:ext>
          </a:extLst>
        </xdr:cNvPr>
        <xdr:cNvCxnSpPr/>
      </xdr:nvCxnSpPr>
      <xdr:spPr>
        <a:xfrm>
          <a:off x="13935075" y="12656548"/>
          <a:ext cx="762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137523</xdr:rowOff>
    </xdr:from>
    <xdr:to>
      <xdr:col>76</xdr:col>
      <xdr:colOff>165100</xdr:colOff>
      <xdr:row>78</xdr:row>
      <xdr:rowOff>67673</xdr:rowOff>
    </xdr:to>
    <xdr:sp macro="" textlink="">
      <xdr:nvSpPr>
        <xdr:cNvPr id="668" name="楕円 667">
          <a:extLst>
            <a:ext uri="{FF2B5EF4-FFF2-40B4-BE49-F238E27FC236}">
              <a16:creationId xmlns:a16="http://schemas.microsoft.com/office/drawing/2014/main" id="{9973961B-4DD3-470E-BE37-8D0C2881B67C}"/>
            </a:ext>
          </a:extLst>
        </xdr:cNvPr>
        <xdr:cNvSpPr/>
      </xdr:nvSpPr>
      <xdr:spPr>
        <a:xfrm>
          <a:off x="13096875" y="126184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16873</xdr:rowOff>
    </xdr:from>
    <xdr:to>
      <xdr:col>81</xdr:col>
      <xdr:colOff>50800</xdr:colOff>
      <xdr:row>78</xdr:row>
      <xdr:rowOff>16873</xdr:rowOff>
    </xdr:to>
    <xdr:cxnSp macro="">
      <xdr:nvCxnSpPr>
        <xdr:cNvPr id="669" name="直線コネクタ 668">
          <a:extLst>
            <a:ext uri="{FF2B5EF4-FFF2-40B4-BE49-F238E27FC236}">
              <a16:creationId xmlns:a16="http://schemas.microsoft.com/office/drawing/2014/main" id="{24212BF0-4B78-4D40-B90E-0B4DEF1C255A}"/>
            </a:ext>
          </a:extLst>
        </xdr:cNvPr>
        <xdr:cNvCxnSpPr/>
      </xdr:nvCxnSpPr>
      <xdr:spPr>
        <a:xfrm>
          <a:off x="13144500" y="1265654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137523</xdr:rowOff>
    </xdr:from>
    <xdr:to>
      <xdr:col>72</xdr:col>
      <xdr:colOff>38100</xdr:colOff>
      <xdr:row>78</xdr:row>
      <xdr:rowOff>67673</xdr:rowOff>
    </xdr:to>
    <xdr:sp macro="" textlink="">
      <xdr:nvSpPr>
        <xdr:cNvPr id="670" name="楕円 669">
          <a:extLst>
            <a:ext uri="{FF2B5EF4-FFF2-40B4-BE49-F238E27FC236}">
              <a16:creationId xmlns:a16="http://schemas.microsoft.com/office/drawing/2014/main" id="{A4D386B1-1E7A-42A7-B163-84E02C272CDA}"/>
            </a:ext>
          </a:extLst>
        </xdr:cNvPr>
        <xdr:cNvSpPr/>
      </xdr:nvSpPr>
      <xdr:spPr>
        <a:xfrm>
          <a:off x="12296775" y="126184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16873</xdr:rowOff>
    </xdr:from>
    <xdr:to>
      <xdr:col>76</xdr:col>
      <xdr:colOff>114300</xdr:colOff>
      <xdr:row>78</xdr:row>
      <xdr:rowOff>16873</xdr:rowOff>
    </xdr:to>
    <xdr:cxnSp macro="">
      <xdr:nvCxnSpPr>
        <xdr:cNvPr id="671" name="直線コネクタ 670">
          <a:extLst>
            <a:ext uri="{FF2B5EF4-FFF2-40B4-BE49-F238E27FC236}">
              <a16:creationId xmlns:a16="http://schemas.microsoft.com/office/drawing/2014/main" id="{91AFD89E-856C-4250-A08E-F8AE0DE409B0}"/>
            </a:ext>
          </a:extLst>
        </xdr:cNvPr>
        <xdr:cNvCxnSpPr/>
      </xdr:nvCxnSpPr>
      <xdr:spPr>
        <a:xfrm>
          <a:off x="12344400" y="126565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137523</xdr:rowOff>
    </xdr:from>
    <xdr:to>
      <xdr:col>67</xdr:col>
      <xdr:colOff>101600</xdr:colOff>
      <xdr:row>78</xdr:row>
      <xdr:rowOff>67673</xdr:rowOff>
    </xdr:to>
    <xdr:sp macro="" textlink="">
      <xdr:nvSpPr>
        <xdr:cNvPr id="672" name="楕円 671">
          <a:extLst>
            <a:ext uri="{FF2B5EF4-FFF2-40B4-BE49-F238E27FC236}">
              <a16:creationId xmlns:a16="http://schemas.microsoft.com/office/drawing/2014/main" id="{840BEA68-BCA2-42F0-9FC8-3ADA20918FD1}"/>
            </a:ext>
          </a:extLst>
        </xdr:cNvPr>
        <xdr:cNvSpPr/>
      </xdr:nvSpPr>
      <xdr:spPr>
        <a:xfrm>
          <a:off x="11487150" y="126184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16873</xdr:rowOff>
    </xdr:from>
    <xdr:to>
      <xdr:col>71</xdr:col>
      <xdr:colOff>177800</xdr:colOff>
      <xdr:row>78</xdr:row>
      <xdr:rowOff>16873</xdr:rowOff>
    </xdr:to>
    <xdr:cxnSp macro="">
      <xdr:nvCxnSpPr>
        <xdr:cNvPr id="673" name="直線コネクタ 672">
          <a:extLst>
            <a:ext uri="{FF2B5EF4-FFF2-40B4-BE49-F238E27FC236}">
              <a16:creationId xmlns:a16="http://schemas.microsoft.com/office/drawing/2014/main" id="{2E3774EC-F0E4-4095-A238-36DB351BB9F6}"/>
            </a:ext>
          </a:extLst>
        </xdr:cNvPr>
        <xdr:cNvCxnSpPr/>
      </xdr:nvCxnSpPr>
      <xdr:spPr>
        <a:xfrm>
          <a:off x="11534775" y="1265654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4" name="n_1aveValue【児童館】&#10;有形固定資産減価償却率">
          <a:extLst>
            <a:ext uri="{FF2B5EF4-FFF2-40B4-BE49-F238E27FC236}">
              <a16:creationId xmlns:a16="http://schemas.microsoft.com/office/drawing/2014/main" id="{D39669B3-E3E3-4984-ACD0-792BC6BCA111}"/>
            </a:ext>
          </a:extLst>
        </xdr:cNvPr>
        <xdr:cNvSpPr txBox="1"/>
      </xdr:nvSpPr>
      <xdr:spPr>
        <a:xfrm>
          <a:off x="13745219"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5" name="n_2aveValue【児童館】&#10;有形固定資産減価償却率">
          <a:extLst>
            <a:ext uri="{FF2B5EF4-FFF2-40B4-BE49-F238E27FC236}">
              <a16:creationId xmlns:a16="http://schemas.microsoft.com/office/drawing/2014/main" id="{AE5F8669-E353-40E0-BDB0-A56D6357EF63}"/>
            </a:ext>
          </a:extLst>
        </xdr:cNvPr>
        <xdr:cNvSpPr txBox="1"/>
      </xdr:nvSpPr>
      <xdr:spPr>
        <a:xfrm>
          <a:off x="129641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6F99DF68-B514-4E54-AF38-30D34FD5287F}"/>
            </a:ext>
          </a:extLst>
        </xdr:cNvPr>
        <xdr:cNvSpPr txBox="1"/>
      </xdr:nvSpPr>
      <xdr:spPr>
        <a:xfrm>
          <a:off x="121640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7356BBD8-61B6-42A2-8550-089C11E0873E}"/>
            </a:ext>
          </a:extLst>
        </xdr:cNvPr>
        <xdr:cNvSpPr txBox="1"/>
      </xdr:nvSpPr>
      <xdr:spPr>
        <a:xfrm>
          <a:off x="113544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84200</xdr:rowOff>
    </xdr:from>
    <xdr:ext cx="340478" cy="259045"/>
    <xdr:sp macro="" textlink="">
      <xdr:nvSpPr>
        <xdr:cNvPr id="678" name="n_1mainValue【児童館】&#10;有形固定資産減価償却率">
          <a:extLst>
            <a:ext uri="{FF2B5EF4-FFF2-40B4-BE49-F238E27FC236}">
              <a16:creationId xmlns:a16="http://schemas.microsoft.com/office/drawing/2014/main" id="{CF8C0592-EEAD-4C5A-BEFE-9F13F779F855}"/>
            </a:ext>
          </a:extLst>
        </xdr:cNvPr>
        <xdr:cNvSpPr txBox="1"/>
      </xdr:nvSpPr>
      <xdr:spPr>
        <a:xfrm>
          <a:off x="13774361" y="12403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84200</xdr:rowOff>
    </xdr:from>
    <xdr:ext cx="340478" cy="259045"/>
    <xdr:sp macro="" textlink="">
      <xdr:nvSpPr>
        <xdr:cNvPr id="679" name="n_2mainValue【児童館】&#10;有形固定資産減価償却率">
          <a:extLst>
            <a:ext uri="{FF2B5EF4-FFF2-40B4-BE49-F238E27FC236}">
              <a16:creationId xmlns:a16="http://schemas.microsoft.com/office/drawing/2014/main" id="{559C22ED-CDD7-4CE9-B529-E92C806C04D5}"/>
            </a:ext>
          </a:extLst>
        </xdr:cNvPr>
        <xdr:cNvSpPr txBox="1"/>
      </xdr:nvSpPr>
      <xdr:spPr>
        <a:xfrm>
          <a:off x="12993311" y="12403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84200</xdr:rowOff>
    </xdr:from>
    <xdr:ext cx="340478" cy="259045"/>
    <xdr:sp macro="" textlink="">
      <xdr:nvSpPr>
        <xdr:cNvPr id="680" name="n_3mainValue【児童館】&#10;有形固定資産減価償却率">
          <a:extLst>
            <a:ext uri="{FF2B5EF4-FFF2-40B4-BE49-F238E27FC236}">
              <a16:creationId xmlns:a16="http://schemas.microsoft.com/office/drawing/2014/main" id="{620295DA-24AC-492A-BA6D-A91289789296}"/>
            </a:ext>
          </a:extLst>
        </xdr:cNvPr>
        <xdr:cNvSpPr txBox="1"/>
      </xdr:nvSpPr>
      <xdr:spPr>
        <a:xfrm>
          <a:off x="12183686" y="12403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84200</xdr:rowOff>
    </xdr:from>
    <xdr:ext cx="340478" cy="259045"/>
    <xdr:sp macro="" textlink="">
      <xdr:nvSpPr>
        <xdr:cNvPr id="681" name="n_4mainValue【児童館】&#10;有形固定資産減価償却率">
          <a:extLst>
            <a:ext uri="{FF2B5EF4-FFF2-40B4-BE49-F238E27FC236}">
              <a16:creationId xmlns:a16="http://schemas.microsoft.com/office/drawing/2014/main" id="{C3D0021E-BD1A-4670-BCA8-92BB52A1BFA0}"/>
            </a:ext>
          </a:extLst>
        </xdr:cNvPr>
        <xdr:cNvSpPr txBox="1"/>
      </xdr:nvSpPr>
      <xdr:spPr>
        <a:xfrm>
          <a:off x="11383586" y="12403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5736F68-1F64-4C52-9F15-5BC3F6086E0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80CB8E6-6399-4028-AC5F-915E9DE6CBF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20DB9AF-6AAC-4841-BAFF-413A059B7CC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B639EACD-DD00-449C-9B23-92C6E22EB50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ED1DBAD-FB44-40F8-82A0-812F8B5CCC5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6AC42205-E13F-44A3-952A-825B76076C7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7796EFD0-4953-4D8B-B903-11AAE0F8B7C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7FC9B4CB-8BA2-4DCA-AEDA-21E9D0C78CD8}"/>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90" name="正方形/長方形 689">
          <a:extLst>
            <a:ext uri="{FF2B5EF4-FFF2-40B4-BE49-F238E27FC236}">
              <a16:creationId xmlns:a16="http://schemas.microsoft.com/office/drawing/2014/main" id="{22930BAF-52A4-4C0A-90F9-51F832A282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1" name="正方形/長方形 690">
          <a:extLst>
            <a:ext uri="{FF2B5EF4-FFF2-40B4-BE49-F238E27FC236}">
              <a16:creationId xmlns:a16="http://schemas.microsoft.com/office/drawing/2014/main" id="{86654350-45F7-4BF4-A86A-92B64EEB094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2" name="正方形/長方形 691">
          <a:extLst>
            <a:ext uri="{FF2B5EF4-FFF2-40B4-BE49-F238E27FC236}">
              <a16:creationId xmlns:a16="http://schemas.microsoft.com/office/drawing/2014/main" id="{8AB82C24-02F9-4711-BEFA-7567DA94E92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3" name="正方形/長方形 692">
          <a:extLst>
            <a:ext uri="{FF2B5EF4-FFF2-40B4-BE49-F238E27FC236}">
              <a16:creationId xmlns:a16="http://schemas.microsoft.com/office/drawing/2014/main" id="{8194494F-3740-4780-817E-C4482CCAA2A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4" name="正方形/長方形 693">
          <a:extLst>
            <a:ext uri="{FF2B5EF4-FFF2-40B4-BE49-F238E27FC236}">
              <a16:creationId xmlns:a16="http://schemas.microsoft.com/office/drawing/2014/main" id="{96EC148A-0393-4BCF-AEBD-6538A7A10B2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5" name="正方形/長方形 694">
          <a:extLst>
            <a:ext uri="{FF2B5EF4-FFF2-40B4-BE49-F238E27FC236}">
              <a16:creationId xmlns:a16="http://schemas.microsoft.com/office/drawing/2014/main" id="{FDFE911C-DC98-487E-81E7-59A3292BE1A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6" name="正方形/長方形 695">
          <a:extLst>
            <a:ext uri="{FF2B5EF4-FFF2-40B4-BE49-F238E27FC236}">
              <a16:creationId xmlns:a16="http://schemas.microsoft.com/office/drawing/2014/main" id="{9C1B19B8-375C-4BCD-9F18-CD58E27AB05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7" name="正方形/長方形 696">
          <a:extLst>
            <a:ext uri="{FF2B5EF4-FFF2-40B4-BE49-F238E27FC236}">
              <a16:creationId xmlns:a16="http://schemas.microsoft.com/office/drawing/2014/main" id="{FADD5FB0-27CD-4ADB-A9A3-E38D6E1A52A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8" name="テキスト ボックス 697">
          <a:extLst>
            <a:ext uri="{FF2B5EF4-FFF2-40B4-BE49-F238E27FC236}">
              <a16:creationId xmlns:a16="http://schemas.microsoft.com/office/drawing/2014/main" id="{5F371C4E-26EC-44B6-81DF-EB23FB943BA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9" name="直線コネクタ 698">
          <a:extLst>
            <a:ext uri="{FF2B5EF4-FFF2-40B4-BE49-F238E27FC236}">
              <a16:creationId xmlns:a16="http://schemas.microsoft.com/office/drawing/2014/main" id="{9A4C0CA1-6379-47B1-9761-1F5AD5FF8B9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0" name="テキスト ボックス 699">
          <a:extLst>
            <a:ext uri="{FF2B5EF4-FFF2-40B4-BE49-F238E27FC236}">
              <a16:creationId xmlns:a16="http://schemas.microsoft.com/office/drawing/2014/main" id="{6B988B9C-1D6D-4AA1-A2A7-70AD895FA1E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01" name="直線コネクタ 700">
          <a:extLst>
            <a:ext uri="{FF2B5EF4-FFF2-40B4-BE49-F238E27FC236}">
              <a16:creationId xmlns:a16="http://schemas.microsoft.com/office/drawing/2014/main" id="{20B9DC95-41D0-4165-A6C4-743F98AFA89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872A840D-1043-4BF1-B71D-21FB83255E3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3" name="直線コネクタ 702">
          <a:extLst>
            <a:ext uri="{FF2B5EF4-FFF2-40B4-BE49-F238E27FC236}">
              <a16:creationId xmlns:a16="http://schemas.microsoft.com/office/drawing/2014/main" id="{2581B2E5-094C-4360-BF10-7CE244C4C76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4" name="テキスト ボックス 703">
          <a:extLst>
            <a:ext uri="{FF2B5EF4-FFF2-40B4-BE49-F238E27FC236}">
              <a16:creationId xmlns:a16="http://schemas.microsoft.com/office/drawing/2014/main" id="{B6FB572C-0E9B-47C8-949B-FDC62DF6F51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5" name="直線コネクタ 704">
          <a:extLst>
            <a:ext uri="{FF2B5EF4-FFF2-40B4-BE49-F238E27FC236}">
              <a16:creationId xmlns:a16="http://schemas.microsoft.com/office/drawing/2014/main" id="{BC433C47-27DA-4C62-97E8-87F7C517A0A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6" name="テキスト ボックス 705">
          <a:extLst>
            <a:ext uri="{FF2B5EF4-FFF2-40B4-BE49-F238E27FC236}">
              <a16:creationId xmlns:a16="http://schemas.microsoft.com/office/drawing/2014/main" id="{3935FFE0-7A25-4320-A1DF-DF46D3D5E14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7" name="直線コネクタ 706">
          <a:extLst>
            <a:ext uri="{FF2B5EF4-FFF2-40B4-BE49-F238E27FC236}">
              <a16:creationId xmlns:a16="http://schemas.microsoft.com/office/drawing/2014/main" id="{99E582DB-25B3-407C-82E6-86BCBCD8582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8" name="テキスト ボックス 707">
          <a:extLst>
            <a:ext uri="{FF2B5EF4-FFF2-40B4-BE49-F238E27FC236}">
              <a16:creationId xmlns:a16="http://schemas.microsoft.com/office/drawing/2014/main" id="{582AB97E-9103-4C00-A991-6BC8A283977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9" name="直線コネクタ 708">
          <a:extLst>
            <a:ext uri="{FF2B5EF4-FFF2-40B4-BE49-F238E27FC236}">
              <a16:creationId xmlns:a16="http://schemas.microsoft.com/office/drawing/2014/main" id="{4996B186-65FB-419E-946A-D3402F9E2A1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10" name="テキスト ボックス 709">
          <a:extLst>
            <a:ext uri="{FF2B5EF4-FFF2-40B4-BE49-F238E27FC236}">
              <a16:creationId xmlns:a16="http://schemas.microsoft.com/office/drawing/2014/main" id="{3D6320A4-E2EA-42C9-8D18-81A3C858B38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11" name="直線コネクタ 710">
          <a:extLst>
            <a:ext uri="{FF2B5EF4-FFF2-40B4-BE49-F238E27FC236}">
              <a16:creationId xmlns:a16="http://schemas.microsoft.com/office/drawing/2014/main" id="{CA7B3F98-96B2-4530-8B56-D3917697526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2" name="テキスト ボックス 711">
          <a:extLst>
            <a:ext uri="{FF2B5EF4-FFF2-40B4-BE49-F238E27FC236}">
              <a16:creationId xmlns:a16="http://schemas.microsoft.com/office/drawing/2014/main" id="{29ECEA4B-4D13-4029-B60C-A61ADD1CEDF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3" name="直線コネクタ 712">
          <a:extLst>
            <a:ext uri="{FF2B5EF4-FFF2-40B4-BE49-F238E27FC236}">
              <a16:creationId xmlns:a16="http://schemas.microsoft.com/office/drawing/2014/main" id="{674C5AEE-F156-4EE1-A14F-6C96DFD44E1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4" name="【公民館】&#10;有形固定資産減価償却率グラフ枠">
          <a:extLst>
            <a:ext uri="{FF2B5EF4-FFF2-40B4-BE49-F238E27FC236}">
              <a16:creationId xmlns:a16="http://schemas.microsoft.com/office/drawing/2014/main" id="{F2A33FB2-6ED1-479A-B3E8-CD4CEF6DE15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15" name="直線コネクタ 714">
          <a:extLst>
            <a:ext uri="{FF2B5EF4-FFF2-40B4-BE49-F238E27FC236}">
              <a16:creationId xmlns:a16="http://schemas.microsoft.com/office/drawing/2014/main" id="{D6A6CE1C-AE4A-466B-B0E5-C8AB4B1890CB}"/>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16" name="【公民館】&#10;有形固定資産減価償却率最小値テキスト">
          <a:extLst>
            <a:ext uri="{FF2B5EF4-FFF2-40B4-BE49-F238E27FC236}">
              <a16:creationId xmlns:a16="http://schemas.microsoft.com/office/drawing/2014/main" id="{323ED262-45F9-4A92-9A76-69AFAE73283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17" name="直線コネクタ 716">
          <a:extLst>
            <a:ext uri="{FF2B5EF4-FFF2-40B4-BE49-F238E27FC236}">
              <a16:creationId xmlns:a16="http://schemas.microsoft.com/office/drawing/2014/main" id="{1D8644AE-B971-4E0F-AAE1-3F8D340243F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18" name="【公民館】&#10;有形固定資産減価償却率最大値テキスト">
          <a:extLst>
            <a:ext uri="{FF2B5EF4-FFF2-40B4-BE49-F238E27FC236}">
              <a16:creationId xmlns:a16="http://schemas.microsoft.com/office/drawing/2014/main" id="{B77CF0A1-0141-458B-A681-D8B6901BD564}"/>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19" name="直線コネクタ 718">
          <a:extLst>
            <a:ext uri="{FF2B5EF4-FFF2-40B4-BE49-F238E27FC236}">
              <a16:creationId xmlns:a16="http://schemas.microsoft.com/office/drawing/2014/main" id="{13F16C47-4692-45FF-B4BA-24FBD0D70A5C}"/>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720" name="【公民館】&#10;有形固定資産減価償却率平均値テキスト">
          <a:extLst>
            <a:ext uri="{FF2B5EF4-FFF2-40B4-BE49-F238E27FC236}">
              <a16:creationId xmlns:a16="http://schemas.microsoft.com/office/drawing/2014/main" id="{37E1D549-CB68-40FF-A338-1506DF0DB6C4}"/>
            </a:ext>
          </a:extLst>
        </xdr:cNvPr>
        <xdr:cNvSpPr txBox="1"/>
      </xdr:nvSpPr>
      <xdr:spPr>
        <a:xfrm>
          <a:off x="14735175" y="173822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21" name="フローチャート: 判断 720">
          <a:extLst>
            <a:ext uri="{FF2B5EF4-FFF2-40B4-BE49-F238E27FC236}">
              <a16:creationId xmlns:a16="http://schemas.microsoft.com/office/drawing/2014/main" id="{2DC73CEE-FF2C-4C60-8E81-D696C44E0735}"/>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22" name="フローチャート: 判断 721">
          <a:extLst>
            <a:ext uri="{FF2B5EF4-FFF2-40B4-BE49-F238E27FC236}">
              <a16:creationId xmlns:a16="http://schemas.microsoft.com/office/drawing/2014/main" id="{581A221F-C9C6-4348-A0F0-C7FFE830D923}"/>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23" name="フローチャート: 判断 722">
          <a:extLst>
            <a:ext uri="{FF2B5EF4-FFF2-40B4-BE49-F238E27FC236}">
              <a16:creationId xmlns:a16="http://schemas.microsoft.com/office/drawing/2014/main" id="{E036DA57-536F-4B54-9BCC-599A12193AEA}"/>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24" name="フローチャート: 判断 723">
          <a:extLst>
            <a:ext uri="{FF2B5EF4-FFF2-40B4-BE49-F238E27FC236}">
              <a16:creationId xmlns:a16="http://schemas.microsoft.com/office/drawing/2014/main" id="{7B162BC9-99F7-4954-AFE9-40A851B69925}"/>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25" name="フローチャート: 判断 724">
          <a:extLst>
            <a:ext uri="{FF2B5EF4-FFF2-40B4-BE49-F238E27FC236}">
              <a16:creationId xmlns:a16="http://schemas.microsoft.com/office/drawing/2014/main" id="{2741B513-CA12-4434-8AE2-49BBE4F2CD12}"/>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B234E283-9A89-45F6-BEA8-DC2048DDFDD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58C9467-6626-42F6-A0E1-01ADDC7D50E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1AEC198-E038-4D38-838F-78BB9A10698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75A0D397-4E02-4D51-B9C2-B186FF09254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B881F06-FC90-4F3A-9FD3-095E0F6B850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31931</xdr:rowOff>
    </xdr:from>
    <xdr:to>
      <xdr:col>85</xdr:col>
      <xdr:colOff>177800</xdr:colOff>
      <xdr:row>106</xdr:row>
      <xdr:rowOff>133531</xdr:rowOff>
    </xdr:to>
    <xdr:sp macro="" textlink="">
      <xdr:nvSpPr>
        <xdr:cNvPr id="731" name="楕円 730">
          <a:extLst>
            <a:ext uri="{FF2B5EF4-FFF2-40B4-BE49-F238E27FC236}">
              <a16:creationId xmlns:a16="http://schemas.microsoft.com/office/drawing/2014/main" id="{17758E27-C5B8-4824-9A9F-00903FB57806}"/>
            </a:ext>
          </a:extLst>
        </xdr:cNvPr>
        <xdr:cNvSpPr/>
      </xdr:nvSpPr>
      <xdr:spPr>
        <a:xfrm>
          <a:off x="14649450" y="173452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54808</xdr:rowOff>
    </xdr:from>
    <xdr:ext cx="405111" cy="259045"/>
    <xdr:sp macro="" textlink="">
      <xdr:nvSpPr>
        <xdr:cNvPr id="732" name="【公民館】&#10;有形固定資産減価償却率該当値テキスト">
          <a:extLst>
            <a:ext uri="{FF2B5EF4-FFF2-40B4-BE49-F238E27FC236}">
              <a16:creationId xmlns:a16="http://schemas.microsoft.com/office/drawing/2014/main" id="{7D01683F-02D3-4898-A72C-CC863D800B2A}"/>
            </a:ext>
          </a:extLst>
        </xdr:cNvPr>
        <xdr:cNvSpPr txBox="1"/>
      </xdr:nvSpPr>
      <xdr:spPr>
        <a:xfrm>
          <a:off x="14735175" y="1719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165826</xdr:rowOff>
    </xdr:from>
    <xdr:to>
      <xdr:col>81</xdr:col>
      <xdr:colOff>101600</xdr:colOff>
      <xdr:row>106</xdr:row>
      <xdr:rowOff>95976</xdr:rowOff>
    </xdr:to>
    <xdr:sp macro="" textlink="">
      <xdr:nvSpPr>
        <xdr:cNvPr id="733" name="楕円 732">
          <a:extLst>
            <a:ext uri="{FF2B5EF4-FFF2-40B4-BE49-F238E27FC236}">
              <a16:creationId xmlns:a16="http://schemas.microsoft.com/office/drawing/2014/main" id="{A6FB6991-FB8D-47C5-93A1-F9C9A21AB759}"/>
            </a:ext>
          </a:extLst>
        </xdr:cNvPr>
        <xdr:cNvSpPr/>
      </xdr:nvSpPr>
      <xdr:spPr>
        <a:xfrm>
          <a:off x="13887450" y="173076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45176</xdr:rowOff>
    </xdr:from>
    <xdr:to>
      <xdr:col>85</xdr:col>
      <xdr:colOff>127000</xdr:colOff>
      <xdr:row>106</xdr:row>
      <xdr:rowOff>82731</xdr:rowOff>
    </xdr:to>
    <xdr:cxnSp macro="">
      <xdr:nvCxnSpPr>
        <xdr:cNvPr id="734" name="直線コネクタ 733">
          <a:extLst>
            <a:ext uri="{FF2B5EF4-FFF2-40B4-BE49-F238E27FC236}">
              <a16:creationId xmlns:a16="http://schemas.microsoft.com/office/drawing/2014/main" id="{9D2F8CCF-796C-4D40-841A-7360D29ECA55}"/>
            </a:ext>
          </a:extLst>
        </xdr:cNvPr>
        <xdr:cNvCxnSpPr/>
      </xdr:nvCxnSpPr>
      <xdr:spPr>
        <a:xfrm>
          <a:off x="13935075" y="17364801"/>
          <a:ext cx="762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136434</xdr:rowOff>
    </xdr:from>
    <xdr:to>
      <xdr:col>76</xdr:col>
      <xdr:colOff>165100</xdr:colOff>
      <xdr:row>106</xdr:row>
      <xdr:rowOff>66584</xdr:rowOff>
    </xdr:to>
    <xdr:sp macro="" textlink="">
      <xdr:nvSpPr>
        <xdr:cNvPr id="735" name="楕円 734">
          <a:extLst>
            <a:ext uri="{FF2B5EF4-FFF2-40B4-BE49-F238E27FC236}">
              <a16:creationId xmlns:a16="http://schemas.microsoft.com/office/drawing/2014/main" id="{B124676D-22D4-4CF8-A145-B29C4D74E094}"/>
            </a:ext>
          </a:extLst>
        </xdr:cNvPr>
        <xdr:cNvSpPr/>
      </xdr:nvSpPr>
      <xdr:spPr>
        <a:xfrm>
          <a:off x="13096875" y="172814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15784</xdr:rowOff>
    </xdr:from>
    <xdr:to>
      <xdr:col>81</xdr:col>
      <xdr:colOff>50800</xdr:colOff>
      <xdr:row>106</xdr:row>
      <xdr:rowOff>45176</xdr:rowOff>
    </xdr:to>
    <xdr:cxnSp macro="">
      <xdr:nvCxnSpPr>
        <xdr:cNvPr id="736" name="直線コネクタ 735">
          <a:extLst>
            <a:ext uri="{FF2B5EF4-FFF2-40B4-BE49-F238E27FC236}">
              <a16:creationId xmlns:a16="http://schemas.microsoft.com/office/drawing/2014/main" id="{AD55F13E-6B06-4C1E-9CFF-8F0BE8AC3DCC}"/>
            </a:ext>
          </a:extLst>
        </xdr:cNvPr>
        <xdr:cNvCxnSpPr/>
      </xdr:nvCxnSpPr>
      <xdr:spPr>
        <a:xfrm>
          <a:off x="13144500" y="17329059"/>
          <a:ext cx="7905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37" name="楕円 736">
          <a:extLst>
            <a:ext uri="{FF2B5EF4-FFF2-40B4-BE49-F238E27FC236}">
              <a16:creationId xmlns:a16="http://schemas.microsoft.com/office/drawing/2014/main" id="{26477BAD-DDF2-4716-9FAE-B3072A69F7DB}"/>
            </a:ext>
          </a:extLst>
        </xdr:cNvPr>
        <xdr:cNvSpPr/>
      </xdr:nvSpPr>
      <xdr:spPr>
        <a:xfrm>
          <a:off x="12296775" y="17209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106</xdr:row>
      <xdr:rowOff>15784</xdr:rowOff>
    </xdr:to>
    <xdr:cxnSp macro="">
      <xdr:nvCxnSpPr>
        <xdr:cNvPr id="738" name="直線コネクタ 737">
          <a:extLst>
            <a:ext uri="{FF2B5EF4-FFF2-40B4-BE49-F238E27FC236}">
              <a16:creationId xmlns:a16="http://schemas.microsoft.com/office/drawing/2014/main" id="{D9AF509F-8FD8-4DC7-A0F2-00B318D3E326}"/>
            </a:ext>
          </a:extLst>
        </xdr:cNvPr>
        <xdr:cNvCxnSpPr/>
      </xdr:nvCxnSpPr>
      <xdr:spPr>
        <a:xfrm>
          <a:off x="12344400" y="17266830"/>
          <a:ext cx="800100" cy="6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30299</xdr:rowOff>
    </xdr:from>
    <xdr:to>
      <xdr:col>67</xdr:col>
      <xdr:colOff>101600</xdr:colOff>
      <xdr:row>105</xdr:row>
      <xdr:rowOff>131899</xdr:rowOff>
    </xdr:to>
    <xdr:sp macro="" textlink="">
      <xdr:nvSpPr>
        <xdr:cNvPr id="739" name="楕円 738">
          <a:extLst>
            <a:ext uri="{FF2B5EF4-FFF2-40B4-BE49-F238E27FC236}">
              <a16:creationId xmlns:a16="http://schemas.microsoft.com/office/drawing/2014/main" id="{946BDBEE-A8B6-42B0-A9B1-14BBA276F09E}"/>
            </a:ext>
          </a:extLst>
        </xdr:cNvPr>
        <xdr:cNvSpPr/>
      </xdr:nvSpPr>
      <xdr:spPr>
        <a:xfrm>
          <a:off x="11487150" y="171721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81099</xdr:rowOff>
    </xdr:from>
    <xdr:to>
      <xdr:col>71</xdr:col>
      <xdr:colOff>177800</xdr:colOff>
      <xdr:row>105</xdr:row>
      <xdr:rowOff>118655</xdr:rowOff>
    </xdr:to>
    <xdr:cxnSp macro="">
      <xdr:nvCxnSpPr>
        <xdr:cNvPr id="740" name="直線コネクタ 739">
          <a:extLst>
            <a:ext uri="{FF2B5EF4-FFF2-40B4-BE49-F238E27FC236}">
              <a16:creationId xmlns:a16="http://schemas.microsoft.com/office/drawing/2014/main" id="{0EB931A0-B030-4EAC-9540-5DEE925BB8EA}"/>
            </a:ext>
          </a:extLst>
        </xdr:cNvPr>
        <xdr:cNvCxnSpPr/>
      </xdr:nvCxnSpPr>
      <xdr:spPr>
        <a:xfrm>
          <a:off x="11534775" y="17229274"/>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41" name="n_1aveValue【公民館】&#10;有形固定資産減価償却率">
          <a:extLst>
            <a:ext uri="{FF2B5EF4-FFF2-40B4-BE49-F238E27FC236}">
              <a16:creationId xmlns:a16="http://schemas.microsoft.com/office/drawing/2014/main" id="{E85CE677-839F-4AE3-8046-D24008F0CBBE}"/>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42" name="n_2aveValue【公民館】&#10;有形固定資産減価償却率">
          <a:extLst>
            <a:ext uri="{FF2B5EF4-FFF2-40B4-BE49-F238E27FC236}">
              <a16:creationId xmlns:a16="http://schemas.microsoft.com/office/drawing/2014/main" id="{C7AB9B2D-DD16-48B1-86A2-4352CA0F0122}"/>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743" name="n_3aveValue【公民館】&#10;有形固定資産減価償却率">
          <a:extLst>
            <a:ext uri="{FF2B5EF4-FFF2-40B4-BE49-F238E27FC236}">
              <a16:creationId xmlns:a16="http://schemas.microsoft.com/office/drawing/2014/main" id="{A5B2D2E9-7DE6-4B58-B8F9-ECEB5158D4DD}"/>
            </a:ext>
          </a:extLst>
        </xdr:cNvPr>
        <xdr:cNvSpPr txBox="1"/>
      </xdr:nvSpPr>
      <xdr:spPr>
        <a:xfrm>
          <a:off x="12164069" y="1730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744" name="n_4aveValue【公民館】&#10;有形固定資産減価償却率">
          <a:extLst>
            <a:ext uri="{FF2B5EF4-FFF2-40B4-BE49-F238E27FC236}">
              <a16:creationId xmlns:a16="http://schemas.microsoft.com/office/drawing/2014/main" id="{A1837753-CBEE-40F2-B545-2E700C686665}"/>
            </a:ext>
          </a:extLst>
        </xdr:cNvPr>
        <xdr:cNvSpPr txBox="1"/>
      </xdr:nvSpPr>
      <xdr:spPr>
        <a:xfrm>
          <a:off x="11354444" y="1732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87103</xdr:rowOff>
    </xdr:from>
    <xdr:ext cx="405111" cy="259045"/>
    <xdr:sp macro="" textlink="">
      <xdr:nvSpPr>
        <xdr:cNvPr id="745" name="n_1mainValue【公民館】&#10;有形固定資産減価償却率">
          <a:extLst>
            <a:ext uri="{FF2B5EF4-FFF2-40B4-BE49-F238E27FC236}">
              <a16:creationId xmlns:a16="http://schemas.microsoft.com/office/drawing/2014/main" id="{25F04A8D-A277-4E52-A4E3-1B1877C16954}"/>
            </a:ext>
          </a:extLst>
        </xdr:cNvPr>
        <xdr:cNvSpPr txBox="1"/>
      </xdr:nvSpPr>
      <xdr:spPr>
        <a:xfrm>
          <a:off x="13745219" y="17400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57711</xdr:rowOff>
    </xdr:from>
    <xdr:ext cx="405111" cy="259045"/>
    <xdr:sp macro="" textlink="">
      <xdr:nvSpPr>
        <xdr:cNvPr id="746" name="n_2mainValue【公民館】&#10;有形固定資産減価償却率">
          <a:extLst>
            <a:ext uri="{FF2B5EF4-FFF2-40B4-BE49-F238E27FC236}">
              <a16:creationId xmlns:a16="http://schemas.microsoft.com/office/drawing/2014/main" id="{EC5D985A-FF41-4EC8-8174-0B54C9EF5515}"/>
            </a:ext>
          </a:extLst>
        </xdr:cNvPr>
        <xdr:cNvSpPr txBox="1"/>
      </xdr:nvSpPr>
      <xdr:spPr>
        <a:xfrm>
          <a:off x="12964169" y="1737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47" name="n_3mainValue【公民館】&#10;有形固定資産減価償却率">
          <a:extLst>
            <a:ext uri="{FF2B5EF4-FFF2-40B4-BE49-F238E27FC236}">
              <a16:creationId xmlns:a16="http://schemas.microsoft.com/office/drawing/2014/main" id="{E6194E00-6562-4FEC-8F28-36C34A66D7C5}"/>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148426</xdr:rowOff>
    </xdr:from>
    <xdr:ext cx="405111" cy="259045"/>
    <xdr:sp macro="" textlink="">
      <xdr:nvSpPr>
        <xdr:cNvPr id="748" name="n_4mainValue【公民館】&#10;有形固定資産減価償却率">
          <a:extLst>
            <a:ext uri="{FF2B5EF4-FFF2-40B4-BE49-F238E27FC236}">
              <a16:creationId xmlns:a16="http://schemas.microsoft.com/office/drawing/2014/main" id="{15B40306-5811-49CE-814B-D2242C7624EE}"/>
            </a:ext>
          </a:extLst>
        </xdr:cNvPr>
        <xdr:cNvSpPr txBox="1"/>
      </xdr:nvSpPr>
      <xdr:spPr>
        <a:xfrm>
          <a:off x="11354444" y="16947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8A0E8B87-E8D3-4869-BF6F-ADF9A760FF3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8F6098B4-E926-4423-9A64-729E177D661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361B7D1F-2B0B-4328-8448-3DDC14E3C50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B8C218CE-C1B6-44A6-BF70-18660171B99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6DE3EE92-4C9C-415A-8342-AB18AB1DA6C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5D842672-28D9-41FF-B86B-745F64182FA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01C67E6D-E925-469C-A917-A6F2891CE4A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11527D5A-D1B2-4019-8ADE-E269EA19C27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7" name="テキスト ボックス 756">
          <a:extLst>
            <a:ext uri="{FF2B5EF4-FFF2-40B4-BE49-F238E27FC236}">
              <a16:creationId xmlns:a16="http://schemas.microsoft.com/office/drawing/2014/main" id="{3AD88341-59EA-43CA-8FD5-2B2110CEF37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8" name="直線コネクタ 757">
          <a:extLst>
            <a:ext uri="{FF2B5EF4-FFF2-40B4-BE49-F238E27FC236}">
              <a16:creationId xmlns:a16="http://schemas.microsoft.com/office/drawing/2014/main" id="{ECBADCA6-96F4-43D6-B0F6-4AE627CF305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9" name="直線コネクタ 758">
          <a:extLst>
            <a:ext uri="{FF2B5EF4-FFF2-40B4-BE49-F238E27FC236}">
              <a16:creationId xmlns:a16="http://schemas.microsoft.com/office/drawing/2014/main" id="{A1DCFCA4-287E-406C-8085-377A53377C9A}"/>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60" name="テキスト ボックス 759">
          <a:extLst>
            <a:ext uri="{FF2B5EF4-FFF2-40B4-BE49-F238E27FC236}">
              <a16:creationId xmlns:a16="http://schemas.microsoft.com/office/drawing/2014/main" id="{BE22F253-D11B-4B9A-AD98-C41946C4FB39}"/>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61" name="直線コネクタ 760">
          <a:extLst>
            <a:ext uri="{FF2B5EF4-FFF2-40B4-BE49-F238E27FC236}">
              <a16:creationId xmlns:a16="http://schemas.microsoft.com/office/drawing/2014/main" id="{501ECC8A-9DC6-42EF-A382-87C341C1AF8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62" name="テキスト ボックス 761">
          <a:extLst>
            <a:ext uri="{FF2B5EF4-FFF2-40B4-BE49-F238E27FC236}">
              <a16:creationId xmlns:a16="http://schemas.microsoft.com/office/drawing/2014/main" id="{9598A0A7-D558-4186-B3ED-CE29E5B600C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63" name="直線コネクタ 762">
          <a:extLst>
            <a:ext uri="{FF2B5EF4-FFF2-40B4-BE49-F238E27FC236}">
              <a16:creationId xmlns:a16="http://schemas.microsoft.com/office/drawing/2014/main" id="{1163C510-C168-4ABF-BC5D-6185456C33C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64" name="テキスト ボックス 763">
          <a:extLst>
            <a:ext uri="{FF2B5EF4-FFF2-40B4-BE49-F238E27FC236}">
              <a16:creationId xmlns:a16="http://schemas.microsoft.com/office/drawing/2014/main" id="{B8A3C527-E571-4579-8FC7-D11A0A1CE4C0}"/>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5" name="直線コネクタ 764">
          <a:extLst>
            <a:ext uri="{FF2B5EF4-FFF2-40B4-BE49-F238E27FC236}">
              <a16:creationId xmlns:a16="http://schemas.microsoft.com/office/drawing/2014/main" id="{BEF677F6-F27E-4CDD-BD87-73AD9D6A11C5}"/>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66" name="テキスト ボックス 765">
          <a:extLst>
            <a:ext uri="{FF2B5EF4-FFF2-40B4-BE49-F238E27FC236}">
              <a16:creationId xmlns:a16="http://schemas.microsoft.com/office/drawing/2014/main" id="{90276674-D566-4739-B347-BEFE10E8AA30}"/>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7" name="直線コネクタ 766">
          <a:extLst>
            <a:ext uri="{FF2B5EF4-FFF2-40B4-BE49-F238E27FC236}">
              <a16:creationId xmlns:a16="http://schemas.microsoft.com/office/drawing/2014/main" id="{6B4A9C4D-83B5-45A9-90E4-ECECE9658AA5}"/>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68" name="テキスト ボックス 767">
          <a:extLst>
            <a:ext uri="{FF2B5EF4-FFF2-40B4-BE49-F238E27FC236}">
              <a16:creationId xmlns:a16="http://schemas.microsoft.com/office/drawing/2014/main" id="{5FA9C408-BFB0-42F6-9077-21DBDF04C9BB}"/>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9" name="直線コネクタ 768">
          <a:extLst>
            <a:ext uri="{FF2B5EF4-FFF2-40B4-BE49-F238E27FC236}">
              <a16:creationId xmlns:a16="http://schemas.microsoft.com/office/drawing/2014/main" id="{46BFA39B-AE68-4B45-8FD8-82EA928ABC8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70" name="テキスト ボックス 769">
          <a:extLst>
            <a:ext uri="{FF2B5EF4-FFF2-40B4-BE49-F238E27FC236}">
              <a16:creationId xmlns:a16="http://schemas.microsoft.com/office/drawing/2014/main" id="{6219D5E1-5633-4C9B-80DE-EB4340E65F88}"/>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1" name="【公民館】&#10;一人当たり面積グラフ枠">
          <a:extLst>
            <a:ext uri="{FF2B5EF4-FFF2-40B4-BE49-F238E27FC236}">
              <a16:creationId xmlns:a16="http://schemas.microsoft.com/office/drawing/2014/main" id="{85F77ED3-3FC9-447D-B1FC-470025B5D0E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72" name="直線コネクタ 771">
          <a:extLst>
            <a:ext uri="{FF2B5EF4-FFF2-40B4-BE49-F238E27FC236}">
              <a16:creationId xmlns:a16="http://schemas.microsoft.com/office/drawing/2014/main" id="{4B7E6A5B-F3CF-4879-BA81-8682AAB5B714}"/>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73" name="【公民館】&#10;一人当たり面積最小値テキスト">
          <a:extLst>
            <a:ext uri="{FF2B5EF4-FFF2-40B4-BE49-F238E27FC236}">
              <a16:creationId xmlns:a16="http://schemas.microsoft.com/office/drawing/2014/main" id="{D1F852D3-2C1B-44C5-B58A-AFC3D2735A38}"/>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74" name="直線コネクタ 773">
          <a:extLst>
            <a:ext uri="{FF2B5EF4-FFF2-40B4-BE49-F238E27FC236}">
              <a16:creationId xmlns:a16="http://schemas.microsoft.com/office/drawing/2014/main" id="{49395674-83CD-46AF-8B61-5E84CD21C097}"/>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75" name="【公民館】&#10;一人当たり面積最大値テキスト">
          <a:extLst>
            <a:ext uri="{FF2B5EF4-FFF2-40B4-BE49-F238E27FC236}">
              <a16:creationId xmlns:a16="http://schemas.microsoft.com/office/drawing/2014/main" id="{011B0FD3-DDD6-4644-B9AC-9E6892AC153C}"/>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76" name="直線コネクタ 775">
          <a:extLst>
            <a:ext uri="{FF2B5EF4-FFF2-40B4-BE49-F238E27FC236}">
              <a16:creationId xmlns:a16="http://schemas.microsoft.com/office/drawing/2014/main" id="{48DCAF49-BA78-48C8-ACF5-8C21409880BE}"/>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77" name="【公民館】&#10;一人当たり面積平均値テキスト">
          <a:extLst>
            <a:ext uri="{FF2B5EF4-FFF2-40B4-BE49-F238E27FC236}">
              <a16:creationId xmlns:a16="http://schemas.microsoft.com/office/drawing/2014/main" id="{3AAE2C91-087A-4942-B678-C6D43F41F8C7}"/>
            </a:ext>
          </a:extLst>
        </xdr:cNvPr>
        <xdr:cNvSpPr txBox="1"/>
      </xdr:nvSpPr>
      <xdr:spPr>
        <a:xfrm>
          <a:off x="19992975" y="1753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78" name="フローチャート: 判断 777">
          <a:extLst>
            <a:ext uri="{FF2B5EF4-FFF2-40B4-BE49-F238E27FC236}">
              <a16:creationId xmlns:a16="http://schemas.microsoft.com/office/drawing/2014/main" id="{D6595E82-04FD-4F1B-B531-86EB16F76202}"/>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79" name="フローチャート: 判断 778">
          <a:extLst>
            <a:ext uri="{FF2B5EF4-FFF2-40B4-BE49-F238E27FC236}">
              <a16:creationId xmlns:a16="http://schemas.microsoft.com/office/drawing/2014/main" id="{6D601AA9-B445-4C96-9F80-6CAACC845F4C}"/>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80" name="フローチャート: 判断 779">
          <a:extLst>
            <a:ext uri="{FF2B5EF4-FFF2-40B4-BE49-F238E27FC236}">
              <a16:creationId xmlns:a16="http://schemas.microsoft.com/office/drawing/2014/main" id="{C05F7EB2-DFEC-4A3E-975B-B70522E05FBF}"/>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81" name="フローチャート: 判断 780">
          <a:extLst>
            <a:ext uri="{FF2B5EF4-FFF2-40B4-BE49-F238E27FC236}">
              <a16:creationId xmlns:a16="http://schemas.microsoft.com/office/drawing/2014/main" id="{FE040C03-9602-4C9A-A868-039C69D67B1C}"/>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82" name="フローチャート: 判断 781">
          <a:extLst>
            <a:ext uri="{FF2B5EF4-FFF2-40B4-BE49-F238E27FC236}">
              <a16:creationId xmlns:a16="http://schemas.microsoft.com/office/drawing/2014/main" id="{494C2214-2A81-475B-B0CD-73A45ED5F953}"/>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9A05BE1D-1798-4833-BCD9-82355E2E916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21749AE2-B3B4-42E2-A6A0-41FF54A18E5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3DD398-74A1-4159-BBA2-B242C430FD5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32610F04-BE07-4B2C-BB15-BADC4C948EA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240E5A04-AAF9-4C2E-869B-06F2E52174C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50927</xdr:rowOff>
    </xdr:from>
    <xdr:to>
      <xdr:col>116</xdr:col>
      <xdr:colOff>114300</xdr:colOff>
      <xdr:row>108</xdr:row>
      <xdr:rowOff>152527</xdr:rowOff>
    </xdr:to>
    <xdr:sp macro="" textlink="">
      <xdr:nvSpPr>
        <xdr:cNvPr id="788" name="楕円 787">
          <a:extLst>
            <a:ext uri="{FF2B5EF4-FFF2-40B4-BE49-F238E27FC236}">
              <a16:creationId xmlns:a16="http://schemas.microsoft.com/office/drawing/2014/main" id="{EB9BDF08-881E-4E85-B120-5BD27F2F5213}"/>
            </a:ext>
          </a:extLst>
        </xdr:cNvPr>
        <xdr:cNvSpPr/>
      </xdr:nvSpPr>
      <xdr:spPr>
        <a:xfrm>
          <a:off x="19897725" y="177071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789" name="【公民館】&#10;一人当たり面積該当値テキスト">
          <a:extLst>
            <a:ext uri="{FF2B5EF4-FFF2-40B4-BE49-F238E27FC236}">
              <a16:creationId xmlns:a16="http://schemas.microsoft.com/office/drawing/2014/main" id="{EC3C1022-6B4A-48FB-A59A-0D32DBCF283C}"/>
            </a:ext>
          </a:extLst>
        </xdr:cNvPr>
        <xdr:cNvSpPr txBox="1"/>
      </xdr:nvSpPr>
      <xdr:spPr>
        <a:xfrm>
          <a:off x="19992975" y="1766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52527</xdr:rowOff>
    </xdr:from>
    <xdr:to>
      <xdr:col>112</xdr:col>
      <xdr:colOff>38100</xdr:colOff>
      <xdr:row>108</xdr:row>
      <xdr:rowOff>154127</xdr:rowOff>
    </xdr:to>
    <xdr:sp macro="" textlink="">
      <xdr:nvSpPr>
        <xdr:cNvPr id="790" name="楕円 789">
          <a:extLst>
            <a:ext uri="{FF2B5EF4-FFF2-40B4-BE49-F238E27FC236}">
              <a16:creationId xmlns:a16="http://schemas.microsoft.com/office/drawing/2014/main" id="{D52584F7-DA09-479A-A8E7-D3FBC9869BFD}"/>
            </a:ext>
          </a:extLst>
        </xdr:cNvPr>
        <xdr:cNvSpPr/>
      </xdr:nvSpPr>
      <xdr:spPr>
        <a:xfrm>
          <a:off x="19154775" y="177087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101727</xdr:rowOff>
    </xdr:from>
    <xdr:to>
      <xdr:col>116</xdr:col>
      <xdr:colOff>63500</xdr:colOff>
      <xdr:row>108</xdr:row>
      <xdr:rowOff>103327</xdr:rowOff>
    </xdr:to>
    <xdr:cxnSp macro="">
      <xdr:nvCxnSpPr>
        <xdr:cNvPr id="791" name="直線コネクタ 790">
          <a:extLst>
            <a:ext uri="{FF2B5EF4-FFF2-40B4-BE49-F238E27FC236}">
              <a16:creationId xmlns:a16="http://schemas.microsoft.com/office/drawing/2014/main" id="{A30E1AA6-7E54-4D69-B9B7-1875699FFB70}"/>
            </a:ext>
          </a:extLst>
        </xdr:cNvPr>
        <xdr:cNvCxnSpPr/>
      </xdr:nvCxnSpPr>
      <xdr:spPr>
        <a:xfrm flipV="1">
          <a:off x="19202400" y="17764252"/>
          <a:ext cx="752475"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53136</xdr:rowOff>
    </xdr:from>
    <xdr:to>
      <xdr:col>107</xdr:col>
      <xdr:colOff>101600</xdr:colOff>
      <xdr:row>108</xdr:row>
      <xdr:rowOff>154736</xdr:rowOff>
    </xdr:to>
    <xdr:sp macro="" textlink="">
      <xdr:nvSpPr>
        <xdr:cNvPr id="792" name="楕円 791">
          <a:extLst>
            <a:ext uri="{FF2B5EF4-FFF2-40B4-BE49-F238E27FC236}">
              <a16:creationId xmlns:a16="http://schemas.microsoft.com/office/drawing/2014/main" id="{D7E39283-15BF-480B-AFD4-84ED5867E012}"/>
            </a:ext>
          </a:extLst>
        </xdr:cNvPr>
        <xdr:cNvSpPr/>
      </xdr:nvSpPr>
      <xdr:spPr>
        <a:xfrm>
          <a:off x="18345150" y="177093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103327</xdr:rowOff>
    </xdr:from>
    <xdr:to>
      <xdr:col>111</xdr:col>
      <xdr:colOff>177800</xdr:colOff>
      <xdr:row>108</xdr:row>
      <xdr:rowOff>103936</xdr:rowOff>
    </xdr:to>
    <xdr:cxnSp macro="">
      <xdr:nvCxnSpPr>
        <xdr:cNvPr id="793" name="直線コネクタ 792">
          <a:extLst>
            <a:ext uri="{FF2B5EF4-FFF2-40B4-BE49-F238E27FC236}">
              <a16:creationId xmlns:a16="http://schemas.microsoft.com/office/drawing/2014/main" id="{DDCF2D3F-9675-431B-994A-46E9C407291E}"/>
            </a:ext>
          </a:extLst>
        </xdr:cNvPr>
        <xdr:cNvCxnSpPr/>
      </xdr:nvCxnSpPr>
      <xdr:spPr>
        <a:xfrm flipV="1">
          <a:off x="18392775" y="17765852"/>
          <a:ext cx="809625"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54280</xdr:rowOff>
    </xdr:from>
    <xdr:to>
      <xdr:col>102</xdr:col>
      <xdr:colOff>165100</xdr:colOff>
      <xdr:row>108</xdr:row>
      <xdr:rowOff>155880</xdr:rowOff>
    </xdr:to>
    <xdr:sp macro="" textlink="">
      <xdr:nvSpPr>
        <xdr:cNvPr id="794" name="楕円 793">
          <a:extLst>
            <a:ext uri="{FF2B5EF4-FFF2-40B4-BE49-F238E27FC236}">
              <a16:creationId xmlns:a16="http://schemas.microsoft.com/office/drawing/2014/main" id="{7C70627F-C487-4816-9FA2-D7CA95311B9B}"/>
            </a:ext>
          </a:extLst>
        </xdr:cNvPr>
        <xdr:cNvSpPr/>
      </xdr:nvSpPr>
      <xdr:spPr>
        <a:xfrm>
          <a:off x="17554575" y="17713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103936</xdr:rowOff>
    </xdr:from>
    <xdr:to>
      <xdr:col>107</xdr:col>
      <xdr:colOff>50800</xdr:colOff>
      <xdr:row>108</xdr:row>
      <xdr:rowOff>105080</xdr:rowOff>
    </xdr:to>
    <xdr:cxnSp macro="">
      <xdr:nvCxnSpPr>
        <xdr:cNvPr id="795" name="直線コネクタ 794">
          <a:extLst>
            <a:ext uri="{FF2B5EF4-FFF2-40B4-BE49-F238E27FC236}">
              <a16:creationId xmlns:a16="http://schemas.microsoft.com/office/drawing/2014/main" id="{218FE040-F895-44B7-A1A3-CB2ED6446BF0}"/>
            </a:ext>
          </a:extLst>
        </xdr:cNvPr>
        <xdr:cNvCxnSpPr/>
      </xdr:nvCxnSpPr>
      <xdr:spPr>
        <a:xfrm flipV="1">
          <a:off x="17602200" y="177664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54814</xdr:rowOff>
    </xdr:from>
    <xdr:to>
      <xdr:col>98</xdr:col>
      <xdr:colOff>38100</xdr:colOff>
      <xdr:row>108</xdr:row>
      <xdr:rowOff>156414</xdr:rowOff>
    </xdr:to>
    <xdr:sp macro="" textlink="">
      <xdr:nvSpPr>
        <xdr:cNvPr id="796" name="楕円 795">
          <a:extLst>
            <a:ext uri="{FF2B5EF4-FFF2-40B4-BE49-F238E27FC236}">
              <a16:creationId xmlns:a16="http://schemas.microsoft.com/office/drawing/2014/main" id="{3029D302-DE4D-4C41-B30E-7B4F3F91E4F2}"/>
            </a:ext>
          </a:extLst>
        </xdr:cNvPr>
        <xdr:cNvSpPr/>
      </xdr:nvSpPr>
      <xdr:spPr>
        <a:xfrm>
          <a:off x="16754475" y="177141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105080</xdr:rowOff>
    </xdr:from>
    <xdr:to>
      <xdr:col>102</xdr:col>
      <xdr:colOff>114300</xdr:colOff>
      <xdr:row>108</xdr:row>
      <xdr:rowOff>105614</xdr:rowOff>
    </xdr:to>
    <xdr:cxnSp macro="">
      <xdr:nvCxnSpPr>
        <xdr:cNvPr id="797" name="直線コネクタ 796">
          <a:extLst>
            <a:ext uri="{FF2B5EF4-FFF2-40B4-BE49-F238E27FC236}">
              <a16:creationId xmlns:a16="http://schemas.microsoft.com/office/drawing/2014/main" id="{90473933-1700-4D8E-9F43-80B35FB6EE8D}"/>
            </a:ext>
          </a:extLst>
        </xdr:cNvPr>
        <xdr:cNvCxnSpPr/>
      </xdr:nvCxnSpPr>
      <xdr:spPr>
        <a:xfrm flipV="1">
          <a:off x="16802100" y="17761255"/>
          <a:ext cx="8001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98" name="n_1aveValue【公民館】&#10;一人当たり面積">
          <a:extLst>
            <a:ext uri="{FF2B5EF4-FFF2-40B4-BE49-F238E27FC236}">
              <a16:creationId xmlns:a16="http://schemas.microsoft.com/office/drawing/2014/main" id="{830FF717-0A2B-477E-89EA-1682A566E5AA}"/>
            </a:ext>
          </a:extLst>
        </xdr:cNvPr>
        <xdr:cNvSpPr txBox="1"/>
      </xdr:nvSpPr>
      <xdr:spPr>
        <a:xfrm>
          <a:off x="18983402" y="174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99" name="n_2aveValue【公民館】&#10;一人当たり面積">
          <a:extLst>
            <a:ext uri="{FF2B5EF4-FFF2-40B4-BE49-F238E27FC236}">
              <a16:creationId xmlns:a16="http://schemas.microsoft.com/office/drawing/2014/main" id="{B87E75F9-2898-40B4-BF4C-18726429EE7A}"/>
            </a:ext>
          </a:extLst>
        </xdr:cNvPr>
        <xdr:cNvSpPr txBox="1"/>
      </xdr:nvSpPr>
      <xdr:spPr>
        <a:xfrm>
          <a:off x="18183302" y="174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00" name="n_3aveValue【公民館】&#10;一人当たり面積">
          <a:extLst>
            <a:ext uri="{FF2B5EF4-FFF2-40B4-BE49-F238E27FC236}">
              <a16:creationId xmlns:a16="http://schemas.microsoft.com/office/drawing/2014/main" id="{C5CDBDEB-F044-424F-89F3-FEB4C12407E8}"/>
            </a:ext>
          </a:extLst>
        </xdr:cNvPr>
        <xdr:cNvSpPr txBox="1"/>
      </xdr:nvSpPr>
      <xdr:spPr>
        <a:xfrm>
          <a:off x="17383202" y="1746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01" name="n_4aveValue【公民館】&#10;一人当たり面積">
          <a:extLst>
            <a:ext uri="{FF2B5EF4-FFF2-40B4-BE49-F238E27FC236}">
              <a16:creationId xmlns:a16="http://schemas.microsoft.com/office/drawing/2014/main" id="{2FCE01B6-5548-4F52-A081-3BEE8500EF16}"/>
            </a:ext>
          </a:extLst>
        </xdr:cNvPr>
        <xdr:cNvSpPr txBox="1"/>
      </xdr:nvSpPr>
      <xdr:spPr>
        <a:xfrm>
          <a:off x="16592627" y="1745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145254</xdr:rowOff>
    </xdr:from>
    <xdr:ext cx="469744" cy="259045"/>
    <xdr:sp macro="" textlink="">
      <xdr:nvSpPr>
        <xdr:cNvPr id="802" name="n_1mainValue【公民館】&#10;一人当たり面積">
          <a:extLst>
            <a:ext uri="{FF2B5EF4-FFF2-40B4-BE49-F238E27FC236}">
              <a16:creationId xmlns:a16="http://schemas.microsoft.com/office/drawing/2014/main" id="{03CB5FB4-C0C5-41CE-8584-00F42DFA81FE}"/>
            </a:ext>
          </a:extLst>
        </xdr:cNvPr>
        <xdr:cNvSpPr txBox="1"/>
      </xdr:nvSpPr>
      <xdr:spPr>
        <a:xfrm>
          <a:off x="18983402" y="1780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145863</xdr:rowOff>
    </xdr:from>
    <xdr:ext cx="469744" cy="259045"/>
    <xdr:sp macro="" textlink="">
      <xdr:nvSpPr>
        <xdr:cNvPr id="803" name="n_2mainValue【公民館】&#10;一人当たり面積">
          <a:extLst>
            <a:ext uri="{FF2B5EF4-FFF2-40B4-BE49-F238E27FC236}">
              <a16:creationId xmlns:a16="http://schemas.microsoft.com/office/drawing/2014/main" id="{4C68505A-D88D-4791-89E5-02F0D73E4EBB}"/>
            </a:ext>
          </a:extLst>
        </xdr:cNvPr>
        <xdr:cNvSpPr txBox="1"/>
      </xdr:nvSpPr>
      <xdr:spPr>
        <a:xfrm>
          <a:off x="18183302" y="1780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147007</xdr:rowOff>
    </xdr:from>
    <xdr:ext cx="469744" cy="259045"/>
    <xdr:sp macro="" textlink="">
      <xdr:nvSpPr>
        <xdr:cNvPr id="804" name="n_3mainValue【公民館】&#10;一人当たり面積">
          <a:extLst>
            <a:ext uri="{FF2B5EF4-FFF2-40B4-BE49-F238E27FC236}">
              <a16:creationId xmlns:a16="http://schemas.microsoft.com/office/drawing/2014/main" id="{FA50A94C-2FB6-45FA-86CF-4D408412CD24}"/>
            </a:ext>
          </a:extLst>
        </xdr:cNvPr>
        <xdr:cNvSpPr txBox="1"/>
      </xdr:nvSpPr>
      <xdr:spPr>
        <a:xfrm>
          <a:off x="17383202" y="1780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147541</xdr:rowOff>
    </xdr:from>
    <xdr:ext cx="469744" cy="259045"/>
    <xdr:sp macro="" textlink="">
      <xdr:nvSpPr>
        <xdr:cNvPr id="805" name="n_4mainValue【公民館】&#10;一人当たり面積">
          <a:extLst>
            <a:ext uri="{FF2B5EF4-FFF2-40B4-BE49-F238E27FC236}">
              <a16:creationId xmlns:a16="http://schemas.microsoft.com/office/drawing/2014/main" id="{AB64B250-8B73-4382-AF0F-08CE116B4862}"/>
            </a:ext>
          </a:extLst>
        </xdr:cNvPr>
        <xdr:cNvSpPr txBox="1"/>
      </xdr:nvSpPr>
      <xdr:spPr>
        <a:xfrm>
          <a:off x="16592627" y="1780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6" name="正方形/長方形 805">
          <a:extLst>
            <a:ext uri="{FF2B5EF4-FFF2-40B4-BE49-F238E27FC236}">
              <a16:creationId xmlns:a16="http://schemas.microsoft.com/office/drawing/2014/main" id="{73685C95-8A3F-4CD8-8F34-29B3C5B4559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7" name="正方形/長方形 806">
          <a:extLst>
            <a:ext uri="{FF2B5EF4-FFF2-40B4-BE49-F238E27FC236}">
              <a16:creationId xmlns:a16="http://schemas.microsoft.com/office/drawing/2014/main" id="{1ECC60C5-5B48-48B1-8321-F32FA133AA3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8" name="テキスト ボックス 807">
          <a:extLst>
            <a:ext uri="{FF2B5EF4-FFF2-40B4-BE49-F238E27FC236}">
              <a16:creationId xmlns:a16="http://schemas.microsoft.com/office/drawing/2014/main" id="{9D4C19AD-5E40-4515-BBCF-D9511EAFF74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有形固定資産減価償却率についてはほとんどの施設において類似団体と同等かそれ以下となっている。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各種施設において老朽化が進んで行くなか、計画的な維持管理、修繕、更新等を実施し施設機能を維持するとともに、人口減少・少子高齢化が進む中、将来の社会経済情勢や財政制約を踏まえた上で、既存施設の集約複合化や処分も含め検討し、施設の適正化に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052101-3C4D-496E-81C4-E0A423C0610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5D45DC-1097-43AF-9F02-DB8895F38B5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607B83-48EF-4D1B-85F1-0E460784B35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F6EEA8-D2C9-437C-9627-82416B61C94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群馬県川場村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485170-BFA7-43C5-9E1E-1A078B8638C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1E2642-E584-4E21-9DC5-EEEEBD0C334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50C469-A16E-4A5E-97D1-9BC559A3709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2EAADB1-D761-481C-A94E-D8CB9E6B4EA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555F41-E5FA-4C6D-A925-2DC5E5C4868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066971-B9A1-403A-8700-84BDA8FC159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2,973
2,957
85.25
4,231,607
3,900,856
330,751
1,997,703
4,670,014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B662E7-EA74-476A-A7EE-CFC3E981557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0A7257-D05B-4E61-846E-F2148664794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21F1E8-F719-4EB5-B353-8732EED6C76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9C9F09-0BEC-4003-92C3-0B33903C841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3C106D-0F0C-4FCF-B76F-1407F20091E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AFBC987-C3F6-4B39-973C-3F60D715403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4A5502-E2C2-437E-AEFC-83C28ABCE32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B5085E-27D3-4463-88C7-B9770DC41FF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C76935-FC24-4299-8AC2-A0FCEBEBB3C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868C5F-90CC-4FBF-AC0F-D14CDB8C151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64DFF46-2646-414B-AF14-549ED46DD68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724BF8-E313-4BC2-BAB2-63650EB6B47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A4DDE0-AA42-465F-8648-EE7FCA294CA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228A9A-3DFB-49B4-B3B7-CC5CBCD6B1C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ECA72C-A29F-4947-8930-70A7B978EDD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A225B5-120A-45DC-83BD-4E3AC3E93AD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2F6343-BF09-4621-990C-FC3C3C43F87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248B4B-1B60-4345-8031-4E88F0E3D46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D03152-13A1-4A8E-A562-AA5764AC627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85FB03-F2DE-466D-B9E9-AA19FC4DB95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650FA7-8F65-4BE1-B886-83154698666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AF1E38-F221-48DC-8627-FEEC55CBAA1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28210A-69FB-441C-93E6-23C7FACF372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0529EC-BBBB-499C-852D-4CE81181D64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43A1E2-965C-44DC-A4D2-95E932E6B0C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D6F122C-E885-433A-B6F4-F6D61A515AB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E7703A-AF74-4646-AD0E-250221D728A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E076AA-F1CD-4CE7-9ABB-7B5CB6057A5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B710A4-24D7-48B6-BE84-F0FD121ED657}"/>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EEB6A61-F752-4C5D-A755-A40C517C1FC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3CC85BB-409F-405D-B36F-9FFF5474689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AF58E36-667D-44BB-8452-8064A8843FF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5B0BDD9-2B2B-4603-9046-66BBF101633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984476A-1A97-4669-9F1C-F781AD8DFFC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872B75C-DFBF-430C-AF2C-7E652310025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A06248E-9595-4F52-B719-58CCBEA288E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56FC1B1-1103-40D5-9E06-C99F6287D177}"/>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B066A2A-985C-41EC-A1B7-1E9B770B063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1CD1086-2F1D-4D15-9A6D-25D4E78D42E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519CEF9-3DF3-4870-A0A6-4A95BC8C65A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FA0AB72-C98D-4A6A-8B52-76646DEFEEC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C9A5CDE-D676-4620-B24A-C5EF39A1EBE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1B1EE29-ECA7-4FE3-AC6F-83B99F83B34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E1EC788-1610-4A41-8996-CC4167FDC72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C66FAA3-BD17-4B8F-8287-9BA0663BFFE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4132E4E-EE2C-4EC5-80B9-5B2FD44E968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AE3EF4B-8FB3-4567-8DF7-7B087D68503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7AA6C8A-CFA5-4DEA-9033-710AE10DEB5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6FBEFED-9E1D-4F8F-8133-81CF87071A4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E43ED56-1054-492E-B05E-5A4A9B080E75}"/>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48D6BE4A-2841-4239-BE33-E4C89F98DE6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6481820C-7BC4-4C23-9A5C-BF1F5C179C5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4089D52-B43C-4D77-909B-954174CD1A1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DFB8704-F9A6-46D1-A875-073BF5E782C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961FEF8-30B9-4D5D-A591-F2099303B6B3}"/>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AFD943D-22D5-4DCE-9D15-648A70DF6A8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64398B3-E58E-4467-B658-E40D41BC09F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E388247-1A96-44B0-BF56-9FB584FC8C6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4647A68-1853-4310-B478-ED1F0D6E9EE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E66E39F-4409-449E-8B65-C4D1C6C5DB4F}"/>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1606779-0B38-4B14-928F-8A39B977091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DABEDC2-0271-4F62-B24B-E975023C070E}"/>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8887EB5-AD67-432A-BB54-C0D27C452AF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5143139-D340-4249-93E3-FA26C403238B}"/>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952625E-D151-479A-9310-D017F60777E9}"/>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B3C285E-B542-4591-BDA0-2A21D6BAAA3A}"/>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EAEFD8E-782C-4466-9937-D58FDC8EE4D5}"/>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6C9BEABE-98E6-49AC-8D15-970926D0613E}"/>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1150411C-D0F9-4FB1-AA3C-44B803427605}"/>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DF863EAB-5921-4B64-8031-22AA3AD496D5}"/>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B959DA0A-6C36-4990-91AA-857127CAD3A4}"/>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538F3AD9-130B-45FE-BE16-06166C7791EF}"/>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936EDFD-4CA7-43B4-B88D-B8D2C3CE2A8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925C3AA-3720-406E-AE46-44D58B42019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D9F4C6E-9F01-4DD9-AA10-EDCB44ABCF2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8BDAACA-8A26-417B-8024-1A1A1418582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B661A37-D7A0-4BA8-BDEC-D092AFFE600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147320</xdr:rowOff>
    </xdr:from>
    <xdr:to>
      <xdr:col>24</xdr:col>
      <xdr:colOff>114300</xdr:colOff>
      <xdr:row>63</xdr:row>
      <xdr:rowOff>77470</xdr:rowOff>
    </xdr:to>
    <xdr:sp macro="" textlink="">
      <xdr:nvSpPr>
        <xdr:cNvPr id="89" name="楕円 88">
          <a:extLst>
            <a:ext uri="{FF2B5EF4-FFF2-40B4-BE49-F238E27FC236}">
              <a16:creationId xmlns:a16="http://schemas.microsoft.com/office/drawing/2014/main" id="{24CC2DD1-0535-4C29-8799-1DA9A8D14C0C}"/>
            </a:ext>
          </a:extLst>
        </xdr:cNvPr>
        <xdr:cNvSpPr/>
      </xdr:nvSpPr>
      <xdr:spPr>
        <a:xfrm>
          <a:off x="4124325" y="10193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125747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B3E42F5-AC82-40CC-9CF0-389DB0F4C787}"/>
            </a:ext>
          </a:extLst>
        </xdr:cNvPr>
        <xdr:cNvSpPr txBox="1"/>
      </xdr:nvSpPr>
      <xdr:spPr>
        <a:xfrm>
          <a:off x="4219575"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113030</xdr:rowOff>
    </xdr:from>
    <xdr:to>
      <xdr:col>20</xdr:col>
      <xdr:colOff>38100</xdr:colOff>
      <xdr:row>63</xdr:row>
      <xdr:rowOff>43180</xdr:rowOff>
    </xdr:to>
    <xdr:sp macro="" textlink="">
      <xdr:nvSpPr>
        <xdr:cNvPr id="91" name="楕円 90">
          <a:extLst>
            <a:ext uri="{FF2B5EF4-FFF2-40B4-BE49-F238E27FC236}">
              <a16:creationId xmlns:a16="http://schemas.microsoft.com/office/drawing/2014/main" id="{17845AE3-02C7-4FDD-91A7-307AB6DE0490}"/>
            </a:ext>
          </a:extLst>
        </xdr:cNvPr>
        <xdr:cNvSpPr/>
      </xdr:nvSpPr>
      <xdr:spPr>
        <a:xfrm>
          <a:off x="3381375" y="10161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163830</xdr:rowOff>
    </xdr:from>
    <xdr:to>
      <xdr:col>24</xdr:col>
      <xdr:colOff>63500</xdr:colOff>
      <xdr:row>63</xdr:row>
      <xdr:rowOff>26670</xdr:rowOff>
    </xdr:to>
    <xdr:cxnSp macro="">
      <xdr:nvCxnSpPr>
        <xdr:cNvPr id="92" name="直線コネクタ 91">
          <a:extLst>
            <a:ext uri="{FF2B5EF4-FFF2-40B4-BE49-F238E27FC236}">
              <a16:creationId xmlns:a16="http://schemas.microsoft.com/office/drawing/2014/main" id="{9C363B72-19E3-4710-AB67-8576B7BC19CB}"/>
            </a:ext>
          </a:extLst>
        </xdr:cNvPr>
        <xdr:cNvCxnSpPr/>
      </xdr:nvCxnSpPr>
      <xdr:spPr>
        <a:xfrm>
          <a:off x="3429000" y="10209530"/>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31115</xdr:rowOff>
    </xdr:from>
    <xdr:to>
      <xdr:col>15</xdr:col>
      <xdr:colOff>101600</xdr:colOff>
      <xdr:row>62</xdr:row>
      <xdr:rowOff>132715</xdr:rowOff>
    </xdr:to>
    <xdr:sp macro="" textlink="">
      <xdr:nvSpPr>
        <xdr:cNvPr id="93" name="楕円 92">
          <a:extLst>
            <a:ext uri="{FF2B5EF4-FFF2-40B4-BE49-F238E27FC236}">
              <a16:creationId xmlns:a16="http://schemas.microsoft.com/office/drawing/2014/main" id="{F59209A0-0233-4B87-B765-F459EC66D968}"/>
            </a:ext>
          </a:extLst>
        </xdr:cNvPr>
        <xdr:cNvSpPr/>
      </xdr:nvSpPr>
      <xdr:spPr>
        <a:xfrm>
          <a:off x="2571750" y="100768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81915</xdr:rowOff>
    </xdr:from>
    <xdr:to>
      <xdr:col>19</xdr:col>
      <xdr:colOff>177800</xdr:colOff>
      <xdr:row>62</xdr:row>
      <xdr:rowOff>163830</xdr:rowOff>
    </xdr:to>
    <xdr:cxnSp macro="">
      <xdr:nvCxnSpPr>
        <xdr:cNvPr id="94" name="直線コネクタ 93">
          <a:extLst>
            <a:ext uri="{FF2B5EF4-FFF2-40B4-BE49-F238E27FC236}">
              <a16:creationId xmlns:a16="http://schemas.microsoft.com/office/drawing/2014/main" id="{005D90FA-F38A-4E85-B7E2-A36BA77B3AD2}"/>
            </a:ext>
          </a:extLst>
        </xdr:cNvPr>
        <xdr:cNvCxnSpPr/>
      </xdr:nvCxnSpPr>
      <xdr:spPr>
        <a:xfrm>
          <a:off x="2619375" y="10133965"/>
          <a:ext cx="809625"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95" name="楕円 94">
          <a:extLst>
            <a:ext uri="{FF2B5EF4-FFF2-40B4-BE49-F238E27FC236}">
              <a16:creationId xmlns:a16="http://schemas.microsoft.com/office/drawing/2014/main" id="{C63957D4-8653-4117-A27B-D1CE245FC089}"/>
            </a:ext>
          </a:extLst>
        </xdr:cNvPr>
        <xdr:cNvSpPr/>
      </xdr:nvSpPr>
      <xdr:spPr>
        <a:xfrm>
          <a:off x="1781175" y="10041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81915</xdr:rowOff>
    </xdr:to>
    <xdr:cxnSp macro="">
      <xdr:nvCxnSpPr>
        <xdr:cNvPr id="96" name="直線コネクタ 95">
          <a:extLst>
            <a:ext uri="{FF2B5EF4-FFF2-40B4-BE49-F238E27FC236}">
              <a16:creationId xmlns:a16="http://schemas.microsoft.com/office/drawing/2014/main" id="{77468ADF-80B1-487E-9672-E78D70C0BB93}"/>
            </a:ext>
          </a:extLst>
        </xdr:cNvPr>
        <xdr:cNvCxnSpPr/>
      </xdr:nvCxnSpPr>
      <xdr:spPr>
        <a:xfrm>
          <a:off x="1828800" y="10079990"/>
          <a:ext cx="79057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149225</xdr:rowOff>
    </xdr:from>
    <xdr:to>
      <xdr:col>6</xdr:col>
      <xdr:colOff>38100</xdr:colOff>
      <xdr:row>62</xdr:row>
      <xdr:rowOff>79375</xdr:rowOff>
    </xdr:to>
    <xdr:sp macro="" textlink="">
      <xdr:nvSpPr>
        <xdr:cNvPr id="97" name="楕円 96">
          <a:extLst>
            <a:ext uri="{FF2B5EF4-FFF2-40B4-BE49-F238E27FC236}">
              <a16:creationId xmlns:a16="http://schemas.microsoft.com/office/drawing/2014/main" id="{EE8C82B5-9D79-4CC7-BB0C-DB75858B1B4F}"/>
            </a:ext>
          </a:extLst>
        </xdr:cNvPr>
        <xdr:cNvSpPr/>
      </xdr:nvSpPr>
      <xdr:spPr>
        <a:xfrm>
          <a:off x="981075" y="10036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28575</xdr:rowOff>
    </xdr:from>
    <xdr:to>
      <xdr:col>10</xdr:col>
      <xdr:colOff>114300</xdr:colOff>
      <xdr:row>62</xdr:row>
      <xdr:rowOff>34290</xdr:rowOff>
    </xdr:to>
    <xdr:cxnSp macro="">
      <xdr:nvCxnSpPr>
        <xdr:cNvPr id="98" name="直線コネクタ 97">
          <a:extLst>
            <a:ext uri="{FF2B5EF4-FFF2-40B4-BE49-F238E27FC236}">
              <a16:creationId xmlns:a16="http://schemas.microsoft.com/office/drawing/2014/main" id="{76CF0635-12F1-48B0-AB1A-D7167B7C6574}"/>
            </a:ext>
          </a:extLst>
        </xdr:cNvPr>
        <xdr:cNvCxnSpPr/>
      </xdr:nvCxnSpPr>
      <xdr:spPr>
        <a:xfrm>
          <a:off x="1028700" y="1007427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D123BBC0-FD51-47AB-9943-9F1066F3C8E2}"/>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8399CE3-EA74-4A63-A133-CEE2AFA65E48}"/>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28D6C5AE-24B9-4BB1-B3E0-4E9807A4712D}"/>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ACF9CDCA-10C6-4DB7-B1DE-1FDBCA279022}"/>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34307</xdr:rowOff>
    </xdr:from>
    <xdr:ext cx="405111" cy="259045"/>
    <xdr:sp macro="" textlink="">
      <xdr:nvSpPr>
        <xdr:cNvPr id="103" name="n_1mainValue【体育館・プール】&#10;有形固定資産減価償却率">
          <a:extLst>
            <a:ext uri="{FF2B5EF4-FFF2-40B4-BE49-F238E27FC236}">
              <a16:creationId xmlns:a16="http://schemas.microsoft.com/office/drawing/2014/main" id="{4656CC8B-7803-4F29-8534-6311CB8E36F9}"/>
            </a:ext>
          </a:extLst>
        </xdr:cNvPr>
        <xdr:cNvSpPr txBox="1"/>
      </xdr:nvSpPr>
      <xdr:spPr>
        <a:xfrm>
          <a:off x="3239144"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123842</xdr:rowOff>
    </xdr:from>
    <xdr:ext cx="405111" cy="259045"/>
    <xdr:sp macro="" textlink="">
      <xdr:nvSpPr>
        <xdr:cNvPr id="104" name="n_2mainValue【体育館・プール】&#10;有形固定資産減価償却率">
          <a:extLst>
            <a:ext uri="{FF2B5EF4-FFF2-40B4-BE49-F238E27FC236}">
              <a16:creationId xmlns:a16="http://schemas.microsoft.com/office/drawing/2014/main" id="{4CC4DF12-0EED-4675-8583-FC3708AB9AD7}"/>
            </a:ext>
          </a:extLst>
        </xdr:cNvPr>
        <xdr:cNvSpPr txBox="1"/>
      </xdr:nvSpPr>
      <xdr:spPr>
        <a:xfrm>
          <a:off x="2439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105" name="n_3mainValue【体育館・プール】&#10;有形固定資産減価償却率">
          <a:extLst>
            <a:ext uri="{FF2B5EF4-FFF2-40B4-BE49-F238E27FC236}">
              <a16:creationId xmlns:a16="http://schemas.microsoft.com/office/drawing/2014/main" id="{B32414F5-B705-478E-94D0-E1AF105B66CC}"/>
            </a:ext>
          </a:extLst>
        </xdr:cNvPr>
        <xdr:cNvSpPr txBox="1"/>
      </xdr:nvSpPr>
      <xdr:spPr>
        <a:xfrm>
          <a:off x="1648469"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id="{2B2FB022-9536-40F0-98EE-7BDCA7F724F0}"/>
            </a:ext>
          </a:extLst>
        </xdr:cNvPr>
        <xdr:cNvSpPr txBox="1"/>
      </xdr:nvSpPr>
      <xdr:spPr>
        <a:xfrm>
          <a:off x="848369"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DCFAB71-6B1A-46C1-8233-EA72F0428BC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C889A100-8EC9-4EE1-B729-F0D22A31F4B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2314BA5-165F-4190-8886-513AC8A14F3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AB7D02E-D812-4446-AFA2-CE9A52C0764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095EF38-09E9-42DB-BEFD-BD16AFEE08B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9361A63-368E-405F-9233-1F27248A1E1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5DA1761E-A086-4637-B09A-6AC78D029B9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880DB9C-8A63-4F70-BFFA-C510D800890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6DDD39B-BF50-481C-B46D-4E3F365AFBF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A1AB73E-3422-48CC-A282-9D344CF8AC5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661F57CC-06FC-4997-9B62-CEC9EBB41161}"/>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76F535E-A5CA-4CD1-8176-7928D95B5F4C}"/>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FCDCA90E-992E-46BA-A1A9-00F52641800A}"/>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5F3A083C-DD10-406A-903D-E1F57B378C3C}"/>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C32983B6-1CCF-4650-8641-E948A0621F3B}"/>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49091EA2-2255-4CBC-8FA0-C037DFC6D383}"/>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612D3B8C-3D41-44F1-AAF1-6E33737B994D}"/>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3725C32-A5D5-4BF6-80DA-B9E0D7237B2B}"/>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5E5FF59A-0C9F-4DDD-ACAC-FDFB8E22516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F78563A8-EAF0-4B47-B5DC-180F6DC1D10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8D5BB14-37E9-417B-B10A-988445D6026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E8627A94-8305-4195-823D-99B577DFD77A}"/>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EC052D07-0911-4CFB-93C0-280152ECCF95}"/>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C1F241FE-7E6D-4A67-A2AC-B44B0572BF4A}"/>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C925C815-C5A7-4312-AA21-CE55EAB0150F}"/>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91F1A477-E3C7-403F-9F28-2D191A2D89DA}"/>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11E4C4E1-01A1-483D-9885-72B3A425CCCE}"/>
            </a:ext>
          </a:extLst>
        </xdr:cNvPr>
        <xdr:cNvSpPr txBox="1"/>
      </xdr:nvSpPr>
      <xdr:spPr>
        <a:xfrm>
          <a:off x="9467850" y="994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77BE3A63-DF79-4859-99A4-5CABB7F21681}"/>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3978079-8606-4348-A7D7-9E69EF21915B}"/>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6BB5584-44C2-4DF9-973C-7F03FFE598E5}"/>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946CB86F-879D-4CD2-9DE8-B044DCB78685}"/>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77FD2AF1-4589-442C-91D9-40F46547EBAB}"/>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F0D5AE09-743D-4C4B-AA4E-9BA03E3F5E3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9A45FF5-E13B-4001-A05D-E12446B78D7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C508775-BBBA-4A55-A86C-E3820A37BB8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81BCA1C-0BAB-42D3-97AA-9CDD6E9D071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ED04A0F-DA6A-4F33-BD3F-2712D33F38D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127965</xdr:rowOff>
    </xdr:from>
    <xdr:to>
      <xdr:col>55</xdr:col>
      <xdr:colOff>50800</xdr:colOff>
      <xdr:row>63</xdr:row>
      <xdr:rowOff>58115</xdr:rowOff>
    </xdr:to>
    <xdr:sp macro="" textlink="">
      <xdr:nvSpPr>
        <xdr:cNvPr id="144" name="楕円 143">
          <a:extLst>
            <a:ext uri="{FF2B5EF4-FFF2-40B4-BE49-F238E27FC236}">
              <a16:creationId xmlns:a16="http://schemas.microsoft.com/office/drawing/2014/main" id="{C22AB09F-9AE6-4396-85B7-4903B1B8E3A8}"/>
            </a:ext>
          </a:extLst>
        </xdr:cNvPr>
        <xdr:cNvSpPr/>
      </xdr:nvSpPr>
      <xdr:spPr>
        <a:xfrm>
          <a:off x="9401175" y="101736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106392</xdr:rowOff>
    </xdr:from>
    <xdr:ext cx="469744" cy="259045"/>
    <xdr:sp macro="" textlink="">
      <xdr:nvSpPr>
        <xdr:cNvPr id="145" name="【体育館・プール】&#10;一人当たり面積該当値テキスト">
          <a:extLst>
            <a:ext uri="{FF2B5EF4-FFF2-40B4-BE49-F238E27FC236}">
              <a16:creationId xmlns:a16="http://schemas.microsoft.com/office/drawing/2014/main" id="{07B2E02B-D632-4F63-B308-143C86757AEB}"/>
            </a:ext>
          </a:extLst>
        </xdr:cNvPr>
        <xdr:cNvSpPr txBox="1"/>
      </xdr:nvSpPr>
      <xdr:spPr>
        <a:xfrm>
          <a:off x="9467850" y="1015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132994</xdr:rowOff>
    </xdr:from>
    <xdr:to>
      <xdr:col>50</xdr:col>
      <xdr:colOff>165100</xdr:colOff>
      <xdr:row>63</xdr:row>
      <xdr:rowOff>63144</xdr:rowOff>
    </xdr:to>
    <xdr:sp macro="" textlink="">
      <xdr:nvSpPr>
        <xdr:cNvPr id="146" name="楕円 145">
          <a:extLst>
            <a:ext uri="{FF2B5EF4-FFF2-40B4-BE49-F238E27FC236}">
              <a16:creationId xmlns:a16="http://schemas.microsoft.com/office/drawing/2014/main" id="{A19E1E83-D65D-43AE-92E4-CA245496423A}"/>
            </a:ext>
          </a:extLst>
        </xdr:cNvPr>
        <xdr:cNvSpPr/>
      </xdr:nvSpPr>
      <xdr:spPr>
        <a:xfrm>
          <a:off x="8639175" y="101818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7315</xdr:rowOff>
    </xdr:from>
    <xdr:to>
      <xdr:col>55</xdr:col>
      <xdr:colOff>0</xdr:colOff>
      <xdr:row>63</xdr:row>
      <xdr:rowOff>12344</xdr:rowOff>
    </xdr:to>
    <xdr:cxnSp macro="">
      <xdr:nvCxnSpPr>
        <xdr:cNvPr id="147" name="直線コネクタ 146">
          <a:extLst>
            <a:ext uri="{FF2B5EF4-FFF2-40B4-BE49-F238E27FC236}">
              <a16:creationId xmlns:a16="http://schemas.microsoft.com/office/drawing/2014/main" id="{F91E9CCC-119F-48D4-962D-2A2B8FF5118A}"/>
            </a:ext>
          </a:extLst>
        </xdr:cNvPr>
        <xdr:cNvCxnSpPr/>
      </xdr:nvCxnSpPr>
      <xdr:spPr>
        <a:xfrm flipV="1">
          <a:off x="8686800" y="102212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135051</xdr:rowOff>
    </xdr:from>
    <xdr:to>
      <xdr:col>46</xdr:col>
      <xdr:colOff>38100</xdr:colOff>
      <xdr:row>63</xdr:row>
      <xdr:rowOff>65201</xdr:rowOff>
    </xdr:to>
    <xdr:sp macro="" textlink="">
      <xdr:nvSpPr>
        <xdr:cNvPr id="148" name="楕円 147">
          <a:extLst>
            <a:ext uri="{FF2B5EF4-FFF2-40B4-BE49-F238E27FC236}">
              <a16:creationId xmlns:a16="http://schemas.microsoft.com/office/drawing/2014/main" id="{6C341EC5-E0CA-4A3C-B390-B4977934E162}"/>
            </a:ext>
          </a:extLst>
        </xdr:cNvPr>
        <xdr:cNvSpPr/>
      </xdr:nvSpPr>
      <xdr:spPr>
        <a:xfrm>
          <a:off x="7839075" y="101839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12344</xdr:rowOff>
    </xdr:from>
    <xdr:to>
      <xdr:col>50</xdr:col>
      <xdr:colOff>114300</xdr:colOff>
      <xdr:row>63</xdr:row>
      <xdr:rowOff>14401</xdr:rowOff>
    </xdr:to>
    <xdr:cxnSp macro="">
      <xdr:nvCxnSpPr>
        <xdr:cNvPr id="149" name="直線コネクタ 148">
          <a:extLst>
            <a:ext uri="{FF2B5EF4-FFF2-40B4-BE49-F238E27FC236}">
              <a16:creationId xmlns:a16="http://schemas.microsoft.com/office/drawing/2014/main" id="{44359DD0-33E3-400B-A0D3-42FAF520521D}"/>
            </a:ext>
          </a:extLst>
        </xdr:cNvPr>
        <xdr:cNvCxnSpPr/>
      </xdr:nvCxnSpPr>
      <xdr:spPr>
        <a:xfrm flipV="1">
          <a:off x="7886700" y="10219969"/>
          <a:ext cx="8001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138709</xdr:rowOff>
    </xdr:from>
    <xdr:to>
      <xdr:col>41</xdr:col>
      <xdr:colOff>101600</xdr:colOff>
      <xdr:row>63</xdr:row>
      <xdr:rowOff>68859</xdr:rowOff>
    </xdr:to>
    <xdr:sp macro="" textlink="">
      <xdr:nvSpPr>
        <xdr:cNvPr id="150" name="楕円 149">
          <a:extLst>
            <a:ext uri="{FF2B5EF4-FFF2-40B4-BE49-F238E27FC236}">
              <a16:creationId xmlns:a16="http://schemas.microsoft.com/office/drawing/2014/main" id="{C87D3150-6819-4E9B-9CB6-61F3E02B8235}"/>
            </a:ext>
          </a:extLst>
        </xdr:cNvPr>
        <xdr:cNvSpPr/>
      </xdr:nvSpPr>
      <xdr:spPr>
        <a:xfrm>
          <a:off x="7029450" y="1019075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14401</xdr:rowOff>
    </xdr:from>
    <xdr:to>
      <xdr:col>45</xdr:col>
      <xdr:colOff>177800</xdr:colOff>
      <xdr:row>63</xdr:row>
      <xdr:rowOff>18059</xdr:rowOff>
    </xdr:to>
    <xdr:cxnSp macro="">
      <xdr:nvCxnSpPr>
        <xdr:cNvPr id="151" name="直線コネクタ 150">
          <a:extLst>
            <a:ext uri="{FF2B5EF4-FFF2-40B4-BE49-F238E27FC236}">
              <a16:creationId xmlns:a16="http://schemas.microsoft.com/office/drawing/2014/main" id="{5642C001-15BD-45EC-BB61-619FF5CE8277}"/>
            </a:ext>
          </a:extLst>
        </xdr:cNvPr>
        <xdr:cNvCxnSpPr/>
      </xdr:nvCxnSpPr>
      <xdr:spPr>
        <a:xfrm flipV="1">
          <a:off x="7077075" y="10222026"/>
          <a:ext cx="809625" cy="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140538</xdr:rowOff>
    </xdr:from>
    <xdr:to>
      <xdr:col>36</xdr:col>
      <xdr:colOff>165100</xdr:colOff>
      <xdr:row>63</xdr:row>
      <xdr:rowOff>70688</xdr:rowOff>
    </xdr:to>
    <xdr:sp macro="" textlink="">
      <xdr:nvSpPr>
        <xdr:cNvPr id="152" name="楕円 151">
          <a:extLst>
            <a:ext uri="{FF2B5EF4-FFF2-40B4-BE49-F238E27FC236}">
              <a16:creationId xmlns:a16="http://schemas.microsoft.com/office/drawing/2014/main" id="{7502C0EC-B0D6-4EBA-8048-0C3983B5F9D5}"/>
            </a:ext>
          </a:extLst>
        </xdr:cNvPr>
        <xdr:cNvSpPr/>
      </xdr:nvSpPr>
      <xdr:spPr>
        <a:xfrm>
          <a:off x="6238875" y="101925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18059</xdr:rowOff>
    </xdr:from>
    <xdr:to>
      <xdr:col>41</xdr:col>
      <xdr:colOff>50800</xdr:colOff>
      <xdr:row>63</xdr:row>
      <xdr:rowOff>19888</xdr:rowOff>
    </xdr:to>
    <xdr:cxnSp macro="">
      <xdr:nvCxnSpPr>
        <xdr:cNvPr id="153" name="直線コネクタ 152">
          <a:extLst>
            <a:ext uri="{FF2B5EF4-FFF2-40B4-BE49-F238E27FC236}">
              <a16:creationId xmlns:a16="http://schemas.microsoft.com/office/drawing/2014/main" id="{B1DE7607-F9CC-4BB0-A05A-BE9FADB720F3}"/>
            </a:ext>
          </a:extLst>
        </xdr:cNvPr>
        <xdr:cNvCxnSpPr/>
      </xdr:nvCxnSpPr>
      <xdr:spPr>
        <a:xfrm flipV="1">
          <a:off x="6286500" y="10228859"/>
          <a:ext cx="79057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DE12F522-1AC5-4F83-8A5E-6446C0E30679}"/>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16408803-B2D8-4094-B73F-21666FD93479}"/>
            </a:ext>
          </a:extLst>
        </xdr:cNvPr>
        <xdr:cNvSpPr txBox="1"/>
      </xdr:nvSpPr>
      <xdr:spPr>
        <a:xfrm>
          <a:off x="7677227" y="9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442DFD92-23A2-4433-9424-9D09B12F1037}"/>
            </a:ext>
          </a:extLst>
        </xdr:cNvPr>
        <xdr:cNvSpPr txBox="1"/>
      </xdr:nvSpPr>
      <xdr:spPr>
        <a:xfrm>
          <a:off x="6867602" y="98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E1E7A3DD-48F0-4C89-B970-B08AA74C5D84}"/>
            </a:ext>
          </a:extLst>
        </xdr:cNvPr>
        <xdr:cNvSpPr txBox="1"/>
      </xdr:nvSpPr>
      <xdr:spPr>
        <a:xfrm>
          <a:off x="6067502" y="989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54271</xdr:rowOff>
    </xdr:from>
    <xdr:ext cx="469744" cy="259045"/>
    <xdr:sp macro="" textlink="">
      <xdr:nvSpPr>
        <xdr:cNvPr id="158" name="n_1mainValue【体育館・プール】&#10;一人当たり面積">
          <a:extLst>
            <a:ext uri="{FF2B5EF4-FFF2-40B4-BE49-F238E27FC236}">
              <a16:creationId xmlns:a16="http://schemas.microsoft.com/office/drawing/2014/main" id="{888EDAC0-0E1D-4F86-B0FA-171451422E67}"/>
            </a:ext>
          </a:extLst>
        </xdr:cNvPr>
        <xdr:cNvSpPr txBox="1"/>
      </xdr:nvSpPr>
      <xdr:spPr>
        <a:xfrm>
          <a:off x="8458277" y="1026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56328</xdr:rowOff>
    </xdr:from>
    <xdr:ext cx="469744" cy="259045"/>
    <xdr:sp macro="" textlink="">
      <xdr:nvSpPr>
        <xdr:cNvPr id="159" name="n_2mainValue【体育館・プール】&#10;一人当たり面積">
          <a:extLst>
            <a:ext uri="{FF2B5EF4-FFF2-40B4-BE49-F238E27FC236}">
              <a16:creationId xmlns:a16="http://schemas.microsoft.com/office/drawing/2014/main" id="{0B3AF2FB-B5C4-41C7-B7DB-A42F60BB38AC}"/>
            </a:ext>
          </a:extLst>
        </xdr:cNvPr>
        <xdr:cNvSpPr txBox="1"/>
      </xdr:nvSpPr>
      <xdr:spPr>
        <a:xfrm>
          <a:off x="7677227" y="102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59986</xdr:rowOff>
    </xdr:from>
    <xdr:ext cx="469744" cy="259045"/>
    <xdr:sp macro="" textlink="">
      <xdr:nvSpPr>
        <xdr:cNvPr id="160" name="n_3mainValue【体育館・プール】&#10;一人当たり面積">
          <a:extLst>
            <a:ext uri="{FF2B5EF4-FFF2-40B4-BE49-F238E27FC236}">
              <a16:creationId xmlns:a16="http://schemas.microsoft.com/office/drawing/2014/main" id="{96D8A5D2-3963-46B3-BF18-BED306637C42}"/>
            </a:ext>
          </a:extLst>
        </xdr:cNvPr>
        <xdr:cNvSpPr txBox="1"/>
      </xdr:nvSpPr>
      <xdr:spPr>
        <a:xfrm>
          <a:off x="6867602" y="1027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61815</xdr:rowOff>
    </xdr:from>
    <xdr:ext cx="469744" cy="259045"/>
    <xdr:sp macro="" textlink="">
      <xdr:nvSpPr>
        <xdr:cNvPr id="161" name="n_4mainValue【体育館・プール】&#10;一人当たり面積">
          <a:extLst>
            <a:ext uri="{FF2B5EF4-FFF2-40B4-BE49-F238E27FC236}">
              <a16:creationId xmlns:a16="http://schemas.microsoft.com/office/drawing/2014/main" id="{8A23A173-3502-4B4F-BCE5-15B122BC3B85}"/>
            </a:ext>
          </a:extLst>
        </xdr:cNvPr>
        <xdr:cNvSpPr txBox="1"/>
      </xdr:nvSpPr>
      <xdr:spPr>
        <a:xfrm>
          <a:off x="6067502" y="1027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15BD6CAA-2C43-4942-8E54-37B202B0437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6A209DE-8FD9-4235-93DA-D0A271A90E9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B13598AC-C436-475A-8215-60729E731C3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EF296FA-3053-43FA-A2EA-F2588D8F190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1E86C96-41DD-451D-B350-2925CC89FF2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A91B29F8-8AE3-4855-AF85-A4EB266A3A4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79E8D226-181D-4504-9529-89C141F641F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78C3867-8748-4B34-BE4A-2B1099D6EF1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C0BFC26C-6522-4143-980E-7B240BA093A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3477709B-EE00-4F85-949C-04A97846023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93A0A1E9-8129-4FF4-8815-01E073C341B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D84B1904-A0B0-4B77-AC67-8EDAD9DB19E2}"/>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C825B015-8AD4-4900-9D4E-DEAAEDA55EF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3B2DB24-43FF-48B6-9E1C-B477E0B9D732}"/>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CB497D56-92CD-4B55-9CE5-F67D94A46609}"/>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54036E50-0AA8-4131-BE69-79C46DB20EEE}"/>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419CD0A5-4BBA-4B7B-B9C3-7C2E5B76DDF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D9A158FF-6DF7-48B0-881C-2EB69C0EA91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DCFCA2DA-3380-4B57-BF46-854FE7DDF98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688F00BA-BB46-4F44-A7FE-8E070AD5CA9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F13F7D46-9313-471B-BB21-B74802D1B8A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7C0F9BB3-219A-4D0C-840C-693E8FDC276F}"/>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93504342-5A9A-4DCC-8689-D13FE12B9D7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BE39A704-17FE-4915-8E71-42D1468AF6F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E127F6F5-F097-41D7-A928-66CCEEC11A6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2FEC7524-84D5-4DBC-8A29-522EF4485996}"/>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2D9A133D-1EA9-4000-88F3-E6F153D04835}"/>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C1AD15E3-4AFD-48E6-BEE7-DE3D5D96D8E9}"/>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D2CA32CE-E5D1-4E2A-BD9B-70528CF84349}"/>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E31F8D12-B31D-4BE7-AC92-EB09E30A17AA}"/>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F7D56E5F-6F59-427E-B5DD-0D7DA8B3791D}"/>
            </a:ext>
          </a:extLst>
        </xdr:cNvPr>
        <xdr:cNvSpPr txBox="1"/>
      </xdr:nvSpPr>
      <xdr:spPr>
        <a:xfrm>
          <a:off x="4219575" y="13432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83376543-8A49-41D5-85B9-D0537593F28D}"/>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66E3ADE8-487E-46EB-9524-8EDA5894D58C}"/>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3B3CFE3A-704B-4667-8B3E-55B0B586AC54}"/>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2736BD2-4082-43DA-9FB0-D3B25EBE4BAB}"/>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1B2E3F22-DFD2-4112-9BA9-6ED06598F766}"/>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17BFAA66-B5BC-4EFE-BD6D-B57A80BFE3C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ECCFF3F-CB3E-4334-BA3E-1059C265890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AC6B879-F1D6-42DD-98EA-51B5B033D7B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75ACBEF-647E-4B15-8FD0-69449826147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2593149-FBA6-48D5-BFEF-A22BDD55212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03" name="楕円 202">
          <a:extLst>
            <a:ext uri="{FF2B5EF4-FFF2-40B4-BE49-F238E27FC236}">
              <a16:creationId xmlns:a16="http://schemas.microsoft.com/office/drawing/2014/main" id="{58645F35-821C-4C9A-80CF-94A965568519}"/>
            </a:ext>
          </a:extLst>
        </xdr:cNvPr>
        <xdr:cNvSpPr/>
      </xdr:nvSpPr>
      <xdr:spPr>
        <a:xfrm>
          <a:off x="4124325" y="13230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124477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FA5FCB4-A72B-4619-8A75-B2E0707030D9}"/>
            </a:ext>
          </a:extLst>
        </xdr:cNvPr>
        <xdr:cNvSpPr txBox="1"/>
      </xdr:nvSpPr>
      <xdr:spPr>
        <a:xfrm>
          <a:off x="4219575" y="1308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96701</xdr:rowOff>
    </xdr:from>
    <xdr:to>
      <xdr:col>20</xdr:col>
      <xdr:colOff>38100</xdr:colOff>
      <xdr:row>82</xdr:row>
      <xdr:rowOff>26851</xdr:rowOff>
    </xdr:to>
    <xdr:sp macro="" textlink="">
      <xdr:nvSpPr>
        <xdr:cNvPr id="205" name="楕円 204">
          <a:extLst>
            <a:ext uri="{FF2B5EF4-FFF2-40B4-BE49-F238E27FC236}">
              <a16:creationId xmlns:a16="http://schemas.microsoft.com/office/drawing/2014/main" id="{C02074F1-1ABD-4244-8207-A09C8208D666}"/>
            </a:ext>
          </a:extLst>
        </xdr:cNvPr>
        <xdr:cNvSpPr/>
      </xdr:nvSpPr>
      <xdr:spPr>
        <a:xfrm>
          <a:off x="3381375" y="13222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147501</xdr:rowOff>
    </xdr:from>
    <xdr:to>
      <xdr:col>24</xdr:col>
      <xdr:colOff>63500</xdr:colOff>
      <xdr:row>81</xdr:row>
      <xdr:rowOff>152400</xdr:rowOff>
    </xdr:to>
    <xdr:cxnSp macro="">
      <xdr:nvCxnSpPr>
        <xdr:cNvPr id="206" name="直線コネクタ 205">
          <a:extLst>
            <a:ext uri="{FF2B5EF4-FFF2-40B4-BE49-F238E27FC236}">
              <a16:creationId xmlns:a16="http://schemas.microsoft.com/office/drawing/2014/main" id="{32E20248-57EE-4F37-9E41-3B5619709C3A}"/>
            </a:ext>
          </a:extLst>
        </xdr:cNvPr>
        <xdr:cNvCxnSpPr/>
      </xdr:nvCxnSpPr>
      <xdr:spPr>
        <a:xfrm>
          <a:off x="3429000" y="13269776"/>
          <a:ext cx="7524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62412</xdr:rowOff>
    </xdr:from>
    <xdr:to>
      <xdr:col>15</xdr:col>
      <xdr:colOff>101600</xdr:colOff>
      <xdr:row>81</xdr:row>
      <xdr:rowOff>164012</xdr:rowOff>
    </xdr:to>
    <xdr:sp macro="" textlink="">
      <xdr:nvSpPr>
        <xdr:cNvPr id="207" name="楕円 206">
          <a:extLst>
            <a:ext uri="{FF2B5EF4-FFF2-40B4-BE49-F238E27FC236}">
              <a16:creationId xmlns:a16="http://schemas.microsoft.com/office/drawing/2014/main" id="{381333AA-F73A-42F2-B6C8-90B42F731BAB}"/>
            </a:ext>
          </a:extLst>
        </xdr:cNvPr>
        <xdr:cNvSpPr/>
      </xdr:nvSpPr>
      <xdr:spPr>
        <a:xfrm>
          <a:off x="2571750" y="131910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113212</xdr:rowOff>
    </xdr:from>
    <xdr:to>
      <xdr:col>19</xdr:col>
      <xdr:colOff>177800</xdr:colOff>
      <xdr:row>81</xdr:row>
      <xdr:rowOff>147501</xdr:rowOff>
    </xdr:to>
    <xdr:cxnSp macro="">
      <xdr:nvCxnSpPr>
        <xdr:cNvPr id="208" name="直線コネクタ 207">
          <a:extLst>
            <a:ext uri="{FF2B5EF4-FFF2-40B4-BE49-F238E27FC236}">
              <a16:creationId xmlns:a16="http://schemas.microsoft.com/office/drawing/2014/main" id="{00225930-EB8E-4598-9A4E-DA2D46BAA4B0}"/>
            </a:ext>
          </a:extLst>
        </xdr:cNvPr>
        <xdr:cNvCxnSpPr/>
      </xdr:nvCxnSpPr>
      <xdr:spPr>
        <a:xfrm>
          <a:off x="2619375" y="13238662"/>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13426</xdr:rowOff>
    </xdr:from>
    <xdr:to>
      <xdr:col>10</xdr:col>
      <xdr:colOff>165100</xdr:colOff>
      <xdr:row>81</xdr:row>
      <xdr:rowOff>115026</xdr:rowOff>
    </xdr:to>
    <xdr:sp macro="" textlink="">
      <xdr:nvSpPr>
        <xdr:cNvPr id="209" name="楕円 208">
          <a:extLst>
            <a:ext uri="{FF2B5EF4-FFF2-40B4-BE49-F238E27FC236}">
              <a16:creationId xmlns:a16="http://schemas.microsoft.com/office/drawing/2014/main" id="{4DB24B6E-C365-414F-92F7-46A22886BA0B}"/>
            </a:ext>
          </a:extLst>
        </xdr:cNvPr>
        <xdr:cNvSpPr/>
      </xdr:nvSpPr>
      <xdr:spPr>
        <a:xfrm>
          <a:off x="1781175" y="131357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64226</xdr:rowOff>
    </xdr:from>
    <xdr:to>
      <xdr:col>15</xdr:col>
      <xdr:colOff>50800</xdr:colOff>
      <xdr:row>81</xdr:row>
      <xdr:rowOff>113212</xdr:rowOff>
    </xdr:to>
    <xdr:cxnSp macro="">
      <xdr:nvCxnSpPr>
        <xdr:cNvPr id="210" name="直線コネクタ 209">
          <a:extLst>
            <a:ext uri="{FF2B5EF4-FFF2-40B4-BE49-F238E27FC236}">
              <a16:creationId xmlns:a16="http://schemas.microsoft.com/office/drawing/2014/main" id="{DF169B6C-2C84-417D-98C9-8E7E3FF0FCCB}"/>
            </a:ext>
          </a:extLst>
        </xdr:cNvPr>
        <xdr:cNvCxnSpPr/>
      </xdr:nvCxnSpPr>
      <xdr:spPr>
        <a:xfrm>
          <a:off x="1828800" y="13192851"/>
          <a:ext cx="79057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109764</xdr:rowOff>
    </xdr:from>
    <xdr:to>
      <xdr:col>6</xdr:col>
      <xdr:colOff>38100</xdr:colOff>
      <xdr:row>80</xdr:row>
      <xdr:rowOff>39914</xdr:rowOff>
    </xdr:to>
    <xdr:sp macro="" textlink="">
      <xdr:nvSpPr>
        <xdr:cNvPr id="211" name="楕円 210">
          <a:extLst>
            <a:ext uri="{FF2B5EF4-FFF2-40B4-BE49-F238E27FC236}">
              <a16:creationId xmlns:a16="http://schemas.microsoft.com/office/drawing/2014/main" id="{5ACE6AAC-FA0E-43B3-862C-0232C56B658C}"/>
            </a:ext>
          </a:extLst>
        </xdr:cNvPr>
        <xdr:cNvSpPr/>
      </xdr:nvSpPr>
      <xdr:spPr>
        <a:xfrm>
          <a:off x="981075" y="129081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160564</xdr:rowOff>
    </xdr:from>
    <xdr:to>
      <xdr:col>10</xdr:col>
      <xdr:colOff>114300</xdr:colOff>
      <xdr:row>81</xdr:row>
      <xdr:rowOff>64226</xdr:rowOff>
    </xdr:to>
    <xdr:cxnSp macro="">
      <xdr:nvCxnSpPr>
        <xdr:cNvPr id="212" name="直線コネクタ 211">
          <a:extLst>
            <a:ext uri="{FF2B5EF4-FFF2-40B4-BE49-F238E27FC236}">
              <a16:creationId xmlns:a16="http://schemas.microsoft.com/office/drawing/2014/main" id="{BDC3D189-DF08-418F-A0E9-975EF01E0A6B}"/>
            </a:ext>
          </a:extLst>
        </xdr:cNvPr>
        <xdr:cNvCxnSpPr/>
      </xdr:nvCxnSpPr>
      <xdr:spPr>
        <a:xfrm>
          <a:off x="1028700" y="12965339"/>
          <a:ext cx="800100" cy="22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4F2FA534-13F9-45BB-97FF-A3DB3EA1C74C}"/>
            </a:ext>
          </a:extLst>
        </xdr:cNvPr>
        <xdr:cNvSpPr txBox="1"/>
      </xdr:nvSpPr>
      <xdr:spPr>
        <a:xfrm>
          <a:off x="3239144" y="1355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391C713D-3F05-4560-AE3D-9143F2003B5D}"/>
            </a:ext>
          </a:extLst>
        </xdr:cNvPr>
        <xdr:cNvSpPr txBox="1"/>
      </xdr:nvSpPr>
      <xdr:spPr>
        <a:xfrm>
          <a:off x="2439044" y="1348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552210F8-5E2F-47AF-B6A6-E6D466651429}"/>
            </a:ext>
          </a:extLst>
        </xdr:cNvPr>
        <xdr:cNvSpPr txBox="1"/>
      </xdr:nvSpPr>
      <xdr:spPr>
        <a:xfrm>
          <a:off x="1648469"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41169F23-2048-4E95-AFAE-4224FD367D8E}"/>
            </a:ext>
          </a:extLst>
        </xdr:cNvPr>
        <xdr:cNvSpPr txBox="1"/>
      </xdr:nvSpPr>
      <xdr:spPr>
        <a:xfrm>
          <a:off x="848369" y="134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43378</xdr:rowOff>
    </xdr:from>
    <xdr:ext cx="405111" cy="259045"/>
    <xdr:sp macro="" textlink="">
      <xdr:nvSpPr>
        <xdr:cNvPr id="217" name="n_1mainValue【福祉施設】&#10;有形固定資産減価償却率">
          <a:extLst>
            <a:ext uri="{FF2B5EF4-FFF2-40B4-BE49-F238E27FC236}">
              <a16:creationId xmlns:a16="http://schemas.microsoft.com/office/drawing/2014/main" id="{8D7EC62C-BBA7-49C7-BA00-CDDB904BA115}"/>
            </a:ext>
          </a:extLst>
        </xdr:cNvPr>
        <xdr:cNvSpPr txBox="1"/>
      </xdr:nvSpPr>
      <xdr:spPr>
        <a:xfrm>
          <a:off x="3239144" y="13010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9089</xdr:rowOff>
    </xdr:from>
    <xdr:ext cx="405111" cy="259045"/>
    <xdr:sp macro="" textlink="">
      <xdr:nvSpPr>
        <xdr:cNvPr id="218" name="n_2mainValue【福祉施設】&#10;有形固定資産減価償却率">
          <a:extLst>
            <a:ext uri="{FF2B5EF4-FFF2-40B4-BE49-F238E27FC236}">
              <a16:creationId xmlns:a16="http://schemas.microsoft.com/office/drawing/2014/main" id="{7235B415-2459-4BDF-9876-2595FC6538B2}"/>
            </a:ext>
          </a:extLst>
        </xdr:cNvPr>
        <xdr:cNvSpPr txBox="1"/>
      </xdr:nvSpPr>
      <xdr:spPr>
        <a:xfrm>
          <a:off x="2439044" y="12975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131553</xdr:rowOff>
    </xdr:from>
    <xdr:ext cx="405111" cy="259045"/>
    <xdr:sp macro="" textlink="">
      <xdr:nvSpPr>
        <xdr:cNvPr id="219" name="n_3mainValue【福祉施設】&#10;有形固定資産減価償却率">
          <a:extLst>
            <a:ext uri="{FF2B5EF4-FFF2-40B4-BE49-F238E27FC236}">
              <a16:creationId xmlns:a16="http://schemas.microsoft.com/office/drawing/2014/main" id="{A1299DF2-70D1-482A-BD0D-EF3590FD48E4}"/>
            </a:ext>
          </a:extLst>
        </xdr:cNvPr>
        <xdr:cNvSpPr txBox="1"/>
      </xdr:nvSpPr>
      <xdr:spPr>
        <a:xfrm>
          <a:off x="1648469" y="1293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56441</xdr:rowOff>
    </xdr:from>
    <xdr:ext cx="405111" cy="259045"/>
    <xdr:sp macro="" textlink="">
      <xdr:nvSpPr>
        <xdr:cNvPr id="220" name="n_4mainValue【福祉施設】&#10;有形固定資産減価償却率">
          <a:extLst>
            <a:ext uri="{FF2B5EF4-FFF2-40B4-BE49-F238E27FC236}">
              <a16:creationId xmlns:a16="http://schemas.microsoft.com/office/drawing/2014/main" id="{D8D758E6-F266-45EC-9F52-0C1E859278E5}"/>
            </a:ext>
          </a:extLst>
        </xdr:cNvPr>
        <xdr:cNvSpPr txBox="1"/>
      </xdr:nvSpPr>
      <xdr:spPr>
        <a:xfrm>
          <a:off x="848369" y="1269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10A96706-BFC0-435A-A003-44CF730AF91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FFB614D-27D0-4118-8923-2A475F818D4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31020397-00AE-4B98-9F9C-F3EC39CA49E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B0AE531-FF45-4380-BDF4-17F2800C8E8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31C7BEEC-ABCD-4321-B56B-C9D3B013601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89EBBB0-5EE2-4D57-9E84-AC0C769763A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35FEE4B-E043-425F-A648-CFE26C4B6D7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E60B71C8-7122-4406-B241-25E96E609A0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ED032B9-2BB5-4471-94C3-9E1E3C1E3CA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5E271C19-DE8E-45B7-B5FA-582E8629309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AEC5E770-9EA4-47DA-BD68-44A6AB1C150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1E602CF8-D9E0-4F0B-942E-71646366D94D}"/>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6EFE8132-EB5B-4EBD-939A-6816D80BB0CB}"/>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E4332888-A005-47FE-8012-EB6735659D9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8B6489A-7989-4FE0-AB6C-D452B5AF5CE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D49114F7-A549-4683-9595-E528B9266697}"/>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D701171A-B453-489C-8F4D-F0F204CF6E9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CB4A7A84-EB83-4873-B3E9-7A04AFC560B5}"/>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205565D9-8591-472A-9FFA-697810B7EFD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FA749392-40C4-439E-BB8B-AB0881867A1F}"/>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80078B0C-2EE1-4D58-97B0-D1EB78ED1A9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7C4221D8-ADD8-45D4-8BE3-C5A8B177DF9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F04550A5-4A91-469E-B16A-0B29924C15F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9677081C-69C3-4E36-9D49-2506EECDA98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4A66EBAB-C388-42C5-ABB5-C51BC8AC26C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0695D1D5-3C45-48CD-9558-907459094CA5}"/>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7BF76366-97C3-4A3A-915F-B084F082BBB9}"/>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409EC09B-08D6-4340-B9F7-319CCF8532C2}"/>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21AD6DD5-B882-4EC4-80F8-4006BFB60932}"/>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F98AF11D-FF6C-446C-8753-1FDEEDEB45DB}"/>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34B29A68-1799-46C5-ADB7-3E14D36E682E}"/>
            </a:ext>
          </a:extLst>
        </xdr:cNvPr>
        <xdr:cNvSpPr txBox="1"/>
      </xdr:nvSpPr>
      <xdr:spPr>
        <a:xfrm>
          <a:off x="9467850" y="136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8527E8E1-525F-4738-9286-B6265BC61ED1}"/>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CABC670B-7A10-4EB3-BFAE-687324435B40}"/>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931C7B37-5D3C-40AC-A89D-9CAA4996C638}"/>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AF67D8E1-D403-44DA-A4DD-7AB323409985}"/>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1168DF9F-ECC3-46EC-A7EB-534A8FE87608}"/>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D4F7031-549A-413C-ABC8-8271CD901CA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EDBC174-6D76-4DD3-B34F-A234773C7EC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B5BBD44-EF2C-4DB5-B678-9B259FB7901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B8456F1-359C-45D3-A5DB-B156EC359DE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19F119F2-538C-4D20-9D64-4DBCC809FAF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52288</xdr:rowOff>
    </xdr:from>
    <xdr:to>
      <xdr:col>55</xdr:col>
      <xdr:colOff>50800</xdr:colOff>
      <xdr:row>86</xdr:row>
      <xdr:rowOff>153888</xdr:rowOff>
    </xdr:to>
    <xdr:sp macro="" textlink="">
      <xdr:nvSpPr>
        <xdr:cNvPr id="262" name="楕円 261">
          <a:extLst>
            <a:ext uri="{FF2B5EF4-FFF2-40B4-BE49-F238E27FC236}">
              <a16:creationId xmlns:a16="http://schemas.microsoft.com/office/drawing/2014/main" id="{B7CF1C79-A82B-4BDF-BAA7-DDEAD8466E2B}"/>
            </a:ext>
          </a:extLst>
        </xdr:cNvPr>
        <xdr:cNvSpPr/>
      </xdr:nvSpPr>
      <xdr:spPr>
        <a:xfrm>
          <a:off x="9401175" y="1398418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138665</xdr:rowOff>
    </xdr:from>
    <xdr:ext cx="469744" cy="259045"/>
    <xdr:sp macro="" textlink="">
      <xdr:nvSpPr>
        <xdr:cNvPr id="263" name="【福祉施設】&#10;一人当たり面積該当値テキスト">
          <a:extLst>
            <a:ext uri="{FF2B5EF4-FFF2-40B4-BE49-F238E27FC236}">
              <a16:creationId xmlns:a16="http://schemas.microsoft.com/office/drawing/2014/main" id="{D75C5AEB-5C1F-45FB-B362-EF131076E804}"/>
            </a:ext>
          </a:extLst>
        </xdr:cNvPr>
        <xdr:cNvSpPr txBox="1"/>
      </xdr:nvSpPr>
      <xdr:spPr>
        <a:xfrm>
          <a:off x="9467850" y="139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54248</xdr:rowOff>
    </xdr:from>
    <xdr:to>
      <xdr:col>50</xdr:col>
      <xdr:colOff>165100</xdr:colOff>
      <xdr:row>86</xdr:row>
      <xdr:rowOff>155848</xdr:rowOff>
    </xdr:to>
    <xdr:sp macro="" textlink="">
      <xdr:nvSpPr>
        <xdr:cNvPr id="264" name="楕円 263">
          <a:extLst>
            <a:ext uri="{FF2B5EF4-FFF2-40B4-BE49-F238E27FC236}">
              <a16:creationId xmlns:a16="http://schemas.microsoft.com/office/drawing/2014/main" id="{FBE35A25-F14B-4715-9AAE-534369F364C6}"/>
            </a:ext>
          </a:extLst>
        </xdr:cNvPr>
        <xdr:cNvSpPr/>
      </xdr:nvSpPr>
      <xdr:spPr>
        <a:xfrm>
          <a:off x="8639175" y="139893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103088</xdr:rowOff>
    </xdr:from>
    <xdr:to>
      <xdr:col>55</xdr:col>
      <xdr:colOff>0</xdr:colOff>
      <xdr:row>86</xdr:row>
      <xdr:rowOff>105048</xdr:rowOff>
    </xdr:to>
    <xdr:cxnSp macro="">
      <xdr:nvCxnSpPr>
        <xdr:cNvPr id="265" name="直線コネクタ 264">
          <a:extLst>
            <a:ext uri="{FF2B5EF4-FFF2-40B4-BE49-F238E27FC236}">
              <a16:creationId xmlns:a16="http://schemas.microsoft.com/office/drawing/2014/main" id="{21DB9FE5-EF67-48CA-AD65-ED5948518B3D}"/>
            </a:ext>
          </a:extLst>
        </xdr:cNvPr>
        <xdr:cNvCxnSpPr/>
      </xdr:nvCxnSpPr>
      <xdr:spPr>
        <a:xfrm flipV="1">
          <a:off x="8686800" y="140413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54901</xdr:rowOff>
    </xdr:from>
    <xdr:to>
      <xdr:col>46</xdr:col>
      <xdr:colOff>38100</xdr:colOff>
      <xdr:row>86</xdr:row>
      <xdr:rowOff>156501</xdr:rowOff>
    </xdr:to>
    <xdr:sp macro="" textlink="">
      <xdr:nvSpPr>
        <xdr:cNvPr id="266" name="楕円 265">
          <a:extLst>
            <a:ext uri="{FF2B5EF4-FFF2-40B4-BE49-F238E27FC236}">
              <a16:creationId xmlns:a16="http://schemas.microsoft.com/office/drawing/2014/main" id="{3A84F633-6820-4C3C-ADFA-B39773806D19}"/>
            </a:ext>
          </a:extLst>
        </xdr:cNvPr>
        <xdr:cNvSpPr/>
      </xdr:nvSpPr>
      <xdr:spPr>
        <a:xfrm>
          <a:off x="7839075" y="139899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105048</xdr:rowOff>
    </xdr:from>
    <xdr:to>
      <xdr:col>50</xdr:col>
      <xdr:colOff>114300</xdr:colOff>
      <xdr:row>86</xdr:row>
      <xdr:rowOff>105701</xdr:rowOff>
    </xdr:to>
    <xdr:cxnSp macro="">
      <xdr:nvCxnSpPr>
        <xdr:cNvPr id="267" name="直線コネクタ 266">
          <a:extLst>
            <a:ext uri="{FF2B5EF4-FFF2-40B4-BE49-F238E27FC236}">
              <a16:creationId xmlns:a16="http://schemas.microsoft.com/office/drawing/2014/main" id="{34D1914A-4463-49B9-9209-AF0D4A9BC0E8}"/>
            </a:ext>
          </a:extLst>
        </xdr:cNvPr>
        <xdr:cNvCxnSpPr/>
      </xdr:nvCxnSpPr>
      <xdr:spPr>
        <a:xfrm flipV="1">
          <a:off x="7886700" y="14036948"/>
          <a:ext cx="8001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56533</xdr:rowOff>
    </xdr:from>
    <xdr:to>
      <xdr:col>41</xdr:col>
      <xdr:colOff>101600</xdr:colOff>
      <xdr:row>86</xdr:row>
      <xdr:rowOff>158133</xdr:rowOff>
    </xdr:to>
    <xdr:sp macro="" textlink="">
      <xdr:nvSpPr>
        <xdr:cNvPr id="268" name="楕円 267">
          <a:extLst>
            <a:ext uri="{FF2B5EF4-FFF2-40B4-BE49-F238E27FC236}">
              <a16:creationId xmlns:a16="http://schemas.microsoft.com/office/drawing/2014/main" id="{85CF90A7-CEFC-4AB2-A7A9-9369B37E2D07}"/>
            </a:ext>
          </a:extLst>
        </xdr:cNvPr>
        <xdr:cNvSpPr/>
      </xdr:nvSpPr>
      <xdr:spPr>
        <a:xfrm>
          <a:off x="7029450" y="139916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105701</xdr:rowOff>
    </xdr:from>
    <xdr:to>
      <xdr:col>45</xdr:col>
      <xdr:colOff>177800</xdr:colOff>
      <xdr:row>86</xdr:row>
      <xdr:rowOff>107333</xdr:rowOff>
    </xdr:to>
    <xdr:cxnSp macro="">
      <xdr:nvCxnSpPr>
        <xdr:cNvPr id="269" name="直線コネクタ 268">
          <a:extLst>
            <a:ext uri="{FF2B5EF4-FFF2-40B4-BE49-F238E27FC236}">
              <a16:creationId xmlns:a16="http://schemas.microsoft.com/office/drawing/2014/main" id="{ADDFFA3B-B22E-48F7-9E35-A52CE8B537FB}"/>
            </a:ext>
          </a:extLst>
        </xdr:cNvPr>
        <xdr:cNvCxnSpPr/>
      </xdr:nvCxnSpPr>
      <xdr:spPr>
        <a:xfrm flipV="1">
          <a:off x="7077075" y="14037601"/>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57186</xdr:rowOff>
    </xdr:from>
    <xdr:to>
      <xdr:col>36</xdr:col>
      <xdr:colOff>165100</xdr:colOff>
      <xdr:row>86</xdr:row>
      <xdr:rowOff>158786</xdr:rowOff>
    </xdr:to>
    <xdr:sp macro="" textlink="">
      <xdr:nvSpPr>
        <xdr:cNvPr id="270" name="楕円 269">
          <a:extLst>
            <a:ext uri="{FF2B5EF4-FFF2-40B4-BE49-F238E27FC236}">
              <a16:creationId xmlns:a16="http://schemas.microsoft.com/office/drawing/2014/main" id="{9C254E36-F1F4-4274-9548-2D24617085DC}"/>
            </a:ext>
          </a:extLst>
        </xdr:cNvPr>
        <xdr:cNvSpPr/>
      </xdr:nvSpPr>
      <xdr:spPr>
        <a:xfrm>
          <a:off x="6238875" y="139922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107333</xdr:rowOff>
    </xdr:from>
    <xdr:to>
      <xdr:col>41</xdr:col>
      <xdr:colOff>50800</xdr:colOff>
      <xdr:row>86</xdr:row>
      <xdr:rowOff>107986</xdr:rowOff>
    </xdr:to>
    <xdr:cxnSp macro="">
      <xdr:nvCxnSpPr>
        <xdr:cNvPr id="271" name="直線コネクタ 270">
          <a:extLst>
            <a:ext uri="{FF2B5EF4-FFF2-40B4-BE49-F238E27FC236}">
              <a16:creationId xmlns:a16="http://schemas.microsoft.com/office/drawing/2014/main" id="{55010E77-657C-4D12-A1A7-E4332687E577}"/>
            </a:ext>
          </a:extLst>
        </xdr:cNvPr>
        <xdr:cNvCxnSpPr/>
      </xdr:nvCxnSpPr>
      <xdr:spPr>
        <a:xfrm flipV="1">
          <a:off x="6286500" y="14039233"/>
          <a:ext cx="79057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725447F5-6B5C-4A90-9684-DBED217530BD}"/>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79C3E1CA-CCDD-4632-96A5-0CCC6E5DF3D3}"/>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4EF43E33-F4E9-4548-B9E3-B3DE2F13E9EA}"/>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82F3AFD8-F86B-40DF-B592-D81207ADF7C8}"/>
            </a:ext>
          </a:extLst>
        </xdr:cNvPr>
        <xdr:cNvSpPr txBox="1"/>
      </xdr:nvSpPr>
      <xdr:spPr>
        <a:xfrm>
          <a:off x="60675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146975</xdr:rowOff>
    </xdr:from>
    <xdr:ext cx="469744" cy="259045"/>
    <xdr:sp macro="" textlink="">
      <xdr:nvSpPr>
        <xdr:cNvPr id="276" name="n_1mainValue【福祉施設】&#10;一人当たり面積">
          <a:extLst>
            <a:ext uri="{FF2B5EF4-FFF2-40B4-BE49-F238E27FC236}">
              <a16:creationId xmlns:a16="http://schemas.microsoft.com/office/drawing/2014/main" id="{3847744C-BFFD-4C4B-BE72-A9024124C268}"/>
            </a:ext>
          </a:extLst>
        </xdr:cNvPr>
        <xdr:cNvSpPr txBox="1"/>
      </xdr:nvSpPr>
      <xdr:spPr>
        <a:xfrm>
          <a:off x="8458277" y="1407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147628</xdr:rowOff>
    </xdr:from>
    <xdr:ext cx="469744" cy="259045"/>
    <xdr:sp macro="" textlink="">
      <xdr:nvSpPr>
        <xdr:cNvPr id="277" name="n_2mainValue【福祉施設】&#10;一人当たり面積">
          <a:extLst>
            <a:ext uri="{FF2B5EF4-FFF2-40B4-BE49-F238E27FC236}">
              <a16:creationId xmlns:a16="http://schemas.microsoft.com/office/drawing/2014/main" id="{5D9FD85A-0343-4314-BE36-CEEE805D83C0}"/>
            </a:ext>
          </a:extLst>
        </xdr:cNvPr>
        <xdr:cNvSpPr txBox="1"/>
      </xdr:nvSpPr>
      <xdr:spPr>
        <a:xfrm>
          <a:off x="7677227" y="1407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149260</xdr:rowOff>
    </xdr:from>
    <xdr:ext cx="469744" cy="259045"/>
    <xdr:sp macro="" textlink="">
      <xdr:nvSpPr>
        <xdr:cNvPr id="278" name="n_3mainValue【福祉施設】&#10;一人当たり面積">
          <a:extLst>
            <a:ext uri="{FF2B5EF4-FFF2-40B4-BE49-F238E27FC236}">
              <a16:creationId xmlns:a16="http://schemas.microsoft.com/office/drawing/2014/main" id="{C44864AE-1A2E-46DF-BC41-FCBCF4A6CF8F}"/>
            </a:ext>
          </a:extLst>
        </xdr:cNvPr>
        <xdr:cNvSpPr txBox="1"/>
      </xdr:nvSpPr>
      <xdr:spPr>
        <a:xfrm>
          <a:off x="6867602" y="1408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149913</xdr:rowOff>
    </xdr:from>
    <xdr:ext cx="469744" cy="259045"/>
    <xdr:sp macro="" textlink="">
      <xdr:nvSpPr>
        <xdr:cNvPr id="279" name="n_4mainValue【福祉施設】&#10;一人当たり面積">
          <a:extLst>
            <a:ext uri="{FF2B5EF4-FFF2-40B4-BE49-F238E27FC236}">
              <a16:creationId xmlns:a16="http://schemas.microsoft.com/office/drawing/2014/main" id="{41B2B57D-7C0D-47AA-99DB-A499F81C9120}"/>
            </a:ext>
          </a:extLst>
        </xdr:cNvPr>
        <xdr:cNvSpPr txBox="1"/>
      </xdr:nvSpPr>
      <xdr:spPr>
        <a:xfrm>
          <a:off x="6067502" y="140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D5CCB933-84A3-42CB-9A19-92FABEA8EF7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3967708F-3DE0-4239-A243-F6F64BD9938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8281DFDD-31ED-4D62-8CC6-08C44E0F3FC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EB91BC1F-9E0F-4379-90F8-98B2E7B9FAD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50230F16-A740-4D49-9DF1-19CBCA8DF08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5BBC93D7-F148-4485-A568-BD3849E9B2D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8438AD1B-68A2-4053-A466-61941AC5E73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B3662AB-2E99-4893-A424-7B4BFEA2C03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825BEDE5-1D32-4FD7-996C-2EC269F2681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975B70A0-1B44-43D4-A5D7-20A6DF25577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1E72248C-DF40-4D23-AE74-A982A675FF8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23091767-31FD-4FFF-A3E8-FDD638F11784}"/>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1582B6A4-8DC2-4315-8574-62CF29A8F5F4}"/>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5133F18-186D-4D9C-B9AB-AC0FDA074069}"/>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265D6C72-33FD-47C2-980E-0DB006918D30}"/>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1A10404C-8008-4898-AB31-F71DC2E49006}"/>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5525AE90-79B6-44EB-9D45-C3D9E0C43B4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DC48F730-03E4-45B5-903B-8D1046FC1D5C}"/>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F7EF0E7B-5025-4AB9-87AC-87B797AF8ED4}"/>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C0C2ABAC-C7AF-4DF6-9B95-F5AE8CCA1308}"/>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CCF74626-00C7-491A-9041-FE3B2A2807A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7F98F13B-9DA4-4C50-8588-B68A6B2FC613}"/>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158F2BAF-B141-441C-B400-D93C2A187B04}"/>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B1033652-CD4F-4E63-A259-3B493805664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8D3B8AC8-016A-430D-B69A-8FE94751B71C}"/>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2E51386C-1CEE-4E15-B76B-B8EDF7B56B2F}"/>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BD133886-3087-4F44-A87F-B60FEA2BDAE2}"/>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7ECBC862-25DF-4193-9A7D-5FF05FAE4E1A}"/>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79839820-B334-46A2-87C8-F5A50A42EA28}"/>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AA5C1680-8C97-4370-8405-6A2CBF6C97B1}"/>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5D189149-936D-4A15-9D50-57C64AAEC3B0}"/>
            </a:ext>
          </a:extLst>
        </xdr:cNvPr>
        <xdr:cNvSpPr txBox="1"/>
      </xdr:nvSpPr>
      <xdr:spPr>
        <a:xfrm>
          <a:off x="4219575" y="1719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989C06A8-046D-4F9C-B4B8-224E5CE7E8C5}"/>
            </a:ext>
          </a:extLst>
        </xdr:cNvPr>
        <xdr:cNvSpPr/>
      </xdr:nvSpPr>
      <xdr:spPr>
        <a:xfrm>
          <a:off x="4124325" y="17219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66AE35AC-D858-43A5-938A-E7B81D9BA294}"/>
            </a:ext>
          </a:extLst>
        </xdr:cNvPr>
        <xdr:cNvSpPr/>
      </xdr:nvSpPr>
      <xdr:spPr>
        <a:xfrm>
          <a:off x="3381375" y="172781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D7482588-59E3-41D2-8936-716AD0BA58ED}"/>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3C26DD13-49FD-4DCF-8057-0411BD6613AF}"/>
            </a:ext>
          </a:extLst>
        </xdr:cNvPr>
        <xdr:cNvSpPr/>
      </xdr:nvSpPr>
      <xdr:spPr>
        <a:xfrm>
          <a:off x="17811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76BB3BB4-3208-435C-BDCC-EE201F9B32C3}"/>
            </a:ext>
          </a:extLst>
        </xdr:cNvPr>
        <xdr:cNvSpPr/>
      </xdr:nvSpPr>
      <xdr:spPr>
        <a:xfrm>
          <a:off x="9810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6F6672D9-26CF-4703-9010-80E06E71DBE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1F30E84-3101-498F-8F35-94922522508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446B197-39D2-4B2E-8A42-381E72D4736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6D5A0B72-DE38-4668-A03F-205B3CF43C5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7FCB0DCB-EA24-4F92-AB9C-DF0BE608C3A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38463</xdr:rowOff>
    </xdr:from>
    <xdr:to>
      <xdr:col>24</xdr:col>
      <xdr:colOff>114300</xdr:colOff>
      <xdr:row>101</xdr:row>
      <xdr:rowOff>140063</xdr:rowOff>
    </xdr:to>
    <xdr:sp macro="" textlink="">
      <xdr:nvSpPr>
        <xdr:cNvPr id="321" name="楕円 320">
          <a:extLst>
            <a:ext uri="{FF2B5EF4-FFF2-40B4-BE49-F238E27FC236}">
              <a16:creationId xmlns:a16="http://schemas.microsoft.com/office/drawing/2014/main" id="{86F0500D-3806-4C8C-BFF2-658F5915C83C}"/>
            </a:ext>
          </a:extLst>
        </xdr:cNvPr>
        <xdr:cNvSpPr/>
      </xdr:nvSpPr>
      <xdr:spPr>
        <a:xfrm>
          <a:off x="4124325" y="16497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61340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D6B883D4-2242-479D-8C02-54AFEF01CCB5}"/>
            </a:ext>
          </a:extLst>
        </xdr:cNvPr>
        <xdr:cNvSpPr txBox="1"/>
      </xdr:nvSpPr>
      <xdr:spPr>
        <a:xfrm>
          <a:off x="4219575" y="16352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31931</xdr:rowOff>
    </xdr:from>
    <xdr:to>
      <xdr:col>20</xdr:col>
      <xdr:colOff>38100</xdr:colOff>
      <xdr:row>101</xdr:row>
      <xdr:rowOff>133531</xdr:rowOff>
    </xdr:to>
    <xdr:sp macro="" textlink="">
      <xdr:nvSpPr>
        <xdr:cNvPr id="323" name="楕円 322">
          <a:extLst>
            <a:ext uri="{FF2B5EF4-FFF2-40B4-BE49-F238E27FC236}">
              <a16:creationId xmlns:a16="http://schemas.microsoft.com/office/drawing/2014/main" id="{9DD5B03A-29FE-41EC-8DCF-38CAA4AB5951}"/>
            </a:ext>
          </a:extLst>
        </xdr:cNvPr>
        <xdr:cNvSpPr/>
      </xdr:nvSpPr>
      <xdr:spPr>
        <a:xfrm>
          <a:off x="3381375" y="164879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82731</xdr:rowOff>
    </xdr:from>
    <xdr:to>
      <xdr:col>24</xdr:col>
      <xdr:colOff>63500</xdr:colOff>
      <xdr:row>101</xdr:row>
      <xdr:rowOff>89263</xdr:rowOff>
    </xdr:to>
    <xdr:cxnSp macro="">
      <xdr:nvCxnSpPr>
        <xdr:cNvPr id="324" name="直線コネクタ 323">
          <a:extLst>
            <a:ext uri="{FF2B5EF4-FFF2-40B4-BE49-F238E27FC236}">
              <a16:creationId xmlns:a16="http://schemas.microsoft.com/office/drawing/2014/main" id="{5B54747E-80A1-4AF1-BC95-C4F0A7299FA8}"/>
            </a:ext>
          </a:extLst>
        </xdr:cNvPr>
        <xdr:cNvCxnSpPr/>
      </xdr:nvCxnSpPr>
      <xdr:spPr>
        <a:xfrm>
          <a:off x="3429000" y="16545106"/>
          <a:ext cx="75247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103777</xdr:rowOff>
    </xdr:from>
    <xdr:to>
      <xdr:col>15</xdr:col>
      <xdr:colOff>101600</xdr:colOff>
      <xdr:row>107</xdr:row>
      <xdr:rowOff>33927</xdr:rowOff>
    </xdr:to>
    <xdr:sp macro="" textlink="">
      <xdr:nvSpPr>
        <xdr:cNvPr id="325" name="楕円 324">
          <a:extLst>
            <a:ext uri="{FF2B5EF4-FFF2-40B4-BE49-F238E27FC236}">
              <a16:creationId xmlns:a16="http://schemas.microsoft.com/office/drawing/2014/main" id="{D945A124-F1D2-4E99-80BE-1BF691895009}"/>
            </a:ext>
          </a:extLst>
        </xdr:cNvPr>
        <xdr:cNvSpPr/>
      </xdr:nvSpPr>
      <xdr:spPr>
        <a:xfrm>
          <a:off x="2571750" y="174234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82731</xdr:rowOff>
    </xdr:from>
    <xdr:to>
      <xdr:col>19</xdr:col>
      <xdr:colOff>177800</xdr:colOff>
      <xdr:row>106</xdr:row>
      <xdr:rowOff>154577</xdr:rowOff>
    </xdr:to>
    <xdr:cxnSp macro="">
      <xdr:nvCxnSpPr>
        <xdr:cNvPr id="326" name="直線コネクタ 325">
          <a:extLst>
            <a:ext uri="{FF2B5EF4-FFF2-40B4-BE49-F238E27FC236}">
              <a16:creationId xmlns:a16="http://schemas.microsoft.com/office/drawing/2014/main" id="{E2B43559-9903-4E60-870F-26B8C3F84893}"/>
            </a:ext>
          </a:extLst>
        </xdr:cNvPr>
        <xdr:cNvCxnSpPr/>
      </xdr:nvCxnSpPr>
      <xdr:spPr>
        <a:xfrm flipV="1">
          <a:off x="2619375" y="16545106"/>
          <a:ext cx="809625" cy="9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61323</xdr:rowOff>
    </xdr:from>
    <xdr:to>
      <xdr:col>10</xdr:col>
      <xdr:colOff>165100</xdr:colOff>
      <xdr:row>106</xdr:row>
      <xdr:rowOff>162923</xdr:rowOff>
    </xdr:to>
    <xdr:sp macro="" textlink="">
      <xdr:nvSpPr>
        <xdr:cNvPr id="327" name="楕円 326">
          <a:extLst>
            <a:ext uri="{FF2B5EF4-FFF2-40B4-BE49-F238E27FC236}">
              <a16:creationId xmlns:a16="http://schemas.microsoft.com/office/drawing/2014/main" id="{0C9366C6-F0BB-48D0-AFD6-DE78FAB35CF6}"/>
            </a:ext>
          </a:extLst>
        </xdr:cNvPr>
        <xdr:cNvSpPr/>
      </xdr:nvSpPr>
      <xdr:spPr>
        <a:xfrm>
          <a:off x="1781175" y="173809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112123</xdr:rowOff>
    </xdr:from>
    <xdr:to>
      <xdr:col>15</xdr:col>
      <xdr:colOff>50800</xdr:colOff>
      <xdr:row>106</xdr:row>
      <xdr:rowOff>154577</xdr:rowOff>
    </xdr:to>
    <xdr:cxnSp macro="">
      <xdr:nvCxnSpPr>
        <xdr:cNvPr id="328" name="直線コネクタ 327">
          <a:extLst>
            <a:ext uri="{FF2B5EF4-FFF2-40B4-BE49-F238E27FC236}">
              <a16:creationId xmlns:a16="http://schemas.microsoft.com/office/drawing/2014/main" id="{58991C39-2F64-4D97-A266-DF14EE7628DE}"/>
            </a:ext>
          </a:extLst>
        </xdr:cNvPr>
        <xdr:cNvCxnSpPr/>
      </xdr:nvCxnSpPr>
      <xdr:spPr>
        <a:xfrm>
          <a:off x="1828800" y="17428573"/>
          <a:ext cx="79057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18869</xdr:rowOff>
    </xdr:from>
    <xdr:to>
      <xdr:col>6</xdr:col>
      <xdr:colOff>38100</xdr:colOff>
      <xdr:row>106</xdr:row>
      <xdr:rowOff>120469</xdr:rowOff>
    </xdr:to>
    <xdr:sp macro="" textlink="">
      <xdr:nvSpPr>
        <xdr:cNvPr id="329" name="楕円 328">
          <a:extLst>
            <a:ext uri="{FF2B5EF4-FFF2-40B4-BE49-F238E27FC236}">
              <a16:creationId xmlns:a16="http://schemas.microsoft.com/office/drawing/2014/main" id="{72617332-1ED8-436E-A1AF-E50D3A96C91A}"/>
            </a:ext>
          </a:extLst>
        </xdr:cNvPr>
        <xdr:cNvSpPr/>
      </xdr:nvSpPr>
      <xdr:spPr>
        <a:xfrm>
          <a:off x="981075" y="17335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69669</xdr:rowOff>
    </xdr:from>
    <xdr:to>
      <xdr:col>10</xdr:col>
      <xdr:colOff>114300</xdr:colOff>
      <xdr:row>106</xdr:row>
      <xdr:rowOff>112123</xdr:rowOff>
    </xdr:to>
    <xdr:cxnSp macro="">
      <xdr:nvCxnSpPr>
        <xdr:cNvPr id="330" name="直線コネクタ 329">
          <a:extLst>
            <a:ext uri="{FF2B5EF4-FFF2-40B4-BE49-F238E27FC236}">
              <a16:creationId xmlns:a16="http://schemas.microsoft.com/office/drawing/2014/main" id="{CC9E3311-EBD8-43BF-BDC2-B4664E69EA47}"/>
            </a:ext>
          </a:extLst>
        </xdr:cNvPr>
        <xdr:cNvCxnSpPr/>
      </xdr:nvCxnSpPr>
      <xdr:spPr>
        <a:xfrm>
          <a:off x="1028700" y="17382944"/>
          <a:ext cx="8001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54446</xdr:rowOff>
    </xdr:from>
    <xdr:ext cx="405111" cy="259045"/>
    <xdr:sp macro="" textlink="">
      <xdr:nvSpPr>
        <xdr:cNvPr id="331" name="n_1aveValue【市民会館】&#10;有形固定資産減価償却率">
          <a:extLst>
            <a:ext uri="{FF2B5EF4-FFF2-40B4-BE49-F238E27FC236}">
              <a16:creationId xmlns:a16="http://schemas.microsoft.com/office/drawing/2014/main" id="{6266782F-4624-4C0C-82B1-4EBB1F4E9E29}"/>
            </a:ext>
          </a:extLst>
        </xdr:cNvPr>
        <xdr:cNvSpPr txBox="1"/>
      </xdr:nvSpPr>
      <xdr:spPr>
        <a:xfrm>
          <a:off x="3239144" y="1737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2" name="n_2aveValue【市民会館】&#10;有形固定資産減価償却率">
          <a:extLst>
            <a:ext uri="{FF2B5EF4-FFF2-40B4-BE49-F238E27FC236}">
              <a16:creationId xmlns:a16="http://schemas.microsoft.com/office/drawing/2014/main" id="{E09A4B1B-7C2D-409E-9F30-10DABA92F2CD}"/>
            </a:ext>
          </a:extLst>
        </xdr:cNvPr>
        <xdr:cNvSpPr txBox="1"/>
      </xdr:nvSpPr>
      <xdr:spPr>
        <a:xfrm>
          <a:off x="2439044" y="1705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3" name="n_3aveValue【市民会館】&#10;有形固定資産減価償却率">
          <a:extLst>
            <a:ext uri="{FF2B5EF4-FFF2-40B4-BE49-F238E27FC236}">
              <a16:creationId xmlns:a16="http://schemas.microsoft.com/office/drawing/2014/main" id="{5B81C504-CB34-442E-80FB-CC749F86517B}"/>
            </a:ext>
          </a:extLst>
        </xdr:cNvPr>
        <xdr:cNvSpPr txBox="1"/>
      </xdr:nvSpPr>
      <xdr:spPr>
        <a:xfrm>
          <a:off x="16484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4" name="n_4aveValue【市民会館】&#10;有形固定資産減価償却率">
          <a:extLst>
            <a:ext uri="{FF2B5EF4-FFF2-40B4-BE49-F238E27FC236}">
              <a16:creationId xmlns:a16="http://schemas.microsoft.com/office/drawing/2014/main" id="{7473ACA9-9176-4231-8CF8-E3B04D9352B6}"/>
            </a:ext>
          </a:extLst>
        </xdr:cNvPr>
        <xdr:cNvSpPr txBox="1"/>
      </xdr:nvSpPr>
      <xdr:spPr>
        <a:xfrm>
          <a:off x="848369" y="1698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150058</xdr:rowOff>
    </xdr:from>
    <xdr:ext cx="405111" cy="259045"/>
    <xdr:sp macro="" textlink="">
      <xdr:nvSpPr>
        <xdr:cNvPr id="335" name="n_1mainValue【市民会館】&#10;有形固定資産減価償却率">
          <a:extLst>
            <a:ext uri="{FF2B5EF4-FFF2-40B4-BE49-F238E27FC236}">
              <a16:creationId xmlns:a16="http://schemas.microsoft.com/office/drawing/2014/main" id="{5FDEF82F-8AB9-4357-BE96-DF4522C5E4B5}"/>
            </a:ext>
          </a:extLst>
        </xdr:cNvPr>
        <xdr:cNvSpPr txBox="1"/>
      </xdr:nvSpPr>
      <xdr:spPr>
        <a:xfrm>
          <a:off x="3239144" y="16266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25054</xdr:rowOff>
    </xdr:from>
    <xdr:ext cx="405111" cy="259045"/>
    <xdr:sp macro="" textlink="">
      <xdr:nvSpPr>
        <xdr:cNvPr id="336" name="n_2mainValue【市民会館】&#10;有形固定資産減価償却率">
          <a:extLst>
            <a:ext uri="{FF2B5EF4-FFF2-40B4-BE49-F238E27FC236}">
              <a16:creationId xmlns:a16="http://schemas.microsoft.com/office/drawing/2014/main" id="{440E3B5E-980F-404B-BCA3-6C901A2DC4DD}"/>
            </a:ext>
          </a:extLst>
        </xdr:cNvPr>
        <xdr:cNvSpPr txBox="1"/>
      </xdr:nvSpPr>
      <xdr:spPr>
        <a:xfrm>
          <a:off x="2439044" y="1751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154050</xdr:rowOff>
    </xdr:from>
    <xdr:ext cx="405111" cy="259045"/>
    <xdr:sp macro="" textlink="">
      <xdr:nvSpPr>
        <xdr:cNvPr id="337" name="n_3mainValue【市民会館】&#10;有形固定資産減価償却率">
          <a:extLst>
            <a:ext uri="{FF2B5EF4-FFF2-40B4-BE49-F238E27FC236}">
              <a16:creationId xmlns:a16="http://schemas.microsoft.com/office/drawing/2014/main" id="{97B72576-7CAB-45C5-8BD7-F5D90D0294FC}"/>
            </a:ext>
          </a:extLst>
        </xdr:cNvPr>
        <xdr:cNvSpPr txBox="1"/>
      </xdr:nvSpPr>
      <xdr:spPr>
        <a:xfrm>
          <a:off x="1648469" y="1747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111596</xdr:rowOff>
    </xdr:from>
    <xdr:ext cx="405111" cy="259045"/>
    <xdr:sp macro="" textlink="">
      <xdr:nvSpPr>
        <xdr:cNvPr id="338" name="n_4mainValue【市民会館】&#10;有形固定資産減価償却率">
          <a:extLst>
            <a:ext uri="{FF2B5EF4-FFF2-40B4-BE49-F238E27FC236}">
              <a16:creationId xmlns:a16="http://schemas.microsoft.com/office/drawing/2014/main" id="{43194EED-518D-4FB5-BE05-F8EA60ECC881}"/>
            </a:ext>
          </a:extLst>
        </xdr:cNvPr>
        <xdr:cNvSpPr txBox="1"/>
      </xdr:nvSpPr>
      <xdr:spPr>
        <a:xfrm>
          <a:off x="848369" y="174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A3B8E0C1-0DA9-444E-A3D1-CD01B88253F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95BE903B-85C0-45F1-8099-61488D23450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6FC3ADFD-C6DC-444F-8319-0DB633E8B46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6DE1878F-4F43-475B-86B2-24456A52457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2B4091CB-E4CC-4551-A5EF-1FADB39A9FE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59748248-E9D0-48C3-9D2D-FFEC000294B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811A1B83-A45B-4520-BBE7-B5D1FA4AC09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7DC98A75-68DA-4C70-8E26-9C5BABF78FC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5F2C8640-EEC0-4FDE-9F4F-6FED10B72B2D}"/>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76F7AC93-FD1D-4502-99EF-2F3089BE56B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CBB2B398-661A-4307-A632-BA111870F00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476AFE27-4DF6-45F7-B2B2-59E629993FDD}"/>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DFC0EF80-2B75-4413-930A-B7ECEDB8199D}"/>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3447FDDC-D22B-43B6-9E16-2D09ECCB05D7}"/>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E2B38707-A18E-490A-9A28-40BFB3192FDC}"/>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7E863A6D-61D3-4A90-9762-3BDE023E0DE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5BF8CA7D-E412-46EF-81E6-B86B3E58627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C177A343-2433-4C29-844F-C2F8F6E0C07D}"/>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9E857EBE-D18E-4C27-91F4-0234B9978CD3}"/>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9F5266DB-24CA-43AF-B555-067573F9ACF4}"/>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DAB1DC18-0456-42EA-BAB7-BE8D52176E7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53F69B26-5BA8-4B34-8E1B-2D7F12AB7BDD}"/>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D98DCBAF-595A-444C-81C7-768D9FA0CBE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D59FDEFC-1FAA-4843-B64F-D548C1438EF4}"/>
            </a:ext>
          </a:extLst>
        </xdr:cNvPr>
        <xdr:cNvCxnSpPr/>
      </xdr:nvCxnSpPr>
      <xdr:spPr>
        <a:xfrm flipV="1">
          <a:off x="9429115" y="16180436"/>
          <a:ext cx="0" cy="1601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6D69894E-7FDC-417D-9536-E16574BA23D0}"/>
            </a:ext>
          </a:extLst>
        </xdr:cNvPr>
        <xdr:cNvSpPr txBox="1"/>
      </xdr:nvSpPr>
      <xdr:spPr>
        <a:xfrm>
          <a:off x="9467850"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E809D08D-09E0-42A5-8C84-0222CF07542C}"/>
            </a:ext>
          </a:extLst>
        </xdr:cNvPr>
        <xdr:cNvCxnSpPr/>
      </xdr:nvCxnSpPr>
      <xdr:spPr>
        <a:xfrm>
          <a:off x="9363075" y="177822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5D46856D-6E92-4401-A699-44879EC64260}"/>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CBDCC6A6-5624-476B-85A6-958B25D56757}"/>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4FEDA5B8-8EC2-4724-B681-1716EA4D26E6}"/>
            </a:ext>
          </a:extLst>
        </xdr:cNvPr>
        <xdr:cNvSpPr txBox="1"/>
      </xdr:nvSpPr>
      <xdr:spPr>
        <a:xfrm>
          <a:off x="9467850" y="17220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A3216D42-A106-4B13-95FD-6DFDFE6C00E2}"/>
            </a:ext>
          </a:extLst>
        </xdr:cNvPr>
        <xdr:cNvSpPr/>
      </xdr:nvSpPr>
      <xdr:spPr>
        <a:xfrm>
          <a:off x="9401175" y="1736572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1575A95B-4854-436D-8A27-2C35D6F98B3C}"/>
            </a:ext>
          </a:extLst>
        </xdr:cNvPr>
        <xdr:cNvSpPr/>
      </xdr:nvSpPr>
      <xdr:spPr>
        <a:xfrm>
          <a:off x="8639175" y="1736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F9190413-412E-472A-B1DA-340C03E4DC0D}"/>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49C600F3-38A1-4825-96FB-3ADBB71B5F67}"/>
            </a:ext>
          </a:extLst>
        </xdr:cNvPr>
        <xdr:cNvSpPr/>
      </xdr:nvSpPr>
      <xdr:spPr>
        <a:xfrm>
          <a:off x="7029450" y="17399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A91616BC-4076-4AFC-8792-7C839A5AFC0A}"/>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DA015CF9-7652-4BBD-8EF5-FDDFE5A4D56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C16C2085-18AD-44A3-85E9-B3F060CAC6D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836DCFED-6C00-4B2F-849A-667697B834F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40FF37D-5A17-4020-88E2-DDC997AEFC9E}"/>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AC9B9CB9-47DB-4F24-A1D5-D3377D42565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91312</xdr:rowOff>
    </xdr:from>
    <xdr:to>
      <xdr:col>55</xdr:col>
      <xdr:colOff>50800</xdr:colOff>
      <xdr:row>108</xdr:row>
      <xdr:rowOff>21462</xdr:rowOff>
    </xdr:to>
    <xdr:sp macro="" textlink="">
      <xdr:nvSpPr>
        <xdr:cNvPr id="378" name="楕円 377">
          <a:extLst>
            <a:ext uri="{FF2B5EF4-FFF2-40B4-BE49-F238E27FC236}">
              <a16:creationId xmlns:a16="http://schemas.microsoft.com/office/drawing/2014/main" id="{B1D3E2F8-4DE0-45DB-96AB-BBB1441A7B4E}"/>
            </a:ext>
          </a:extLst>
        </xdr:cNvPr>
        <xdr:cNvSpPr/>
      </xdr:nvSpPr>
      <xdr:spPr>
        <a:xfrm>
          <a:off x="9401175" y="1757603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69739</xdr:rowOff>
    </xdr:from>
    <xdr:ext cx="469744" cy="259045"/>
    <xdr:sp macro="" textlink="">
      <xdr:nvSpPr>
        <xdr:cNvPr id="379" name="【市民会館】&#10;一人当たり面積該当値テキスト">
          <a:extLst>
            <a:ext uri="{FF2B5EF4-FFF2-40B4-BE49-F238E27FC236}">
              <a16:creationId xmlns:a16="http://schemas.microsoft.com/office/drawing/2014/main" id="{733620D1-7560-4EBB-BAA5-D19B4867FEF4}"/>
            </a:ext>
          </a:extLst>
        </xdr:cNvPr>
        <xdr:cNvSpPr txBox="1"/>
      </xdr:nvSpPr>
      <xdr:spPr>
        <a:xfrm>
          <a:off x="9467850" y="175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96647</xdr:rowOff>
    </xdr:from>
    <xdr:to>
      <xdr:col>50</xdr:col>
      <xdr:colOff>165100</xdr:colOff>
      <xdr:row>108</xdr:row>
      <xdr:rowOff>26797</xdr:rowOff>
    </xdr:to>
    <xdr:sp macro="" textlink="">
      <xdr:nvSpPr>
        <xdr:cNvPr id="380" name="楕円 379">
          <a:extLst>
            <a:ext uri="{FF2B5EF4-FFF2-40B4-BE49-F238E27FC236}">
              <a16:creationId xmlns:a16="http://schemas.microsoft.com/office/drawing/2014/main" id="{14C3DD39-1F64-4706-AD2F-C9ABA094A8BC}"/>
            </a:ext>
          </a:extLst>
        </xdr:cNvPr>
        <xdr:cNvSpPr/>
      </xdr:nvSpPr>
      <xdr:spPr>
        <a:xfrm>
          <a:off x="8639175" y="175845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142112</xdr:rowOff>
    </xdr:from>
    <xdr:to>
      <xdr:col>55</xdr:col>
      <xdr:colOff>0</xdr:colOff>
      <xdr:row>107</xdr:row>
      <xdr:rowOff>147447</xdr:rowOff>
    </xdr:to>
    <xdr:cxnSp macro="">
      <xdr:nvCxnSpPr>
        <xdr:cNvPr id="381" name="直線コネクタ 380">
          <a:extLst>
            <a:ext uri="{FF2B5EF4-FFF2-40B4-BE49-F238E27FC236}">
              <a16:creationId xmlns:a16="http://schemas.microsoft.com/office/drawing/2014/main" id="{0CC771E4-34B2-419D-8E8E-9CAFC90E03B9}"/>
            </a:ext>
          </a:extLst>
        </xdr:cNvPr>
        <xdr:cNvCxnSpPr/>
      </xdr:nvCxnSpPr>
      <xdr:spPr>
        <a:xfrm flipV="1">
          <a:off x="8686800" y="1763318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98933</xdr:rowOff>
    </xdr:from>
    <xdr:to>
      <xdr:col>46</xdr:col>
      <xdr:colOff>38100</xdr:colOff>
      <xdr:row>108</xdr:row>
      <xdr:rowOff>29083</xdr:rowOff>
    </xdr:to>
    <xdr:sp macro="" textlink="">
      <xdr:nvSpPr>
        <xdr:cNvPr id="382" name="楕円 381">
          <a:extLst>
            <a:ext uri="{FF2B5EF4-FFF2-40B4-BE49-F238E27FC236}">
              <a16:creationId xmlns:a16="http://schemas.microsoft.com/office/drawing/2014/main" id="{C09386CD-623F-408E-A8C7-AB82B7A2C7D2}"/>
            </a:ext>
          </a:extLst>
        </xdr:cNvPr>
        <xdr:cNvSpPr/>
      </xdr:nvSpPr>
      <xdr:spPr>
        <a:xfrm>
          <a:off x="7839075" y="175900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147447</xdr:rowOff>
    </xdr:from>
    <xdr:to>
      <xdr:col>50</xdr:col>
      <xdr:colOff>114300</xdr:colOff>
      <xdr:row>107</xdr:row>
      <xdr:rowOff>149733</xdr:rowOff>
    </xdr:to>
    <xdr:cxnSp macro="">
      <xdr:nvCxnSpPr>
        <xdr:cNvPr id="383" name="直線コネクタ 382">
          <a:extLst>
            <a:ext uri="{FF2B5EF4-FFF2-40B4-BE49-F238E27FC236}">
              <a16:creationId xmlns:a16="http://schemas.microsoft.com/office/drawing/2014/main" id="{AB6109D2-4547-4B2D-97ED-BFE705781C10}"/>
            </a:ext>
          </a:extLst>
        </xdr:cNvPr>
        <xdr:cNvCxnSpPr/>
      </xdr:nvCxnSpPr>
      <xdr:spPr>
        <a:xfrm flipV="1">
          <a:off x="7886700" y="17632172"/>
          <a:ext cx="8001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103124</xdr:rowOff>
    </xdr:from>
    <xdr:to>
      <xdr:col>41</xdr:col>
      <xdr:colOff>101600</xdr:colOff>
      <xdr:row>108</xdr:row>
      <xdr:rowOff>33274</xdr:rowOff>
    </xdr:to>
    <xdr:sp macro="" textlink="">
      <xdr:nvSpPr>
        <xdr:cNvPr id="384" name="楕円 383">
          <a:extLst>
            <a:ext uri="{FF2B5EF4-FFF2-40B4-BE49-F238E27FC236}">
              <a16:creationId xmlns:a16="http://schemas.microsoft.com/office/drawing/2014/main" id="{3FF42A6E-3C08-4E25-9934-43A5ABEE964B}"/>
            </a:ext>
          </a:extLst>
        </xdr:cNvPr>
        <xdr:cNvSpPr/>
      </xdr:nvSpPr>
      <xdr:spPr>
        <a:xfrm>
          <a:off x="7029450" y="175941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149733</xdr:rowOff>
    </xdr:from>
    <xdr:to>
      <xdr:col>45</xdr:col>
      <xdr:colOff>177800</xdr:colOff>
      <xdr:row>107</xdr:row>
      <xdr:rowOff>153924</xdr:rowOff>
    </xdr:to>
    <xdr:cxnSp macro="">
      <xdr:nvCxnSpPr>
        <xdr:cNvPr id="385" name="直線コネクタ 384">
          <a:extLst>
            <a:ext uri="{FF2B5EF4-FFF2-40B4-BE49-F238E27FC236}">
              <a16:creationId xmlns:a16="http://schemas.microsoft.com/office/drawing/2014/main" id="{65EC2492-02FA-4AE9-B38A-9E04111CFE9E}"/>
            </a:ext>
          </a:extLst>
        </xdr:cNvPr>
        <xdr:cNvCxnSpPr/>
      </xdr:nvCxnSpPr>
      <xdr:spPr>
        <a:xfrm flipV="1">
          <a:off x="7077075" y="17637633"/>
          <a:ext cx="809625"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105029</xdr:rowOff>
    </xdr:from>
    <xdr:to>
      <xdr:col>36</xdr:col>
      <xdr:colOff>165100</xdr:colOff>
      <xdr:row>108</xdr:row>
      <xdr:rowOff>35179</xdr:rowOff>
    </xdr:to>
    <xdr:sp macro="" textlink="">
      <xdr:nvSpPr>
        <xdr:cNvPr id="386" name="楕円 385">
          <a:extLst>
            <a:ext uri="{FF2B5EF4-FFF2-40B4-BE49-F238E27FC236}">
              <a16:creationId xmlns:a16="http://schemas.microsoft.com/office/drawing/2014/main" id="{1647F0D8-DB08-4469-B9CF-1F9B1B1EFB8A}"/>
            </a:ext>
          </a:extLst>
        </xdr:cNvPr>
        <xdr:cNvSpPr/>
      </xdr:nvSpPr>
      <xdr:spPr>
        <a:xfrm>
          <a:off x="6238875" y="175897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153924</xdr:rowOff>
    </xdr:from>
    <xdr:to>
      <xdr:col>41</xdr:col>
      <xdr:colOff>50800</xdr:colOff>
      <xdr:row>107</xdr:row>
      <xdr:rowOff>155829</xdr:rowOff>
    </xdr:to>
    <xdr:cxnSp macro="">
      <xdr:nvCxnSpPr>
        <xdr:cNvPr id="387" name="直線コネクタ 386">
          <a:extLst>
            <a:ext uri="{FF2B5EF4-FFF2-40B4-BE49-F238E27FC236}">
              <a16:creationId xmlns:a16="http://schemas.microsoft.com/office/drawing/2014/main" id="{0B891ABC-AE97-4184-880E-41C6E879F248}"/>
            </a:ext>
          </a:extLst>
        </xdr:cNvPr>
        <xdr:cNvCxnSpPr/>
      </xdr:nvCxnSpPr>
      <xdr:spPr>
        <a:xfrm flipV="1">
          <a:off x="6286500" y="17641824"/>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7FF07D20-4C10-415E-89FE-55C69E8DA634}"/>
            </a:ext>
          </a:extLst>
        </xdr:cNvPr>
        <xdr:cNvSpPr txBox="1"/>
      </xdr:nvSpPr>
      <xdr:spPr>
        <a:xfrm>
          <a:off x="84582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675A1F6E-92A9-4D2D-A587-5D9B1DB74214}"/>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1CFE2984-B310-4F36-8922-C9B53EBAE6E6}"/>
            </a:ext>
          </a:extLst>
        </xdr:cNvPr>
        <xdr:cNvSpPr txBox="1"/>
      </xdr:nvSpPr>
      <xdr:spPr>
        <a:xfrm>
          <a:off x="6867602" y="17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1" name="n_4aveValue【市民会館】&#10;一人当たり面積">
          <a:extLst>
            <a:ext uri="{FF2B5EF4-FFF2-40B4-BE49-F238E27FC236}">
              <a16:creationId xmlns:a16="http://schemas.microsoft.com/office/drawing/2014/main" id="{E6517692-38BE-4FCB-83BA-BE6873660FDB}"/>
            </a:ext>
          </a:extLst>
        </xdr:cNvPr>
        <xdr:cNvSpPr txBox="1"/>
      </xdr:nvSpPr>
      <xdr:spPr>
        <a:xfrm>
          <a:off x="6067502" y="172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17924</xdr:rowOff>
    </xdr:from>
    <xdr:ext cx="469744" cy="259045"/>
    <xdr:sp macro="" textlink="">
      <xdr:nvSpPr>
        <xdr:cNvPr id="392" name="n_1mainValue【市民会館】&#10;一人当たり面積">
          <a:extLst>
            <a:ext uri="{FF2B5EF4-FFF2-40B4-BE49-F238E27FC236}">
              <a16:creationId xmlns:a16="http://schemas.microsoft.com/office/drawing/2014/main" id="{A6526C06-584E-4E6D-B326-FCBFBB11394C}"/>
            </a:ext>
          </a:extLst>
        </xdr:cNvPr>
        <xdr:cNvSpPr txBox="1"/>
      </xdr:nvSpPr>
      <xdr:spPr>
        <a:xfrm>
          <a:off x="8458277" y="1767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20210</xdr:rowOff>
    </xdr:from>
    <xdr:ext cx="469744" cy="259045"/>
    <xdr:sp macro="" textlink="">
      <xdr:nvSpPr>
        <xdr:cNvPr id="393" name="n_2mainValue【市民会館】&#10;一人当たり面積">
          <a:extLst>
            <a:ext uri="{FF2B5EF4-FFF2-40B4-BE49-F238E27FC236}">
              <a16:creationId xmlns:a16="http://schemas.microsoft.com/office/drawing/2014/main" id="{964147CF-9D00-4699-B2D7-22166DB2DB24}"/>
            </a:ext>
          </a:extLst>
        </xdr:cNvPr>
        <xdr:cNvSpPr txBox="1"/>
      </xdr:nvSpPr>
      <xdr:spPr>
        <a:xfrm>
          <a:off x="7677227" y="17679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24401</xdr:rowOff>
    </xdr:from>
    <xdr:ext cx="469744" cy="259045"/>
    <xdr:sp macro="" textlink="">
      <xdr:nvSpPr>
        <xdr:cNvPr id="394" name="n_3mainValue【市民会館】&#10;一人当たり面積">
          <a:extLst>
            <a:ext uri="{FF2B5EF4-FFF2-40B4-BE49-F238E27FC236}">
              <a16:creationId xmlns:a16="http://schemas.microsoft.com/office/drawing/2014/main" id="{895EA927-8FA6-44FF-8C49-91F2C65665D7}"/>
            </a:ext>
          </a:extLst>
        </xdr:cNvPr>
        <xdr:cNvSpPr txBox="1"/>
      </xdr:nvSpPr>
      <xdr:spPr>
        <a:xfrm>
          <a:off x="6867602" y="1768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26306</xdr:rowOff>
    </xdr:from>
    <xdr:ext cx="469744" cy="259045"/>
    <xdr:sp macro="" textlink="">
      <xdr:nvSpPr>
        <xdr:cNvPr id="395" name="n_4mainValue【市民会館】&#10;一人当たり面積">
          <a:extLst>
            <a:ext uri="{FF2B5EF4-FFF2-40B4-BE49-F238E27FC236}">
              <a16:creationId xmlns:a16="http://schemas.microsoft.com/office/drawing/2014/main" id="{7ED81794-CD6F-4BC1-98B8-30C4C9D1F080}"/>
            </a:ext>
          </a:extLst>
        </xdr:cNvPr>
        <xdr:cNvSpPr txBox="1"/>
      </xdr:nvSpPr>
      <xdr:spPr>
        <a:xfrm>
          <a:off x="6067502" y="1768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DFB464C9-AED0-44E8-A376-BD0F2C636FD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2FF749F8-45E7-40F3-8B55-055EF55DBA8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40134CED-188C-4E33-90B0-47CFB022DB2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3D817D81-8D55-4C65-A6E8-A44B13CA9F1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F46C4671-244A-44A1-AEBE-0583592EEFC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6E6675F5-B949-4CFE-8D14-65C0FDE2B62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61588AA3-CE14-4F24-A7C7-83014BF475F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4867BE68-D085-4ABE-B348-0CFFD840952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3FC6BD75-1B42-4FA4-AC49-2E43F536577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CAA49273-5401-4906-86BB-B6CA80639A2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5C398D74-4116-476B-8EC2-1C33DA5B4FC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3FE6234C-54FB-4F51-8745-D26CE51FCC7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E937893B-22BB-4BAD-AAA9-303F528D405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B6457DC6-DD72-4B82-A19F-F3E691B1BA4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FD53CCAC-B773-4F63-81EF-503D8CD28DDE}"/>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06A13EF9-204A-4F42-ABA7-5096733DBCE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A07CF0F3-1E69-40B9-8997-9169B896EE6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F767F8EF-C903-488B-B324-3F960159F3C4}"/>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4DB5625F-6DA2-4DCA-942B-8A0B2432112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0FA4BD9C-F4EA-404D-A279-AB21DCA9D3F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041205AE-C725-4128-8A91-5F4F6F505C8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7655BFAC-AF05-4DF7-91D3-25C7032BACAB}"/>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B30F17BF-D2BA-4E96-860D-7023BC9BCC26}"/>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1FA596C3-5551-4B46-B56E-B33282BEA34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CCAE7ECA-F393-44F6-AF1E-74F6C6A3BE4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3452F991-6632-4450-B9E4-15D21577D33A}"/>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1277E50B-BE8F-4C43-8D0F-2E0E64DBFBCC}"/>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A32D8EA4-36AF-4CF8-AED4-CA02F9FC71CB}"/>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99B168ED-FE1F-49BB-9494-3305CF9A930E}"/>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5" name="直線コネクタ 424">
          <a:extLst>
            <a:ext uri="{FF2B5EF4-FFF2-40B4-BE49-F238E27FC236}">
              <a16:creationId xmlns:a16="http://schemas.microsoft.com/office/drawing/2014/main" id="{304D39CC-1851-4187-B7B6-6FD2699BF354}"/>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ED9AC66B-7E94-4FDA-9FE8-898A7424A5A0}"/>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7" name="フローチャート: 判断 426">
          <a:extLst>
            <a:ext uri="{FF2B5EF4-FFF2-40B4-BE49-F238E27FC236}">
              <a16:creationId xmlns:a16="http://schemas.microsoft.com/office/drawing/2014/main" id="{BDA0573F-B44F-48AC-B6E6-2A59DB0B6AEF}"/>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8" name="フローチャート: 判断 427">
          <a:extLst>
            <a:ext uri="{FF2B5EF4-FFF2-40B4-BE49-F238E27FC236}">
              <a16:creationId xmlns:a16="http://schemas.microsoft.com/office/drawing/2014/main" id="{CBE3095F-110B-4FBD-8338-0D58D3175AF6}"/>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9" name="フローチャート: 判断 428">
          <a:extLst>
            <a:ext uri="{FF2B5EF4-FFF2-40B4-BE49-F238E27FC236}">
              <a16:creationId xmlns:a16="http://schemas.microsoft.com/office/drawing/2014/main" id="{E6A1BF53-9590-4AB8-ADE9-E568637EA2F1}"/>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0" name="フローチャート: 判断 429">
          <a:extLst>
            <a:ext uri="{FF2B5EF4-FFF2-40B4-BE49-F238E27FC236}">
              <a16:creationId xmlns:a16="http://schemas.microsoft.com/office/drawing/2014/main" id="{48560C4C-545E-4ADA-837F-E2A98B6430EB}"/>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1" name="フローチャート: 判断 430">
          <a:extLst>
            <a:ext uri="{FF2B5EF4-FFF2-40B4-BE49-F238E27FC236}">
              <a16:creationId xmlns:a16="http://schemas.microsoft.com/office/drawing/2014/main" id="{4A68C56A-5301-467E-B251-9629491AFB8D}"/>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097EE6A-39D7-42CE-9366-8445ED1DE97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E1BA9D1-E2B2-422E-967F-DF3EE07DA45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670C1B9-A20C-418B-A83A-34ED8505135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4255FB6-FBEC-4379-B5B8-B353358EE1D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2AE00E7-918A-4C1F-978E-861C7EC5E99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123372</xdr:rowOff>
    </xdr:from>
    <xdr:to>
      <xdr:col>85</xdr:col>
      <xdr:colOff>177800</xdr:colOff>
      <xdr:row>35</xdr:row>
      <xdr:rowOff>53522</xdr:rowOff>
    </xdr:to>
    <xdr:sp macro="" textlink="">
      <xdr:nvSpPr>
        <xdr:cNvPr id="437" name="楕円 436">
          <a:extLst>
            <a:ext uri="{FF2B5EF4-FFF2-40B4-BE49-F238E27FC236}">
              <a16:creationId xmlns:a16="http://schemas.microsoft.com/office/drawing/2014/main" id="{432B8DDA-E970-4715-B84C-A2A917790A07}"/>
            </a:ext>
          </a:extLst>
        </xdr:cNvPr>
        <xdr:cNvSpPr/>
      </xdr:nvSpPr>
      <xdr:spPr>
        <a:xfrm>
          <a:off x="14649450" y="56415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146249</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56182A77-E163-4659-8ACB-A2BB321A73D4}"/>
            </a:ext>
          </a:extLst>
        </xdr:cNvPr>
        <xdr:cNvSpPr txBox="1"/>
      </xdr:nvSpPr>
      <xdr:spPr>
        <a:xfrm>
          <a:off x="14735175" y="549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54792</xdr:rowOff>
    </xdr:from>
    <xdr:to>
      <xdr:col>81</xdr:col>
      <xdr:colOff>101600</xdr:colOff>
      <xdr:row>34</xdr:row>
      <xdr:rowOff>156392</xdr:rowOff>
    </xdr:to>
    <xdr:sp macro="" textlink="">
      <xdr:nvSpPr>
        <xdr:cNvPr id="439" name="楕円 438">
          <a:extLst>
            <a:ext uri="{FF2B5EF4-FFF2-40B4-BE49-F238E27FC236}">
              <a16:creationId xmlns:a16="http://schemas.microsoft.com/office/drawing/2014/main" id="{3926D170-3B4A-479B-A9DF-F94505D5B1B2}"/>
            </a:ext>
          </a:extLst>
        </xdr:cNvPr>
        <xdr:cNvSpPr/>
      </xdr:nvSpPr>
      <xdr:spPr>
        <a:xfrm>
          <a:off x="13887450" y="55697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105592</xdr:rowOff>
    </xdr:from>
    <xdr:to>
      <xdr:col>85</xdr:col>
      <xdr:colOff>127000</xdr:colOff>
      <xdr:row>35</xdr:row>
      <xdr:rowOff>2722</xdr:rowOff>
    </xdr:to>
    <xdr:cxnSp macro="">
      <xdr:nvCxnSpPr>
        <xdr:cNvPr id="440" name="直線コネクタ 439">
          <a:extLst>
            <a:ext uri="{FF2B5EF4-FFF2-40B4-BE49-F238E27FC236}">
              <a16:creationId xmlns:a16="http://schemas.microsoft.com/office/drawing/2014/main" id="{3C152EA2-645B-4DA5-9670-FAC62C0F3180}"/>
            </a:ext>
          </a:extLst>
        </xdr:cNvPr>
        <xdr:cNvCxnSpPr/>
      </xdr:nvCxnSpPr>
      <xdr:spPr>
        <a:xfrm>
          <a:off x="13935075" y="5617392"/>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157661</xdr:rowOff>
    </xdr:from>
    <xdr:to>
      <xdr:col>76</xdr:col>
      <xdr:colOff>165100</xdr:colOff>
      <xdr:row>34</xdr:row>
      <xdr:rowOff>87811</xdr:rowOff>
    </xdr:to>
    <xdr:sp macro="" textlink="">
      <xdr:nvSpPr>
        <xdr:cNvPr id="441" name="楕円 440">
          <a:extLst>
            <a:ext uri="{FF2B5EF4-FFF2-40B4-BE49-F238E27FC236}">
              <a16:creationId xmlns:a16="http://schemas.microsoft.com/office/drawing/2014/main" id="{724F0134-1BD7-41BF-B838-F27FBF3AF8F5}"/>
            </a:ext>
          </a:extLst>
        </xdr:cNvPr>
        <xdr:cNvSpPr/>
      </xdr:nvSpPr>
      <xdr:spPr>
        <a:xfrm>
          <a:off x="13096875" y="55138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37011</xdr:rowOff>
    </xdr:from>
    <xdr:to>
      <xdr:col>81</xdr:col>
      <xdr:colOff>50800</xdr:colOff>
      <xdr:row>34</xdr:row>
      <xdr:rowOff>105592</xdr:rowOff>
    </xdr:to>
    <xdr:cxnSp macro="">
      <xdr:nvCxnSpPr>
        <xdr:cNvPr id="442" name="直線コネクタ 441">
          <a:extLst>
            <a:ext uri="{FF2B5EF4-FFF2-40B4-BE49-F238E27FC236}">
              <a16:creationId xmlns:a16="http://schemas.microsoft.com/office/drawing/2014/main" id="{00C26685-639B-4742-A812-A11332D40962}"/>
            </a:ext>
          </a:extLst>
        </xdr:cNvPr>
        <xdr:cNvCxnSpPr/>
      </xdr:nvCxnSpPr>
      <xdr:spPr>
        <a:xfrm>
          <a:off x="13144500" y="5551986"/>
          <a:ext cx="79057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89081</xdr:rowOff>
    </xdr:from>
    <xdr:to>
      <xdr:col>72</xdr:col>
      <xdr:colOff>38100</xdr:colOff>
      <xdr:row>34</xdr:row>
      <xdr:rowOff>19231</xdr:rowOff>
    </xdr:to>
    <xdr:sp macro="" textlink="">
      <xdr:nvSpPr>
        <xdr:cNvPr id="443" name="楕円 442">
          <a:extLst>
            <a:ext uri="{FF2B5EF4-FFF2-40B4-BE49-F238E27FC236}">
              <a16:creationId xmlns:a16="http://schemas.microsoft.com/office/drawing/2014/main" id="{5D1C5321-B8B2-46CD-97BB-A3ABF2EEF9E0}"/>
            </a:ext>
          </a:extLst>
        </xdr:cNvPr>
        <xdr:cNvSpPr/>
      </xdr:nvSpPr>
      <xdr:spPr>
        <a:xfrm>
          <a:off x="12296775" y="54389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139881</xdr:rowOff>
    </xdr:from>
    <xdr:to>
      <xdr:col>76</xdr:col>
      <xdr:colOff>114300</xdr:colOff>
      <xdr:row>34</xdr:row>
      <xdr:rowOff>37011</xdr:rowOff>
    </xdr:to>
    <xdr:cxnSp macro="">
      <xdr:nvCxnSpPr>
        <xdr:cNvPr id="444" name="直線コネクタ 443">
          <a:extLst>
            <a:ext uri="{FF2B5EF4-FFF2-40B4-BE49-F238E27FC236}">
              <a16:creationId xmlns:a16="http://schemas.microsoft.com/office/drawing/2014/main" id="{45B88FED-9336-4864-BB2B-29AD3B57AF42}"/>
            </a:ext>
          </a:extLst>
        </xdr:cNvPr>
        <xdr:cNvCxnSpPr/>
      </xdr:nvCxnSpPr>
      <xdr:spPr>
        <a:xfrm>
          <a:off x="12344400" y="5496106"/>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20501</xdr:rowOff>
    </xdr:from>
    <xdr:to>
      <xdr:col>67</xdr:col>
      <xdr:colOff>101600</xdr:colOff>
      <xdr:row>33</xdr:row>
      <xdr:rowOff>122101</xdr:rowOff>
    </xdr:to>
    <xdr:sp macro="" textlink="">
      <xdr:nvSpPr>
        <xdr:cNvPr id="445" name="楕円 444">
          <a:extLst>
            <a:ext uri="{FF2B5EF4-FFF2-40B4-BE49-F238E27FC236}">
              <a16:creationId xmlns:a16="http://schemas.microsoft.com/office/drawing/2014/main" id="{B987F600-4874-447B-8A14-5FA8EDCCF528}"/>
            </a:ext>
          </a:extLst>
        </xdr:cNvPr>
        <xdr:cNvSpPr/>
      </xdr:nvSpPr>
      <xdr:spPr>
        <a:xfrm>
          <a:off x="11487150" y="5373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71301</xdr:rowOff>
    </xdr:from>
    <xdr:to>
      <xdr:col>71</xdr:col>
      <xdr:colOff>177800</xdr:colOff>
      <xdr:row>33</xdr:row>
      <xdr:rowOff>139881</xdr:rowOff>
    </xdr:to>
    <xdr:cxnSp macro="">
      <xdr:nvCxnSpPr>
        <xdr:cNvPr id="446" name="直線コネクタ 445">
          <a:extLst>
            <a:ext uri="{FF2B5EF4-FFF2-40B4-BE49-F238E27FC236}">
              <a16:creationId xmlns:a16="http://schemas.microsoft.com/office/drawing/2014/main" id="{8873BAFA-E9C2-45D0-90F6-126045E2E800}"/>
            </a:ext>
          </a:extLst>
        </xdr:cNvPr>
        <xdr:cNvCxnSpPr/>
      </xdr:nvCxnSpPr>
      <xdr:spPr>
        <a:xfrm>
          <a:off x="11534775" y="5421176"/>
          <a:ext cx="80962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187BE8AD-37C8-4E60-ACD6-DE1F76F462B1}"/>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AFF28E12-E793-436D-9B8F-C10F2E97741E}"/>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70513120-6D4C-4182-A857-DC34D065DEFF}"/>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4AEF9C44-D080-4DC4-AFEF-ECF67C331D67}"/>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1469</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9A82B01E-85E1-49FE-A390-8737B1275DC5}"/>
            </a:ext>
          </a:extLst>
        </xdr:cNvPr>
        <xdr:cNvSpPr txBox="1"/>
      </xdr:nvSpPr>
      <xdr:spPr>
        <a:xfrm>
          <a:off x="13745219" y="535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104338</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B7CBC7DC-69FB-4A9F-90C9-6A2A7DAE5446}"/>
            </a:ext>
          </a:extLst>
        </xdr:cNvPr>
        <xdr:cNvSpPr txBox="1"/>
      </xdr:nvSpPr>
      <xdr:spPr>
        <a:xfrm>
          <a:off x="12964169" y="529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35758</xdr:rowOff>
    </xdr:from>
    <xdr:ext cx="340478" cy="259045"/>
    <xdr:sp macro="" textlink="">
      <xdr:nvSpPr>
        <xdr:cNvPr id="453" name="n_3mainValue【一般廃棄物処理施設】&#10;有形固定資産減価償却率">
          <a:extLst>
            <a:ext uri="{FF2B5EF4-FFF2-40B4-BE49-F238E27FC236}">
              <a16:creationId xmlns:a16="http://schemas.microsoft.com/office/drawing/2014/main" id="{13F1F331-355B-4033-AE51-380F15848FD9}"/>
            </a:ext>
          </a:extLst>
        </xdr:cNvPr>
        <xdr:cNvSpPr txBox="1"/>
      </xdr:nvSpPr>
      <xdr:spPr>
        <a:xfrm>
          <a:off x="12183686" y="5226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138628</xdr:rowOff>
    </xdr:from>
    <xdr:ext cx="340478" cy="259045"/>
    <xdr:sp macro="" textlink="">
      <xdr:nvSpPr>
        <xdr:cNvPr id="454" name="n_4mainValue【一般廃棄物処理施設】&#10;有形固定資産減価償却率">
          <a:extLst>
            <a:ext uri="{FF2B5EF4-FFF2-40B4-BE49-F238E27FC236}">
              <a16:creationId xmlns:a16="http://schemas.microsoft.com/office/drawing/2014/main" id="{2E5867DC-039D-4546-BBD9-4A2B5FF89F13}"/>
            </a:ext>
          </a:extLst>
        </xdr:cNvPr>
        <xdr:cNvSpPr txBox="1"/>
      </xdr:nvSpPr>
      <xdr:spPr>
        <a:xfrm>
          <a:off x="11383586" y="51710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20AA4204-7F60-4C58-8661-C564D2DE724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13D415DC-DB37-4933-834F-8E2F1D4981E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2C4995B3-A9A8-4B02-8E16-8E7D9107BD7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C2E683F7-D854-49BA-979F-AF62AD959E9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F70E11CF-90D9-446F-8EFB-0EA56BDDFA8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7B348DD3-0178-4088-8308-633ED9F7A98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658DC90D-5217-4969-A3B7-7F3D7FCD27D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9C1F0B0B-420F-4472-A2A8-95DB0248904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352BFA23-0588-42EB-BFF4-B8CB04E5531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F0F9B95F-1F14-4BCB-BEED-56352383196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4E89E8E9-7DF3-4ED6-89F1-9B839746EC2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853EF28E-74C4-424E-B124-0393E5281454}"/>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298C7B84-340B-4310-869B-40EE8E00593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721B0258-938C-4902-B34E-7FEDCC8CC8FB}"/>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1BF19C82-2401-4999-AA4C-F6DAD538894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0" name="テキスト ボックス 469">
          <a:extLst>
            <a:ext uri="{FF2B5EF4-FFF2-40B4-BE49-F238E27FC236}">
              <a16:creationId xmlns:a16="http://schemas.microsoft.com/office/drawing/2014/main" id="{F8B1EA69-A49B-46FA-9E60-ADFE10DE40FE}"/>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77ADEA88-CF4A-421F-B946-FDBB04048F87}"/>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2" name="テキスト ボックス 471">
          <a:extLst>
            <a:ext uri="{FF2B5EF4-FFF2-40B4-BE49-F238E27FC236}">
              <a16:creationId xmlns:a16="http://schemas.microsoft.com/office/drawing/2014/main" id="{752424AA-7766-474D-9D13-E36DDAC66B8B}"/>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2390FB02-1AC9-46FA-8ADB-AF58F1DD784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7D5C548B-9B9B-414B-82A7-CBBC9FE64D93}"/>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FEE65D8A-EDC4-4ED8-98C5-35AD61B63D3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6" name="直線コネクタ 475">
          <a:extLst>
            <a:ext uri="{FF2B5EF4-FFF2-40B4-BE49-F238E27FC236}">
              <a16:creationId xmlns:a16="http://schemas.microsoft.com/office/drawing/2014/main" id="{AF711074-3704-4939-8C0C-8846DE7B9384}"/>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F7030E27-86C4-45CB-93C9-8B2CD6794259}"/>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8" name="直線コネクタ 477">
          <a:extLst>
            <a:ext uri="{FF2B5EF4-FFF2-40B4-BE49-F238E27FC236}">
              <a16:creationId xmlns:a16="http://schemas.microsoft.com/office/drawing/2014/main" id="{36A0B290-C5CD-4029-9A52-9ED9F4A7676F}"/>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7B84C160-1F61-4E1C-AC10-F729F7A5C7F2}"/>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0" name="直線コネクタ 479">
          <a:extLst>
            <a:ext uri="{FF2B5EF4-FFF2-40B4-BE49-F238E27FC236}">
              <a16:creationId xmlns:a16="http://schemas.microsoft.com/office/drawing/2014/main" id="{BD80FDBE-CED1-4526-96E3-D02D3B2B78A3}"/>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1F2EFF89-23BD-4F5D-AA7E-3871A2A75E11}"/>
            </a:ext>
          </a:extLst>
        </xdr:cNvPr>
        <xdr:cNvSpPr txBox="1"/>
      </xdr:nvSpPr>
      <xdr:spPr>
        <a:xfrm>
          <a:off x="19992975" y="6402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2" name="フローチャート: 判断 481">
          <a:extLst>
            <a:ext uri="{FF2B5EF4-FFF2-40B4-BE49-F238E27FC236}">
              <a16:creationId xmlns:a16="http://schemas.microsoft.com/office/drawing/2014/main" id="{9E263715-AAF8-4CD1-BB16-62662E83E442}"/>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3" name="フローチャート: 判断 482">
          <a:extLst>
            <a:ext uri="{FF2B5EF4-FFF2-40B4-BE49-F238E27FC236}">
              <a16:creationId xmlns:a16="http://schemas.microsoft.com/office/drawing/2014/main" id="{362342AA-DA7B-47D4-B7A9-4D5F5C9AAD2D}"/>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4" name="フローチャート: 判断 483">
          <a:extLst>
            <a:ext uri="{FF2B5EF4-FFF2-40B4-BE49-F238E27FC236}">
              <a16:creationId xmlns:a16="http://schemas.microsoft.com/office/drawing/2014/main" id="{EBBD6445-22E0-48DB-B4BA-158EFF1152D2}"/>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5" name="フローチャート: 判断 484">
          <a:extLst>
            <a:ext uri="{FF2B5EF4-FFF2-40B4-BE49-F238E27FC236}">
              <a16:creationId xmlns:a16="http://schemas.microsoft.com/office/drawing/2014/main" id="{002CFEA2-2BE4-4C94-9A1A-97BF6823C261}"/>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6" name="フローチャート: 判断 485">
          <a:extLst>
            <a:ext uri="{FF2B5EF4-FFF2-40B4-BE49-F238E27FC236}">
              <a16:creationId xmlns:a16="http://schemas.microsoft.com/office/drawing/2014/main" id="{F36EA018-1B3B-416B-BAC2-DF742F7A10B6}"/>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378FA56-D3A5-43EB-B358-1B5CF755A2A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D24CECB-4052-4FFD-9F44-685A71CCA47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351DF8F-FBD3-4947-BD19-9579808FF99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B9F6433-8B27-4DCB-808E-27F62F7AF0A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128EE28-3B41-489F-8A81-DD74FB486BC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81230</xdr:rowOff>
    </xdr:from>
    <xdr:to>
      <xdr:col>116</xdr:col>
      <xdr:colOff>114300</xdr:colOff>
      <xdr:row>42</xdr:row>
      <xdr:rowOff>11380</xdr:rowOff>
    </xdr:to>
    <xdr:sp macro="" textlink="">
      <xdr:nvSpPr>
        <xdr:cNvPr id="492" name="楕円 491">
          <a:extLst>
            <a:ext uri="{FF2B5EF4-FFF2-40B4-BE49-F238E27FC236}">
              <a16:creationId xmlns:a16="http://schemas.microsoft.com/office/drawing/2014/main" id="{FFA29D56-803E-456D-9892-0ED606E2D6D4}"/>
            </a:ext>
          </a:extLst>
        </xdr:cNvPr>
        <xdr:cNvSpPr/>
      </xdr:nvSpPr>
      <xdr:spPr>
        <a:xfrm>
          <a:off x="19897725" y="67328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167607</xdr:rowOff>
    </xdr:from>
    <xdr:ext cx="469744" cy="259045"/>
    <xdr:sp macro="" textlink="">
      <xdr:nvSpPr>
        <xdr:cNvPr id="493" name="【一般廃棄物処理施設】&#10;一人当たり有形固定資産（償却資産）額該当値テキスト">
          <a:extLst>
            <a:ext uri="{FF2B5EF4-FFF2-40B4-BE49-F238E27FC236}">
              <a16:creationId xmlns:a16="http://schemas.microsoft.com/office/drawing/2014/main" id="{0091B19F-9C02-4F46-8C06-D60FF6C63D15}"/>
            </a:ext>
          </a:extLst>
        </xdr:cNvPr>
        <xdr:cNvSpPr txBox="1"/>
      </xdr:nvSpPr>
      <xdr:spPr>
        <a:xfrm>
          <a:off x="19992975" y="66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81269</xdr:rowOff>
    </xdr:from>
    <xdr:to>
      <xdr:col>112</xdr:col>
      <xdr:colOff>38100</xdr:colOff>
      <xdr:row>42</xdr:row>
      <xdr:rowOff>11419</xdr:rowOff>
    </xdr:to>
    <xdr:sp macro="" textlink="">
      <xdr:nvSpPr>
        <xdr:cNvPr id="494" name="楕円 493">
          <a:extLst>
            <a:ext uri="{FF2B5EF4-FFF2-40B4-BE49-F238E27FC236}">
              <a16:creationId xmlns:a16="http://schemas.microsoft.com/office/drawing/2014/main" id="{982E1784-C416-4239-80CF-385C069CA8AC}"/>
            </a:ext>
          </a:extLst>
        </xdr:cNvPr>
        <xdr:cNvSpPr/>
      </xdr:nvSpPr>
      <xdr:spPr>
        <a:xfrm>
          <a:off x="19154775" y="67328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132030</xdr:rowOff>
    </xdr:from>
    <xdr:to>
      <xdr:col>116</xdr:col>
      <xdr:colOff>63500</xdr:colOff>
      <xdr:row>41</xdr:row>
      <xdr:rowOff>132069</xdr:rowOff>
    </xdr:to>
    <xdr:cxnSp macro="">
      <xdr:nvCxnSpPr>
        <xdr:cNvPr id="495" name="直線コネクタ 494">
          <a:extLst>
            <a:ext uri="{FF2B5EF4-FFF2-40B4-BE49-F238E27FC236}">
              <a16:creationId xmlns:a16="http://schemas.microsoft.com/office/drawing/2014/main" id="{CB552279-6961-477C-AF32-F398FC4FACD1}"/>
            </a:ext>
          </a:extLst>
        </xdr:cNvPr>
        <xdr:cNvCxnSpPr/>
      </xdr:nvCxnSpPr>
      <xdr:spPr>
        <a:xfrm flipV="1">
          <a:off x="19202400" y="6780480"/>
          <a:ext cx="752475"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81287</xdr:rowOff>
    </xdr:from>
    <xdr:to>
      <xdr:col>107</xdr:col>
      <xdr:colOff>101600</xdr:colOff>
      <xdr:row>42</xdr:row>
      <xdr:rowOff>11437</xdr:rowOff>
    </xdr:to>
    <xdr:sp macro="" textlink="">
      <xdr:nvSpPr>
        <xdr:cNvPr id="496" name="楕円 495">
          <a:extLst>
            <a:ext uri="{FF2B5EF4-FFF2-40B4-BE49-F238E27FC236}">
              <a16:creationId xmlns:a16="http://schemas.microsoft.com/office/drawing/2014/main" id="{C27F2B63-25E6-4D23-99A2-91192444F9BC}"/>
            </a:ext>
          </a:extLst>
        </xdr:cNvPr>
        <xdr:cNvSpPr/>
      </xdr:nvSpPr>
      <xdr:spPr>
        <a:xfrm>
          <a:off x="18345150" y="67329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132069</xdr:rowOff>
    </xdr:from>
    <xdr:to>
      <xdr:col>111</xdr:col>
      <xdr:colOff>177800</xdr:colOff>
      <xdr:row>41</xdr:row>
      <xdr:rowOff>132087</xdr:rowOff>
    </xdr:to>
    <xdr:cxnSp macro="">
      <xdr:nvCxnSpPr>
        <xdr:cNvPr id="497" name="直線コネクタ 496">
          <a:extLst>
            <a:ext uri="{FF2B5EF4-FFF2-40B4-BE49-F238E27FC236}">
              <a16:creationId xmlns:a16="http://schemas.microsoft.com/office/drawing/2014/main" id="{E1016688-0C4F-4A00-B841-431DE4FF09DD}"/>
            </a:ext>
          </a:extLst>
        </xdr:cNvPr>
        <xdr:cNvCxnSpPr/>
      </xdr:nvCxnSpPr>
      <xdr:spPr>
        <a:xfrm flipV="1">
          <a:off x="18392775" y="6780519"/>
          <a:ext cx="809625"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81317</xdr:rowOff>
    </xdr:from>
    <xdr:to>
      <xdr:col>102</xdr:col>
      <xdr:colOff>165100</xdr:colOff>
      <xdr:row>42</xdr:row>
      <xdr:rowOff>11467</xdr:rowOff>
    </xdr:to>
    <xdr:sp macro="" textlink="">
      <xdr:nvSpPr>
        <xdr:cNvPr id="498" name="楕円 497">
          <a:extLst>
            <a:ext uri="{FF2B5EF4-FFF2-40B4-BE49-F238E27FC236}">
              <a16:creationId xmlns:a16="http://schemas.microsoft.com/office/drawing/2014/main" id="{35A371AF-8D14-4A0F-9419-12B6FD79B80A}"/>
            </a:ext>
          </a:extLst>
        </xdr:cNvPr>
        <xdr:cNvSpPr/>
      </xdr:nvSpPr>
      <xdr:spPr>
        <a:xfrm>
          <a:off x="17554575" y="67329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132087</xdr:rowOff>
    </xdr:from>
    <xdr:to>
      <xdr:col>107</xdr:col>
      <xdr:colOff>50800</xdr:colOff>
      <xdr:row>41</xdr:row>
      <xdr:rowOff>132117</xdr:rowOff>
    </xdr:to>
    <xdr:cxnSp macro="">
      <xdr:nvCxnSpPr>
        <xdr:cNvPr id="499" name="直線コネクタ 498">
          <a:extLst>
            <a:ext uri="{FF2B5EF4-FFF2-40B4-BE49-F238E27FC236}">
              <a16:creationId xmlns:a16="http://schemas.microsoft.com/office/drawing/2014/main" id="{A1BD247A-8CF5-4C67-AFBB-D7900EB4E4FB}"/>
            </a:ext>
          </a:extLst>
        </xdr:cNvPr>
        <xdr:cNvCxnSpPr/>
      </xdr:nvCxnSpPr>
      <xdr:spPr>
        <a:xfrm flipV="1">
          <a:off x="17602200" y="6780537"/>
          <a:ext cx="790575"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81331</xdr:rowOff>
    </xdr:from>
    <xdr:to>
      <xdr:col>98</xdr:col>
      <xdr:colOff>38100</xdr:colOff>
      <xdr:row>42</xdr:row>
      <xdr:rowOff>11481</xdr:rowOff>
    </xdr:to>
    <xdr:sp macro="" textlink="">
      <xdr:nvSpPr>
        <xdr:cNvPr id="500" name="楕円 499">
          <a:extLst>
            <a:ext uri="{FF2B5EF4-FFF2-40B4-BE49-F238E27FC236}">
              <a16:creationId xmlns:a16="http://schemas.microsoft.com/office/drawing/2014/main" id="{96D6D518-BDB8-4E75-8F93-5EC93999F1B6}"/>
            </a:ext>
          </a:extLst>
        </xdr:cNvPr>
        <xdr:cNvSpPr/>
      </xdr:nvSpPr>
      <xdr:spPr>
        <a:xfrm>
          <a:off x="16754475" y="67329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132117</xdr:rowOff>
    </xdr:from>
    <xdr:to>
      <xdr:col>102</xdr:col>
      <xdr:colOff>114300</xdr:colOff>
      <xdr:row>41</xdr:row>
      <xdr:rowOff>132131</xdr:rowOff>
    </xdr:to>
    <xdr:cxnSp macro="">
      <xdr:nvCxnSpPr>
        <xdr:cNvPr id="501" name="直線コネクタ 500">
          <a:extLst>
            <a:ext uri="{FF2B5EF4-FFF2-40B4-BE49-F238E27FC236}">
              <a16:creationId xmlns:a16="http://schemas.microsoft.com/office/drawing/2014/main" id="{11768018-7AC7-49C2-8705-873E9FE1260B}"/>
            </a:ext>
          </a:extLst>
        </xdr:cNvPr>
        <xdr:cNvCxnSpPr/>
      </xdr:nvCxnSpPr>
      <xdr:spPr>
        <a:xfrm flipV="1">
          <a:off x="16802100" y="6780567"/>
          <a:ext cx="8001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BED8240A-2D04-4DF4-84F5-513BABD17812}"/>
            </a:ext>
          </a:extLst>
        </xdr:cNvPr>
        <xdr:cNvSpPr txBox="1"/>
      </xdr:nvSpPr>
      <xdr:spPr>
        <a:xfrm>
          <a:off x="18915595" y="633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25D570D9-D887-40C7-9E5B-D14CD6B8A518}"/>
            </a:ext>
          </a:extLst>
        </xdr:cNvPr>
        <xdr:cNvSpPr txBox="1"/>
      </xdr:nvSpPr>
      <xdr:spPr>
        <a:xfrm>
          <a:off x="18134545" y="635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30DDBC91-EE67-4551-846C-982A0186F25A}"/>
            </a:ext>
          </a:extLst>
        </xdr:cNvPr>
        <xdr:cNvSpPr txBox="1"/>
      </xdr:nvSpPr>
      <xdr:spPr>
        <a:xfrm>
          <a:off x="17324920" y="63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F8BB06A1-7943-4045-9FD3-EB1AF8A4A635}"/>
            </a:ext>
          </a:extLst>
        </xdr:cNvPr>
        <xdr:cNvSpPr txBox="1"/>
      </xdr:nvSpPr>
      <xdr:spPr>
        <a:xfrm>
          <a:off x="16524820" y="638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2546</xdr:rowOff>
    </xdr:from>
    <xdr:ext cx="469744" cy="259045"/>
    <xdr:sp macro="" textlink="">
      <xdr:nvSpPr>
        <xdr:cNvPr id="506" name="n_1mainValue【一般廃棄物処理施設】&#10;一人当たり有形固定資産（償却資産）額">
          <a:extLst>
            <a:ext uri="{FF2B5EF4-FFF2-40B4-BE49-F238E27FC236}">
              <a16:creationId xmlns:a16="http://schemas.microsoft.com/office/drawing/2014/main" id="{131CB996-16CB-4FCA-A03C-35FE18CDF87A}"/>
            </a:ext>
          </a:extLst>
        </xdr:cNvPr>
        <xdr:cNvSpPr txBox="1"/>
      </xdr:nvSpPr>
      <xdr:spPr>
        <a:xfrm>
          <a:off x="18983403" y="681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2564</xdr:rowOff>
    </xdr:from>
    <xdr:ext cx="469744" cy="259045"/>
    <xdr:sp macro="" textlink="">
      <xdr:nvSpPr>
        <xdr:cNvPr id="507" name="n_2mainValue【一般廃棄物処理施設】&#10;一人当たり有形固定資産（償却資産）額">
          <a:extLst>
            <a:ext uri="{FF2B5EF4-FFF2-40B4-BE49-F238E27FC236}">
              <a16:creationId xmlns:a16="http://schemas.microsoft.com/office/drawing/2014/main" id="{4415DB26-0BA7-4679-860F-298917FF7D9E}"/>
            </a:ext>
          </a:extLst>
        </xdr:cNvPr>
        <xdr:cNvSpPr txBox="1"/>
      </xdr:nvSpPr>
      <xdr:spPr>
        <a:xfrm>
          <a:off x="18183303" y="681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2594</xdr:rowOff>
    </xdr:from>
    <xdr:ext cx="469744" cy="259045"/>
    <xdr:sp macro="" textlink="">
      <xdr:nvSpPr>
        <xdr:cNvPr id="508" name="n_3mainValue【一般廃棄物処理施設】&#10;一人当たり有形固定資産（償却資産）額">
          <a:extLst>
            <a:ext uri="{FF2B5EF4-FFF2-40B4-BE49-F238E27FC236}">
              <a16:creationId xmlns:a16="http://schemas.microsoft.com/office/drawing/2014/main" id="{E61EAD96-DBEF-4077-B580-6CBE8A89DB91}"/>
            </a:ext>
          </a:extLst>
        </xdr:cNvPr>
        <xdr:cNvSpPr txBox="1"/>
      </xdr:nvSpPr>
      <xdr:spPr>
        <a:xfrm>
          <a:off x="17383203" y="681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2608</xdr:rowOff>
    </xdr:from>
    <xdr:ext cx="469744" cy="259045"/>
    <xdr:sp macro="" textlink="">
      <xdr:nvSpPr>
        <xdr:cNvPr id="509" name="n_4mainValue【一般廃棄物処理施設】&#10;一人当たり有形固定資産（償却資産）額">
          <a:extLst>
            <a:ext uri="{FF2B5EF4-FFF2-40B4-BE49-F238E27FC236}">
              <a16:creationId xmlns:a16="http://schemas.microsoft.com/office/drawing/2014/main" id="{B6D87D55-1DF1-4E05-942A-8D254BE0D112}"/>
            </a:ext>
          </a:extLst>
        </xdr:cNvPr>
        <xdr:cNvSpPr txBox="1"/>
      </xdr:nvSpPr>
      <xdr:spPr>
        <a:xfrm>
          <a:off x="16592628" y="681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40E3734-264B-41A9-8CBE-C01853D8DBA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81D021DC-445A-4891-934C-C6A34FD2B4F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8D2737C5-0AE8-416E-913F-75A8779A0E3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3C2A3C06-736F-4127-9338-B12F0577E1A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2E3DF1A-5224-447B-BAD0-031A641D1D8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7FC05B0A-1825-45BC-BF57-58DB03E2137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11BC624-E94E-4438-832E-D20AFCC79DA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EA26976-B9E5-4D4F-AD0B-748F66B0D4A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7DEBEFFA-058F-41E1-9584-C921BBA20F9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910519D0-7950-41F9-9955-9BECE4165E5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A78E4CA5-B5AE-49A7-AC5A-E8274A52D52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18724F58-81E5-47B7-8524-12EB0F34BE45}"/>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7214E1B5-FA2F-4E73-B3D6-BFD568F8E5CA}"/>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D029E379-6BCD-4559-867E-954D4846B9CC}"/>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F57D824A-9B4A-4837-B13D-20434AFA519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D8BC88A8-D08D-44AA-B730-4BD2A98ECE47}"/>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97097928-ABE4-4872-84EE-0ED5CFDD5AF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5928D022-8AED-437D-A7CD-ECB2FCE8B71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EC62AE3C-C742-4DDC-BC44-DA8F23E55E84}"/>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F2FE4377-F2C7-412A-8F52-BD78745427C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41187F8E-B597-4880-AA83-4D72B664345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0CA97C00-7A80-4543-8E17-E5F6F636781B}"/>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A39F2C6A-2850-42D1-AAD7-129BFE12CE28}"/>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BF162381-9649-4623-BDE5-E306E2CD97F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C870D502-E0DA-4853-A47F-761EA447797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E687C45B-B456-45DA-A0D4-BFD51D929598}"/>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1CE54EF-4BD2-4F9B-9E45-AC5A69D6A0E8}"/>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3651DF77-D3F9-4A13-8C01-5733B837F78B}"/>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0526CDB0-6BC0-451E-9403-CE76B9974818}"/>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9" name="直線コネクタ 538">
          <a:extLst>
            <a:ext uri="{FF2B5EF4-FFF2-40B4-BE49-F238E27FC236}">
              <a16:creationId xmlns:a16="http://schemas.microsoft.com/office/drawing/2014/main" id="{B3B51953-5BDC-4F6A-A151-07372C0FBCB2}"/>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E538AAB-0C63-4226-827F-4BE278A67B45}"/>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41" name="フローチャート: 判断 540">
          <a:extLst>
            <a:ext uri="{FF2B5EF4-FFF2-40B4-BE49-F238E27FC236}">
              <a16:creationId xmlns:a16="http://schemas.microsoft.com/office/drawing/2014/main" id="{9ADE3972-2410-433B-993F-FA557BCC493B}"/>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42" name="フローチャート: 判断 541">
          <a:extLst>
            <a:ext uri="{FF2B5EF4-FFF2-40B4-BE49-F238E27FC236}">
              <a16:creationId xmlns:a16="http://schemas.microsoft.com/office/drawing/2014/main" id="{ED99C41E-2E9A-4CB9-83B7-387757165AC4}"/>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43" name="フローチャート: 判断 542">
          <a:extLst>
            <a:ext uri="{FF2B5EF4-FFF2-40B4-BE49-F238E27FC236}">
              <a16:creationId xmlns:a16="http://schemas.microsoft.com/office/drawing/2014/main" id="{A1A7375D-6551-4C2B-B0E3-680C21719C52}"/>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4" name="フローチャート: 判断 543">
          <a:extLst>
            <a:ext uri="{FF2B5EF4-FFF2-40B4-BE49-F238E27FC236}">
              <a16:creationId xmlns:a16="http://schemas.microsoft.com/office/drawing/2014/main" id="{31EC09B9-134A-4DBC-AD8F-67DF9993CE84}"/>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5" name="フローチャート: 判断 544">
          <a:extLst>
            <a:ext uri="{FF2B5EF4-FFF2-40B4-BE49-F238E27FC236}">
              <a16:creationId xmlns:a16="http://schemas.microsoft.com/office/drawing/2014/main" id="{79D4B9D9-8751-43B7-BCB4-B491EBF948EE}"/>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CCA6C9D-0C34-424A-A18E-B0890367968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54D922C-8EBE-451D-8B4A-711B76586DD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8F66FD6-1C52-4964-B888-0C8A7F16AD4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3A2CB62-187C-484F-BF8C-723EC5460C6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518B34D-E52C-4EAC-AD1A-248F1DF498F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xdr:rowOff>
    </xdr:from>
    <xdr:to>
      <xdr:col>85</xdr:col>
      <xdr:colOff>177800</xdr:colOff>
      <xdr:row>61</xdr:row>
      <xdr:rowOff>104684</xdr:rowOff>
    </xdr:to>
    <xdr:sp macro="" textlink="">
      <xdr:nvSpPr>
        <xdr:cNvPr id="551" name="楕円 550">
          <a:extLst>
            <a:ext uri="{FF2B5EF4-FFF2-40B4-BE49-F238E27FC236}">
              <a16:creationId xmlns:a16="http://schemas.microsoft.com/office/drawing/2014/main" id="{9BD1E5C7-537B-4957-B383-1100E995707B}"/>
            </a:ext>
          </a:extLst>
        </xdr:cNvPr>
        <xdr:cNvSpPr/>
      </xdr:nvSpPr>
      <xdr:spPr>
        <a:xfrm>
          <a:off x="14649450" y="98900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152961</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58853182-43CA-4ADA-9B59-7AC0E299F430}"/>
            </a:ext>
          </a:extLst>
        </xdr:cNvPr>
        <xdr:cNvSpPr txBox="1"/>
      </xdr:nvSpPr>
      <xdr:spPr>
        <a:xfrm>
          <a:off x="14735175" y="987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141877</xdr:rowOff>
    </xdr:from>
    <xdr:to>
      <xdr:col>81</xdr:col>
      <xdr:colOff>101600</xdr:colOff>
      <xdr:row>61</xdr:row>
      <xdr:rowOff>72027</xdr:rowOff>
    </xdr:to>
    <xdr:sp macro="" textlink="">
      <xdr:nvSpPr>
        <xdr:cNvPr id="553" name="楕円 552">
          <a:extLst>
            <a:ext uri="{FF2B5EF4-FFF2-40B4-BE49-F238E27FC236}">
              <a16:creationId xmlns:a16="http://schemas.microsoft.com/office/drawing/2014/main" id="{EB5154D9-3948-4002-9E5C-324EFC560EFD}"/>
            </a:ext>
          </a:extLst>
        </xdr:cNvPr>
        <xdr:cNvSpPr/>
      </xdr:nvSpPr>
      <xdr:spPr>
        <a:xfrm>
          <a:off x="13887450" y="98700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21227</xdr:rowOff>
    </xdr:from>
    <xdr:to>
      <xdr:col>85</xdr:col>
      <xdr:colOff>127000</xdr:colOff>
      <xdr:row>61</xdr:row>
      <xdr:rowOff>53884</xdr:rowOff>
    </xdr:to>
    <xdr:cxnSp macro="">
      <xdr:nvCxnSpPr>
        <xdr:cNvPr id="554" name="直線コネクタ 553">
          <a:extLst>
            <a:ext uri="{FF2B5EF4-FFF2-40B4-BE49-F238E27FC236}">
              <a16:creationId xmlns:a16="http://schemas.microsoft.com/office/drawing/2014/main" id="{8AF9BAB7-8D0D-4C30-A8A5-9DF5725351EE}"/>
            </a:ext>
          </a:extLst>
        </xdr:cNvPr>
        <xdr:cNvCxnSpPr/>
      </xdr:nvCxnSpPr>
      <xdr:spPr>
        <a:xfrm>
          <a:off x="13935075" y="9908177"/>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55" name="楕円 554">
          <a:extLst>
            <a:ext uri="{FF2B5EF4-FFF2-40B4-BE49-F238E27FC236}">
              <a16:creationId xmlns:a16="http://schemas.microsoft.com/office/drawing/2014/main" id="{FDFCBFF7-F09E-4D83-B76E-AC0FEE0B1447}"/>
            </a:ext>
          </a:extLst>
        </xdr:cNvPr>
        <xdr:cNvSpPr/>
      </xdr:nvSpPr>
      <xdr:spPr>
        <a:xfrm>
          <a:off x="13096875" y="9831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21227</xdr:rowOff>
    </xdr:to>
    <xdr:cxnSp macro="">
      <xdr:nvCxnSpPr>
        <xdr:cNvPr id="556" name="直線コネクタ 555">
          <a:extLst>
            <a:ext uri="{FF2B5EF4-FFF2-40B4-BE49-F238E27FC236}">
              <a16:creationId xmlns:a16="http://schemas.microsoft.com/office/drawing/2014/main" id="{81C667EA-747E-4E90-8277-7E131A41713E}"/>
            </a:ext>
          </a:extLst>
        </xdr:cNvPr>
        <xdr:cNvCxnSpPr/>
      </xdr:nvCxnSpPr>
      <xdr:spPr>
        <a:xfrm>
          <a:off x="13144500" y="9888220"/>
          <a:ext cx="7905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76563</xdr:rowOff>
    </xdr:from>
    <xdr:to>
      <xdr:col>72</xdr:col>
      <xdr:colOff>38100</xdr:colOff>
      <xdr:row>61</xdr:row>
      <xdr:rowOff>6713</xdr:rowOff>
    </xdr:to>
    <xdr:sp macro="" textlink="">
      <xdr:nvSpPr>
        <xdr:cNvPr id="557" name="楕円 556">
          <a:extLst>
            <a:ext uri="{FF2B5EF4-FFF2-40B4-BE49-F238E27FC236}">
              <a16:creationId xmlns:a16="http://schemas.microsoft.com/office/drawing/2014/main" id="{FC9A85D6-CEE5-4488-9008-4599F50BE28D}"/>
            </a:ext>
          </a:extLst>
        </xdr:cNvPr>
        <xdr:cNvSpPr/>
      </xdr:nvSpPr>
      <xdr:spPr>
        <a:xfrm>
          <a:off x="12296775" y="9801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127363</xdr:rowOff>
    </xdr:from>
    <xdr:to>
      <xdr:col>76</xdr:col>
      <xdr:colOff>114300</xdr:colOff>
      <xdr:row>60</xdr:row>
      <xdr:rowOff>160020</xdr:rowOff>
    </xdr:to>
    <xdr:cxnSp macro="">
      <xdr:nvCxnSpPr>
        <xdr:cNvPr id="558" name="直線コネクタ 557">
          <a:extLst>
            <a:ext uri="{FF2B5EF4-FFF2-40B4-BE49-F238E27FC236}">
              <a16:creationId xmlns:a16="http://schemas.microsoft.com/office/drawing/2014/main" id="{B7912364-F5E3-4111-936A-03ECCE74BDF3}"/>
            </a:ext>
          </a:extLst>
        </xdr:cNvPr>
        <xdr:cNvCxnSpPr/>
      </xdr:nvCxnSpPr>
      <xdr:spPr>
        <a:xfrm>
          <a:off x="12344400" y="9849213"/>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19413</xdr:rowOff>
    </xdr:from>
    <xdr:to>
      <xdr:col>67</xdr:col>
      <xdr:colOff>101600</xdr:colOff>
      <xdr:row>60</xdr:row>
      <xdr:rowOff>121013</xdr:rowOff>
    </xdr:to>
    <xdr:sp macro="" textlink="">
      <xdr:nvSpPr>
        <xdr:cNvPr id="559" name="楕円 558">
          <a:extLst>
            <a:ext uri="{FF2B5EF4-FFF2-40B4-BE49-F238E27FC236}">
              <a16:creationId xmlns:a16="http://schemas.microsoft.com/office/drawing/2014/main" id="{BE637EBA-5BED-4A33-8B12-BAE1D6BF14FC}"/>
            </a:ext>
          </a:extLst>
        </xdr:cNvPr>
        <xdr:cNvSpPr/>
      </xdr:nvSpPr>
      <xdr:spPr>
        <a:xfrm>
          <a:off x="11487150" y="97444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70213</xdr:rowOff>
    </xdr:from>
    <xdr:to>
      <xdr:col>71</xdr:col>
      <xdr:colOff>177800</xdr:colOff>
      <xdr:row>60</xdr:row>
      <xdr:rowOff>127363</xdr:rowOff>
    </xdr:to>
    <xdr:cxnSp macro="">
      <xdr:nvCxnSpPr>
        <xdr:cNvPr id="560" name="直線コネクタ 559">
          <a:extLst>
            <a:ext uri="{FF2B5EF4-FFF2-40B4-BE49-F238E27FC236}">
              <a16:creationId xmlns:a16="http://schemas.microsoft.com/office/drawing/2014/main" id="{0091110A-013D-43E8-AF93-073610425AC2}"/>
            </a:ext>
          </a:extLst>
        </xdr:cNvPr>
        <xdr:cNvCxnSpPr/>
      </xdr:nvCxnSpPr>
      <xdr:spPr>
        <a:xfrm>
          <a:off x="11534775" y="9792063"/>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14DBE23E-8848-4BF6-BF69-644E0AA7BBD5}"/>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75757408-D972-4732-9192-E049B24A8C2F}"/>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125CBA14-0654-4916-805E-AF5E51D5E8DE}"/>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E81A0522-DAB5-4C85-8C78-18DC62AFF26A}"/>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63154</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FFD80E19-C0C1-4BC4-9C2F-05C394958ED3}"/>
            </a:ext>
          </a:extLst>
        </xdr:cNvPr>
        <xdr:cNvSpPr txBox="1"/>
      </xdr:nvSpPr>
      <xdr:spPr>
        <a:xfrm>
          <a:off x="13745219"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7641505D-0185-4F2B-B3AC-E2FAFABFAE50}"/>
            </a:ext>
          </a:extLst>
        </xdr:cNvPr>
        <xdr:cNvSpPr txBox="1"/>
      </xdr:nvSpPr>
      <xdr:spPr>
        <a:xfrm>
          <a:off x="129641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169290</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C62B4EC7-4945-40F8-BD0A-37EF72A28843}"/>
            </a:ext>
          </a:extLst>
        </xdr:cNvPr>
        <xdr:cNvSpPr txBox="1"/>
      </xdr:nvSpPr>
      <xdr:spPr>
        <a:xfrm>
          <a:off x="12164069" y="988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112140</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4A1D7C0F-155F-4F75-B6E7-9B6E8BC261B9}"/>
            </a:ext>
          </a:extLst>
        </xdr:cNvPr>
        <xdr:cNvSpPr txBox="1"/>
      </xdr:nvSpPr>
      <xdr:spPr>
        <a:xfrm>
          <a:off x="11354444" y="983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1B05CC40-E730-4AA6-AE69-D8AD27F1A78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DE7D02C9-FF46-4D86-8662-6D223081061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2E56FDFE-C80A-4C51-A51F-7A8DAC72208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CD0CA06D-8C00-47A4-A83C-47DFEB6BF33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C7269B03-8271-46A5-AE90-EB462125FB2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40246C69-0FF2-4E3A-AA57-76D8098B129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72EC78A2-F62F-4431-BBA1-C83B0C40588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ECB9370C-D98C-4F17-BBB7-CE143BA34A5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A941A326-4165-4854-B93B-EB874DD5FD5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679E4127-FDA9-4A54-9AD1-3391FA394AE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A03A96BE-D829-4ADA-AAAF-9151CB71F2BD}"/>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2DDF613A-AF1D-44F1-9EF5-4AA2D6F4C626}"/>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57927FF-3DB0-4854-9609-968ABA2C79F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D644CBD7-7165-425F-9C23-D8D8C72B7C68}"/>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F52A589-0A5F-404C-8941-E761C834100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154A272-AF10-4BAC-AFA7-AEFCBBCEC00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59327E6E-9E3D-4768-89C6-F59B0E2DAA0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90D7C046-BFB7-468B-93F7-1D75667566F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926FB7F2-C620-4153-90A2-A5607794E3D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50C9BF82-DDC0-4B41-8D73-238C4299595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8582371A-3C1B-4098-8AE2-26B2DC1F5CE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90" name="直線コネクタ 589">
          <a:extLst>
            <a:ext uri="{FF2B5EF4-FFF2-40B4-BE49-F238E27FC236}">
              <a16:creationId xmlns:a16="http://schemas.microsoft.com/office/drawing/2014/main" id="{8885D2DE-7031-427B-ACDD-AA38E061D228}"/>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FF991738-C184-4955-ADB4-171960ECB2D9}"/>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92" name="直線コネクタ 591">
          <a:extLst>
            <a:ext uri="{FF2B5EF4-FFF2-40B4-BE49-F238E27FC236}">
              <a16:creationId xmlns:a16="http://schemas.microsoft.com/office/drawing/2014/main" id="{71B9B030-6E72-48BD-B7C5-65459C33DF0A}"/>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21D853CE-8B2A-451A-9C95-01AA66AE2853}"/>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4" name="直線コネクタ 593">
          <a:extLst>
            <a:ext uri="{FF2B5EF4-FFF2-40B4-BE49-F238E27FC236}">
              <a16:creationId xmlns:a16="http://schemas.microsoft.com/office/drawing/2014/main" id="{2FA088BA-4246-450C-9390-FA2DCDA91537}"/>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4291A907-D03D-4CA3-AC96-C5B5B1E9558A}"/>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6" name="フローチャート: 判断 595">
          <a:extLst>
            <a:ext uri="{FF2B5EF4-FFF2-40B4-BE49-F238E27FC236}">
              <a16:creationId xmlns:a16="http://schemas.microsoft.com/office/drawing/2014/main" id="{B3888E9B-3FC5-464A-9797-13AF9A654AC9}"/>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7" name="フローチャート: 判断 596">
          <a:extLst>
            <a:ext uri="{FF2B5EF4-FFF2-40B4-BE49-F238E27FC236}">
              <a16:creationId xmlns:a16="http://schemas.microsoft.com/office/drawing/2014/main" id="{A1F60348-F57A-468E-B470-7FE48461FC68}"/>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8" name="フローチャート: 判断 597">
          <a:extLst>
            <a:ext uri="{FF2B5EF4-FFF2-40B4-BE49-F238E27FC236}">
              <a16:creationId xmlns:a16="http://schemas.microsoft.com/office/drawing/2014/main" id="{82954E1A-6E24-420D-8C75-9F85BE9069DB}"/>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9" name="フローチャート: 判断 598">
          <a:extLst>
            <a:ext uri="{FF2B5EF4-FFF2-40B4-BE49-F238E27FC236}">
              <a16:creationId xmlns:a16="http://schemas.microsoft.com/office/drawing/2014/main" id="{3FA7A147-0637-4A85-A621-7A048E9C8277}"/>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00" name="フローチャート: 判断 599">
          <a:extLst>
            <a:ext uri="{FF2B5EF4-FFF2-40B4-BE49-F238E27FC236}">
              <a16:creationId xmlns:a16="http://schemas.microsoft.com/office/drawing/2014/main" id="{49593AAC-894C-4427-93BE-3562E7ABCBC0}"/>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DB9206A-AF93-4D7E-9203-1F1B6D920E7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E816A32-9C11-42C7-A989-23010953444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4759E41-8962-41D6-BB4E-16B7F6ADBF7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6B36D85-384D-476C-ABD7-D110ED32A38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7227ACF-E550-45E2-A7CB-BB2DE9D1834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606" name="楕円 605">
          <a:extLst>
            <a:ext uri="{FF2B5EF4-FFF2-40B4-BE49-F238E27FC236}">
              <a16:creationId xmlns:a16="http://schemas.microsoft.com/office/drawing/2014/main" id="{03CF38B6-A969-46E9-A861-EDD5B1677FDC}"/>
            </a:ext>
          </a:extLst>
        </xdr:cNvPr>
        <xdr:cNvSpPr/>
      </xdr:nvSpPr>
      <xdr:spPr>
        <a:xfrm>
          <a:off x="19897725" y="102569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129303</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26D772CE-0404-48B8-9983-F5E1649B2E32}"/>
            </a:ext>
          </a:extLst>
        </xdr:cNvPr>
        <xdr:cNvSpPr txBox="1"/>
      </xdr:nvSpPr>
      <xdr:spPr>
        <a:xfrm>
          <a:off x="19992975" y="1017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45212</xdr:rowOff>
    </xdr:from>
    <xdr:to>
      <xdr:col>112</xdr:col>
      <xdr:colOff>38100</xdr:colOff>
      <xdr:row>63</xdr:row>
      <xdr:rowOff>146812</xdr:rowOff>
    </xdr:to>
    <xdr:sp macro="" textlink="">
      <xdr:nvSpPr>
        <xdr:cNvPr id="608" name="楕円 607">
          <a:extLst>
            <a:ext uri="{FF2B5EF4-FFF2-40B4-BE49-F238E27FC236}">
              <a16:creationId xmlns:a16="http://schemas.microsoft.com/office/drawing/2014/main" id="{474D145C-DF93-48A8-81C2-0AE8AE885258}"/>
            </a:ext>
          </a:extLst>
        </xdr:cNvPr>
        <xdr:cNvSpPr/>
      </xdr:nvSpPr>
      <xdr:spPr>
        <a:xfrm>
          <a:off x="19154775" y="102591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96012</xdr:rowOff>
    </xdr:to>
    <xdr:cxnSp macro="">
      <xdr:nvCxnSpPr>
        <xdr:cNvPr id="609" name="直線コネクタ 608">
          <a:extLst>
            <a:ext uri="{FF2B5EF4-FFF2-40B4-BE49-F238E27FC236}">
              <a16:creationId xmlns:a16="http://schemas.microsoft.com/office/drawing/2014/main" id="{F7EF56EE-9A29-4AE5-BDE2-D133AB3BBCF1}"/>
            </a:ext>
          </a:extLst>
        </xdr:cNvPr>
        <xdr:cNvCxnSpPr/>
      </xdr:nvCxnSpPr>
      <xdr:spPr>
        <a:xfrm flipV="1">
          <a:off x="19202400" y="10304526"/>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46127</xdr:rowOff>
    </xdr:from>
    <xdr:to>
      <xdr:col>107</xdr:col>
      <xdr:colOff>101600</xdr:colOff>
      <xdr:row>63</xdr:row>
      <xdr:rowOff>147727</xdr:rowOff>
    </xdr:to>
    <xdr:sp macro="" textlink="">
      <xdr:nvSpPr>
        <xdr:cNvPr id="610" name="楕円 609">
          <a:extLst>
            <a:ext uri="{FF2B5EF4-FFF2-40B4-BE49-F238E27FC236}">
              <a16:creationId xmlns:a16="http://schemas.microsoft.com/office/drawing/2014/main" id="{9137C28F-65D6-4091-93D9-4072127E813A}"/>
            </a:ext>
          </a:extLst>
        </xdr:cNvPr>
        <xdr:cNvSpPr/>
      </xdr:nvSpPr>
      <xdr:spPr>
        <a:xfrm>
          <a:off x="18345150" y="102601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96012</xdr:rowOff>
    </xdr:from>
    <xdr:to>
      <xdr:col>111</xdr:col>
      <xdr:colOff>177800</xdr:colOff>
      <xdr:row>63</xdr:row>
      <xdr:rowOff>96927</xdr:rowOff>
    </xdr:to>
    <xdr:cxnSp macro="">
      <xdr:nvCxnSpPr>
        <xdr:cNvPr id="611" name="直線コネクタ 610">
          <a:extLst>
            <a:ext uri="{FF2B5EF4-FFF2-40B4-BE49-F238E27FC236}">
              <a16:creationId xmlns:a16="http://schemas.microsoft.com/office/drawing/2014/main" id="{C4FB5A47-2214-48AB-A475-ECF4BDE02A4A}"/>
            </a:ext>
          </a:extLst>
        </xdr:cNvPr>
        <xdr:cNvCxnSpPr/>
      </xdr:nvCxnSpPr>
      <xdr:spPr>
        <a:xfrm flipV="1">
          <a:off x="18392775" y="10306812"/>
          <a:ext cx="80962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47955</xdr:rowOff>
    </xdr:from>
    <xdr:to>
      <xdr:col>102</xdr:col>
      <xdr:colOff>165100</xdr:colOff>
      <xdr:row>63</xdr:row>
      <xdr:rowOff>149555</xdr:rowOff>
    </xdr:to>
    <xdr:sp macro="" textlink="">
      <xdr:nvSpPr>
        <xdr:cNvPr id="612" name="楕円 611">
          <a:extLst>
            <a:ext uri="{FF2B5EF4-FFF2-40B4-BE49-F238E27FC236}">
              <a16:creationId xmlns:a16="http://schemas.microsoft.com/office/drawing/2014/main" id="{AE5480EC-BE81-4DED-B41F-8A9999051361}"/>
            </a:ext>
          </a:extLst>
        </xdr:cNvPr>
        <xdr:cNvSpPr/>
      </xdr:nvSpPr>
      <xdr:spPr>
        <a:xfrm>
          <a:off x="17554575" y="10255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96927</xdr:rowOff>
    </xdr:from>
    <xdr:to>
      <xdr:col>107</xdr:col>
      <xdr:colOff>50800</xdr:colOff>
      <xdr:row>63</xdr:row>
      <xdr:rowOff>98755</xdr:rowOff>
    </xdr:to>
    <xdr:cxnSp macro="">
      <xdr:nvCxnSpPr>
        <xdr:cNvPr id="613" name="直線コネクタ 612">
          <a:extLst>
            <a:ext uri="{FF2B5EF4-FFF2-40B4-BE49-F238E27FC236}">
              <a16:creationId xmlns:a16="http://schemas.microsoft.com/office/drawing/2014/main" id="{05ABDAB7-A178-4F65-89D1-18BBA529D69E}"/>
            </a:ext>
          </a:extLst>
        </xdr:cNvPr>
        <xdr:cNvCxnSpPr/>
      </xdr:nvCxnSpPr>
      <xdr:spPr>
        <a:xfrm flipV="1">
          <a:off x="17602200" y="10307727"/>
          <a:ext cx="790575"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48870</xdr:rowOff>
    </xdr:from>
    <xdr:to>
      <xdr:col>98</xdr:col>
      <xdr:colOff>38100</xdr:colOff>
      <xdr:row>63</xdr:row>
      <xdr:rowOff>150470</xdr:rowOff>
    </xdr:to>
    <xdr:sp macro="" textlink="">
      <xdr:nvSpPr>
        <xdr:cNvPr id="614" name="楕円 613">
          <a:extLst>
            <a:ext uri="{FF2B5EF4-FFF2-40B4-BE49-F238E27FC236}">
              <a16:creationId xmlns:a16="http://schemas.microsoft.com/office/drawing/2014/main" id="{B090493A-8F1A-4432-A812-7DF2913D2B90}"/>
            </a:ext>
          </a:extLst>
        </xdr:cNvPr>
        <xdr:cNvSpPr/>
      </xdr:nvSpPr>
      <xdr:spPr>
        <a:xfrm>
          <a:off x="16754475" y="10256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98755</xdr:rowOff>
    </xdr:from>
    <xdr:to>
      <xdr:col>102</xdr:col>
      <xdr:colOff>114300</xdr:colOff>
      <xdr:row>63</xdr:row>
      <xdr:rowOff>99670</xdr:rowOff>
    </xdr:to>
    <xdr:cxnSp macro="">
      <xdr:nvCxnSpPr>
        <xdr:cNvPr id="615" name="直線コネクタ 614">
          <a:extLst>
            <a:ext uri="{FF2B5EF4-FFF2-40B4-BE49-F238E27FC236}">
              <a16:creationId xmlns:a16="http://schemas.microsoft.com/office/drawing/2014/main" id="{039315EF-D1DF-4C4A-9A64-0098D655851B}"/>
            </a:ext>
          </a:extLst>
        </xdr:cNvPr>
        <xdr:cNvCxnSpPr/>
      </xdr:nvCxnSpPr>
      <xdr:spPr>
        <a:xfrm flipV="1">
          <a:off x="16802100" y="10312730"/>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6" name="n_1aveValue【保健センター・保健所】&#10;一人当たり面積">
          <a:extLst>
            <a:ext uri="{FF2B5EF4-FFF2-40B4-BE49-F238E27FC236}">
              <a16:creationId xmlns:a16="http://schemas.microsoft.com/office/drawing/2014/main" id="{CBE34732-6564-4262-B5B2-4A14F8E173B2}"/>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7" name="n_2aveValue【保健センター・保健所】&#10;一人当たり面積">
          <a:extLst>
            <a:ext uri="{FF2B5EF4-FFF2-40B4-BE49-F238E27FC236}">
              <a16:creationId xmlns:a16="http://schemas.microsoft.com/office/drawing/2014/main" id="{5F06BE5E-239B-43F2-BB3F-3FE0C9645943}"/>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8" name="n_3aveValue【保健センター・保健所】&#10;一人当たり面積">
          <a:extLst>
            <a:ext uri="{FF2B5EF4-FFF2-40B4-BE49-F238E27FC236}">
              <a16:creationId xmlns:a16="http://schemas.microsoft.com/office/drawing/2014/main" id="{DC589BD5-8B4A-4AFE-A582-0CB46EE48D6B}"/>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9" name="n_4aveValue【保健センター・保健所】&#10;一人当たり面積">
          <a:extLst>
            <a:ext uri="{FF2B5EF4-FFF2-40B4-BE49-F238E27FC236}">
              <a16:creationId xmlns:a16="http://schemas.microsoft.com/office/drawing/2014/main" id="{F36A8E3E-F73A-4665-993D-120883AF2B50}"/>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137939</xdr:rowOff>
    </xdr:from>
    <xdr:ext cx="469744" cy="259045"/>
    <xdr:sp macro="" textlink="">
      <xdr:nvSpPr>
        <xdr:cNvPr id="620" name="n_1mainValue【保健センター・保健所】&#10;一人当たり面積">
          <a:extLst>
            <a:ext uri="{FF2B5EF4-FFF2-40B4-BE49-F238E27FC236}">
              <a16:creationId xmlns:a16="http://schemas.microsoft.com/office/drawing/2014/main" id="{EF1365FE-BD2D-47F7-8253-F022E833F29B}"/>
            </a:ext>
          </a:extLst>
        </xdr:cNvPr>
        <xdr:cNvSpPr txBox="1"/>
      </xdr:nvSpPr>
      <xdr:spPr>
        <a:xfrm>
          <a:off x="18983402" y="1035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138854</xdr:rowOff>
    </xdr:from>
    <xdr:ext cx="469744" cy="259045"/>
    <xdr:sp macro="" textlink="">
      <xdr:nvSpPr>
        <xdr:cNvPr id="621" name="n_2mainValue【保健センター・保健所】&#10;一人当たり面積">
          <a:extLst>
            <a:ext uri="{FF2B5EF4-FFF2-40B4-BE49-F238E27FC236}">
              <a16:creationId xmlns:a16="http://schemas.microsoft.com/office/drawing/2014/main" id="{D71C345D-59DA-4991-A0B7-62ABC323A6EC}"/>
            </a:ext>
          </a:extLst>
        </xdr:cNvPr>
        <xdr:cNvSpPr txBox="1"/>
      </xdr:nvSpPr>
      <xdr:spPr>
        <a:xfrm>
          <a:off x="18183302" y="1035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140682</xdr:rowOff>
    </xdr:from>
    <xdr:ext cx="469744" cy="259045"/>
    <xdr:sp macro="" textlink="">
      <xdr:nvSpPr>
        <xdr:cNvPr id="622" name="n_3mainValue【保健センター・保健所】&#10;一人当たり面積">
          <a:extLst>
            <a:ext uri="{FF2B5EF4-FFF2-40B4-BE49-F238E27FC236}">
              <a16:creationId xmlns:a16="http://schemas.microsoft.com/office/drawing/2014/main" id="{9EE5052E-F7EE-45E4-AF71-49F580CC8705}"/>
            </a:ext>
          </a:extLst>
        </xdr:cNvPr>
        <xdr:cNvSpPr txBox="1"/>
      </xdr:nvSpPr>
      <xdr:spPr>
        <a:xfrm>
          <a:off x="17383202" y="103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141597</xdr:rowOff>
    </xdr:from>
    <xdr:ext cx="469744" cy="259045"/>
    <xdr:sp macro="" textlink="">
      <xdr:nvSpPr>
        <xdr:cNvPr id="623" name="n_4mainValue【保健センター・保健所】&#10;一人当たり面積">
          <a:extLst>
            <a:ext uri="{FF2B5EF4-FFF2-40B4-BE49-F238E27FC236}">
              <a16:creationId xmlns:a16="http://schemas.microsoft.com/office/drawing/2014/main" id="{CA27DBF5-CA83-4B15-9481-136F6C9C1686}"/>
            </a:ext>
          </a:extLst>
        </xdr:cNvPr>
        <xdr:cNvSpPr txBox="1"/>
      </xdr:nvSpPr>
      <xdr:spPr>
        <a:xfrm>
          <a:off x="16592627" y="1035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DE82454-7880-42C7-9F31-748007DAE2B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D8DD38F4-5676-487B-9C91-4C90BBC724B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D6A40CFC-2EFD-4347-B021-1CD26B24452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1C5C79DF-F9C6-49F6-9D63-E7DB04B1F34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54469FBF-1589-409B-8400-4C71595BDA1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D56FB2F7-F11B-447E-B780-278FFECCD8F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79F3806E-08F1-4B01-9268-FB719BD630E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B98D27A-4EAB-44F0-9EA0-5F12FC002AD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5E6B0B2C-31F3-4277-81AB-5F87C915A15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9EF1BA0-040E-425A-B46C-5B4DF654133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D83B10B5-C18A-4510-A6EC-E0AEF1A4EC2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DF628AF7-D8E5-4B87-8CDC-04FC75C9C0F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AF271B94-DC25-4493-B317-32FFF79FEC3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D23555F3-0A79-4F47-B184-FE16589BB39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7FF30525-A210-4D04-9492-EB77B88723C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69391E1E-FA61-4CD4-804C-329CDD95356F}"/>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D677043E-2747-4B79-97B5-4AF1EB79F308}"/>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F300AAF6-42DF-48DE-9E5A-678C6284706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312255D0-A617-41A0-9EC6-21E9FA6BF33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6CE3982D-AE7A-486C-9515-228728DC1060}"/>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367E88B1-2C0B-47A5-A9C5-B97A2B81CA1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39FB7CF-711F-4F25-8E39-1D11553BC03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E3B1BDA5-DBE8-4422-938A-D74843986E8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1D62DA3-0D65-448A-BC24-0CD9FDBEC98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E1F78095-5277-453B-9372-94C2233C823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3220588D-300C-4197-AFD0-2EBFC657CC8A}"/>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FFC726EE-FD01-43BB-B45E-C6C4CE9D64EA}"/>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79A01B2F-2FE4-41F4-BD04-780F3A1521A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3D9A6281-2458-41D2-9334-97977D2C679A}"/>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3" name="直線コネクタ 652">
          <a:extLst>
            <a:ext uri="{FF2B5EF4-FFF2-40B4-BE49-F238E27FC236}">
              <a16:creationId xmlns:a16="http://schemas.microsoft.com/office/drawing/2014/main" id="{8DBE19B1-1B29-4B45-AC58-EB248150174F}"/>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AF2A7CC9-130F-4893-94A3-02CBA65BDAB1}"/>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5" name="フローチャート: 判断 654">
          <a:extLst>
            <a:ext uri="{FF2B5EF4-FFF2-40B4-BE49-F238E27FC236}">
              <a16:creationId xmlns:a16="http://schemas.microsoft.com/office/drawing/2014/main" id="{750669BE-C2D8-451B-A1D5-728604B7E6F3}"/>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6" name="フローチャート: 判断 655">
          <a:extLst>
            <a:ext uri="{FF2B5EF4-FFF2-40B4-BE49-F238E27FC236}">
              <a16:creationId xmlns:a16="http://schemas.microsoft.com/office/drawing/2014/main" id="{86603C1C-44D8-4541-98C8-62795F5149B9}"/>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7" name="フローチャート: 判断 656">
          <a:extLst>
            <a:ext uri="{FF2B5EF4-FFF2-40B4-BE49-F238E27FC236}">
              <a16:creationId xmlns:a16="http://schemas.microsoft.com/office/drawing/2014/main" id="{F0A90AAA-D6F9-4447-B1AD-6C4CE6C206DE}"/>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8" name="フローチャート: 判断 657">
          <a:extLst>
            <a:ext uri="{FF2B5EF4-FFF2-40B4-BE49-F238E27FC236}">
              <a16:creationId xmlns:a16="http://schemas.microsoft.com/office/drawing/2014/main" id="{63A249C7-8EA4-4339-B983-3C168AF9A95A}"/>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9" name="フローチャート: 判断 658">
          <a:extLst>
            <a:ext uri="{FF2B5EF4-FFF2-40B4-BE49-F238E27FC236}">
              <a16:creationId xmlns:a16="http://schemas.microsoft.com/office/drawing/2014/main" id="{6C5FCB97-746B-4DFA-BE6C-82F3D3C5BC14}"/>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8D26020-4B1C-47EE-948D-F3FCDC15A73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48EDDC6-D763-4BAC-AF15-8743F87F753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C93AFB5-3B3D-42CC-9BAC-893DABF0322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8907708-65F0-457B-9F99-944E313D3F7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699C6E3-7A71-4439-9DC8-6BC1B7C9E1B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26488</xdr:rowOff>
    </xdr:from>
    <xdr:to>
      <xdr:col>85</xdr:col>
      <xdr:colOff>177800</xdr:colOff>
      <xdr:row>81</xdr:row>
      <xdr:rowOff>128088</xdr:rowOff>
    </xdr:to>
    <xdr:sp macro="" textlink="">
      <xdr:nvSpPr>
        <xdr:cNvPr id="665" name="楕円 664">
          <a:extLst>
            <a:ext uri="{FF2B5EF4-FFF2-40B4-BE49-F238E27FC236}">
              <a16:creationId xmlns:a16="http://schemas.microsoft.com/office/drawing/2014/main" id="{61949397-6FED-40F7-A763-28F8EF9F6B18}"/>
            </a:ext>
          </a:extLst>
        </xdr:cNvPr>
        <xdr:cNvSpPr/>
      </xdr:nvSpPr>
      <xdr:spPr>
        <a:xfrm>
          <a:off x="14649450" y="131551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49365</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FF100F9F-0142-42CC-A51D-D831A8D3C468}"/>
            </a:ext>
          </a:extLst>
        </xdr:cNvPr>
        <xdr:cNvSpPr txBox="1"/>
      </xdr:nvSpPr>
      <xdr:spPr>
        <a:xfrm>
          <a:off x="14735175" y="1300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60779</xdr:rowOff>
    </xdr:from>
    <xdr:to>
      <xdr:col>81</xdr:col>
      <xdr:colOff>101600</xdr:colOff>
      <xdr:row>80</xdr:row>
      <xdr:rowOff>162379</xdr:rowOff>
    </xdr:to>
    <xdr:sp macro="" textlink="">
      <xdr:nvSpPr>
        <xdr:cNvPr id="667" name="楕円 666">
          <a:extLst>
            <a:ext uri="{FF2B5EF4-FFF2-40B4-BE49-F238E27FC236}">
              <a16:creationId xmlns:a16="http://schemas.microsoft.com/office/drawing/2014/main" id="{9F7AF8AD-1B30-4ED1-8EC9-658927724C62}"/>
            </a:ext>
          </a:extLst>
        </xdr:cNvPr>
        <xdr:cNvSpPr/>
      </xdr:nvSpPr>
      <xdr:spPr>
        <a:xfrm>
          <a:off x="13887450" y="130274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111579</xdr:rowOff>
    </xdr:from>
    <xdr:to>
      <xdr:col>85</xdr:col>
      <xdr:colOff>127000</xdr:colOff>
      <xdr:row>81</xdr:row>
      <xdr:rowOff>77288</xdr:rowOff>
    </xdr:to>
    <xdr:cxnSp macro="">
      <xdr:nvCxnSpPr>
        <xdr:cNvPr id="668" name="直線コネクタ 667">
          <a:extLst>
            <a:ext uri="{FF2B5EF4-FFF2-40B4-BE49-F238E27FC236}">
              <a16:creationId xmlns:a16="http://schemas.microsoft.com/office/drawing/2014/main" id="{2F4AC03C-452E-45D5-A03F-55E57D2EB72B}"/>
            </a:ext>
          </a:extLst>
        </xdr:cNvPr>
        <xdr:cNvCxnSpPr/>
      </xdr:nvCxnSpPr>
      <xdr:spPr>
        <a:xfrm>
          <a:off x="13935075" y="13075104"/>
          <a:ext cx="7620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157118</xdr:rowOff>
    </xdr:from>
    <xdr:to>
      <xdr:col>76</xdr:col>
      <xdr:colOff>165100</xdr:colOff>
      <xdr:row>82</xdr:row>
      <xdr:rowOff>87268</xdr:rowOff>
    </xdr:to>
    <xdr:sp macro="" textlink="">
      <xdr:nvSpPr>
        <xdr:cNvPr id="669" name="楕円 668">
          <a:extLst>
            <a:ext uri="{FF2B5EF4-FFF2-40B4-BE49-F238E27FC236}">
              <a16:creationId xmlns:a16="http://schemas.microsoft.com/office/drawing/2014/main" id="{93ACDCF1-919D-4980-866B-AB3321D3EF78}"/>
            </a:ext>
          </a:extLst>
        </xdr:cNvPr>
        <xdr:cNvSpPr/>
      </xdr:nvSpPr>
      <xdr:spPr>
        <a:xfrm>
          <a:off x="13096875" y="1328574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111579</xdr:rowOff>
    </xdr:from>
    <xdr:to>
      <xdr:col>81</xdr:col>
      <xdr:colOff>50800</xdr:colOff>
      <xdr:row>82</xdr:row>
      <xdr:rowOff>36468</xdr:rowOff>
    </xdr:to>
    <xdr:cxnSp macro="">
      <xdr:nvCxnSpPr>
        <xdr:cNvPr id="670" name="直線コネクタ 669">
          <a:extLst>
            <a:ext uri="{FF2B5EF4-FFF2-40B4-BE49-F238E27FC236}">
              <a16:creationId xmlns:a16="http://schemas.microsoft.com/office/drawing/2014/main" id="{FEAC9F8E-7E6B-4B58-A43F-75ECBAE3DCFE}"/>
            </a:ext>
          </a:extLst>
        </xdr:cNvPr>
        <xdr:cNvCxnSpPr/>
      </xdr:nvCxnSpPr>
      <xdr:spPr>
        <a:xfrm flipV="1">
          <a:off x="13144500" y="13075104"/>
          <a:ext cx="790575" cy="24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99968</xdr:rowOff>
    </xdr:from>
    <xdr:to>
      <xdr:col>72</xdr:col>
      <xdr:colOff>38100</xdr:colOff>
      <xdr:row>82</xdr:row>
      <xdr:rowOff>30118</xdr:rowOff>
    </xdr:to>
    <xdr:sp macro="" textlink="">
      <xdr:nvSpPr>
        <xdr:cNvPr id="671" name="楕円 670">
          <a:extLst>
            <a:ext uri="{FF2B5EF4-FFF2-40B4-BE49-F238E27FC236}">
              <a16:creationId xmlns:a16="http://schemas.microsoft.com/office/drawing/2014/main" id="{7104678A-07F3-4D73-BD0B-F2F73672F7F0}"/>
            </a:ext>
          </a:extLst>
        </xdr:cNvPr>
        <xdr:cNvSpPr/>
      </xdr:nvSpPr>
      <xdr:spPr>
        <a:xfrm>
          <a:off x="12296775" y="1322859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150768</xdr:rowOff>
    </xdr:from>
    <xdr:to>
      <xdr:col>76</xdr:col>
      <xdr:colOff>114300</xdr:colOff>
      <xdr:row>82</xdr:row>
      <xdr:rowOff>36468</xdr:rowOff>
    </xdr:to>
    <xdr:cxnSp macro="">
      <xdr:nvCxnSpPr>
        <xdr:cNvPr id="672" name="直線コネクタ 671">
          <a:extLst>
            <a:ext uri="{FF2B5EF4-FFF2-40B4-BE49-F238E27FC236}">
              <a16:creationId xmlns:a16="http://schemas.microsoft.com/office/drawing/2014/main" id="{71CEC502-8E26-4B56-B77C-F9BB3E52D010}"/>
            </a:ext>
          </a:extLst>
        </xdr:cNvPr>
        <xdr:cNvCxnSpPr/>
      </xdr:nvCxnSpPr>
      <xdr:spPr>
        <a:xfrm>
          <a:off x="12344400" y="13276218"/>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68943</xdr:rowOff>
    </xdr:from>
    <xdr:to>
      <xdr:col>67</xdr:col>
      <xdr:colOff>101600</xdr:colOff>
      <xdr:row>81</xdr:row>
      <xdr:rowOff>170543</xdr:rowOff>
    </xdr:to>
    <xdr:sp macro="" textlink="">
      <xdr:nvSpPr>
        <xdr:cNvPr id="673" name="楕円 672">
          <a:extLst>
            <a:ext uri="{FF2B5EF4-FFF2-40B4-BE49-F238E27FC236}">
              <a16:creationId xmlns:a16="http://schemas.microsoft.com/office/drawing/2014/main" id="{8240D035-EABA-449B-A3E1-17173B18320B}"/>
            </a:ext>
          </a:extLst>
        </xdr:cNvPr>
        <xdr:cNvSpPr/>
      </xdr:nvSpPr>
      <xdr:spPr>
        <a:xfrm>
          <a:off x="11487150" y="13191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119743</xdr:rowOff>
    </xdr:from>
    <xdr:to>
      <xdr:col>71</xdr:col>
      <xdr:colOff>177800</xdr:colOff>
      <xdr:row>81</xdr:row>
      <xdr:rowOff>150768</xdr:rowOff>
    </xdr:to>
    <xdr:cxnSp macro="">
      <xdr:nvCxnSpPr>
        <xdr:cNvPr id="674" name="直線コネクタ 673">
          <a:extLst>
            <a:ext uri="{FF2B5EF4-FFF2-40B4-BE49-F238E27FC236}">
              <a16:creationId xmlns:a16="http://schemas.microsoft.com/office/drawing/2014/main" id="{73BDB9E9-0C57-4C36-97D7-F2ACD5DFAAD5}"/>
            </a:ext>
          </a:extLst>
        </xdr:cNvPr>
        <xdr:cNvCxnSpPr/>
      </xdr:nvCxnSpPr>
      <xdr:spPr>
        <a:xfrm>
          <a:off x="11534775" y="13248368"/>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5" name="n_1aveValue【消防施設】&#10;有形固定資産減価償却率">
          <a:extLst>
            <a:ext uri="{FF2B5EF4-FFF2-40B4-BE49-F238E27FC236}">
              <a16:creationId xmlns:a16="http://schemas.microsoft.com/office/drawing/2014/main" id="{AD3020EF-DFBA-44A1-BBA3-4AABA9DDDFFC}"/>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76" name="n_2aveValue【消防施設】&#10;有形固定資産減価償却率">
          <a:extLst>
            <a:ext uri="{FF2B5EF4-FFF2-40B4-BE49-F238E27FC236}">
              <a16:creationId xmlns:a16="http://schemas.microsoft.com/office/drawing/2014/main" id="{492F15AE-7355-417F-9AE7-59D1CEFB09A7}"/>
            </a:ext>
          </a:extLst>
        </xdr:cNvPr>
        <xdr:cNvSpPr txBox="1"/>
      </xdr:nvSpPr>
      <xdr:spPr>
        <a:xfrm>
          <a:off x="129641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677" name="n_3aveValue【消防施設】&#10;有形固定資産減価償却率">
          <a:extLst>
            <a:ext uri="{FF2B5EF4-FFF2-40B4-BE49-F238E27FC236}">
              <a16:creationId xmlns:a16="http://schemas.microsoft.com/office/drawing/2014/main" id="{509C5040-2F66-4B43-B8F1-01A90D4411C7}"/>
            </a:ext>
          </a:extLst>
        </xdr:cNvPr>
        <xdr:cNvSpPr txBox="1"/>
      </xdr:nvSpPr>
      <xdr:spPr>
        <a:xfrm>
          <a:off x="1216406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8" name="n_4aveValue【消防施設】&#10;有形固定資産減価償却率">
          <a:extLst>
            <a:ext uri="{FF2B5EF4-FFF2-40B4-BE49-F238E27FC236}">
              <a16:creationId xmlns:a16="http://schemas.microsoft.com/office/drawing/2014/main" id="{3AE092C9-50D8-41A1-81B5-36AE7FED3FE8}"/>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7456</xdr:rowOff>
    </xdr:from>
    <xdr:ext cx="405111" cy="259045"/>
    <xdr:sp macro="" textlink="">
      <xdr:nvSpPr>
        <xdr:cNvPr id="679" name="n_1mainValue【消防施設】&#10;有形固定資産減価償却率">
          <a:extLst>
            <a:ext uri="{FF2B5EF4-FFF2-40B4-BE49-F238E27FC236}">
              <a16:creationId xmlns:a16="http://schemas.microsoft.com/office/drawing/2014/main" id="{B463B520-F3A3-41BD-8A93-686586618F79}"/>
            </a:ext>
          </a:extLst>
        </xdr:cNvPr>
        <xdr:cNvSpPr txBox="1"/>
      </xdr:nvSpPr>
      <xdr:spPr>
        <a:xfrm>
          <a:off x="13745219" y="1281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103795</xdr:rowOff>
    </xdr:from>
    <xdr:ext cx="405111" cy="259045"/>
    <xdr:sp macro="" textlink="">
      <xdr:nvSpPr>
        <xdr:cNvPr id="680" name="n_2mainValue【消防施設】&#10;有形固定資産減価償却率">
          <a:extLst>
            <a:ext uri="{FF2B5EF4-FFF2-40B4-BE49-F238E27FC236}">
              <a16:creationId xmlns:a16="http://schemas.microsoft.com/office/drawing/2014/main" id="{C89255A4-9F40-4C70-9D45-EA0553EF1172}"/>
            </a:ext>
          </a:extLst>
        </xdr:cNvPr>
        <xdr:cNvSpPr txBox="1"/>
      </xdr:nvSpPr>
      <xdr:spPr>
        <a:xfrm>
          <a:off x="12964169" y="1307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46645</xdr:rowOff>
    </xdr:from>
    <xdr:ext cx="405111" cy="259045"/>
    <xdr:sp macro="" textlink="">
      <xdr:nvSpPr>
        <xdr:cNvPr id="681" name="n_3mainValue【消防施設】&#10;有形固定資産減価償却率">
          <a:extLst>
            <a:ext uri="{FF2B5EF4-FFF2-40B4-BE49-F238E27FC236}">
              <a16:creationId xmlns:a16="http://schemas.microsoft.com/office/drawing/2014/main" id="{AC203791-C4B2-4A4A-8187-356115CF5D7E}"/>
            </a:ext>
          </a:extLst>
        </xdr:cNvPr>
        <xdr:cNvSpPr txBox="1"/>
      </xdr:nvSpPr>
      <xdr:spPr>
        <a:xfrm>
          <a:off x="12164069" y="1301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15620</xdr:rowOff>
    </xdr:from>
    <xdr:ext cx="405111" cy="259045"/>
    <xdr:sp macro="" textlink="">
      <xdr:nvSpPr>
        <xdr:cNvPr id="682" name="n_4mainValue【消防施設】&#10;有形固定資産減価償却率">
          <a:extLst>
            <a:ext uri="{FF2B5EF4-FFF2-40B4-BE49-F238E27FC236}">
              <a16:creationId xmlns:a16="http://schemas.microsoft.com/office/drawing/2014/main" id="{80D8FC17-D89E-4DC7-8AA1-BD01A341E268}"/>
            </a:ext>
          </a:extLst>
        </xdr:cNvPr>
        <xdr:cNvSpPr txBox="1"/>
      </xdr:nvSpPr>
      <xdr:spPr>
        <a:xfrm>
          <a:off x="11354444" y="1297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87016897-F6FD-4D22-8CAF-F0D2FC8F905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DACE7F58-FD90-4ED9-B286-DBFEFF6B2D8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A5A8BD5-DED5-4803-A4D2-3F17C97C15A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7B309352-921D-4FA0-8B92-D7033E9F877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6F589468-F07B-4F50-B408-552789C35DE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2783C002-1896-4136-9F11-C54E31EB185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AC0C39BE-23E6-4F88-8976-A560CF56DC6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4337E3D4-AA25-474F-945E-479456D87D1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716CF235-648A-4BAB-81F5-AA845D99246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2287C534-3374-478D-B546-3F1FEE6B2A3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CEDA1C64-2B63-4061-AAE4-F1EE9141632D}"/>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95BED452-AEF7-46B1-9381-333560DD2CD4}"/>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C83A29BA-BD56-4C77-99C8-22D1E5BB5E52}"/>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6E29ED60-B7C6-47DA-BEBA-5013A565C53E}"/>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91F7C5EE-2889-41D7-9114-A55E1A5828C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4491B2BB-629B-4F39-B17A-AC4B055DE81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45F5A9B5-758A-4403-B336-F2EAEE86E44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CA2E13B7-46CD-413E-91C6-D47F29CF996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5293B604-4471-4423-8971-BAE50C5B605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2" name="テキスト ボックス 701">
          <a:extLst>
            <a:ext uri="{FF2B5EF4-FFF2-40B4-BE49-F238E27FC236}">
              <a16:creationId xmlns:a16="http://schemas.microsoft.com/office/drawing/2014/main" id="{250B89A1-50C6-4DC0-99CB-339DAC2C13F0}"/>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3B2985F3-00FC-46E6-B5E3-368B553818D5}"/>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4" name="テキスト ボックス 703">
          <a:extLst>
            <a:ext uri="{FF2B5EF4-FFF2-40B4-BE49-F238E27FC236}">
              <a16:creationId xmlns:a16="http://schemas.microsoft.com/office/drawing/2014/main" id="{7DA863FC-0219-40A3-A114-FF41A58824B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90ECB91A-A24A-444D-B36C-E5D62E7EAE8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6" name="テキスト ボックス 705">
          <a:extLst>
            <a:ext uri="{FF2B5EF4-FFF2-40B4-BE49-F238E27FC236}">
              <a16:creationId xmlns:a16="http://schemas.microsoft.com/office/drawing/2014/main" id="{65D6B3F2-4387-4813-B6C1-7300892DD04A}"/>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88926DB8-B68D-43C8-969C-929AF8AA892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8" name="直線コネクタ 707">
          <a:extLst>
            <a:ext uri="{FF2B5EF4-FFF2-40B4-BE49-F238E27FC236}">
              <a16:creationId xmlns:a16="http://schemas.microsoft.com/office/drawing/2014/main" id="{B6BF52C9-13CC-495F-A175-1B829AEF4C0F}"/>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9" name="【消防施設】&#10;一人当たり面積最小値テキスト">
          <a:extLst>
            <a:ext uri="{FF2B5EF4-FFF2-40B4-BE49-F238E27FC236}">
              <a16:creationId xmlns:a16="http://schemas.microsoft.com/office/drawing/2014/main" id="{51267721-11BF-4AAA-9EE7-5BC71C6268BF}"/>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10" name="直線コネクタ 709">
          <a:extLst>
            <a:ext uri="{FF2B5EF4-FFF2-40B4-BE49-F238E27FC236}">
              <a16:creationId xmlns:a16="http://schemas.microsoft.com/office/drawing/2014/main" id="{DD9A67E1-B87F-4756-98BC-8A479A450F33}"/>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11" name="【消防施設】&#10;一人当たり面積最大値テキスト">
          <a:extLst>
            <a:ext uri="{FF2B5EF4-FFF2-40B4-BE49-F238E27FC236}">
              <a16:creationId xmlns:a16="http://schemas.microsoft.com/office/drawing/2014/main" id="{2D7A9BFF-B16C-432E-A102-3D9A8EFEB6DC}"/>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2" name="直線コネクタ 711">
          <a:extLst>
            <a:ext uri="{FF2B5EF4-FFF2-40B4-BE49-F238E27FC236}">
              <a16:creationId xmlns:a16="http://schemas.microsoft.com/office/drawing/2014/main" id="{848E3E6C-87B8-48A8-A308-372F69145710}"/>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13" name="【消防施設】&#10;一人当たり面積平均値テキスト">
          <a:extLst>
            <a:ext uri="{FF2B5EF4-FFF2-40B4-BE49-F238E27FC236}">
              <a16:creationId xmlns:a16="http://schemas.microsoft.com/office/drawing/2014/main" id="{BE19CE1C-6D71-43D4-94D0-44AC4DE9ECD6}"/>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4" name="フローチャート: 判断 713">
          <a:extLst>
            <a:ext uri="{FF2B5EF4-FFF2-40B4-BE49-F238E27FC236}">
              <a16:creationId xmlns:a16="http://schemas.microsoft.com/office/drawing/2014/main" id="{3748F811-34C7-4546-86EC-71C85DC459D6}"/>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5" name="フローチャート: 判断 714">
          <a:extLst>
            <a:ext uri="{FF2B5EF4-FFF2-40B4-BE49-F238E27FC236}">
              <a16:creationId xmlns:a16="http://schemas.microsoft.com/office/drawing/2014/main" id="{FC85894A-686C-4881-8134-FCCECB1E3758}"/>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6" name="フローチャート: 判断 715">
          <a:extLst>
            <a:ext uri="{FF2B5EF4-FFF2-40B4-BE49-F238E27FC236}">
              <a16:creationId xmlns:a16="http://schemas.microsoft.com/office/drawing/2014/main" id="{283AB0DC-CDD9-4124-AFB5-D3B3ABA1F76F}"/>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7" name="フローチャート: 判断 716">
          <a:extLst>
            <a:ext uri="{FF2B5EF4-FFF2-40B4-BE49-F238E27FC236}">
              <a16:creationId xmlns:a16="http://schemas.microsoft.com/office/drawing/2014/main" id="{E39F6A0B-DAF8-4B31-B14F-F717C70BF700}"/>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8" name="フローチャート: 判断 717">
          <a:extLst>
            <a:ext uri="{FF2B5EF4-FFF2-40B4-BE49-F238E27FC236}">
              <a16:creationId xmlns:a16="http://schemas.microsoft.com/office/drawing/2014/main" id="{C970F170-AD42-4E70-A5D4-F7E7AD2CBB80}"/>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9575E1C-A630-4537-9F92-57E2D0A3E6A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FB9CFDE-021E-4310-A845-959EB90CB22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16BDD84-22D8-418B-A01C-8E2848400BC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D8D7880-AD76-4DD6-9168-7DBFDE4B7FF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FE3E582-CB9C-4026-A875-A52C716E930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94416</xdr:rowOff>
    </xdr:from>
    <xdr:to>
      <xdr:col>116</xdr:col>
      <xdr:colOff>114300</xdr:colOff>
      <xdr:row>87</xdr:row>
      <xdr:rowOff>24566</xdr:rowOff>
    </xdr:to>
    <xdr:sp macro="" textlink="">
      <xdr:nvSpPr>
        <xdr:cNvPr id="724" name="楕円 723">
          <a:extLst>
            <a:ext uri="{FF2B5EF4-FFF2-40B4-BE49-F238E27FC236}">
              <a16:creationId xmlns:a16="http://schemas.microsoft.com/office/drawing/2014/main" id="{CD3F67EF-9661-4942-AC82-BC1AFF45CF9D}"/>
            </a:ext>
          </a:extLst>
        </xdr:cNvPr>
        <xdr:cNvSpPr/>
      </xdr:nvSpPr>
      <xdr:spPr>
        <a:xfrm>
          <a:off x="19897725" y="140294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725" name="【消防施設】&#10;一人当たり面積該当値テキスト">
          <a:extLst>
            <a:ext uri="{FF2B5EF4-FFF2-40B4-BE49-F238E27FC236}">
              <a16:creationId xmlns:a16="http://schemas.microsoft.com/office/drawing/2014/main" id="{A58DFADB-E8AF-44F2-AB03-227CCF215E6F}"/>
            </a:ext>
          </a:extLst>
        </xdr:cNvPr>
        <xdr:cNvSpPr txBox="1"/>
      </xdr:nvSpPr>
      <xdr:spPr>
        <a:xfrm>
          <a:off x="19992975" y="1398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104648</xdr:rowOff>
    </xdr:from>
    <xdr:to>
      <xdr:col>112</xdr:col>
      <xdr:colOff>38100</xdr:colOff>
      <xdr:row>87</xdr:row>
      <xdr:rowOff>34798</xdr:rowOff>
    </xdr:to>
    <xdr:sp macro="" textlink="">
      <xdr:nvSpPr>
        <xdr:cNvPr id="726" name="楕円 725">
          <a:extLst>
            <a:ext uri="{FF2B5EF4-FFF2-40B4-BE49-F238E27FC236}">
              <a16:creationId xmlns:a16="http://schemas.microsoft.com/office/drawing/2014/main" id="{D2F61E80-032C-4C9F-B208-65415E34E9F1}"/>
            </a:ext>
          </a:extLst>
        </xdr:cNvPr>
        <xdr:cNvSpPr/>
      </xdr:nvSpPr>
      <xdr:spPr>
        <a:xfrm>
          <a:off x="19154775" y="140428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145216</xdr:rowOff>
    </xdr:from>
    <xdr:to>
      <xdr:col>116</xdr:col>
      <xdr:colOff>63500</xdr:colOff>
      <xdr:row>86</xdr:row>
      <xdr:rowOff>155448</xdr:rowOff>
    </xdr:to>
    <xdr:cxnSp macro="">
      <xdr:nvCxnSpPr>
        <xdr:cNvPr id="727" name="直線コネクタ 726">
          <a:extLst>
            <a:ext uri="{FF2B5EF4-FFF2-40B4-BE49-F238E27FC236}">
              <a16:creationId xmlns:a16="http://schemas.microsoft.com/office/drawing/2014/main" id="{1C8FC4A5-F478-4F79-9AAB-A38FEB5B6347}"/>
            </a:ext>
          </a:extLst>
        </xdr:cNvPr>
        <xdr:cNvCxnSpPr/>
      </xdr:nvCxnSpPr>
      <xdr:spPr>
        <a:xfrm flipV="1">
          <a:off x="19202400" y="14077116"/>
          <a:ext cx="752475" cy="1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109003</xdr:rowOff>
    </xdr:from>
    <xdr:to>
      <xdr:col>107</xdr:col>
      <xdr:colOff>101600</xdr:colOff>
      <xdr:row>87</xdr:row>
      <xdr:rowOff>39153</xdr:rowOff>
    </xdr:to>
    <xdr:sp macro="" textlink="">
      <xdr:nvSpPr>
        <xdr:cNvPr id="728" name="楕円 727">
          <a:extLst>
            <a:ext uri="{FF2B5EF4-FFF2-40B4-BE49-F238E27FC236}">
              <a16:creationId xmlns:a16="http://schemas.microsoft.com/office/drawing/2014/main" id="{591C89C5-6504-4388-80EE-8FDA1E5768FD}"/>
            </a:ext>
          </a:extLst>
        </xdr:cNvPr>
        <xdr:cNvSpPr/>
      </xdr:nvSpPr>
      <xdr:spPr>
        <a:xfrm>
          <a:off x="18345150" y="140409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155448</xdr:rowOff>
    </xdr:from>
    <xdr:to>
      <xdr:col>111</xdr:col>
      <xdr:colOff>177800</xdr:colOff>
      <xdr:row>86</xdr:row>
      <xdr:rowOff>159803</xdr:rowOff>
    </xdr:to>
    <xdr:cxnSp macro="">
      <xdr:nvCxnSpPr>
        <xdr:cNvPr id="729" name="直線コネクタ 728">
          <a:extLst>
            <a:ext uri="{FF2B5EF4-FFF2-40B4-BE49-F238E27FC236}">
              <a16:creationId xmlns:a16="http://schemas.microsoft.com/office/drawing/2014/main" id="{8048F57F-E5E4-46F8-8FEE-36B2024CD19C}"/>
            </a:ext>
          </a:extLst>
        </xdr:cNvPr>
        <xdr:cNvCxnSpPr/>
      </xdr:nvCxnSpPr>
      <xdr:spPr>
        <a:xfrm flipV="1">
          <a:off x="18392775" y="14090523"/>
          <a:ext cx="809625"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110418</xdr:rowOff>
    </xdr:from>
    <xdr:to>
      <xdr:col>102</xdr:col>
      <xdr:colOff>165100</xdr:colOff>
      <xdr:row>87</xdr:row>
      <xdr:rowOff>40568</xdr:rowOff>
    </xdr:to>
    <xdr:sp macro="" textlink="">
      <xdr:nvSpPr>
        <xdr:cNvPr id="730" name="楕円 729">
          <a:extLst>
            <a:ext uri="{FF2B5EF4-FFF2-40B4-BE49-F238E27FC236}">
              <a16:creationId xmlns:a16="http://schemas.microsoft.com/office/drawing/2014/main" id="{A5A25D5D-DAE2-4858-82CA-26F01C5E8823}"/>
            </a:ext>
          </a:extLst>
        </xdr:cNvPr>
        <xdr:cNvSpPr/>
      </xdr:nvSpPr>
      <xdr:spPr>
        <a:xfrm>
          <a:off x="17554575" y="14042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159803</xdr:rowOff>
    </xdr:from>
    <xdr:to>
      <xdr:col>107</xdr:col>
      <xdr:colOff>50800</xdr:colOff>
      <xdr:row>86</xdr:row>
      <xdr:rowOff>161218</xdr:rowOff>
    </xdr:to>
    <xdr:cxnSp macro="">
      <xdr:nvCxnSpPr>
        <xdr:cNvPr id="731" name="直線コネクタ 730">
          <a:extLst>
            <a:ext uri="{FF2B5EF4-FFF2-40B4-BE49-F238E27FC236}">
              <a16:creationId xmlns:a16="http://schemas.microsoft.com/office/drawing/2014/main" id="{45F987B1-CE7E-444B-B221-06AF335EC3E6}"/>
            </a:ext>
          </a:extLst>
        </xdr:cNvPr>
        <xdr:cNvCxnSpPr/>
      </xdr:nvCxnSpPr>
      <xdr:spPr>
        <a:xfrm flipV="1">
          <a:off x="17602200" y="14098053"/>
          <a:ext cx="790575"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111288</xdr:rowOff>
    </xdr:from>
    <xdr:to>
      <xdr:col>98</xdr:col>
      <xdr:colOff>38100</xdr:colOff>
      <xdr:row>87</xdr:row>
      <xdr:rowOff>41438</xdr:rowOff>
    </xdr:to>
    <xdr:sp macro="" textlink="">
      <xdr:nvSpPr>
        <xdr:cNvPr id="732" name="楕円 731">
          <a:extLst>
            <a:ext uri="{FF2B5EF4-FFF2-40B4-BE49-F238E27FC236}">
              <a16:creationId xmlns:a16="http://schemas.microsoft.com/office/drawing/2014/main" id="{7C4C37F3-2790-47BF-89DE-F675EB60080A}"/>
            </a:ext>
          </a:extLst>
        </xdr:cNvPr>
        <xdr:cNvSpPr/>
      </xdr:nvSpPr>
      <xdr:spPr>
        <a:xfrm>
          <a:off x="16754475" y="140463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161218</xdr:rowOff>
    </xdr:from>
    <xdr:to>
      <xdr:col>102</xdr:col>
      <xdr:colOff>114300</xdr:colOff>
      <xdr:row>86</xdr:row>
      <xdr:rowOff>162088</xdr:rowOff>
    </xdr:to>
    <xdr:cxnSp macro="">
      <xdr:nvCxnSpPr>
        <xdr:cNvPr id="733" name="直線コネクタ 732">
          <a:extLst>
            <a:ext uri="{FF2B5EF4-FFF2-40B4-BE49-F238E27FC236}">
              <a16:creationId xmlns:a16="http://schemas.microsoft.com/office/drawing/2014/main" id="{682BFBED-E677-4F4E-91E8-D5F3B3291B3B}"/>
            </a:ext>
          </a:extLst>
        </xdr:cNvPr>
        <xdr:cNvCxnSpPr/>
      </xdr:nvCxnSpPr>
      <xdr:spPr>
        <a:xfrm flipV="1">
          <a:off x="16802100" y="140994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4" name="n_1aveValue【消防施設】&#10;一人当たり面積">
          <a:extLst>
            <a:ext uri="{FF2B5EF4-FFF2-40B4-BE49-F238E27FC236}">
              <a16:creationId xmlns:a16="http://schemas.microsoft.com/office/drawing/2014/main" id="{56AFC158-8C84-4E9D-9AAF-43B24E0435EE}"/>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735" name="n_2aveValue【消防施設】&#10;一人当たり面積">
          <a:extLst>
            <a:ext uri="{FF2B5EF4-FFF2-40B4-BE49-F238E27FC236}">
              <a16:creationId xmlns:a16="http://schemas.microsoft.com/office/drawing/2014/main" id="{E5C8DFC7-AAC2-4350-A245-FBE0E5C4FB62}"/>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736" name="n_3aveValue【消防施設】&#10;一人当たり面積">
          <a:extLst>
            <a:ext uri="{FF2B5EF4-FFF2-40B4-BE49-F238E27FC236}">
              <a16:creationId xmlns:a16="http://schemas.microsoft.com/office/drawing/2014/main" id="{AB953954-FA93-4CB0-9F91-55A425041919}"/>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737" name="n_4aveValue【消防施設】&#10;一人当たり面積">
          <a:extLst>
            <a:ext uri="{FF2B5EF4-FFF2-40B4-BE49-F238E27FC236}">
              <a16:creationId xmlns:a16="http://schemas.microsoft.com/office/drawing/2014/main" id="{41882F57-B016-4D42-972F-CAC8B5A89A51}"/>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25925</xdr:rowOff>
    </xdr:from>
    <xdr:ext cx="469744" cy="259045"/>
    <xdr:sp macro="" textlink="">
      <xdr:nvSpPr>
        <xdr:cNvPr id="738" name="n_1mainValue【消防施設】&#10;一人当たり面積">
          <a:extLst>
            <a:ext uri="{FF2B5EF4-FFF2-40B4-BE49-F238E27FC236}">
              <a16:creationId xmlns:a16="http://schemas.microsoft.com/office/drawing/2014/main" id="{CF704179-ECC5-4DC1-A1D4-7AA7EA29ABAE}"/>
            </a:ext>
          </a:extLst>
        </xdr:cNvPr>
        <xdr:cNvSpPr txBox="1"/>
      </xdr:nvSpPr>
      <xdr:spPr>
        <a:xfrm>
          <a:off x="18983402" y="1412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30280</xdr:rowOff>
    </xdr:from>
    <xdr:ext cx="469744" cy="259045"/>
    <xdr:sp macro="" textlink="">
      <xdr:nvSpPr>
        <xdr:cNvPr id="739" name="n_2mainValue【消防施設】&#10;一人当たり面積">
          <a:extLst>
            <a:ext uri="{FF2B5EF4-FFF2-40B4-BE49-F238E27FC236}">
              <a16:creationId xmlns:a16="http://schemas.microsoft.com/office/drawing/2014/main" id="{15E6FD10-A30E-4819-B5A4-E481EA76D40C}"/>
            </a:ext>
          </a:extLst>
        </xdr:cNvPr>
        <xdr:cNvSpPr txBox="1"/>
      </xdr:nvSpPr>
      <xdr:spPr>
        <a:xfrm>
          <a:off x="18183302" y="1412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31695</xdr:rowOff>
    </xdr:from>
    <xdr:ext cx="469744" cy="259045"/>
    <xdr:sp macro="" textlink="">
      <xdr:nvSpPr>
        <xdr:cNvPr id="740" name="n_3mainValue【消防施設】&#10;一人当たり面積">
          <a:extLst>
            <a:ext uri="{FF2B5EF4-FFF2-40B4-BE49-F238E27FC236}">
              <a16:creationId xmlns:a16="http://schemas.microsoft.com/office/drawing/2014/main" id="{C88A605F-5952-4BEA-85C6-26403B0A95CC}"/>
            </a:ext>
          </a:extLst>
        </xdr:cNvPr>
        <xdr:cNvSpPr txBox="1"/>
      </xdr:nvSpPr>
      <xdr:spPr>
        <a:xfrm>
          <a:off x="17383202" y="14125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32565</xdr:rowOff>
    </xdr:from>
    <xdr:ext cx="469744" cy="259045"/>
    <xdr:sp macro="" textlink="">
      <xdr:nvSpPr>
        <xdr:cNvPr id="741" name="n_4mainValue【消防施設】&#10;一人当たり面積">
          <a:extLst>
            <a:ext uri="{FF2B5EF4-FFF2-40B4-BE49-F238E27FC236}">
              <a16:creationId xmlns:a16="http://schemas.microsoft.com/office/drawing/2014/main" id="{48711D0F-B2F8-4E75-BEFC-F82E2C6BF96A}"/>
            </a:ext>
          </a:extLst>
        </xdr:cNvPr>
        <xdr:cNvSpPr txBox="1"/>
      </xdr:nvSpPr>
      <xdr:spPr>
        <a:xfrm>
          <a:off x="16592627" y="1412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E7DB7238-8D98-4BA2-8DBB-4726F0456C9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AA431194-DDB3-459A-9EE5-A90427CC84A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B34D183D-65A1-4637-B004-8C4709FEC6E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43DAB222-2278-4220-B55A-2DAE0B4B187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BFECE868-32D3-4471-9903-8107CB58961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32B4CA5B-3D95-402C-B93B-9CD86341FD4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145D033F-C574-4EA3-B22D-DBB4B34F005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E4B0E998-41A0-4243-A3F8-63C8589DA82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142A78B8-1603-47BB-8088-01A3666212F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830AB150-CD6C-46BB-8F7C-3F9244DAD10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4850723D-1413-4883-BE94-1466B749AFB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57E73926-2F88-4CEF-876F-2D1B3658AF2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4BBED8E3-EEF2-4C44-ACE7-D14F241A773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D816C50C-0E10-4CC9-8D55-E1B9DCB08DA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216AD751-41AC-4795-8CDB-90E4265B28B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39A52246-F54F-4FDF-B4DC-CDA5282F55A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DA7DD27B-CDFD-460B-BFD7-CF9E8DA4BC8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FC4CD253-6928-4A44-9D8B-519B68DF73A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37EAB3B3-C420-43D4-AC77-EB61E83800F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C37DC69F-727B-4E6B-9A5F-442D18B2385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71F46AFC-1C46-47CD-9090-7101E864F3E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A1F9228E-6F32-4DAA-B697-F9093404B91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E4B654ED-5EC7-445D-A499-E7F7AB38517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21ED7E89-4E87-4CD3-9A18-C87AF103430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44314EE9-5C5A-4C90-8399-AE82EC075EE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F76BB60D-38E5-418B-86E0-D206B00033AA}"/>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F43018A8-8B66-44B0-A314-2A040F29DB4D}"/>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BAB27785-DC28-460B-87FE-2870072B2621}"/>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70" name="【庁舎】&#10;有形固定資産減価償却率最大値テキスト">
          <a:extLst>
            <a:ext uri="{FF2B5EF4-FFF2-40B4-BE49-F238E27FC236}">
              <a16:creationId xmlns:a16="http://schemas.microsoft.com/office/drawing/2014/main" id="{DDC5E85B-4B52-453B-845A-5040C53F5A01}"/>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71" name="直線コネクタ 770">
          <a:extLst>
            <a:ext uri="{FF2B5EF4-FFF2-40B4-BE49-F238E27FC236}">
              <a16:creationId xmlns:a16="http://schemas.microsoft.com/office/drawing/2014/main" id="{1D3A54EB-0653-493A-BC3C-60C5DB75883D}"/>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72" name="【庁舎】&#10;有形固定資産減価償却率平均値テキスト">
          <a:extLst>
            <a:ext uri="{FF2B5EF4-FFF2-40B4-BE49-F238E27FC236}">
              <a16:creationId xmlns:a16="http://schemas.microsoft.com/office/drawing/2014/main" id="{F029D4B5-F420-49AD-A351-03034E265111}"/>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3" name="フローチャート: 判断 772">
          <a:extLst>
            <a:ext uri="{FF2B5EF4-FFF2-40B4-BE49-F238E27FC236}">
              <a16:creationId xmlns:a16="http://schemas.microsoft.com/office/drawing/2014/main" id="{BD374574-887D-4F12-97AC-E3664D858D56}"/>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4" name="フローチャート: 判断 773">
          <a:extLst>
            <a:ext uri="{FF2B5EF4-FFF2-40B4-BE49-F238E27FC236}">
              <a16:creationId xmlns:a16="http://schemas.microsoft.com/office/drawing/2014/main" id="{0201B803-9860-48A4-8829-4EF7BA2D0C15}"/>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5" name="フローチャート: 判断 774">
          <a:extLst>
            <a:ext uri="{FF2B5EF4-FFF2-40B4-BE49-F238E27FC236}">
              <a16:creationId xmlns:a16="http://schemas.microsoft.com/office/drawing/2014/main" id="{F219C0E9-22FE-4E73-A61A-496F18F95416}"/>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6" name="フローチャート: 判断 775">
          <a:extLst>
            <a:ext uri="{FF2B5EF4-FFF2-40B4-BE49-F238E27FC236}">
              <a16:creationId xmlns:a16="http://schemas.microsoft.com/office/drawing/2014/main" id="{E4088789-B5CC-419D-A153-F5793962C06A}"/>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7" name="フローチャート: 判断 776">
          <a:extLst>
            <a:ext uri="{FF2B5EF4-FFF2-40B4-BE49-F238E27FC236}">
              <a16:creationId xmlns:a16="http://schemas.microsoft.com/office/drawing/2014/main" id="{2B3A0BF8-25E0-4070-BD4D-46BF4FA46B58}"/>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A8D9773-EEFE-40D3-B107-C6A8F19A76B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08B42C5-093D-4F91-B754-C3DE90EB41C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E521DBD-3349-43A3-9EF6-32002677491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C083CE0-BDF7-4169-80AF-1538A0D1027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A6C55F2-A20C-457F-A6A8-593133DBB17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54792</xdr:rowOff>
    </xdr:from>
    <xdr:to>
      <xdr:col>85</xdr:col>
      <xdr:colOff>177800</xdr:colOff>
      <xdr:row>101</xdr:row>
      <xdr:rowOff>156392</xdr:rowOff>
    </xdr:to>
    <xdr:sp macro="" textlink="">
      <xdr:nvSpPr>
        <xdr:cNvPr id="783" name="楕円 782">
          <a:extLst>
            <a:ext uri="{FF2B5EF4-FFF2-40B4-BE49-F238E27FC236}">
              <a16:creationId xmlns:a16="http://schemas.microsoft.com/office/drawing/2014/main" id="{665653B6-154E-4616-A206-7A82F37125F8}"/>
            </a:ext>
          </a:extLst>
        </xdr:cNvPr>
        <xdr:cNvSpPr/>
      </xdr:nvSpPr>
      <xdr:spPr>
        <a:xfrm>
          <a:off x="14649450" y="165139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77669</xdr:rowOff>
    </xdr:from>
    <xdr:ext cx="405111" cy="259045"/>
    <xdr:sp macro="" textlink="">
      <xdr:nvSpPr>
        <xdr:cNvPr id="784" name="【庁舎】&#10;有形固定資産減価償却率該当値テキスト">
          <a:extLst>
            <a:ext uri="{FF2B5EF4-FFF2-40B4-BE49-F238E27FC236}">
              <a16:creationId xmlns:a16="http://schemas.microsoft.com/office/drawing/2014/main" id="{B841CED5-91F9-4EB4-AF62-1B182F79F530}"/>
            </a:ext>
          </a:extLst>
        </xdr:cNvPr>
        <xdr:cNvSpPr txBox="1"/>
      </xdr:nvSpPr>
      <xdr:spPr>
        <a:xfrm>
          <a:off x="14735175" y="163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170724</xdr:rowOff>
    </xdr:from>
    <xdr:to>
      <xdr:col>81</xdr:col>
      <xdr:colOff>101600</xdr:colOff>
      <xdr:row>101</xdr:row>
      <xdr:rowOff>100874</xdr:rowOff>
    </xdr:to>
    <xdr:sp macro="" textlink="">
      <xdr:nvSpPr>
        <xdr:cNvPr id="785" name="楕円 784">
          <a:extLst>
            <a:ext uri="{FF2B5EF4-FFF2-40B4-BE49-F238E27FC236}">
              <a16:creationId xmlns:a16="http://schemas.microsoft.com/office/drawing/2014/main" id="{28AF6FEA-FA4F-4B74-9DED-092EEDCC2F82}"/>
            </a:ext>
          </a:extLst>
        </xdr:cNvPr>
        <xdr:cNvSpPr/>
      </xdr:nvSpPr>
      <xdr:spPr>
        <a:xfrm>
          <a:off x="13887450" y="164584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50074</xdr:rowOff>
    </xdr:from>
    <xdr:to>
      <xdr:col>85</xdr:col>
      <xdr:colOff>127000</xdr:colOff>
      <xdr:row>101</xdr:row>
      <xdr:rowOff>105592</xdr:rowOff>
    </xdr:to>
    <xdr:cxnSp macro="">
      <xdr:nvCxnSpPr>
        <xdr:cNvPr id="786" name="直線コネクタ 785">
          <a:extLst>
            <a:ext uri="{FF2B5EF4-FFF2-40B4-BE49-F238E27FC236}">
              <a16:creationId xmlns:a16="http://schemas.microsoft.com/office/drawing/2014/main" id="{0D443C2D-3108-489E-BA0F-A87DFE5D9C55}"/>
            </a:ext>
          </a:extLst>
        </xdr:cNvPr>
        <xdr:cNvCxnSpPr/>
      </xdr:nvCxnSpPr>
      <xdr:spPr>
        <a:xfrm>
          <a:off x="13935075" y="16506099"/>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125005</xdr:rowOff>
    </xdr:from>
    <xdr:to>
      <xdr:col>76</xdr:col>
      <xdr:colOff>165100</xdr:colOff>
      <xdr:row>109</xdr:row>
      <xdr:rowOff>55155</xdr:rowOff>
    </xdr:to>
    <xdr:sp macro="" textlink="">
      <xdr:nvSpPr>
        <xdr:cNvPr id="787" name="楕円 786">
          <a:extLst>
            <a:ext uri="{FF2B5EF4-FFF2-40B4-BE49-F238E27FC236}">
              <a16:creationId xmlns:a16="http://schemas.microsoft.com/office/drawing/2014/main" id="{5DE0FC7B-244A-4F56-B32C-BC23268C6F2B}"/>
            </a:ext>
          </a:extLst>
        </xdr:cNvPr>
        <xdr:cNvSpPr/>
      </xdr:nvSpPr>
      <xdr:spPr>
        <a:xfrm>
          <a:off x="13096875" y="17781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50074</xdr:rowOff>
    </xdr:from>
    <xdr:to>
      <xdr:col>81</xdr:col>
      <xdr:colOff>50800</xdr:colOff>
      <xdr:row>109</xdr:row>
      <xdr:rowOff>4355</xdr:rowOff>
    </xdr:to>
    <xdr:cxnSp macro="">
      <xdr:nvCxnSpPr>
        <xdr:cNvPr id="788" name="直線コネクタ 787">
          <a:extLst>
            <a:ext uri="{FF2B5EF4-FFF2-40B4-BE49-F238E27FC236}">
              <a16:creationId xmlns:a16="http://schemas.microsoft.com/office/drawing/2014/main" id="{D4D67679-F47C-48D5-BFB1-D02853BF22D8}"/>
            </a:ext>
          </a:extLst>
        </xdr:cNvPr>
        <xdr:cNvCxnSpPr/>
      </xdr:nvCxnSpPr>
      <xdr:spPr>
        <a:xfrm flipV="1">
          <a:off x="13144500" y="16506099"/>
          <a:ext cx="790575" cy="133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125005</xdr:rowOff>
    </xdr:from>
    <xdr:to>
      <xdr:col>72</xdr:col>
      <xdr:colOff>38100</xdr:colOff>
      <xdr:row>109</xdr:row>
      <xdr:rowOff>55155</xdr:rowOff>
    </xdr:to>
    <xdr:sp macro="" textlink="">
      <xdr:nvSpPr>
        <xdr:cNvPr id="789" name="楕円 788">
          <a:extLst>
            <a:ext uri="{FF2B5EF4-FFF2-40B4-BE49-F238E27FC236}">
              <a16:creationId xmlns:a16="http://schemas.microsoft.com/office/drawing/2014/main" id="{ED6D174C-48D7-400D-BD1F-BE467A5ABF5A}"/>
            </a:ext>
          </a:extLst>
        </xdr:cNvPr>
        <xdr:cNvSpPr/>
      </xdr:nvSpPr>
      <xdr:spPr>
        <a:xfrm>
          <a:off x="12296775" y="17781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4355</xdr:rowOff>
    </xdr:from>
    <xdr:to>
      <xdr:col>76</xdr:col>
      <xdr:colOff>114300</xdr:colOff>
      <xdr:row>109</xdr:row>
      <xdr:rowOff>4355</xdr:rowOff>
    </xdr:to>
    <xdr:cxnSp macro="">
      <xdr:nvCxnSpPr>
        <xdr:cNvPr id="790" name="直線コネクタ 789">
          <a:extLst>
            <a:ext uri="{FF2B5EF4-FFF2-40B4-BE49-F238E27FC236}">
              <a16:creationId xmlns:a16="http://schemas.microsoft.com/office/drawing/2014/main" id="{30321355-D52F-4E30-9840-FD4C2CFA12F8}"/>
            </a:ext>
          </a:extLst>
        </xdr:cNvPr>
        <xdr:cNvCxnSpPr/>
      </xdr:nvCxnSpPr>
      <xdr:spPr>
        <a:xfrm>
          <a:off x="12344400" y="178383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123371</xdr:rowOff>
    </xdr:from>
    <xdr:to>
      <xdr:col>67</xdr:col>
      <xdr:colOff>101600</xdr:colOff>
      <xdr:row>109</xdr:row>
      <xdr:rowOff>53521</xdr:rowOff>
    </xdr:to>
    <xdr:sp macro="" textlink="">
      <xdr:nvSpPr>
        <xdr:cNvPr id="791" name="楕円 790">
          <a:extLst>
            <a:ext uri="{FF2B5EF4-FFF2-40B4-BE49-F238E27FC236}">
              <a16:creationId xmlns:a16="http://schemas.microsoft.com/office/drawing/2014/main" id="{B9D96894-927D-496A-9464-3204950FBF42}"/>
            </a:ext>
          </a:extLst>
        </xdr:cNvPr>
        <xdr:cNvSpPr/>
      </xdr:nvSpPr>
      <xdr:spPr>
        <a:xfrm>
          <a:off x="11487150" y="177858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2721</xdr:rowOff>
    </xdr:from>
    <xdr:to>
      <xdr:col>71</xdr:col>
      <xdr:colOff>177800</xdr:colOff>
      <xdr:row>109</xdr:row>
      <xdr:rowOff>4355</xdr:rowOff>
    </xdr:to>
    <xdr:cxnSp macro="">
      <xdr:nvCxnSpPr>
        <xdr:cNvPr id="792" name="直線コネクタ 791">
          <a:extLst>
            <a:ext uri="{FF2B5EF4-FFF2-40B4-BE49-F238E27FC236}">
              <a16:creationId xmlns:a16="http://schemas.microsoft.com/office/drawing/2014/main" id="{E2306420-B968-4132-99A5-843A072D354D}"/>
            </a:ext>
          </a:extLst>
        </xdr:cNvPr>
        <xdr:cNvCxnSpPr/>
      </xdr:nvCxnSpPr>
      <xdr:spPr>
        <a:xfrm>
          <a:off x="11534775" y="17833521"/>
          <a:ext cx="80962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793" name="n_1aveValue【庁舎】&#10;有形固定資産減価償却率">
          <a:extLst>
            <a:ext uri="{FF2B5EF4-FFF2-40B4-BE49-F238E27FC236}">
              <a16:creationId xmlns:a16="http://schemas.microsoft.com/office/drawing/2014/main" id="{ACE34271-4C3F-469C-9E2D-160EDF035072}"/>
            </a:ext>
          </a:extLst>
        </xdr:cNvPr>
        <xdr:cNvSpPr txBox="1"/>
      </xdr:nvSpPr>
      <xdr:spPr>
        <a:xfrm>
          <a:off x="13745219" y="1715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4" name="n_2aveValue【庁舎】&#10;有形固定資産減価償却率">
          <a:extLst>
            <a:ext uri="{FF2B5EF4-FFF2-40B4-BE49-F238E27FC236}">
              <a16:creationId xmlns:a16="http://schemas.microsoft.com/office/drawing/2014/main" id="{E0BAE030-FFE8-4B3E-B621-724AE7453AA5}"/>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5" name="n_3aveValue【庁舎】&#10;有形固定資産減価償却率">
          <a:extLst>
            <a:ext uri="{FF2B5EF4-FFF2-40B4-BE49-F238E27FC236}">
              <a16:creationId xmlns:a16="http://schemas.microsoft.com/office/drawing/2014/main" id="{B824302C-C838-49CA-808F-28CF5B050F22}"/>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96" name="n_4aveValue【庁舎】&#10;有形固定資産減価償却率">
          <a:extLst>
            <a:ext uri="{FF2B5EF4-FFF2-40B4-BE49-F238E27FC236}">
              <a16:creationId xmlns:a16="http://schemas.microsoft.com/office/drawing/2014/main" id="{5890D694-8D89-405E-8EEC-543D888D6F1B}"/>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117401</xdr:rowOff>
    </xdr:from>
    <xdr:ext cx="405111" cy="259045"/>
    <xdr:sp macro="" textlink="">
      <xdr:nvSpPr>
        <xdr:cNvPr id="797" name="n_1mainValue【庁舎】&#10;有形固定資産減価償却率">
          <a:extLst>
            <a:ext uri="{FF2B5EF4-FFF2-40B4-BE49-F238E27FC236}">
              <a16:creationId xmlns:a16="http://schemas.microsoft.com/office/drawing/2014/main" id="{77E2C1D6-8062-4FE8-9657-537B97BD3EC6}"/>
            </a:ext>
          </a:extLst>
        </xdr:cNvPr>
        <xdr:cNvSpPr txBox="1"/>
      </xdr:nvSpPr>
      <xdr:spPr>
        <a:xfrm>
          <a:off x="13745219" y="16233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46282</xdr:rowOff>
    </xdr:from>
    <xdr:ext cx="405111" cy="259045"/>
    <xdr:sp macro="" textlink="">
      <xdr:nvSpPr>
        <xdr:cNvPr id="798" name="n_2mainValue【庁舎】&#10;有形固定資産減価償却率">
          <a:extLst>
            <a:ext uri="{FF2B5EF4-FFF2-40B4-BE49-F238E27FC236}">
              <a16:creationId xmlns:a16="http://schemas.microsoft.com/office/drawing/2014/main" id="{6E5E93F6-F4B4-4687-87EA-42093F4059ED}"/>
            </a:ext>
          </a:extLst>
        </xdr:cNvPr>
        <xdr:cNvSpPr txBox="1"/>
      </xdr:nvSpPr>
      <xdr:spPr>
        <a:xfrm>
          <a:off x="12964169" y="1788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46282</xdr:rowOff>
    </xdr:from>
    <xdr:ext cx="405111" cy="259045"/>
    <xdr:sp macro="" textlink="">
      <xdr:nvSpPr>
        <xdr:cNvPr id="799" name="n_3mainValue【庁舎】&#10;有形固定資産減価償却率">
          <a:extLst>
            <a:ext uri="{FF2B5EF4-FFF2-40B4-BE49-F238E27FC236}">
              <a16:creationId xmlns:a16="http://schemas.microsoft.com/office/drawing/2014/main" id="{63B3EFB2-926F-4FB1-B0DC-5C1C3B3A3F69}"/>
            </a:ext>
          </a:extLst>
        </xdr:cNvPr>
        <xdr:cNvSpPr txBox="1"/>
      </xdr:nvSpPr>
      <xdr:spPr>
        <a:xfrm>
          <a:off x="12164069" y="1788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44648</xdr:rowOff>
    </xdr:from>
    <xdr:ext cx="405111" cy="259045"/>
    <xdr:sp macro="" textlink="">
      <xdr:nvSpPr>
        <xdr:cNvPr id="800" name="n_4mainValue【庁舎】&#10;有形固定資産減価償却率">
          <a:extLst>
            <a:ext uri="{FF2B5EF4-FFF2-40B4-BE49-F238E27FC236}">
              <a16:creationId xmlns:a16="http://schemas.microsoft.com/office/drawing/2014/main" id="{DA23E38F-EB1C-436A-8576-36511392ACDA}"/>
            </a:ext>
          </a:extLst>
        </xdr:cNvPr>
        <xdr:cNvSpPr txBox="1"/>
      </xdr:nvSpPr>
      <xdr:spPr>
        <a:xfrm>
          <a:off x="11354444" y="17878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84BCD27F-A105-4EAC-9636-1ADCCFCF668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41919C6E-BC49-4DEB-8E05-256DE4C609C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AEFD02B1-FA42-4A05-9799-35C3AB2BFE8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47242849-4B56-46E0-9B35-12138BF83E5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65384E21-99CA-47C2-A86F-E7D042943D7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E4764828-059F-4028-86E4-FBCFF94F5A2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779052CC-8881-4BA8-A4F5-ED23DDEA39D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E3ADC317-5EB3-480D-8D1A-FF08F9A7679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C43E9099-643A-46C4-A8A2-0D22BE4F791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43879DE6-9674-4B55-A713-B96703AC434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824F2C25-8923-4A72-B2D1-E260EFC5CE1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8330FD23-E0AB-4A3B-8DE1-19BD662AE4F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1542FE7A-8C75-4EC5-9840-85B8A675FBA0}"/>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ED64A599-FA63-42AD-9CC0-4C21CD6AF48E}"/>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A5BD4AE2-E622-4BD9-922D-CA6993982662}"/>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C5EE2E3E-7EAA-460D-9DE0-10B2C409834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514A9733-7D76-4416-BE75-D65F7F3BC834}"/>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BE0BC30A-62D8-478F-A18F-3AA6D516AD5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C6F4AE80-5EA3-4930-9341-828859F86DA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69C18BC-6C90-4009-BECD-4809BB7E3B8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45F73C42-F02C-40E6-ADDF-3A533733986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2" name="直線コネクタ 821">
          <a:extLst>
            <a:ext uri="{FF2B5EF4-FFF2-40B4-BE49-F238E27FC236}">
              <a16:creationId xmlns:a16="http://schemas.microsoft.com/office/drawing/2014/main" id="{D8F70C12-90E4-4904-90BE-C83B8D522DFA}"/>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3" name="【庁舎】&#10;一人当たり面積最小値テキスト">
          <a:extLst>
            <a:ext uri="{FF2B5EF4-FFF2-40B4-BE49-F238E27FC236}">
              <a16:creationId xmlns:a16="http://schemas.microsoft.com/office/drawing/2014/main" id="{E83E0BAE-37F0-4691-A183-E0CE33594895}"/>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4" name="直線コネクタ 823">
          <a:extLst>
            <a:ext uri="{FF2B5EF4-FFF2-40B4-BE49-F238E27FC236}">
              <a16:creationId xmlns:a16="http://schemas.microsoft.com/office/drawing/2014/main" id="{AD5E0C0D-C686-4AB0-94DF-5A37A11656CD}"/>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5" name="【庁舎】&#10;一人当たり面積最大値テキスト">
          <a:extLst>
            <a:ext uri="{FF2B5EF4-FFF2-40B4-BE49-F238E27FC236}">
              <a16:creationId xmlns:a16="http://schemas.microsoft.com/office/drawing/2014/main" id="{3701D8A3-F03B-4C72-9629-EF26CAE14DDF}"/>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6" name="直線コネクタ 825">
          <a:extLst>
            <a:ext uri="{FF2B5EF4-FFF2-40B4-BE49-F238E27FC236}">
              <a16:creationId xmlns:a16="http://schemas.microsoft.com/office/drawing/2014/main" id="{C8F88418-9B2C-4B7E-97DF-F03134D35BDF}"/>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27" name="【庁舎】&#10;一人当たり面積平均値テキスト">
          <a:extLst>
            <a:ext uri="{FF2B5EF4-FFF2-40B4-BE49-F238E27FC236}">
              <a16:creationId xmlns:a16="http://schemas.microsoft.com/office/drawing/2014/main" id="{591774F7-10C0-4D39-AE0A-A88F3E2A358F}"/>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8" name="フローチャート: 判断 827">
          <a:extLst>
            <a:ext uri="{FF2B5EF4-FFF2-40B4-BE49-F238E27FC236}">
              <a16:creationId xmlns:a16="http://schemas.microsoft.com/office/drawing/2014/main" id="{82FFC98C-2C81-45B4-BC20-AB2E57DE9DA8}"/>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9" name="フローチャート: 判断 828">
          <a:extLst>
            <a:ext uri="{FF2B5EF4-FFF2-40B4-BE49-F238E27FC236}">
              <a16:creationId xmlns:a16="http://schemas.microsoft.com/office/drawing/2014/main" id="{43FF58D8-5195-4CF9-A95C-D310C68BF85D}"/>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30" name="フローチャート: 判断 829">
          <a:extLst>
            <a:ext uri="{FF2B5EF4-FFF2-40B4-BE49-F238E27FC236}">
              <a16:creationId xmlns:a16="http://schemas.microsoft.com/office/drawing/2014/main" id="{9E7F7279-3C68-416A-8B5E-4DE59139085E}"/>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31" name="フローチャート: 判断 830">
          <a:extLst>
            <a:ext uri="{FF2B5EF4-FFF2-40B4-BE49-F238E27FC236}">
              <a16:creationId xmlns:a16="http://schemas.microsoft.com/office/drawing/2014/main" id="{D16C569D-8F44-4469-828E-7B29B08A2CCC}"/>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2" name="フローチャート: 判断 831">
          <a:extLst>
            <a:ext uri="{FF2B5EF4-FFF2-40B4-BE49-F238E27FC236}">
              <a16:creationId xmlns:a16="http://schemas.microsoft.com/office/drawing/2014/main" id="{B6F7E60C-8034-40BA-8F08-1A9197155D85}"/>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B64DA3D-5139-4DEC-9864-DF0F13FC083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E215485-723B-472F-A188-61F407581C5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4A1C5E4C-5857-4F4B-A797-0DCE2A24813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1F63192-D9C8-49FF-A043-BBA36B9B3D5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DFA925A-D6F4-4E47-94AC-2CBFA7930D8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150673</xdr:rowOff>
    </xdr:from>
    <xdr:to>
      <xdr:col>116</xdr:col>
      <xdr:colOff>114300</xdr:colOff>
      <xdr:row>107</xdr:row>
      <xdr:rowOff>80823</xdr:rowOff>
    </xdr:to>
    <xdr:sp macro="" textlink="">
      <xdr:nvSpPr>
        <xdr:cNvPr id="838" name="楕円 837">
          <a:extLst>
            <a:ext uri="{FF2B5EF4-FFF2-40B4-BE49-F238E27FC236}">
              <a16:creationId xmlns:a16="http://schemas.microsoft.com/office/drawing/2014/main" id="{9FB47180-B9DE-4F11-BFC4-26152AEF60F2}"/>
            </a:ext>
          </a:extLst>
        </xdr:cNvPr>
        <xdr:cNvSpPr/>
      </xdr:nvSpPr>
      <xdr:spPr>
        <a:xfrm>
          <a:off x="19897725" y="174671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129100</xdr:rowOff>
    </xdr:from>
    <xdr:ext cx="469744" cy="259045"/>
    <xdr:sp macro="" textlink="">
      <xdr:nvSpPr>
        <xdr:cNvPr id="839" name="【庁舎】&#10;一人当たり面積該当値テキスト">
          <a:extLst>
            <a:ext uri="{FF2B5EF4-FFF2-40B4-BE49-F238E27FC236}">
              <a16:creationId xmlns:a16="http://schemas.microsoft.com/office/drawing/2014/main" id="{5A5F48E9-A40C-451B-8863-BC4988593920}"/>
            </a:ext>
          </a:extLst>
        </xdr:cNvPr>
        <xdr:cNvSpPr txBox="1"/>
      </xdr:nvSpPr>
      <xdr:spPr>
        <a:xfrm>
          <a:off x="19992975" y="1744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149530</xdr:rowOff>
    </xdr:from>
    <xdr:to>
      <xdr:col>112</xdr:col>
      <xdr:colOff>38100</xdr:colOff>
      <xdr:row>106</xdr:row>
      <xdr:rowOff>79680</xdr:rowOff>
    </xdr:to>
    <xdr:sp macro="" textlink="">
      <xdr:nvSpPr>
        <xdr:cNvPr id="840" name="楕円 839">
          <a:extLst>
            <a:ext uri="{FF2B5EF4-FFF2-40B4-BE49-F238E27FC236}">
              <a16:creationId xmlns:a16="http://schemas.microsoft.com/office/drawing/2014/main" id="{6E5304CF-05DC-4B6F-8648-5680D8A46AA8}"/>
            </a:ext>
          </a:extLst>
        </xdr:cNvPr>
        <xdr:cNvSpPr/>
      </xdr:nvSpPr>
      <xdr:spPr>
        <a:xfrm>
          <a:off x="19154775" y="17294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28880</xdr:rowOff>
    </xdr:from>
    <xdr:to>
      <xdr:col>116</xdr:col>
      <xdr:colOff>63500</xdr:colOff>
      <xdr:row>107</xdr:row>
      <xdr:rowOff>30023</xdr:rowOff>
    </xdr:to>
    <xdr:cxnSp macro="">
      <xdr:nvCxnSpPr>
        <xdr:cNvPr id="841" name="直線コネクタ 840">
          <a:extLst>
            <a:ext uri="{FF2B5EF4-FFF2-40B4-BE49-F238E27FC236}">
              <a16:creationId xmlns:a16="http://schemas.microsoft.com/office/drawing/2014/main" id="{095D1034-844D-444B-ABED-13A066152872}"/>
            </a:ext>
          </a:extLst>
        </xdr:cNvPr>
        <xdr:cNvCxnSpPr/>
      </xdr:nvCxnSpPr>
      <xdr:spPr>
        <a:xfrm>
          <a:off x="19202400" y="17342155"/>
          <a:ext cx="752475" cy="17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30886</xdr:rowOff>
    </xdr:from>
    <xdr:to>
      <xdr:col>107</xdr:col>
      <xdr:colOff>101600</xdr:colOff>
      <xdr:row>107</xdr:row>
      <xdr:rowOff>132486</xdr:rowOff>
    </xdr:to>
    <xdr:sp macro="" textlink="">
      <xdr:nvSpPr>
        <xdr:cNvPr id="842" name="楕円 841">
          <a:extLst>
            <a:ext uri="{FF2B5EF4-FFF2-40B4-BE49-F238E27FC236}">
              <a16:creationId xmlns:a16="http://schemas.microsoft.com/office/drawing/2014/main" id="{FB52827C-AC5B-45F0-B9A8-6FC6DB4A35B8}"/>
            </a:ext>
          </a:extLst>
        </xdr:cNvPr>
        <xdr:cNvSpPr/>
      </xdr:nvSpPr>
      <xdr:spPr>
        <a:xfrm>
          <a:off x="18345150" y="175156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28880</xdr:rowOff>
    </xdr:from>
    <xdr:to>
      <xdr:col>111</xdr:col>
      <xdr:colOff>177800</xdr:colOff>
      <xdr:row>107</xdr:row>
      <xdr:rowOff>81686</xdr:rowOff>
    </xdr:to>
    <xdr:cxnSp macro="">
      <xdr:nvCxnSpPr>
        <xdr:cNvPr id="843" name="直線コネクタ 842">
          <a:extLst>
            <a:ext uri="{FF2B5EF4-FFF2-40B4-BE49-F238E27FC236}">
              <a16:creationId xmlns:a16="http://schemas.microsoft.com/office/drawing/2014/main" id="{FFD3D1D9-B60E-4F0D-A448-AC80A01B49DE}"/>
            </a:ext>
          </a:extLst>
        </xdr:cNvPr>
        <xdr:cNvCxnSpPr/>
      </xdr:nvCxnSpPr>
      <xdr:spPr>
        <a:xfrm flipV="1">
          <a:off x="18392775" y="17342155"/>
          <a:ext cx="809625" cy="23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35001</xdr:rowOff>
    </xdr:from>
    <xdr:to>
      <xdr:col>102</xdr:col>
      <xdr:colOff>165100</xdr:colOff>
      <xdr:row>107</xdr:row>
      <xdr:rowOff>136601</xdr:rowOff>
    </xdr:to>
    <xdr:sp macro="" textlink="">
      <xdr:nvSpPr>
        <xdr:cNvPr id="844" name="楕円 843">
          <a:extLst>
            <a:ext uri="{FF2B5EF4-FFF2-40B4-BE49-F238E27FC236}">
              <a16:creationId xmlns:a16="http://schemas.microsoft.com/office/drawing/2014/main" id="{101FEF63-B11D-441E-9697-CEA3C22B5D8A}"/>
            </a:ext>
          </a:extLst>
        </xdr:cNvPr>
        <xdr:cNvSpPr/>
      </xdr:nvSpPr>
      <xdr:spPr>
        <a:xfrm>
          <a:off x="17554575" y="175229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81686</xdr:rowOff>
    </xdr:from>
    <xdr:to>
      <xdr:col>107</xdr:col>
      <xdr:colOff>50800</xdr:colOff>
      <xdr:row>107</xdr:row>
      <xdr:rowOff>85801</xdr:rowOff>
    </xdr:to>
    <xdr:cxnSp macro="">
      <xdr:nvCxnSpPr>
        <xdr:cNvPr id="845" name="直線コネクタ 844">
          <a:extLst>
            <a:ext uri="{FF2B5EF4-FFF2-40B4-BE49-F238E27FC236}">
              <a16:creationId xmlns:a16="http://schemas.microsoft.com/office/drawing/2014/main" id="{4B1D1683-B693-465F-A3CD-CF0221143C83}"/>
            </a:ext>
          </a:extLst>
        </xdr:cNvPr>
        <xdr:cNvCxnSpPr/>
      </xdr:nvCxnSpPr>
      <xdr:spPr>
        <a:xfrm flipV="1">
          <a:off x="17602200" y="175727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6" name="楕円 845">
          <a:extLst>
            <a:ext uri="{FF2B5EF4-FFF2-40B4-BE49-F238E27FC236}">
              <a16:creationId xmlns:a16="http://schemas.microsoft.com/office/drawing/2014/main" id="{37993A16-0152-48D4-AEDE-42273A92C626}"/>
            </a:ext>
          </a:extLst>
        </xdr:cNvPr>
        <xdr:cNvSpPr/>
      </xdr:nvSpPr>
      <xdr:spPr>
        <a:xfrm>
          <a:off x="16754475" y="175247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85801</xdr:rowOff>
    </xdr:from>
    <xdr:to>
      <xdr:col>102</xdr:col>
      <xdr:colOff>114300</xdr:colOff>
      <xdr:row>107</xdr:row>
      <xdr:rowOff>87630</xdr:rowOff>
    </xdr:to>
    <xdr:cxnSp macro="">
      <xdr:nvCxnSpPr>
        <xdr:cNvPr id="847" name="直線コネクタ 846">
          <a:extLst>
            <a:ext uri="{FF2B5EF4-FFF2-40B4-BE49-F238E27FC236}">
              <a16:creationId xmlns:a16="http://schemas.microsoft.com/office/drawing/2014/main" id="{68F13753-F11B-4A2A-934B-C04C1AF48BD3}"/>
            </a:ext>
          </a:extLst>
        </xdr:cNvPr>
        <xdr:cNvCxnSpPr/>
      </xdr:nvCxnSpPr>
      <xdr:spPr>
        <a:xfrm flipV="1">
          <a:off x="16802100" y="17570526"/>
          <a:ext cx="8001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848" name="n_1aveValue【庁舎】&#10;一人当たり面積">
          <a:extLst>
            <a:ext uri="{FF2B5EF4-FFF2-40B4-BE49-F238E27FC236}">
              <a16:creationId xmlns:a16="http://schemas.microsoft.com/office/drawing/2014/main" id="{B323E181-6012-45E5-AC70-56B41D7EBB69}"/>
            </a:ext>
          </a:extLst>
        </xdr:cNvPr>
        <xdr:cNvSpPr txBox="1"/>
      </xdr:nvSpPr>
      <xdr:spPr>
        <a:xfrm>
          <a:off x="18983402" y="1753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9" name="n_2aveValue【庁舎】&#10;一人当たり面積">
          <a:extLst>
            <a:ext uri="{FF2B5EF4-FFF2-40B4-BE49-F238E27FC236}">
              <a16:creationId xmlns:a16="http://schemas.microsoft.com/office/drawing/2014/main" id="{A5A1E1E4-A256-4EFB-88D5-F8376A171AC0}"/>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50" name="n_3aveValue【庁舎】&#10;一人当たり面積">
          <a:extLst>
            <a:ext uri="{FF2B5EF4-FFF2-40B4-BE49-F238E27FC236}">
              <a16:creationId xmlns:a16="http://schemas.microsoft.com/office/drawing/2014/main" id="{A0D663D7-A68E-4309-9395-5578A9800910}"/>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51" name="n_4aveValue【庁舎】&#10;一人当たり面積">
          <a:extLst>
            <a:ext uri="{FF2B5EF4-FFF2-40B4-BE49-F238E27FC236}">
              <a16:creationId xmlns:a16="http://schemas.microsoft.com/office/drawing/2014/main" id="{883B8C5B-3A70-4659-AB64-C8713838F485}"/>
            </a:ext>
          </a:extLst>
        </xdr:cNvPr>
        <xdr:cNvSpPr txBox="1"/>
      </xdr:nvSpPr>
      <xdr:spPr>
        <a:xfrm>
          <a:off x="16592627" y="1725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96207</xdr:rowOff>
    </xdr:from>
    <xdr:ext cx="469744" cy="259045"/>
    <xdr:sp macro="" textlink="">
      <xdr:nvSpPr>
        <xdr:cNvPr id="852" name="n_1mainValue【庁舎】&#10;一人当たり面積">
          <a:extLst>
            <a:ext uri="{FF2B5EF4-FFF2-40B4-BE49-F238E27FC236}">
              <a16:creationId xmlns:a16="http://schemas.microsoft.com/office/drawing/2014/main" id="{1C06CDAD-CEBC-4CEA-A62D-2B5AA7338AD8}"/>
            </a:ext>
          </a:extLst>
        </xdr:cNvPr>
        <xdr:cNvSpPr txBox="1"/>
      </xdr:nvSpPr>
      <xdr:spPr>
        <a:xfrm>
          <a:off x="18983402" y="170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123613</xdr:rowOff>
    </xdr:from>
    <xdr:ext cx="469744" cy="259045"/>
    <xdr:sp macro="" textlink="">
      <xdr:nvSpPr>
        <xdr:cNvPr id="853" name="n_2mainValue【庁舎】&#10;一人当たり面積">
          <a:extLst>
            <a:ext uri="{FF2B5EF4-FFF2-40B4-BE49-F238E27FC236}">
              <a16:creationId xmlns:a16="http://schemas.microsoft.com/office/drawing/2014/main" id="{D05F4636-5286-467D-9917-37B6CCDA2A4B}"/>
            </a:ext>
          </a:extLst>
        </xdr:cNvPr>
        <xdr:cNvSpPr txBox="1"/>
      </xdr:nvSpPr>
      <xdr:spPr>
        <a:xfrm>
          <a:off x="18183302" y="176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127728</xdr:rowOff>
    </xdr:from>
    <xdr:ext cx="469744" cy="259045"/>
    <xdr:sp macro="" textlink="">
      <xdr:nvSpPr>
        <xdr:cNvPr id="854" name="n_3mainValue【庁舎】&#10;一人当たり面積">
          <a:extLst>
            <a:ext uri="{FF2B5EF4-FFF2-40B4-BE49-F238E27FC236}">
              <a16:creationId xmlns:a16="http://schemas.microsoft.com/office/drawing/2014/main" id="{241F7833-3618-4227-AE0D-724B7F81B0DD}"/>
            </a:ext>
          </a:extLst>
        </xdr:cNvPr>
        <xdr:cNvSpPr txBox="1"/>
      </xdr:nvSpPr>
      <xdr:spPr>
        <a:xfrm>
          <a:off x="17383202" y="1761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5" name="n_4mainValue【庁舎】&#10;一人当たり面積">
          <a:extLst>
            <a:ext uri="{FF2B5EF4-FFF2-40B4-BE49-F238E27FC236}">
              <a16:creationId xmlns:a16="http://schemas.microsoft.com/office/drawing/2014/main" id="{EAA2BCF0-F7F4-48EC-83D9-6C00CE159F7F}"/>
            </a:ext>
          </a:extLst>
        </xdr:cNvPr>
        <xdr:cNvSpPr txBox="1"/>
      </xdr:nvSpPr>
      <xdr:spPr>
        <a:xfrm>
          <a:off x="165926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90E3A41A-C73D-4E96-81E7-DEDA296F768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7F1E5181-636D-41D4-8D88-54A32766158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5B27703-3106-4E91-93AC-2A2F8596EF9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類似団体と比較して有形固定資産減価償却率が高い施設は、体育館、保健センターである。これらの施設は老朽化が進むものの更新には多額の費用がかかるため、計画的な修繕・更新計画が必要である。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一方で、市民会館、庁舎については令和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年度の新拠点整備事業による新規施設の建設で類似団体に比べ低い数値となっている。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比較的新しい施設においても、物価高騰といった社会情勢の影響による維持管理コスト上昇、猛暑の影響を受けた空調設備の改修など、突発的な財政負担も懸念されるため、補助金の活用や基金の確保等の歳入確保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27_&#24029;&#22580;&#26449;/&#12304;&#36001;&#25919;&#29366;&#27841;&#36039;&#26009;&#38598;&#12305;_104442_&#24029;&#22580;&#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7_&#24029;&#22580;&#26449;/&#12304;&#36001;&#25919;&#29366;&#27841;&#36039;&#26009;&#38598;&#12305;_104442_&#24029;&#22580;&#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7_&#24029;&#22580;&#26449;/&#12304;&#36001;&#25919;&#29366;&#27841;&#36039;&#26009;&#38598;&#12305;_104442_&#24029;&#22580;&#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14.5</v>
          </cell>
          <cell r="BX51">
            <v>30.8</v>
          </cell>
          <cell r="CF51">
            <v>91.9</v>
          </cell>
          <cell r="CN51">
            <v>143.69999999999999</v>
          </cell>
          <cell r="CV51">
            <v>126.7</v>
          </cell>
        </row>
        <row r="53">
          <cell r="BP53">
            <v>61</v>
          </cell>
          <cell r="BX53">
            <v>63</v>
          </cell>
          <cell r="CF53">
            <v>64.5</v>
          </cell>
          <cell r="CN53">
            <v>56</v>
          </cell>
          <cell r="CV53">
            <v>56</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14.5</v>
          </cell>
          <cell r="BX73">
            <v>30.8</v>
          </cell>
          <cell r="CF73">
            <v>91.9</v>
          </cell>
          <cell r="CN73">
            <v>143.69999999999999</v>
          </cell>
          <cell r="CV73">
            <v>126.7</v>
          </cell>
        </row>
        <row r="75">
          <cell r="BP75">
            <v>9.1999999999999993</v>
          </cell>
          <cell r="BX75">
            <v>8.4</v>
          </cell>
          <cell r="CF75">
            <v>9.9</v>
          </cell>
          <cell r="CN75">
            <v>13</v>
          </cell>
          <cell r="CV75">
            <v>15.8</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4231607</v>
      </c>
      <c r="BO4" s="436"/>
      <c r="BP4" s="436"/>
      <c r="BQ4" s="436"/>
      <c r="BR4" s="436"/>
      <c r="BS4" s="436"/>
      <c r="BT4" s="436"/>
      <c r="BU4" s="437"/>
      <c r="BV4" s="435">
        <v>5584101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16.600000000000001</v>
      </c>
      <c r="CU4" s="576"/>
      <c r="CV4" s="576"/>
      <c r="CW4" s="576"/>
      <c r="CX4" s="576"/>
      <c r="CY4" s="576"/>
      <c r="CZ4" s="576"/>
      <c r="DA4" s="577"/>
      <c r="DB4" s="575">
        <v>20.2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3900856</v>
      </c>
      <c r="BO5" s="407"/>
      <c r="BP5" s="407"/>
      <c r="BQ5" s="407"/>
      <c r="BR5" s="407"/>
      <c r="BS5" s="407"/>
      <c r="BT5" s="407"/>
      <c r="BU5" s="408"/>
      <c r="BV5" s="406">
        <v>5194363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89.6</v>
      </c>
      <c r="CU5" s="404"/>
      <c r="CV5" s="404"/>
      <c r="CW5" s="404"/>
      <c r="CX5" s="404"/>
      <c r="CY5" s="404"/>
      <c r="CZ5" s="404"/>
      <c r="DA5" s="405"/>
      <c r="DB5" s="403">
        <v>87.6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330751</v>
      </c>
      <c r="BO6" s="407"/>
      <c r="BP6" s="407"/>
      <c r="BQ6" s="407"/>
      <c r="BR6" s="407"/>
      <c r="BS6" s="407"/>
      <c r="BT6" s="407"/>
      <c r="BU6" s="408"/>
      <c r="BV6" s="406">
        <v>389738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89.7</v>
      </c>
      <c r="CU6" s="550"/>
      <c r="CV6" s="550"/>
      <c r="CW6" s="550"/>
      <c r="CX6" s="550"/>
      <c r="CY6" s="550"/>
      <c r="CZ6" s="550"/>
      <c r="DA6" s="551"/>
      <c r="DB6" s="549">
        <v>88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0</v>
      </c>
      <c r="BO7" s="407"/>
      <c r="BP7" s="407"/>
      <c r="BQ7" s="407"/>
      <c r="BR7" s="407"/>
      <c r="BS7" s="407"/>
      <c r="BT7" s="407"/>
      <c r="BU7" s="408"/>
      <c r="BV7" s="406">
        <v>592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1997703</v>
      </c>
      <c r="CU7" s="407"/>
      <c r="CV7" s="407"/>
      <c r="CW7" s="407"/>
      <c r="CX7" s="407"/>
      <c r="CY7" s="407"/>
      <c r="CZ7" s="407"/>
      <c r="DA7" s="408"/>
      <c r="DB7" s="406">
        <v>1925597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330751</v>
      </c>
      <c r="BO8" s="407"/>
      <c r="BP8" s="407"/>
      <c r="BQ8" s="407"/>
      <c r="BR8" s="407"/>
      <c r="BS8" s="407"/>
      <c r="BT8" s="407"/>
      <c r="BU8" s="408"/>
      <c r="BV8" s="406">
        <v>389146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0.24</v>
      </c>
      <c r="CU8" s="510"/>
      <c r="CV8" s="510"/>
      <c r="CW8" s="510"/>
      <c r="CX8" s="510"/>
      <c r="CY8" s="510"/>
      <c r="CZ8" s="510"/>
      <c r="DA8" s="511"/>
      <c r="DB8" s="509">
        <v>0.24</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3480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-58395</v>
      </c>
      <c r="BO9" s="407"/>
      <c r="BP9" s="407"/>
      <c r="BQ9" s="407"/>
      <c r="BR9" s="407"/>
      <c r="BS9" s="407"/>
      <c r="BT9" s="407"/>
      <c r="BU9" s="408"/>
      <c r="BV9" s="406">
        <v>-79930</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19.2</v>
      </c>
      <c r="CU9" s="404"/>
      <c r="CV9" s="404"/>
      <c r="CW9" s="404"/>
      <c r="CX9" s="404"/>
      <c r="CY9" s="404"/>
      <c r="CZ9" s="404"/>
      <c r="DA9" s="405"/>
      <c r="DB9" s="403">
        <v>13.7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3647</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286</v>
      </c>
      <c r="BO10" s="407"/>
      <c r="BP10" s="407"/>
      <c r="BQ10" s="407"/>
      <c r="BR10" s="407"/>
      <c r="BS10" s="407"/>
      <c r="BT10" s="407"/>
      <c r="BU10" s="408"/>
      <c r="BV10" s="406">
        <v>11</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133406</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2973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119</v>
      </c>
      <c r="AV12" s="465"/>
      <c r="AW12" s="465"/>
      <c r="AX12" s="465"/>
      <c r="AY12" s="420" t="s">
        <v>128</v>
      </c>
      <c r="AZ12" s="421"/>
      <c r="BA12" s="421"/>
      <c r="BB12" s="421"/>
      <c r="BC12" s="421"/>
      <c r="BD12" s="421"/>
      <c r="BE12" s="421"/>
      <c r="BF12" s="421"/>
      <c r="BG12" s="421"/>
      <c r="BH12" s="421"/>
      <c r="BI12" s="421"/>
      <c r="BJ12" s="421"/>
      <c r="BK12" s="421"/>
      <c r="BL12" s="421"/>
      <c r="BM12" s="422"/>
      <c r="BN12" s="406">
        <v>275000</v>
      </c>
      <c r="BO12" s="407"/>
      <c r="BP12" s="407"/>
      <c r="BQ12" s="407"/>
      <c r="BR12" s="407"/>
      <c r="BS12" s="407"/>
      <c r="BT12" s="407"/>
      <c r="BU12" s="408"/>
      <c r="BV12" s="406">
        <v>300000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2957</v>
      </c>
      <c r="S13" s="494"/>
      <c r="T13" s="494"/>
      <c r="U13" s="494"/>
      <c r="V13" s="495"/>
      <c r="W13" s="496" t="s">
        <v>131</v>
      </c>
      <c r="X13" s="392"/>
      <c r="Y13" s="392"/>
      <c r="Z13" s="392"/>
      <c r="AA13" s="392"/>
      <c r="AB13" s="393"/>
      <c r="AC13" s="359">
        <v>427</v>
      </c>
      <c r="AD13" s="360"/>
      <c r="AE13" s="360"/>
      <c r="AF13" s="360"/>
      <c r="AG13" s="361"/>
      <c r="AH13" s="359">
        <v>438</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-199703</v>
      </c>
      <c r="BO13" s="407"/>
      <c r="BP13" s="407"/>
      <c r="BQ13" s="407"/>
      <c r="BR13" s="407"/>
      <c r="BS13" s="407"/>
      <c r="BT13" s="407"/>
      <c r="BU13" s="408"/>
      <c r="BV13" s="406">
        <v>-379919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15.8</v>
      </c>
      <c r="CU13" s="404"/>
      <c r="CV13" s="404"/>
      <c r="CW13" s="404"/>
      <c r="CX13" s="404"/>
      <c r="CY13" s="404"/>
      <c r="CZ13" s="404"/>
      <c r="DA13" s="405"/>
      <c r="DB13" s="403">
        <v>13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3066</v>
      </c>
      <c r="S14" s="494"/>
      <c r="T14" s="494"/>
      <c r="U14" s="494"/>
      <c r="V14" s="495"/>
      <c r="W14" s="497"/>
      <c r="X14" s="395"/>
      <c r="Y14" s="395"/>
      <c r="Z14" s="395"/>
      <c r="AA14" s="395"/>
      <c r="AB14" s="396"/>
      <c r="AC14" s="486">
        <v>26.2</v>
      </c>
      <c r="AD14" s="487"/>
      <c r="AE14" s="487"/>
      <c r="AF14" s="487"/>
      <c r="AG14" s="488"/>
      <c r="AH14" s="486">
        <v>26.2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126.7</v>
      </c>
      <c r="CU14" s="504"/>
      <c r="CV14" s="504"/>
      <c r="CW14" s="504"/>
      <c r="CX14" s="504"/>
      <c r="CY14" s="504"/>
      <c r="CZ14" s="504"/>
      <c r="DA14" s="505"/>
      <c r="DB14" s="503">
        <v>143.69999999999999</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3051</v>
      </c>
      <c r="S15" s="494"/>
      <c r="T15" s="494"/>
      <c r="U15" s="494"/>
      <c r="V15" s="495"/>
      <c r="W15" s="496" t="s">
        <v>137</v>
      </c>
      <c r="X15" s="392"/>
      <c r="Y15" s="392"/>
      <c r="Z15" s="392"/>
      <c r="AA15" s="392"/>
      <c r="AB15" s="393"/>
      <c r="AC15" s="359">
        <v>328</v>
      </c>
      <c r="AD15" s="360"/>
      <c r="AE15" s="360"/>
      <c r="AF15" s="360"/>
      <c r="AG15" s="361"/>
      <c r="AH15" s="359">
        <v>356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453643</v>
      </c>
      <c r="BO15" s="436"/>
      <c r="BP15" s="436"/>
      <c r="BQ15" s="436"/>
      <c r="BR15" s="436"/>
      <c r="BS15" s="436"/>
      <c r="BT15" s="436"/>
      <c r="BU15" s="437"/>
      <c r="BV15" s="435">
        <v>444217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20.2</v>
      </c>
      <c r="AD16" s="487"/>
      <c r="AE16" s="487"/>
      <c r="AF16" s="487"/>
      <c r="AG16" s="488"/>
      <c r="AH16" s="486">
        <v>21.3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1891356</v>
      </c>
      <c r="BO16" s="407"/>
      <c r="BP16" s="407"/>
      <c r="BQ16" s="407"/>
      <c r="BR16" s="407"/>
      <c r="BS16" s="407"/>
      <c r="BT16" s="407"/>
      <c r="BU16" s="408"/>
      <c r="BV16" s="406">
        <v>1815950</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872</v>
      </c>
      <c r="AD17" s="360"/>
      <c r="AE17" s="360"/>
      <c r="AF17" s="360"/>
      <c r="AG17" s="361"/>
      <c r="AH17" s="359">
        <v>876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555987</v>
      </c>
      <c r="BO17" s="407"/>
      <c r="BP17" s="407"/>
      <c r="BQ17" s="407"/>
      <c r="BR17" s="407"/>
      <c r="BS17" s="407"/>
      <c r="BT17" s="407"/>
      <c r="BU17" s="408"/>
      <c r="BV17" s="406">
        <v>545487</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85.25</v>
      </c>
      <c r="M18" s="459"/>
      <c r="N18" s="459"/>
      <c r="O18" s="459"/>
      <c r="P18" s="459"/>
      <c r="Q18" s="459"/>
      <c r="R18" s="460"/>
      <c r="S18" s="460"/>
      <c r="T18" s="460"/>
      <c r="U18" s="460"/>
      <c r="V18" s="461"/>
      <c r="W18" s="477"/>
      <c r="X18" s="478"/>
      <c r="Y18" s="478"/>
      <c r="Z18" s="478"/>
      <c r="AA18" s="478"/>
      <c r="AB18" s="502"/>
      <c r="AC18" s="376">
        <v>53.6</v>
      </c>
      <c r="AD18" s="377"/>
      <c r="AE18" s="377"/>
      <c r="AF18" s="377"/>
      <c r="AG18" s="462"/>
      <c r="AH18" s="376">
        <v>52.5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1855625</v>
      </c>
      <c r="BO18" s="407"/>
      <c r="BP18" s="407"/>
      <c r="BQ18" s="407"/>
      <c r="BR18" s="407"/>
      <c r="BS18" s="407"/>
      <c r="BT18" s="407"/>
      <c r="BU18" s="408"/>
      <c r="BV18" s="406">
        <v>1711869</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2692557</v>
      </c>
      <c r="BO19" s="407"/>
      <c r="BP19" s="407"/>
      <c r="BQ19" s="407"/>
      <c r="BR19" s="407"/>
      <c r="BS19" s="407"/>
      <c r="BT19" s="407"/>
      <c r="BU19" s="408"/>
      <c r="BV19" s="406">
        <v>2743040</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997</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4670014</v>
      </c>
      <c r="BO22" s="436"/>
      <c r="BP22" s="436"/>
      <c r="BQ22" s="436"/>
      <c r="BR22" s="436"/>
      <c r="BS22" s="436"/>
      <c r="BT22" s="436"/>
      <c r="BU22" s="437"/>
      <c r="BV22" s="435">
        <v>4795844</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2521873</v>
      </c>
      <c r="BO23" s="407"/>
      <c r="BP23" s="407"/>
      <c r="BQ23" s="407"/>
      <c r="BR23" s="407"/>
      <c r="BS23" s="407"/>
      <c r="BT23" s="407"/>
      <c r="BU23" s="408"/>
      <c r="BV23" s="406">
        <v>2491252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6200</v>
      </c>
      <c r="R24" s="360"/>
      <c r="S24" s="360"/>
      <c r="T24" s="360"/>
      <c r="U24" s="360"/>
      <c r="V24" s="361"/>
      <c r="W24" s="449"/>
      <c r="X24" s="386"/>
      <c r="Y24" s="387"/>
      <c r="Z24" s="362" t="s">
        <v>162</v>
      </c>
      <c r="AA24" s="363"/>
      <c r="AB24" s="363"/>
      <c r="AC24" s="363"/>
      <c r="AD24" s="363"/>
      <c r="AE24" s="363"/>
      <c r="AF24" s="363"/>
      <c r="AG24" s="364"/>
      <c r="AH24" s="359">
        <v>46</v>
      </c>
      <c r="AI24" s="360"/>
      <c r="AJ24" s="360"/>
      <c r="AK24" s="360"/>
      <c r="AL24" s="361"/>
      <c r="AM24" s="359">
        <v>138690</v>
      </c>
      <c r="AN24" s="360"/>
      <c r="AO24" s="360"/>
      <c r="AP24" s="360"/>
      <c r="AQ24" s="360"/>
      <c r="AR24" s="361"/>
      <c r="AS24" s="359">
        <v>3015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4031114</v>
      </c>
      <c r="BO24" s="407"/>
      <c r="BP24" s="407"/>
      <c r="BQ24" s="407"/>
      <c r="BR24" s="407"/>
      <c r="BS24" s="407"/>
      <c r="BT24" s="407"/>
      <c r="BU24" s="408"/>
      <c r="BV24" s="406">
        <v>4009791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5200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t="s">
        <v>122</v>
      </c>
      <c r="BO25" s="436"/>
      <c r="BP25" s="436"/>
      <c r="BQ25" s="436"/>
      <c r="BR25" s="436"/>
      <c r="BS25" s="436"/>
      <c r="BT25" s="436"/>
      <c r="BU25" s="437"/>
      <c r="BV25" s="435">
        <v>690051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5200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2600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73219</v>
      </c>
      <c r="BO27" s="441"/>
      <c r="BP27" s="441"/>
      <c r="BQ27" s="441"/>
      <c r="BR27" s="441"/>
      <c r="BS27" s="441"/>
      <c r="BT27" s="441"/>
      <c r="BU27" s="442"/>
      <c r="BV27" s="440">
        <v>73219</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595004</v>
      </c>
      <c r="BO28" s="436"/>
      <c r="BP28" s="436"/>
      <c r="BQ28" s="436"/>
      <c r="BR28" s="436"/>
      <c r="BS28" s="436"/>
      <c r="BT28" s="436"/>
      <c r="BU28" s="437"/>
      <c r="BV28" s="435">
        <v>569718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1823</v>
      </c>
      <c r="R29" s="360"/>
      <c r="S29" s="360"/>
      <c r="T29" s="360"/>
      <c r="U29" s="360"/>
      <c r="V29" s="361"/>
      <c r="W29" s="450"/>
      <c r="X29" s="451"/>
      <c r="Y29" s="452"/>
      <c r="Z29" s="362" t="s">
        <v>177</v>
      </c>
      <c r="AA29" s="363"/>
      <c r="AB29" s="363"/>
      <c r="AC29" s="363"/>
      <c r="AD29" s="363"/>
      <c r="AE29" s="363"/>
      <c r="AF29" s="363"/>
      <c r="AG29" s="364"/>
      <c r="AH29" s="359">
        <v>46</v>
      </c>
      <c r="AI29" s="360"/>
      <c r="AJ29" s="360"/>
      <c r="AK29" s="360"/>
      <c r="AL29" s="361"/>
      <c r="AM29" s="359">
        <v>138690</v>
      </c>
      <c r="AN29" s="360"/>
      <c r="AO29" s="360"/>
      <c r="AP29" s="360"/>
      <c r="AQ29" s="360"/>
      <c r="AR29" s="361"/>
      <c r="AS29" s="359">
        <v>3015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5377</v>
      </c>
      <c r="BO29" s="407"/>
      <c r="BP29" s="407"/>
      <c r="BQ29" s="407"/>
      <c r="BR29" s="407"/>
      <c r="BS29" s="407"/>
      <c r="BT29" s="407"/>
      <c r="BU29" s="408"/>
      <c r="BV29" s="406">
        <v>14371</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429404</v>
      </c>
      <c r="BO30" s="441"/>
      <c r="BP30" s="441"/>
      <c r="BQ30" s="441"/>
      <c r="BR30" s="441"/>
      <c r="BS30" s="441"/>
      <c r="BT30" s="441"/>
      <c r="BU30" s="442"/>
      <c r="BV30" s="440">
        <v>434638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v>
      </c>
      <c r="X34" s="355"/>
      <c r="Y34" s="355"/>
      <c r="Z34" s="355"/>
      <c r="AA34" s="355"/>
      <c r="AB34" s="355"/>
      <c r="AC34" s="355"/>
      <c r="AD34" s="355"/>
      <c r="AE34" s="355"/>
      <c r="AF34" s="355"/>
      <c r="AG34" s="355"/>
      <c r="AH34" s="355"/>
      <c r="AI34" s="355"/>
      <c r="AJ34" s="355"/>
      <c r="AK34" s="355"/>
      <c r="AL34" s="163"/>
      <c r="AM34" s="354" t="str">
        <f>IF(AO34="","",MAX(C34:D43,U34:V43)+1)</f>
        <v/>
      </c>
      <c r="AN34" s="354"/>
      <c r="AO34" s="355" t="str">
        <f>IF('各会計、関係団体の財政状況及び健全化判断比率'!B31="","",'各会計、関係団体の財政状況及び健全化判断比率'!B31)</f>
        <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群馬県後期高齢者医療広域連合（一般会計）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12</v>
      </c>
      <c r="CP34" s="354"/>
      <c r="CQ34" s="355" t="str">
        <f>IF('各会計、関係団体の財政状況及び健全化判断比率'!BS7="","",'各会計、関係団体の財政状況及び健全化判断比率'!BS7)</f>
        <v>川場リゾート</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t="str">
        <f>IF('各会計、関係団体の財政状況及び健全化判断比率'!B32="","",'各会計、関係団体の財政状況及び健全化判断比率'!B32)</f>
        <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群馬県後期高齢者医療広域連合（後期高齢者医療特別会計）</v>
      </c>
      <c r="BZ35" s="355"/>
      <c r="CA35" s="355"/>
      <c r="CB35" s="355"/>
      <c r="CC35" s="355"/>
      <c r="CD35" s="355"/>
      <c r="CE35" s="355"/>
      <c r="CF35" s="355"/>
      <c r="CG35" s="355"/>
      <c r="CH35" s="355"/>
      <c r="CI35" s="355"/>
      <c r="CJ35" s="355"/>
      <c r="CK35" s="355"/>
      <c r="CL35" s="355"/>
      <c r="CM35" s="355"/>
      <c r="CN35" s="163"/>
      <c r="CO35" s="354">
        <f t="shared" ref="CO35:CO43" si="3">IF(CQ35="","",CO34+1)</f>
        <v>13</v>
      </c>
      <c r="CP35" s="354"/>
      <c r="CQ35" s="355" t="str">
        <f>IF('各会計、関係団体の財政状況及び健全化判断比率'!BS8="","",'各会計、関係団体の財政状況及び健全化判断比率'!BS8)</f>
        <v>田園プラザ川場</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群馬県市町村会館管理組合</v>
      </c>
      <c r="BZ36" s="355"/>
      <c r="CA36" s="355"/>
      <c r="CB36" s="355"/>
      <c r="CC36" s="355"/>
      <c r="CD36" s="355"/>
      <c r="CE36" s="355"/>
      <c r="CF36" s="355"/>
      <c r="CG36" s="355"/>
      <c r="CH36" s="355"/>
      <c r="CI36" s="355"/>
      <c r="CJ36" s="355"/>
      <c r="CK36" s="355"/>
      <c r="CL36" s="355"/>
      <c r="CM36" s="355"/>
      <c r="CN36" s="163"/>
      <c r="CO36" s="354">
        <f t="shared" si="3"/>
        <v>14</v>
      </c>
      <c r="CP36" s="354"/>
      <c r="CQ36" s="355" t="str">
        <f>IF('各会計、関係団体の財政状況及び健全化判断比率'!BS9="","",'各会計、関係団体の財政状況及び健全化判断比率'!BS9)</f>
        <v>ウッドビレジ川場</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群馬県市町村総合事務組合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沼田市外二箇村清掃施設組合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10</v>
      </c>
      <c r="BX39" s="354"/>
      <c r="BY39" s="355" t="str">
        <f>IF('各会計、関係団体の財政状況及び健全化判断比率'!B73="","",'各会計、関係団体の財政状況及び健全化判断比率'!B73)</f>
        <v>利根沼田学校組合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11</v>
      </c>
      <c r="BX40" s="354"/>
      <c r="BY40" s="355" t="str">
        <f>IF('各会計、関係団体の財政状況及び健全化判断比率'!B74="","",'各会計、関係団体の財政状況及び健全化判断比率'!B74)</f>
        <v>利根沼田広域市町村圏振興整備組合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oxhyywKOz0Kfq9UAShzLKuvje8tBIcvanPdyR5oN18wA2hxoxx7sx+vt8P832KRVXsgV0+9Wb9u1fbCGs/s5A==" saltValue="zZv68+GxkVD7Heb3yry7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388345</v>
      </c>
      <c r="S5" s="664"/>
      <c r="T5" s="664"/>
      <c r="U5" s="664"/>
      <c r="V5" s="664"/>
      <c r="W5" s="664"/>
      <c r="X5" s="664"/>
      <c r="Y5" s="689"/>
      <c r="Z5" s="702">
        <v>9.1999999999999993</v>
      </c>
      <c r="AA5" s="702"/>
      <c r="AB5" s="702"/>
      <c r="AC5" s="702"/>
      <c r="AD5" s="703">
        <v>388345</v>
      </c>
      <c r="AE5" s="703"/>
      <c r="AF5" s="703"/>
      <c r="AG5" s="703"/>
      <c r="AH5" s="703"/>
      <c r="AI5" s="703"/>
      <c r="AJ5" s="703"/>
      <c r="AK5" s="703"/>
      <c r="AL5" s="690">
        <v>18.8</v>
      </c>
      <c r="AM5" s="672"/>
      <c r="AN5" s="672"/>
      <c r="AO5" s="691"/>
      <c r="AP5" s="666" t="s">
        <v>216</v>
      </c>
      <c r="AQ5" s="667"/>
      <c r="AR5" s="667"/>
      <c r="AS5" s="667"/>
      <c r="AT5" s="667"/>
      <c r="AU5" s="667"/>
      <c r="AV5" s="667"/>
      <c r="AW5" s="667"/>
      <c r="AX5" s="667"/>
      <c r="AY5" s="667"/>
      <c r="AZ5" s="667"/>
      <c r="BA5" s="667"/>
      <c r="BB5" s="667"/>
      <c r="BC5" s="667"/>
      <c r="BD5" s="667"/>
      <c r="BE5" s="667"/>
      <c r="BF5" s="668"/>
      <c r="BG5" s="608">
        <v>381470</v>
      </c>
      <c r="BH5" s="609"/>
      <c r="BI5" s="609"/>
      <c r="BJ5" s="609"/>
      <c r="BK5" s="609"/>
      <c r="BL5" s="609"/>
      <c r="BM5" s="609"/>
      <c r="BN5" s="610"/>
      <c r="BO5" s="646">
        <v>98.2</v>
      </c>
      <c r="BP5" s="646"/>
      <c r="BQ5" s="646"/>
      <c r="BR5" s="646"/>
      <c r="BS5" s="647" t="s">
        <v>122</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59157</v>
      </c>
      <c r="S6" s="609"/>
      <c r="T6" s="609"/>
      <c r="U6" s="609"/>
      <c r="V6" s="609"/>
      <c r="W6" s="609"/>
      <c r="X6" s="609"/>
      <c r="Y6" s="610"/>
      <c r="Z6" s="646">
        <v>1.4</v>
      </c>
      <c r="AA6" s="646"/>
      <c r="AB6" s="646"/>
      <c r="AC6" s="646"/>
      <c r="AD6" s="647">
        <v>59157</v>
      </c>
      <c r="AE6" s="647"/>
      <c r="AF6" s="647"/>
      <c r="AG6" s="647"/>
      <c r="AH6" s="647"/>
      <c r="AI6" s="647"/>
      <c r="AJ6" s="647"/>
      <c r="AK6" s="647"/>
      <c r="AL6" s="611">
        <v>2.9</v>
      </c>
      <c r="AM6" s="612"/>
      <c r="AN6" s="612"/>
      <c r="AO6" s="648"/>
      <c r="AP6" s="605" t="s">
        <v>221</v>
      </c>
      <c r="AQ6" s="606"/>
      <c r="AR6" s="606"/>
      <c r="AS6" s="606"/>
      <c r="AT6" s="606"/>
      <c r="AU6" s="606"/>
      <c r="AV6" s="606"/>
      <c r="AW6" s="606"/>
      <c r="AX6" s="606"/>
      <c r="AY6" s="606"/>
      <c r="AZ6" s="606"/>
      <c r="BA6" s="606"/>
      <c r="BB6" s="606"/>
      <c r="BC6" s="606"/>
      <c r="BD6" s="606"/>
      <c r="BE6" s="606"/>
      <c r="BF6" s="607"/>
      <c r="BG6" s="608">
        <v>381470</v>
      </c>
      <c r="BH6" s="609"/>
      <c r="BI6" s="609"/>
      <c r="BJ6" s="609"/>
      <c r="BK6" s="609"/>
      <c r="BL6" s="609"/>
      <c r="BM6" s="609"/>
      <c r="BN6" s="610"/>
      <c r="BO6" s="646">
        <v>98.2</v>
      </c>
      <c r="BP6" s="646"/>
      <c r="BQ6" s="646"/>
      <c r="BR6" s="646"/>
      <c r="BS6" s="647" t="s">
        <v>122</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52150</v>
      </c>
      <c r="CS6" s="609"/>
      <c r="CT6" s="609"/>
      <c r="CU6" s="609"/>
      <c r="CV6" s="609"/>
      <c r="CW6" s="609"/>
      <c r="CX6" s="609"/>
      <c r="CY6" s="610"/>
      <c r="CZ6" s="690">
        <v>1.3</v>
      </c>
      <c r="DA6" s="672"/>
      <c r="DB6" s="672"/>
      <c r="DC6" s="692"/>
      <c r="DD6" s="614" t="s">
        <v>122</v>
      </c>
      <c r="DE6" s="609"/>
      <c r="DF6" s="609"/>
      <c r="DG6" s="609"/>
      <c r="DH6" s="609"/>
      <c r="DI6" s="609"/>
      <c r="DJ6" s="609"/>
      <c r="DK6" s="609"/>
      <c r="DL6" s="609"/>
      <c r="DM6" s="609"/>
      <c r="DN6" s="609"/>
      <c r="DO6" s="609"/>
      <c r="DP6" s="610"/>
      <c r="DQ6" s="614">
        <v>52150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126</v>
      </c>
      <c r="S7" s="609"/>
      <c r="T7" s="609"/>
      <c r="U7" s="609"/>
      <c r="V7" s="609"/>
      <c r="W7" s="609"/>
      <c r="X7" s="609"/>
      <c r="Y7" s="610"/>
      <c r="Z7" s="646">
        <v>0</v>
      </c>
      <c r="AA7" s="646"/>
      <c r="AB7" s="646"/>
      <c r="AC7" s="646"/>
      <c r="AD7" s="647">
        <v>126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117598</v>
      </c>
      <c r="BH7" s="609"/>
      <c r="BI7" s="609"/>
      <c r="BJ7" s="609"/>
      <c r="BK7" s="609"/>
      <c r="BL7" s="609"/>
      <c r="BM7" s="609"/>
      <c r="BN7" s="610"/>
      <c r="BO7" s="646">
        <v>30.3</v>
      </c>
      <c r="BP7" s="646"/>
      <c r="BQ7" s="646"/>
      <c r="BR7" s="646"/>
      <c r="BS7" s="647" t="s">
        <v>122</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888914</v>
      </c>
      <c r="CS7" s="609"/>
      <c r="CT7" s="609"/>
      <c r="CU7" s="609"/>
      <c r="CV7" s="609"/>
      <c r="CW7" s="609"/>
      <c r="CX7" s="609"/>
      <c r="CY7" s="610"/>
      <c r="CZ7" s="646">
        <v>22.8</v>
      </c>
      <c r="DA7" s="646"/>
      <c r="DB7" s="646"/>
      <c r="DC7" s="646"/>
      <c r="DD7" s="614">
        <v>9407</v>
      </c>
      <c r="DE7" s="609"/>
      <c r="DF7" s="609"/>
      <c r="DG7" s="609"/>
      <c r="DH7" s="609"/>
      <c r="DI7" s="609"/>
      <c r="DJ7" s="609"/>
      <c r="DK7" s="609"/>
      <c r="DL7" s="609"/>
      <c r="DM7" s="609"/>
      <c r="DN7" s="609"/>
      <c r="DO7" s="609"/>
      <c r="DP7" s="610"/>
      <c r="DQ7" s="614">
        <v>474767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2524</v>
      </c>
      <c r="S8" s="609"/>
      <c r="T8" s="609"/>
      <c r="U8" s="609"/>
      <c r="V8" s="609"/>
      <c r="W8" s="609"/>
      <c r="X8" s="609"/>
      <c r="Y8" s="610"/>
      <c r="Z8" s="646">
        <v>0.1</v>
      </c>
      <c r="AA8" s="646"/>
      <c r="AB8" s="646"/>
      <c r="AC8" s="646"/>
      <c r="AD8" s="647">
        <v>2524</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4544</v>
      </c>
      <c r="BH8" s="609"/>
      <c r="BI8" s="609"/>
      <c r="BJ8" s="609"/>
      <c r="BK8" s="609"/>
      <c r="BL8" s="609"/>
      <c r="BM8" s="609"/>
      <c r="BN8" s="610"/>
      <c r="BO8" s="646">
        <v>1.2</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628744</v>
      </c>
      <c r="CS8" s="609"/>
      <c r="CT8" s="609"/>
      <c r="CU8" s="609"/>
      <c r="CV8" s="609"/>
      <c r="CW8" s="609"/>
      <c r="CX8" s="609"/>
      <c r="CY8" s="610"/>
      <c r="CZ8" s="646">
        <v>16.100000000000001</v>
      </c>
      <c r="DA8" s="646"/>
      <c r="DB8" s="646"/>
      <c r="DC8" s="646"/>
      <c r="DD8" s="614">
        <v>4061</v>
      </c>
      <c r="DE8" s="609"/>
      <c r="DF8" s="609"/>
      <c r="DG8" s="609"/>
      <c r="DH8" s="609"/>
      <c r="DI8" s="609"/>
      <c r="DJ8" s="609"/>
      <c r="DK8" s="609"/>
      <c r="DL8" s="609"/>
      <c r="DM8" s="609"/>
      <c r="DN8" s="609"/>
      <c r="DO8" s="609"/>
      <c r="DP8" s="610"/>
      <c r="DQ8" s="614">
        <v>390545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3408</v>
      </c>
      <c r="S9" s="609"/>
      <c r="T9" s="609"/>
      <c r="U9" s="609"/>
      <c r="V9" s="609"/>
      <c r="W9" s="609"/>
      <c r="X9" s="609"/>
      <c r="Y9" s="610"/>
      <c r="Z9" s="646">
        <v>0.1</v>
      </c>
      <c r="AA9" s="646"/>
      <c r="AB9" s="646"/>
      <c r="AC9" s="646"/>
      <c r="AD9" s="647">
        <v>3408</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99900</v>
      </c>
      <c r="BH9" s="609"/>
      <c r="BI9" s="609"/>
      <c r="BJ9" s="609"/>
      <c r="BK9" s="609"/>
      <c r="BL9" s="609"/>
      <c r="BM9" s="609"/>
      <c r="BN9" s="610"/>
      <c r="BO9" s="646">
        <v>25.7</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138829</v>
      </c>
      <c r="CS9" s="609"/>
      <c r="CT9" s="609"/>
      <c r="CU9" s="609"/>
      <c r="CV9" s="609"/>
      <c r="CW9" s="609"/>
      <c r="CX9" s="609"/>
      <c r="CY9" s="610"/>
      <c r="CZ9" s="646">
        <v>3.6</v>
      </c>
      <c r="DA9" s="646"/>
      <c r="DB9" s="646"/>
      <c r="DC9" s="646"/>
      <c r="DD9" s="614" t="s">
        <v>122</v>
      </c>
      <c r="DE9" s="609"/>
      <c r="DF9" s="609"/>
      <c r="DG9" s="609"/>
      <c r="DH9" s="609"/>
      <c r="DI9" s="609"/>
      <c r="DJ9" s="609"/>
      <c r="DK9" s="609"/>
      <c r="DL9" s="609"/>
      <c r="DM9" s="609"/>
      <c r="DN9" s="609"/>
      <c r="DO9" s="609"/>
      <c r="DP9" s="610"/>
      <c r="DQ9" s="614">
        <v>129301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6956</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39</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39</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93812</v>
      </c>
      <c r="S11" s="609"/>
      <c r="T11" s="609"/>
      <c r="U11" s="609"/>
      <c r="V11" s="609"/>
      <c r="W11" s="609"/>
      <c r="X11" s="609"/>
      <c r="Y11" s="610"/>
      <c r="Z11" s="611">
        <v>2.2000000000000002</v>
      </c>
      <c r="AA11" s="612"/>
      <c r="AB11" s="612"/>
      <c r="AC11" s="613"/>
      <c r="AD11" s="614">
        <v>93812</v>
      </c>
      <c r="AE11" s="609"/>
      <c r="AF11" s="609"/>
      <c r="AG11" s="609"/>
      <c r="AH11" s="609"/>
      <c r="AI11" s="609"/>
      <c r="AJ11" s="609"/>
      <c r="AK11" s="610"/>
      <c r="AL11" s="611">
        <v>4.5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6198</v>
      </c>
      <c r="BH11" s="609"/>
      <c r="BI11" s="609"/>
      <c r="BJ11" s="609"/>
      <c r="BK11" s="609"/>
      <c r="BL11" s="609"/>
      <c r="BM11" s="609"/>
      <c r="BN11" s="610"/>
      <c r="BO11" s="646">
        <v>1.6</v>
      </c>
      <c r="BP11" s="646"/>
      <c r="BQ11" s="646"/>
      <c r="BR11" s="646"/>
      <c r="BS11" s="647" t="s">
        <v>122</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271419</v>
      </c>
      <c r="CS11" s="609"/>
      <c r="CT11" s="609"/>
      <c r="CU11" s="609"/>
      <c r="CV11" s="609"/>
      <c r="CW11" s="609"/>
      <c r="CX11" s="609"/>
      <c r="CY11" s="610"/>
      <c r="CZ11" s="646">
        <v>7</v>
      </c>
      <c r="DA11" s="646"/>
      <c r="DB11" s="646"/>
      <c r="DC11" s="646"/>
      <c r="DD11" s="614">
        <v>64177</v>
      </c>
      <c r="DE11" s="609"/>
      <c r="DF11" s="609"/>
      <c r="DG11" s="609"/>
      <c r="DH11" s="609"/>
      <c r="DI11" s="609"/>
      <c r="DJ11" s="609"/>
      <c r="DK11" s="609"/>
      <c r="DL11" s="609"/>
      <c r="DM11" s="609"/>
      <c r="DN11" s="609"/>
      <c r="DO11" s="609"/>
      <c r="DP11" s="610"/>
      <c r="DQ11" s="614">
        <v>108740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237738</v>
      </c>
      <c r="BH12" s="609"/>
      <c r="BI12" s="609"/>
      <c r="BJ12" s="609"/>
      <c r="BK12" s="609"/>
      <c r="BL12" s="609"/>
      <c r="BM12" s="609"/>
      <c r="BN12" s="610"/>
      <c r="BO12" s="646">
        <v>61.2</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114377</v>
      </c>
      <c r="CS12" s="609"/>
      <c r="CT12" s="609"/>
      <c r="CU12" s="609"/>
      <c r="CV12" s="609"/>
      <c r="CW12" s="609"/>
      <c r="CX12" s="609"/>
      <c r="CY12" s="610"/>
      <c r="CZ12" s="646">
        <v>2.9</v>
      </c>
      <c r="DA12" s="646"/>
      <c r="DB12" s="646"/>
      <c r="DC12" s="646"/>
      <c r="DD12" s="614" t="s">
        <v>122</v>
      </c>
      <c r="DE12" s="609"/>
      <c r="DF12" s="609"/>
      <c r="DG12" s="609"/>
      <c r="DH12" s="609"/>
      <c r="DI12" s="609"/>
      <c r="DJ12" s="609"/>
      <c r="DK12" s="609"/>
      <c r="DL12" s="609"/>
      <c r="DM12" s="609"/>
      <c r="DN12" s="609"/>
      <c r="DO12" s="609"/>
      <c r="DP12" s="610"/>
      <c r="DQ12" s="614">
        <v>97229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226548</v>
      </c>
      <c r="BH13" s="609"/>
      <c r="BI13" s="609"/>
      <c r="BJ13" s="609"/>
      <c r="BK13" s="609"/>
      <c r="BL13" s="609"/>
      <c r="BM13" s="609"/>
      <c r="BN13" s="610"/>
      <c r="BO13" s="646">
        <v>58.3</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230827</v>
      </c>
      <c r="CS13" s="609"/>
      <c r="CT13" s="609"/>
      <c r="CU13" s="609"/>
      <c r="CV13" s="609"/>
      <c r="CW13" s="609"/>
      <c r="CX13" s="609"/>
      <c r="CY13" s="610"/>
      <c r="CZ13" s="646">
        <v>5.9</v>
      </c>
      <c r="DA13" s="646"/>
      <c r="DB13" s="646"/>
      <c r="DC13" s="646"/>
      <c r="DD13" s="614">
        <v>70550</v>
      </c>
      <c r="DE13" s="609"/>
      <c r="DF13" s="609"/>
      <c r="DG13" s="609"/>
      <c r="DH13" s="609"/>
      <c r="DI13" s="609"/>
      <c r="DJ13" s="609"/>
      <c r="DK13" s="609"/>
      <c r="DL13" s="609"/>
      <c r="DM13" s="609"/>
      <c r="DN13" s="609"/>
      <c r="DO13" s="609"/>
      <c r="DP13" s="610"/>
      <c r="DQ13" s="614">
        <v>192523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17570</v>
      </c>
      <c r="BH14" s="609"/>
      <c r="BI14" s="609"/>
      <c r="BJ14" s="609"/>
      <c r="BK14" s="609"/>
      <c r="BL14" s="609"/>
      <c r="BM14" s="609"/>
      <c r="BN14" s="610"/>
      <c r="BO14" s="646">
        <v>4.5</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128243</v>
      </c>
      <c r="CS14" s="609"/>
      <c r="CT14" s="609"/>
      <c r="CU14" s="609"/>
      <c r="CV14" s="609"/>
      <c r="CW14" s="609"/>
      <c r="CX14" s="609"/>
      <c r="CY14" s="610"/>
      <c r="CZ14" s="646">
        <v>3.3</v>
      </c>
      <c r="DA14" s="646"/>
      <c r="DB14" s="646"/>
      <c r="DC14" s="646"/>
      <c r="DD14" s="614" t="s">
        <v>122</v>
      </c>
      <c r="DE14" s="609"/>
      <c r="DF14" s="609"/>
      <c r="DG14" s="609"/>
      <c r="DH14" s="609"/>
      <c r="DI14" s="609"/>
      <c r="DJ14" s="609"/>
      <c r="DK14" s="609"/>
      <c r="DL14" s="609"/>
      <c r="DM14" s="609"/>
      <c r="DN14" s="609"/>
      <c r="DO14" s="609"/>
      <c r="DP14" s="610"/>
      <c r="DQ14" s="614">
        <v>127876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6045</v>
      </c>
      <c r="S15" s="609"/>
      <c r="T15" s="609"/>
      <c r="U15" s="609"/>
      <c r="V15" s="609"/>
      <c r="W15" s="609"/>
      <c r="X15" s="609"/>
      <c r="Y15" s="610"/>
      <c r="Z15" s="646">
        <v>0.1</v>
      </c>
      <c r="AA15" s="646"/>
      <c r="AB15" s="646"/>
      <c r="AC15" s="646"/>
      <c r="AD15" s="647">
        <v>6045</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8564</v>
      </c>
      <c r="BH15" s="609"/>
      <c r="BI15" s="609"/>
      <c r="BJ15" s="609"/>
      <c r="BK15" s="609"/>
      <c r="BL15" s="609"/>
      <c r="BM15" s="609"/>
      <c r="BN15" s="610"/>
      <c r="BO15" s="646">
        <v>2.2000000000000002</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931609</v>
      </c>
      <c r="CS15" s="609"/>
      <c r="CT15" s="609"/>
      <c r="CU15" s="609"/>
      <c r="CV15" s="609"/>
      <c r="CW15" s="609"/>
      <c r="CX15" s="609"/>
      <c r="CY15" s="610"/>
      <c r="CZ15" s="646">
        <v>23.9</v>
      </c>
      <c r="DA15" s="646"/>
      <c r="DB15" s="646"/>
      <c r="DC15" s="646"/>
      <c r="DD15" s="614">
        <v>684184</v>
      </c>
      <c r="DE15" s="609"/>
      <c r="DF15" s="609"/>
      <c r="DG15" s="609"/>
      <c r="DH15" s="609"/>
      <c r="DI15" s="609"/>
      <c r="DJ15" s="609"/>
      <c r="DK15" s="609"/>
      <c r="DL15" s="609"/>
      <c r="DM15" s="609"/>
      <c r="DN15" s="609"/>
      <c r="DO15" s="609"/>
      <c r="DP15" s="610"/>
      <c r="DQ15" s="614">
        <v>272931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11000</v>
      </c>
      <c r="S16" s="609"/>
      <c r="T16" s="609"/>
      <c r="U16" s="609"/>
      <c r="V16" s="609"/>
      <c r="W16" s="609"/>
      <c r="X16" s="609"/>
      <c r="Y16" s="610"/>
      <c r="Z16" s="646">
        <v>0.3</v>
      </c>
      <c r="AA16" s="646"/>
      <c r="AB16" s="646"/>
      <c r="AC16" s="646"/>
      <c r="AD16" s="647">
        <v>11000</v>
      </c>
      <c r="AE16" s="647"/>
      <c r="AF16" s="647"/>
      <c r="AG16" s="647"/>
      <c r="AH16" s="647"/>
      <c r="AI16" s="647"/>
      <c r="AJ16" s="647"/>
      <c r="AK16" s="647"/>
      <c r="AL16" s="611">
        <v>0.5</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15089</v>
      </c>
      <c r="S17" s="609"/>
      <c r="T17" s="609"/>
      <c r="U17" s="609"/>
      <c r="V17" s="609"/>
      <c r="W17" s="609"/>
      <c r="X17" s="609"/>
      <c r="Y17" s="610"/>
      <c r="Z17" s="646">
        <v>0.4</v>
      </c>
      <c r="AA17" s="646"/>
      <c r="AB17" s="646"/>
      <c r="AC17" s="646"/>
      <c r="AD17" s="647">
        <v>15089</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515705</v>
      </c>
      <c r="CS17" s="609"/>
      <c r="CT17" s="609"/>
      <c r="CU17" s="609"/>
      <c r="CV17" s="609"/>
      <c r="CW17" s="609"/>
      <c r="CX17" s="609"/>
      <c r="CY17" s="610"/>
      <c r="CZ17" s="646">
        <v>13.2</v>
      </c>
      <c r="DA17" s="646"/>
      <c r="DB17" s="646"/>
      <c r="DC17" s="646"/>
      <c r="DD17" s="614" t="s">
        <v>122</v>
      </c>
      <c r="DE17" s="609"/>
      <c r="DF17" s="609"/>
      <c r="DG17" s="609"/>
      <c r="DH17" s="609"/>
      <c r="DI17" s="609"/>
      <c r="DJ17" s="609"/>
      <c r="DK17" s="609"/>
      <c r="DL17" s="609"/>
      <c r="DM17" s="609"/>
      <c r="DN17" s="609"/>
      <c r="DO17" s="609"/>
      <c r="DP17" s="610"/>
      <c r="DQ17" s="614">
        <v>515705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2484</v>
      </c>
      <c r="S18" s="609"/>
      <c r="T18" s="609"/>
      <c r="U18" s="609"/>
      <c r="V18" s="609"/>
      <c r="W18" s="609"/>
      <c r="X18" s="609"/>
      <c r="Y18" s="610"/>
      <c r="Z18" s="646">
        <v>0.1</v>
      </c>
      <c r="AA18" s="646"/>
      <c r="AB18" s="646"/>
      <c r="AC18" s="646"/>
      <c r="AD18" s="647">
        <v>2484</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12605</v>
      </c>
      <c r="S19" s="609"/>
      <c r="T19" s="609"/>
      <c r="U19" s="609"/>
      <c r="V19" s="609"/>
      <c r="W19" s="609"/>
      <c r="X19" s="609"/>
      <c r="Y19" s="610"/>
      <c r="Z19" s="646">
        <v>0.3</v>
      </c>
      <c r="AA19" s="646"/>
      <c r="AB19" s="646"/>
      <c r="AC19" s="646"/>
      <c r="AD19" s="647">
        <v>12605</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6875</v>
      </c>
      <c r="BH19" s="609"/>
      <c r="BI19" s="609"/>
      <c r="BJ19" s="609"/>
      <c r="BK19" s="609"/>
      <c r="BL19" s="609"/>
      <c r="BM19" s="609"/>
      <c r="BN19" s="610"/>
      <c r="BO19" s="646">
        <v>1.8</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6875</v>
      </c>
      <c r="BH20" s="609"/>
      <c r="BI20" s="609"/>
      <c r="BJ20" s="609"/>
      <c r="BK20" s="609"/>
      <c r="BL20" s="609"/>
      <c r="BM20" s="609"/>
      <c r="BN20" s="610"/>
      <c r="BO20" s="646">
        <v>1.8</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3900856</v>
      </c>
      <c r="CS20" s="609"/>
      <c r="CT20" s="609"/>
      <c r="CU20" s="609"/>
      <c r="CV20" s="609"/>
      <c r="CW20" s="609"/>
      <c r="CX20" s="609"/>
      <c r="CY20" s="610"/>
      <c r="CZ20" s="646">
        <v>100</v>
      </c>
      <c r="DA20" s="646"/>
      <c r="DB20" s="646"/>
      <c r="DC20" s="646"/>
      <c r="DD20" s="614">
        <v>832379</v>
      </c>
      <c r="DE20" s="609"/>
      <c r="DF20" s="609"/>
      <c r="DG20" s="609"/>
      <c r="DH20" s="609"/>
      <c r="DI20" s="609"/>
      <c r="DJ20" s="609"/>
      <c r="DK20" s="609"/>
      <c r="DL20" s="609"/>
      <c r="DM20" s="609"/>
      <c r="DN20" s="609"/>
      <c r="DO20" s="609"/>
      <c r="DP20" s="610"/>
      <c r="DQ20" s="614">
        <v>2361806</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1585323</v>
      </c>
      <c r="S21" s="609"/>
      <c r="T21" s="609"/>
      <c r="U21" s="609"/>
      <c r="V21" s="609"/>
      <c r="W21" s="609"/>
      <c r="X21" s="609"/>
      <c r="Y21" s="610"/>
      <c r="Z21" s="646">
        <v>37.5</v>
      </c>
      <c r="AA21" s="646"/>
      <c r="AB21" s="646"/>
      <c r="AC21" s="646"/>
      <c r="AD21" s="647">
        <v>1437713</v>
      </c>
      <c r="AE21" s="647"/>
      <c r="AF21" s="647"/>
      <c r="AG21" s="647"/>
      <c r="AH21" s="647"/>
      <c r="AI21" s="647"/>
      <c r="AJ21" s="647"/>
      <c r="AK21" s="647"/>
      <c r="AL21" s="611">
        <v>69.5</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6875</v>
      </c>
      <c r="BH21" s="609"/>
      <c r="BI21" s="609"/>
      <c r="BJ21" s="609"/>
      <c r="BK21" s="609"/>
      <c r="BL21" s="609"/>
      <c r="BM21" s="609"/>
      <c r="BN21" s="610"/>
      <c r="BO21" s="646">
        <v>1.8</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1437713</v>
      </c>
      <c r="S22" s="609"/>
      <c r="T22" s="609"/>
      <c r="U22" s="609"/>
      <c r="V22" s="609"/>
      <c r="W22" s="609"/>
      <c r="X22" s="609"/>
      <c r="Y22" s="610"/>
      <c r="Z22" s="646">
        <v>34</v>
      </c>
      <c r="AA22" s="646"/>
      <c r="AB22" s="646"/>
      <c r="AC22" s="646"/>
      <c r="AD22" s="647">
        <v>1437713</v>
      </c>
      <c r="AE22" s="647"/>
      <c r="AF22" s="647"/>
      <c r="AG22" s="647"/>
      <c r="AH22" s="647"/>
      <c r="AI22" s="647"/>
      <c r="AJ22" s="647"/>
      <c r="AK22" s="647"/>
      <c r="AL22" s="611">
        <v>69.5</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147610</v>
      </c>
      <c r="S23" s="609"/>
      <c r="T23" s="609"/>
      <c r="U23" s="609"/>
      <c r="V23" s="609"/>
      <c r="W23" s="609"/>
      <c r="X23" s="609"/>
      <c r="Y23" s="610"/>
      <c r="Z23" s="646">
        <v>3.5</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1332125</v>
      </c>
      <c r="CS24" s="664"/>
      <c r="CT24" s="664"/>
      <c r="CU24" s="664"/>
      <c r="CV24" s="664"/>
      <c r="CW24" s="664"/>
      <c r="CX24" s="664"/>
      <c r="CY24" s="689"/>
      <c r="CZ24" s="690">
        <v>34.1</v>
      </c>
      <c r="DA24" s="672"/>
      <c r="DB24" s="672"/>
      <c r="DC24" s="692"/>
      <c r="DD24" s="688">
        <v>1117591</v>
      </c>
      <c r="DE24" s="664"/>
      <c r="DF24" s="664"/>
      <c r="DG24" s="664"/>
      <c r="DH24" s="664"/>
      <c r="DI24" s="664"/>
      <c r="DJ24" s="664"/>
      <c r="DK24" s="689"/>
      <c r="DL24" s="688">
        <v>937811</v>
      </c>
      <c r="DM24" s="664"/>
      <c r="DN24" s="664"/>
      <c r="DO24" s="664"/>
      <c r="DP24" s="664"/>
      <c r="DQ24" s="664"/>
      <c r="DR24" s="664"/>
      <c r="DS24" s="664"/>
      <c r="DT24" s="664"/>
      <c r="DU24" s="664"/>
      <c r="DV24" s="689"/>
      <c r="DW24" s="690">
        <v>45.3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2164829</v>
      </c>
      <c r="S25" s="609"/>
      <c r="T25" s="609"/>
      <c r="U25" s="609"/>
      <c r="V25" s="609"/>
      <c r="W25" s="609"/>
      <c r="X25" s="609"/>
      <c r="Y25" s="610"/>
      <c r="Z25" s="646">
        <v>51.2</v>
      </c>
      <c r="AA25" s="646"/>
      <c r="AB25" s="646"/>
      <c r="AC25" s="646"/>
      <c r="AD25" s="647">
        <v>2017219</v>
      </c>
      <c r="AE25" s="647"/>
      <c r="AF25" s="647"/>
      <c r="AG25" s="647"/>
      <c r="AH25" s="647"/>
      <c r="AI25" s="647"/>
      <c r="AJ25" s="647"/>
      <c r="AK25" s="647"/>
      <c r="AL25" s="611">
        <v>97.5</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490431</v>
      </c>
      <c r="CS25" s="621"/>
      <c r="CT25" s="621"/>
      <c r="CU25" s="621"/>
      <c r="CV25" s="621"/>
      <c r="CW25" s="621"/>
      <c r="CX25" s="621"/>
      <c r="CY25" s="622"/>
      <c r="CZ25" s="611">
        <v>12.6</v>
      </c>
      <c r="DA25" s="623"/>
      <c r="DB25" s="623"/>
      <c r="DC25" s="624"/>
      <c r="DD25" s="614">
        <v>469954</v>
      </c>
      <c r="DE25" s="621"/>
      <c r="DF25" s="621"/>
      <c r="DG25" s="621"/>
      <c r="DH25" s="621"/>
      <c r="DI25" s="621"/>
      <c r="DJ25" s="621"/>
      <c r="DK25" s="622"/>
      <c r="DL25" s="614">
        <v>467176</v>
      </c>
      <c r="DM25" s="621"/>
      <c r="DN25" s="621"/>
      <c r="DO25" s="621"/>
      <c r="DP25" s="621"/>
      <c r="DQ25" s="621"/>
      <c r="DR25" s="621"/>
      <c r="DS25" s="621"/>
      <c r="DT25" s="621"/>
      <c r="DU25" s="621"/>
      <c r="DV25" s="622"/>
      <c r="DW25" s="611">
        <v>22.5</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602</v>
      </c>
      <c r="S26" s="609"/>
      <c r="T26" s="609"/>
      <c r="U26" s="609"/>
      <c r="V26" s="609"/>
      <c r="W26" s="609"/>
      <c r="X26" s="609"/>
      <c r="Y26" s="610"/>
      <c r="Z26" s="646">
        <v>0</v>
      </c>
      <c r="AA26" s="646"/>
      <c r="AB26" s="646"/>
      <c r="AC26" s="646"/>
      <c r="AD26" s="647">
        <v>602</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280481</v>
      </c>
      <c r="CS26" s="609"/>
      <c r="CT26" s="609"/>
      <c r="CU26" s="609"/>
      <c r="CV26" s="609"/>
      <c r="CW26" s="609"/>
      <c r="CX26" s="609"/>
      <c r="CY26" s="610"/>
      <c r="CZ26" s="611">
        <v>7.2</v>
      </c>
      <c r="DA26" s="623"/>
      <c r="DB26" s="623"/>
      <c r="DC26" s="624"/>
      <c r="DD26" s="614">
        <v>268621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16103</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388345</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325989</v>
      </c>
      <c r="CS27" s="621"/>
      <c r="CT27" s="621"/>
      <c r="CU27" s="621"/>
      <c r="CV27" s="621"/>
      <c r="CW27" s="621"/>
      <c r="CX27" s="621"/>
      <c r="CY27" s="622"/>
      <c r="CZ27" s="611">
        <v>8.4</v>
      </c>
      <c r="DA27" s="623"/>
      <c r="DB27" s="623"/>
      <c r="DC27" s="624"/>
      <c r="DD27" s="614">
        <v>131932</v>
      </c>
      <c r="DE27" s="621"/>
      <c r="DF27" s="621"/>
      <c r="DG27" s="621"/>
      <c r="DH27" s="621"/>
      <c r="DI27" s="621"/>
      <c r="DJ27" s="621"/>
      <c r="DK27" s="622"/>
      <c r="DL27" s="614">
        <v>88336</v>
      </c>
      <c r="DM27" s="621"/>
      <c r="DN27" s="621"/>
      <c r="DO27" s="621"/>
      <c r="DP27" s="621"/>
      <c r="DQ27" s="621"/>
      <c r="DR27" s="621"/>
      <c r="DS27" s="621"/>
      <c r="DT27" s="621"/>
      <c r="DU27" s="621"/>
      <c r="DV27" s="622"/>
      <c r="DW27" s="611">
        <v>4.3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53395</v>
      </c>
      <c r="S28" s="609"/>
      <c r="T28" s="609"/>
      <c r="U28" s="609"/>
      <c r="V28" s="609"/>
      <c r="W28" s="609"/>
      <c r="X28" s="609"/>
      <c r="Y28" s="610"/>
      <c r="Z28" s="646">
        <v>1.3</v>
      </c>
      <c r="AA28" s="646"/>
      <c r="AB28" s="646"/>
      <c r="AC28" s="646"/>
      <c r="AD28" s="647">
        <v>45577</v>
      </c>
      <c r="AE28" s="647"/>
      <c r="AF28" s="647"/>
      <c r="AG28" s="647"/>
      <c r="AH28" s="647"/>
      <c r="AI28" s="647"/>
      <c r="AJ28" s="647"/>
      <c r="AK28" s="647"/>
      <c r="AL28" s="611">
        <v>2.2000000000000002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515705</v>
      </c>
      <c r="CS28" s="609"/>
      <c r="CT28" s="609"/>
      <c r="CU28" s="609"/>
      <c r="CV28" s="609"/>
      <c r="CW28" s="609"/>
      <c r="CX28" s="609"/>
      <c r="CY28" s="610"/>
      <c r="CZ28" s="611">
        <v>13.2</v>
      </c>
      <c r="DA28" s="623"/>
      <c r="DB28" s="623"/>
      <c r="DC28" s="624"/>
      <c r="DD28" s="614">
        <v>515705</v>
      </c>
      <c r="DE28" s="609"/>
      <c r="DF28" s="609"/>
      <c r="DG28" s="609"/>
      <c r="DH28" s="609"/>
      <c r="DI28" s="609"/>
      <c r="DJ28" s="609"/>
      <c r="DK28" s="610"/>
      <c r="DL28" s="614">
        <v>382299</v>
      </c>
      <c r="DM28" s="609"/>
      <c r="DN28" s="609"/>
      <c r="DO28" s="609"/>
      <c r="DP28" s="609"/>
      <c r="DQ28" s="609"/>
      <c r="DR28" s="609"/>
      <c r="DS28" s="609"/>
      <c r="DT28" s="609"/>
      <c r="DU28" s="609"/>
      <c r="DV28" s="610"/>
      <c r="DW28" s="611">
        <v>18.399999999999999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4427</v>
      </c>
      <c r="S29" s="609"/>
      <c r="T29" s="609"/>
      <c r="U29" s="609"/>
      <c r="V29" s="609"/>
      <c r="W29" s="609"/>
      <c r="X29" s="609"/>
      <c r="Y29" s="610"/>
      <c r="Z29" s="646">
        <v>0.1</v>
      </c>
      <c r="AA29" s="646"/>
      <c r="AB29" s="646"/>
      <c r="AC29" s="646"/>
      <c r="AD29" s="647">
        <v>168</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515705</v>
      </c>
      <c r="CS29" s="621"/>
      <c r="CT29" s="621"/>
      <c r="CU29" s="621"/>
      <c r="CV29" s="621"/>
      <c r="CW29" s="621"/>
      <c r="CX29" s="621"/>
      <c r="CY29" s="622"/>
      <c r="CZ29" s="611">
        <v>13.2</v>
      </c>
      <c r="DA29" s="623"/>
      <c r="DB29" s="623"/>
      <c r="DC29" s="624"/>
      <c r="DD29" s="614">
        <v>515705</v>
      </c>
      <c r="DE29" s="621"/>
      <c r="DF29" s="621"/>
      <c r="DG29" s="621"/>
      <c r="DH29" s="621"/>
      <c r="DI29" s="621"/>
      <c r="DJ29" s="621"/>
      <c r="DK29" s="622"/>
      <c r="DL29" s="614">
        <v>382299</v>
      </c>
      <c r="DM29" s="621"/>
      <c r="DN29" s="621"/>
      <c r="DO29" s="621"/>
      <c r="DP29" s="621"/>
      <c r="DQ29" s="621"/>
      <c r="DR29" s="621"/>
      <c r="DS29" s="621"/>
      <c r="DT29" s="621"/>
      <c r="DU29" s="621"/>
      <c r="DV29" s="622"/>
      <c r="DW29" s="611">
        <v>18.399999999999999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465675</v>
      </c>
      <c r="S30" s="609"/>
      <c r="T30" s="609"/>
      <c r="U30" s="609"/>
      <c r="V30" s="609"/>
      <c r="W30" s="609"/>
      <c r="X30" s="609"/>
      <c r="Y30" s="610"/>
      <c r="Z30" s="646">
        <v>11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481632</v>
      </c>
      <c r="CS30" s="609"/>
      <c r="CT30" s="609"/>
      <c r="CU30" s="609"/>
      <c r="CV30" s="609"/>
      <c r="CW30" s="609"/>
      <c r="CX30" s="609"/>
      <c r="CY30" s="610"/>
      <c r="CZ30" s="611">
        <v>12.3</v>
      </c>
      <c r="DA30" s="623"/>
      <c r="DB30" s="623"/>
      <c r="DC30" s="624"/>
      <c r="DD30" s="614">
        <v>481632</v>
      </c>
      <c r="DE30" s="609"/>
      <c r="DF30" s="609"/>
      <c r="DG30" s="609"/>
      <c r="DH30" s="609"/>
      <c r="DI30" s="609"/>
      <c r="DJ30" s="609"/>
      <c r="DK30" s="610"/>
      <c r="DL30" s="614">
        <v>348229</v>
      </c>
      <c r="DM30" s="609"/>
      <c r="DN30" s="609"/>
      <c r="DO30" s="609"/>
      <c r="DP30" s="609"/>
      <c r="DQ30" s="609"/>
      <c r="DR30" s="609"/>
      <c r="DS30" s="609"/>
      <c r="DT30" s="609"/>
      <c r="DU30" s="609"/>
      <c r="DV30" s="610"/>
      <c r="DW30" s="611">
        <v>16.8</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99.9</v>
      </c>
      <c r="BH31" s="671"/>
      <c r="BI31" s="671"/>
      <c r="BJ31" s="671"/>
      <c r="BK31" s="671"/>
      <c r="BL31" s="671"/>
      <c r="BM31" s="672">
        <v>99.9</v>
      </c>
      <c r="BN31" s="671"/>
      <c r="BO31" s="671"/>
      <c r="BP31" s="671"/>
      <c r="BQ31" s="673"/>
      <c r="BR31" s="670">
        <v>99.9</v>
      </c>
      <c r="BS31" s="671"/>
      <c r="BT31" s="671"/>
      <c r="BU31" s="671"/>
      <c r="BV31" s="671"/>
      <c r="BW31" s="671"/>
      <c r="BX31" s="672">
        <v>99.9</v>
      </c>
      <c r="BY31" s="671"/>
      <c r="BZ31" s="671"/>
      <c r="CA31" s="671"/>
      <c r="CB31" s="673"/>
      <c r="CD31" s="629"/>
      <c r="CE31" s="630"/>
      <c r="CF31" s="605" t="s">
        <v>300</v>
      </c>
      <c r="CG31" s="606"/>
      <c r="CH31" s="606"/>
      <c r="CI31" s="606"/>
      <c r="CJ31" s="606"/>
      <c r="CK31" s="606"/>
      <c r="CL31" s="606"/>
      <c r="CM31" s="606"/>
      <c r="CN31" s="606"/>
      <c r="CO31" s="606"/>
      <c r="CP31" s="606"/>
      <c r="CQ31" s="607"/>
      <c r="CR31" s="608">
        <v>34073</v>
      </c>
      <c r="CS31" s="621"/>
      <c r="CT31" s="621"/>
      <c r="CU31" s="621"/>
      <c r="CV31" s="621"/>
      <c r="CW31" s="621"/>
      <c r="CX31" s="621"/>
      <c r="CY31" s="622"/>
      <c r="CZ31" s="611">
        <v>0.9</v>
      </c>
      <c r="DA31" s="623"/>
      <c r="DB31" s="623"/>
      <c r="DC31" s="624"/>
      <c r="DD31" s="614">
        <v>34073</v>
      </c>
      <c r="DE31" s="621"/>
      <c r="DF31" s="621"/>
      <c r="DG31" s="621"/>
      <c r="DH31" s="621"/>
      <c r="DI31" s="621"/>
      <c r="DJ31" s="621"/>
      <c r="DK31" s="622"/>
      <c r="DL31" s="614">
        <v>34070</v>
      </c>
      <c r="DM31" s="621"/>
      <c r="DN31" s="621"/>
      <c r="DO31" s="621"/>
      <c r="DP31" s="621"/>
      <c r="DQ31" s="621"/>
      <c r="DR31" s="621"/>
      <c r="DS31" s="621"/>
      <c r="DT31" s="621"/>
      <c r="DU31" s="621"/>
      <c r="DV31" s="622"/>
      <c r="DW31" s="611">
        <v>1.6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177624</v>
      </c>
      <c r="S32" s="609"/>
      <c r="T32" s="609"/>
      <c r="U32" s="609"/>
      <c r="V32" s="609"/>
      <c r="W32" s="609"/>
      <c r="X32" s="609"/>
      <c r="Y32" s="610"/>
      <c r="Z32" s="646">
        <v>4.2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100</v>
      </c>
      <c r="BH32" s="621"/>
      <c r="BI32" s="621"/>
      <c r="BJ32" s="621"/>
      <c r="BK32" s="621"/>
      <c r="BL32" s="621"/>
      <c r="BM32" s="612">
        <v>99.9</v>
      </c>
      <c r="BN32" s="621"/>
      <c r="BO32" s="621"/>
      <c r="BP32" s="621"/>
      <c r="BQ32" s="644"/>
      <c r="BR32" s="674">
        <v>100</v>
      </c>
      <c r="BS32" s="621"/>
      <c r="BT32" s="621"/>
      <c r="BU32" s="621"/>
      <c r="BV32" s="621"/>
      <c r="BW32" s="621"/>
      <c r="BX32" s="612">
        <v>99.9</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2377</v>
      </c>
      <c r="S33" s="609"/>
      <c r="T33" s="609"/>
      <c r="U33" s="609"/>
      <c r="V33" s="609"/>
      <c r="W33" s="609"/>
      <c r="X33" s="609"/>
      <c r="Y33" s="610"/>
      <c r="Z33" s="646">
        <v>0.1</v>
      </c>
      <c r="AA33" s="646"/>
      <c r="AB33" s="646"/>
      <c r="AC33" s="646"/>
      <c r="AD33" s="647">
        <v>1806</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99.9</v>
      </c>
      <c r="BH33" s="593"/>
      <c r="BI33" s="593"/>
      <c r="BJ33" s="593"/>
      <c r="BK33" s="593"/>
      <c r="BL33" s="593"/>
      <c r="BM33" s="639">
        <v>99.9</v>
      </c>
      <c r="BN33" s="593"/>
      <c r="BO33" s="593"/>
      <c r="BP33" s="593"/>
      <c r="BQ33" s="656"/>
      <c r="BR33" s="669">
        <v>99.9</v>
      </c>
      <c r="BS33" s="593"/>
      <c r="BT33" s="593"/>
      <c r="BU33" s="593"/>
      <c r="BV33" s="593"/>
      <c r="BW33" s="593"/>
      <c r="BX33" s="639">
        <v>99.9</v>
      </c>
      <c r="BY33" s="593"/>
      <c r="BZ33" s="593"/>
      <c r="CA33" s="593"/>
      <c r="CB33" s="656"/>
      <c r="CD33" s="605" t="s">
        <v>307</v>
      </c>
      <c r="CE33" s="606"/>
      <c r="CF33" s="606"/>
      <c r="CG33" s="606"/>
      <c r="CH33" s="606"/>
      <c r="CI33" s="606"/>
      <c r="CJ33" s="606"/>
      <c r="CK33" s="606"/>
      <c r="CL33" s="606"/>
      <c r="CM33" s="606"/>
      <c r="CN33" s="606"/>
      <c r="CO33" s="606"/>
      <c r="CP33" s="606"/>
      <c r="CQ33" s="607"/>
      <c r="CR33" s="608">
        <v>1736352</v>
      </c>
      <c r="CS33" s="621"/>
      <c r="CT33" s="621"/>
      <c r="CU33" s="621"/>
      <c r="CV33" s="621"/>
      <c r="CW33" s="621"/>
      <c r="CX33" s="621"/>
      <c r="CY33" s="622"/>
      <c r="CZ33" s="611">
        <v>44.5</v>
      </c>
      <c r="DA33" s="623"/>
      <c r="DB33" s="623"/>
      <c r="DC33" s="624"/>
      <c r="DD33" s="614">
        <v>1104066</v>
      </c>
      <c r="DE33" s="621"/>
      <c r="DF33" s="621"/>
      <c r="DG33" s="621"/>
      <c r="DH33" s="621"/>
      <c r="DI33" s="621"/>
      <c r="DJ33" s="621"/>
      <c r="DK33" s="622"/>
      <c r="DL33" s="614">
        <v>917814</v>
      </c>
      <c r="DM33" s="621"/>
      <c r="DN33" s="621"/>
      <c r="DO33" s="621"/>
      <c r="DP33" s="621"/>
      <c r="DQ33" s="621"/>
      <c r="DR33" s="621"/>
      <c r="DS33" s="621"/>
      <c r="DT33" s="621"/>
      <c r="DU33" s="621"/>
      <c r="DV33" s="622"/>
      <c r="DW33" s="611">
        <v>44.3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292857</v>
      </c>
      <c r="S34" s="609"/>
      <c r="T34" s="609"/>
      <c r="U34" s="609"/>
      <c r="V34" s="609"/>
      <c r="W34" s="609"/>
      <c r="X34" s="609"/>
      <c r="Y34" s="610"/>
      <c r="Z34" s="646">
        <v>6.9</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779566</v>
      </c>
      <c r="CS34" s="609"/>
      <c r="CT34" s="609"/>
      <c r="CU34" s="609"/>
      <c r="CV34" s="609"/>
      <c r="CW34" s="609"/>
      <c r="CX34" s="609"/>
      <c r="CY34" s="610"/>
      <c r="CZ34" s="611">
        <v>20</v>
      </c>
      <c r="DA34" s="623"/>
      <c r="DB34" s="623"/>
      <c r="DC34" s="624"/>
      <c r="DD34" s="614">
        <v>507917</v>
      </c>
      <c r="DE34" s="609"/>
      <c r="DF34" s="609"/>
      <c r="DG34" s="609"/>
      <c r="DH34" s="609"/>
      <c r="DI34" s="609"/>
      <c r="DJ34" s="609"/>
      <c r="DK34" s="610"/>
      <c r="DL34" s="614">
        <v>437947</v>
      </c>
      <c r="DM34" s="609"/>
      <c r="DN34" s="609"/>
      <c r="DO34" s="609"/>
      <c r="DP34" s="609"/>
      <c r="DQ34" s="609"/>
      <c r="DR34" s="609"/>
      <c r="DS34" s="609"/>
      <c r="DT34" s="609"/>
      <c r="DU34" s="609"/>
      <c r="DV34" s="610"/>
      <c r="DW34" s="611">
        <v>21.1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474285</v>
      </c>
      <c r="S35" s="609"/>
      <c r="T35" s="609"/>
      <c r="U35" s="609"/>
      <c r="V35" s="609"/>
      <c r="W35" s="609"/>
      <c r="X35" s="609"/>
      <c r="Y35" s="610"/>
      <c r="Z35" s="646">
        <v>11.2</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40250</v>
      </c>
      <c r="CS35" s="621"/>
      <c r="CT35" s="621"/>
      <c r="CU35" s="621"/>
      <c r="CV35" s="621"/>
      <c r="CW35" s="621"/>
      <c r="CX35" s="621"/>
      <c r="CY35" s="622"/>
      <c r="CZ35" s="611">
        <v>1</v>
      </c>
      <c r="DA35" s="623"/>
      <c r="DB35" s="623"/>
      <c r="DC35" s="624"/>
      <c r="DD35" s="614">
        <v>31146</v>
      </c>
      <c r="DE35" s="621"/>
      <c r="DF35" s="621"/>
      <c r="DG35" s="621"/>
      <c r="DH35" s="621"/>
      <c r="DI35" s="621"/>
      <c r="DJ35" s="621"/>
      <c r="DK35" s="622"/>
      <c r="DL35" s="614">
        <v>31146</v>
      </c>
      <c r="DM35" s="621"/>
      <c r="DN35" s="621"/>
      <c r="DO35" s="621"/>
      <c r="DP35" s="621"/>
      <c r="DQ35" s="621"/>
      <c r="DR35" s="621"/>
      <c r="DS35" s="621"/>
      <c r="DT35" s="621"/>
      <c r="DU35" s="621"/>
      <c r="DV35" s="622"/>
      <c r="DW35" s="611">
        <v>1.5</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89738</v>
      </c>
      <c r="S36" s="609"/>
      <c r="T36" s="609"/>
      <c r="U36" s="609"/>
      <c r="V36" s="609"/>
      <c r="W36" s="609"/>
      <c r="X36" s="609"/>
      <c r="Y36" s="610"/>
      <c r="Z36" s="646">
        <v>2.1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313152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35589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555336</v>
      </c>
      <c r="CS36" s="609"/>
      <c r="CT36" s="609"/>
      <c r="CU36" s="609"/>
      <c r="CV36" s="609"/>
      <c r="CW36" s="609"/>
      <c r="CX36" s="609"/>
      <c r="CY36" s="610"/>
      <c r="CZ36" s="611">
        <v>14.2</v>
      </c>
      <c r="DA36" s="623"/>
      <c r="DB36" s="623"/>
      <c r="DC36" s="624"/>
      <c r="DD36" s="614">
        <v>401500</v>
      </c>
      <c r="DE36" s="609"/>
      <c r="DF36" s="609"/>
      <c r="DG36" s="609"/>
      <c r="DH36" s="609"/>
      <c r="DI36" s="609"/>
      <c r="DJ36" s="609"/>
      <c r="DK36" s="610"/>
      <c r="DL36" s="614">
        <v>288088</v>
      </c>
      <c r="DM36" s="609"/>
      <c r="DN36" s="609"/>
      <c r="DO36" s="609"/>
      <c r="DP36" s="609"/>
      <c r="DQ36" s="609"/>
      <c r="DR36" s="609"/>
      <c r="DS36" s="609"/>
      <c r="DT36" s="609"/>
      <c r="DU36" s="609"/>
      <c r="DV36" s="610"/>
      <c r="DW36" s="611">
        <v>13.9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133892</v>
      </c>
      <c r="S37" s="609"/>
      <c r="T37" s="609"/>
      <c r="U37" s="609"/>
      <c r="V37" s="609"/>
      <c r="W37" s="609"/>
      <c r="X37" s="609"/>
      <c r="Y37" s="610"/>
      <c r="Z37" s="646">
        <v>3.2</v>
      </c>
      <c r="AA37" s="646"/>
      <c r="AB37" s="646"/>
      <c r="AC37" s="646"/>
      <c r="AD37" s="647">
        <v>2719</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116500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33153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180220</v>
      </c>
      <c r="CS37" s="621"/>
      <c r="CT37" s="621"/>
      <c r="CU37" s="621"/>
      <c r="CV37" s="621"/>
      <c r="CW37" s="621"/>
      <c r="CX37" s="621"/>
      <c r="CY37" s="622"/>
      <c r="CZ37" s="611">
        <v>4.5999999999999996</v>
      </c>
      <c r="DA37" s="623"/>
      <c r="DB37" s="623"/>
      <c r="DC37" s="624"/>
      <c r="DD37" s="614">
        <v>180220</v>
      </c>
      <c r="DE37" s="621"/>
      <c r="DF37" s="621"/>
      <c r="DG37" s="621"/>
      <c r="DH37" s="621"/>
      <c r="DI37" s="621"/>
      <c r="DJ37" s="621"/>
      <c r="DK37" s="622"/>
      <c r="DL37" s="614">
        <v>165029</v>
      </c>
      <c r="DM37" s="621"/>
      <c r="DN37" s="621"/>
      <c r="DO37" s="621"/>
      <c r="DP37" s="621"/>
      <c r="DQ37" s="621"/>
      <c r="DR37" s="621"/>
      <c r="DS37" s="621"/>
      <c r="DT37" s="621"/>
      <c r="DU37" s="621"/>
      <c r="DV37" s="622"/>
      <c r="DW37" s="611">
        <v>8</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355803</v>
      </c>
      <c r="S38" s="609"/>
      <c r="T38" s="609"/>
      <c r="U38" s="609"/>
      <c r="V38" s="609"/>
      <c r="W38" s="609"/>
      <c r="X38" s="609"/>
      <c r="Y38" s="610"/>
      <c r="Z38" s="646">
        <v>8.4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6310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429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190342</v>
      </c>
      <c r="CS38" s="609"/>
      <c r="CT38" s="609"/>
      <c r="CU38" s="609"/>
      <c r="CV38" s="609"/>
      <c r="CW38" s="609"/>
      <c r="CX38" s="609"/>
      <c r="CY38" s="610"/>
      <c r="CZ38" s="611">
        <v>4.9000000000000004</v>
      </c>
      <c r="DA38" s="623"/>
      <c r="DB38" s="623"/>
      <c r="DC38" s="624"/>
      <c r="DD38" s="614">
        <v>160633</v>
      </c>
      <c r="DE38" s="609"/>
      <c r="DF38" s="609"/>
      <c r="DG38" s="609"/>
      <c r="DH38" s="609"/>
      <c r="DI38" s="609"/>
      <c r="DJ38" s="609"/>
      <c r="DK38" s="610"/>
      <c r="DL38" s="614">
        <v>160633</v>
      </c>
      <c r="DM38" s="609"/>
      <c r="DN38" s="609"/>
      <c r="DO38" s="609"/>
      <c r="DP38" s="609"/>
      <c r="DQ38" s="609"/>
      <c r="DR38" s="609"/>
      <c r="DS38" s="609"/>
      <c r="DT38" s="609"/>
      <c r="DU38" s="609"/>
      <c r="DV38" s="610"/>
      <c r="DW38" s="611">
        <v>7.8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743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170858</v>
      </c>
      <c r="CS39" s="621"/>
      <c r="CT39" s="621"/>
      <c r="CU39" s="621"/>
      <c r="CV39" s="621"/>
      <c r="CW39" s="621"/>
      <c r="CX39" s="621"/>
      <c r="CY39" s="622"/>
      <c r="CZ39" s="611">
        <v>4.4000000000000004</v>
      </c>
      <c r="DA39" s="623"/>
      <c r="DB39" s="623"/>
      <c r="DC39" s="624"/>
      <c r="DD39" s="614">
        <v>2870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4003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4231607</v>
      </c>
      <c r="S41" s="633"/>
      <c r="T41" s="633"/>
      <c r="U41" s="633"/>
      <c r="V41" s="633"/>
      <c r="W41" s="633"/>
      <c r="X41" s="633"/>
      <c r="Y41" s="636"/>
      <c r="Z41" s="637">
        <v>100</v>
      </c>
      <c r="AA41" s="637"/>
      <c r="AB41" s="637"/>
      <c r="AC41" s="637"/>
      <c r="AD41" s="638">
        <v>2068091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41336</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149006</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339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832379</v>
      </c>
      <c r="CS42" s="621"/>
      <c r="CT42" s="621"/>
      <c r="CU42" s="621"/>
      <c r="CV42" s="621"/>
      <c r="CW42" s="621"/>
      <c r="CX42" s="621"/>
      <c r="CY42" s="622"/>
      <c r="CZ42" s="611">
        <v>21.3</v>
      </c>
      <c r="DA42" s="623"/>
      <c r="DB42" s="623"/>
      <c r="DC42" s="624"/>
      <c r="DD42" s="614">
        <v>140149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14829</v>
      </c>
      <c r="CS43" s="621"/>
      <c r="CT43" s="621"/>
      <c r="CU43" s="621"/>
      <c r="CV43" s="621"/>
      <c r="CW43" s="621"/>
      <c r="CX43" s="621"/>
      <c r="CY43" s="622"/>
      <c r="CZ43" s="611">
        <v>0.4</v>
      </c>
      <c r="DA43" s="623"/>
      <c r="DB43" s="623"/>
      <c r="DC43" s="624"/>
      <c r="DD43" s="614">
        <v>14829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832379</v>
      </c>
      <c r="CS44" s="609"/>
      <c r="CT44" s="609"/>
      <c r="CU44" s="609"/>
      <c r="CV44" s="609"/>
      <c r="CW44" s="609"/>
      <c r="CX44" s="609"/>
      <c r="CY44" s="610"/>
      <c r="CZ44" s="611">
        <v>21.3</v>
      </c>
      <c r="DA44" s="612"/>
      <c r="DB44" s="612"/>
      <c r="DC44" s="613"/>
      <c r="DD44" s="614">
        <v>140149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415448</v>
      </c>
      <c r="CS45" s="621"/>
      <c r="CT45" s="621"/>
      <c r="CU45" s="621"/>
      <c r="CV45" s="621"/>
      <c r="CW45" s="621"/>
      <c r="CX45" s="621"/>
      <c r="CY45" s="622"/>
      <c r="CZ45" s="611">
        <v>10.7</v>
      </c>
      <c r="DA45" s="623"/>
      <c r="DB45" s="623"/>
      <c r="DC45" s="624"/>
      <c r="DD45" s="614">
        <v>1355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412993</v>
      </c>
      <c r="CS46" s="609"/>
      <c r="CT46" s="609"/>
      <c r="CU46" s="609"/>
      <c r="CV46" s="609"/>
      <c r="CW46" s="609"/>
      <c r="CX46" s="609"/>
      <c r="CY46" s="610"/>
      <c r="CZ46" s="611">
        <v>10.6</v>
      </c>
      <c r="DA46" s="612"/>
      <c r="DB46" s="612"/>
      <c r="DC46" s="613"/>
      <c r="DD46" s="614">
        <v>138756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3900856</v>
      </c>
      <c r="CS49" s="593"/>
      <c r="CT49" s="593"/>
      <c r="CU49" s="593"/>
      <c r="CV49" s="593"/>
      <c r="CW49" s="593"/>
      <c r="CX49" s="593"/>
      <c r="CY49" s="594"/>
      <c r="CZ49" s="595">
        <v>100</v>
      </c>
      <c r="DA49" s="596"/>
      <c r="DB49" s="596"/>
      <c r="DC49" s="597"/>
      <c r="DD49" s="598">
        <v>2361806</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EsQ771JQDRqRmBu2jXCFXUfyI81pXA54Bp7I6tKdTuNIEzF6O8E2wyk34/HyOmuUjRUXp/SmOixxfFQ/JmvpHQ==" saltValue="aeKChm/p5V2EHiLIZ7w/D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9" t="s">
        <v>352</v>
      </c>
      <c r="B2" s="1079"/>
      <c r="C2" s="1079"/>
      <c r="D2" s="1079"/>
      <c r="E2" s="1079"/>
      <c r="F2" s="1079"/>
      <c r="G2" s="1079"/>
      <c r="H2" s="1079"/>
      <c r="I2" s="1079"/>
      <c r="J2" s="1079"/>
      <c r="K2" s="1079"/>
      <c r="L2" s="1079"/>
      <c r="M2" s="1079"/>
      <c r="N2" s="1079"/>
      <c r="O2" s="1079"/>
      <c r="P2" s="1079"/>
      <c r="Q2" s="1079"/>
      <c r="R2" s="1079"/>
      <c r="S2" s="1079"/>
      <c r="T2" s="1079"/>
      <c r="U2" s="1079"/>
      <c r="V2" s="1079"/>
      <c r="W2" s="1079"/>
      <c r="X2" s="1079"/>
      <c r="Y2" s="1079"/>
      <c r="Z2" s="1079"/>
      <c r="AA2" s="1079"/>
      <c r="AB2" s="1079"/>
      <c r="AC2" s="1079"/>
      <c r="AD2" s="1079"/>
      <c r="AE2" s="1079"/>
      <c r="AF2" s="1079"/>
      <c r="AG2" s="1079"/>
      <c r="AH2" s="1079"/>
      <c r="AI2" s="1079"/>
      <c r="AJ2" s="1079"/>
      <c r="AK2" s="1079"/>
      <c r="AL2" s="1079"/>
      <c r="AM2" s="1079"/>
      <c r="AN2" s="1079"/>
      <c r="AO2" s="1079"/>
      <c r="AP2" s="1079"/>
      <c r="AQ2" s="1079"/>
      <c r="AR2" s="1079"/>
      <c r="AS2" s="1079"/>
      <c r="AT2" s="1079"/>
      <c r="AU2" s="1079"/>
      <c r="AV2" s="1079"/>
      <c r="AW2" s="1079"/>
      <c r="AX2" s="1079"/>
      <c r="AY2" s="1079"/>
      <c r="AZ2" s="1079"/>
      <c r="BA2" s="1079"/>
      <c r="BB2" s="1079"/>
      <c r="BC2" s="1079"/>
      <c r="BD2" s="1079"/>
      <c r="BE2" s="1079"/>
      <c r="BF2" s="1079"/>
      <c r="BG2" s="1079"/>
      <c r="BH2" s="1079"/>
      <c r="BI2" s="107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0" t="s">
        <v>353</v>
      </c>
      <c r="DK2" s="1081"/>
      <c r="DL2" s="1081"/>
      <c r="DM2" s="1081"/>
      <c r="DN2" s="1081"/>
      <c r="DO2" s="1082"/>
      <c r="DP2" s="210"/>
      <c r="DQ2" s="1080" t="s">
        <v>354</v>
      </c>
      <c r="DR2" s="1081"/>
      <c r="DS2" s="1081"/>
      <c r="DT2" s="1081"/>
      <c r="DU2" s="1081"/>
      <c r="DV2" s="1081"/>
      <c r="DW2" s="1081"/>
      <c r="DX2" s="1081"/>
      <c r="DY2" s="1081"/>
      <c r="DZ2" s="108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8" t="s">
        <v>355</v>
      </c>
      <c r="B4" s="1048"/>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048"/>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c r="AY4" s="1048"/>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4" t="s">
        <v>357</v>
      </c>
      <c r="B5" s="985"/>
      <c r="C5" s="985"/>
      <c r="D5" s="985"/>
      <c r="E5" s="985"/>
      <c r="F5" s="985"/>
      <c r="G5" s="985"/>
      <c r="H5" s="985"/>
      <c r="I5" s="985"/>
      <c r="J5" s="985"/>
      <c r="K5" s="985"/>
      <c r="L5" s="985"/>
      <c r="M5" s="985"/>
      <c r="N5" s="985"/>
      <c r="O5" s="985"/>
      <c r="P5" s="986"/>
      <c r="Q5" s="990" t="s">
        <v>358</v>
      </c>
      <c r="R5" s="991"/>
      <c r="S5" s="991"/>
      <c r="T5" s="991"/>
      <c r="U5" s="992"/>
      <c r="V5" s="990" t="s">
        <v>359</v>
      </c>
      <c r="W5" s="991"/>
      <c r="X5" s="991"/>
      <c r="Y5" s="991"/>
      <c r="Z5" s="992"/>
      <c r="AA5" s="990" t="s">
        <v>360</v>
      </c>
      <c r="AB5" s="991"/>
      <c r="AC5" s="991"/>
      <c r="AD5" s="991"/>
      <c r="AE5" s="991"/>
      <c r="AF5" s="1083" t="s">
        <v>361</v>
      </c>
      <c r="AG5" s="991"/>
      <c r="AH5" s="991"/>
      <c r="AI5" s="991"/>
      <c r="AJ5" s="1004"/>
      <c r="AK5" s="991" t="s">
        <v>362</v>
      </c>
      <c r="AL5" s="991"/>
      <c r="AM5" s="991"/>
      <c r="AN5" s="991"/>
      <c r="AO5" s="992"/>
      <c r="AP5" s="990" t="s">
        <v>363</v>
      </c>
      <c r="AQ5" s="991"/>
      <c r="AR5" s="991"/>
      <c r="AS5" s="991"/>
      <c r="AT5" s="992"/>
      <c r="AU5" s="990" t="s">
        <v>364</v>
      </c>
      <c r="AV5" s="991"/>
      <c r="AW5" s="991"/>
      <c r="AX5" s="991"/>
      <c r="AY5" s="1004"/>
      <c r="AZ5" s="214"/>
      <c r="BA5" s="214"/>
      <c r="BB5" s="214"/>
      <c r="BC5" s="214"/>
      <c r="BD5" s="214"/>
      <c r="BE5" s="215"/>
      <c r="BF5" s="215"/>
      <c r="BG5" s="215"/>
      <c r="BH5" s="215"/>
      <c r="BI5" s="215"/>
      <c r="BJ5" s="215"/>
      <c r="BK5" s="215"/>
      <c r="BL5" s="215"/>
      <c r="BM5" s="215"/>
      <c r="BN5" s="215"/>
      <c r="BO5" s="215"/>
      <c r="BP5" s="215"/>
      <c r="BQ5" s="984" t="s">
        <v>365</v>
      </c>
      <c r="BR5" s="985"/>
      <c r="BS5" s="985"/>
      <c r="BT5" s="985"/>
      <c r="BU5" s="985"/>
      <c r="BV5" s="985"/>
      <c r="BW5" s="985"/>
      <c r="BX5" s="985"/>
      <c r="BY5" s="985"/>
      <c r="BZ5" s="985"/>
      <c r="CA5" s="985"/>
      <c r="CB5" s="985"/>
      <c r="CC5" s="985"/>
      <c r="CD5" s="985"/>
      <c r="CE5" s="985"/>
      <c r="CF5" s="985"/>
      <c r="CG5" s="986"/>
      <c r="CH5" s="990" t="s">
        <v>366</v>
      </c>
      <c r="CI5" s="991"/>
      <c r="CJ5" s="991"/>
      <c r="CK5" s="991"/>
      <c r="CL5" s="992"/>
      <c r="CM5" s="990" t="s">
        <v>367</v>
      </c>
      <c r="CN5" s="991"/>
      <c r="CO5" s="991"/>
      <c r="CP5" s="991"/>
      <c r="CQ5" s="992"/>
      <c r="CR5" s="990" t="s">
        <v>368</v>
      </c>
      <c r="CS5" s="991"/>
      <c r="CT5" s="991"/>
      <c r="CU5" s="991"/>
      <c r="CV5" s="992"/>
      <c r="CW5" s="990" t="s">
        <v>369</v>
      </c>
      <c r="CX5" s="991"/>
      <c r="CY5" s="991"/>
      <c r="CZ5" s="991"/>
      <c r="DA5" s="992"/>
      <c r="DB5" s="990" t="s">
        <v>370</v>
      </c>
      <c r="DC5" s="991"/>
      <c r="DD5" s="991"/>
      <c r="DE5" s="991"/>
      <c r="DF5" s="992"/>
      <c r="DG5" s="1073" t="s">
        <v>371</v>
      </c>
      <c r="DH5" s="1074"/>
      <c r="DI5" s="1074"/>
      <c r="DJ5" s="1074"/>
      <c r="DK5" s="1075"/>
      <c r="DL5" s="1073" t="s">
        <v>372</v>
      </c>
      <c r="DM5" s="1074"/>
      <c r="DN5" s="1074"/>
      <c r="DO5" s="1074"/>
      <c r="DP5" s="1075"/>
      <c r="DQ5" s="990" t="s">
        <v>373</v>
      </c>
      <c r="DR5" s="991"/>
      <c r="DS5" s="991"/>
      <c r="DT5" s="991"/>
      <c r="DU5" s="992"/>
      <c r="DV5" s="990" t="s">
        <v>364</v>
      </c>
      <c r="DW5" s="991"/>
      <c r="DX5" s="991"/>
      <c r="DY5" s="991"/>
      <c r="DZ5" s="1004"/>
      <c r="EA5" s="216"/>
    </row>
    <row r="6" spans="1:131" s="217" customFormat="1" ht="26.25" customHeight="1" thickBot="1" x14ac:dyDescent="0.25">
      <c r="A6" s="987"/>
      <c r="B6" s="988"/>
      <c r="C6" s="988"/>
      <c r="D6" s="988"/>
      <c r="E6" s="988"/>
      <c r="F6" s="988"/>
      <c r="G6" s="988"/>
      <c r="H6" s="988"/>
      <c r="I6" s="988"/>
      <c r="J6" s="988"/>
      <c r="K6" s="988"/>
      <c r="L6" s="988"/>
      <c r="M6" s="988"/>
      <c r="N6" s="988"/>
      <c r="O6" s="988"/>
      <c r="P6" s="989"/>
      <c r="Q6" s="993"/>
      <c r="R6" s="994"/>
      <c r="S6" s="994"/>
      <c r="T6" s="994"/>
      <c r="U6" s="995"/>
      <c r="V6" s="993"/>
      <c r="W6" s="994"/>
      <c r="X6" s="994"/>
      <c r="Y6" s="994"/>
      <c r="Z6" s="995"/>
      <c r="AA6" s="993"/>
      <c r="AB6" s="994"/>
      <c r="AC6" s="994"/>
      <c r="AD6" s="994"/>
      <c r="AE6" s="994"/>
      <c r="AF6" s="1084"/>
      <c r="AG6" s="994"/>
      <c r="AH6" s="994"/>
      <c r="AI6" s="994"/>
      <c r="AJ6" s="1005"/>
      <c r="AK6" s="994"/>
      <c r="AL6" s="994"/>
      <c r="AM6" s="994"/>
      <c r="AN6" s="994"/>
      <c r="AO6" s="995"/>
      <c r="AP6" s="993"/>
      <c r="AQ6" s="994"/>
      <c r="AR6" s="994"/>
      <c r="AS6" s="994"/>
      <c r="AT6" s="995"/>
      <c r="AU6" s="993"/>
      <c r="AV6" s="994"/>
      <c r="AW6" s="994"/>
      <c r="AX6" s="994"/>
      <c r="AY6" s="1005"/>
      <c r="AZ6" s="214"/>
      <c r="BA6" s="214"/>
      <c r="BB6" s="214"/>
      <c r="BC6" s="214"/>
      <c r="BD6" s="214"/>
      <c r="BE6" s="215"/>
      <c r="BF6" s="215"/>
      <c r="BG6" s="215"/>
      <c r="BH6" s="215"/>
      <c r="BI6" s="215"/>
      <c r="BJ6" s="215"/>
      <c r="BK6" s="215"/>
      <c r="BL6" s="215"/>
      <c r="BM6" s="215"/>
      <c r="BN6" s="215"/>
      <c r="BO6" s="215"/>
      <c r="BP6" s="215"/>
      <c r="BQ6" s="987"/>
      <c r="BR6" s="988"/>
      <c r="BS6" s="988"/>
      <c r="BT6" s="988"/>
      <c r="BU6" s="988"/>
      <c r="BV6" s="988"/>
      <c r="BW6" s="988"/>
      <c r="BX6" s="988"/>
      <c r="BY6" s="988"/>
      <c r="BZ6" s="988"/>
      <c r="CA6" s="988"/>
      <c r="CB6" s="988"/>
      <c r="CC6" s="988"/>
      <c r="CD6" s="988"/>
      <c r="CE6" s="988"/>
      <c r="CF6" s="988"/>
      <c r="CG6" s="989"/>
      <c r="CH6" s="993"/>
      <c r="CI6" s="994"/>
      <c r="CJ6" s="994"/>
      <c r="CK6" s="994"/>
      <c r="CL6" s="995"/>
      <c r="CM6" s="993"/>
      <c r="CN6" s="994"/>
      <c r="CO6" s="994"/>
      <c r="CP6" s="994"/>
      <c r="CQ6" s="995"/>
      <c r="CR6" s="993"/>
      <c r="CS6" s="994"/>
      <c r="CT6" s="994"/>
      <c r="CU6" s="994"/>
      <c r="CV6" s="995"/>
      <c r="CW6" s="993"/>
      <c r="CX6" s="994"/>
      <c r="CY6" s="994"/>
      <c r="CZ6" s="994"/>
      <c r="DA6" s="995"/>
      <c r="DB6" s="993"/>
      <c r="DC6" s="994"/>
      <c r="DD6" s="994"/>
      <c r="DE6" s="994"/>
      <c r="DF6" s="995"/>
      <c r="DG6" s="1076"/>
      <c r="DH6" s="1077"/>
      <c r="DI6" s="1077"/>
      <c r="DJ6" s="1077"/>
      <c r="DK6" s="1078"/>
      <c r="DL6" s="1076"/>
      <c r="DM6" s="1077"/>
      <c r="DN6" s="1077"/>
      <c r="DO6" s="1077"/>
      <c r="DP6" s="1078"/>
      <c r="DQ6" s="993"/>
      <c r="DR6" s="994"/>
      <c r="DS6" s="994"/>
      <c r="DT6" s="994"/>
      <c r="DU6" s="995"/>
      <c r="DV6" s="993"/>
      <c r="DW6" s="994"/>
      <c r="DX6" s="994"/>
      <c r="DY6" s="994"/>
      <c r="DZ6" s="1005"/>
      <c r="EA6" s="216"/>
    </row>
    <row r="7" spans="1:131" s="217" customFormat="1" ht="26.25" customHeight="1" thickTop="1" x14ac:dyDescent="0.2">
      <c r="A7" s="218">
        <v>1</v>
      </c>
      <c r="B7" s="1036" t="s">
        <v>374</v>
      </c>
      <c r="C7" s="1037"/>
      <c r="D7" s="1037"/>
      <c r="E7" s="1037"/>
      <c r="F7" s="1037"/>
      <c r="G7" s="1037"/>
      <c r="H7" s="1037"/>
      <c r="I7" s="1037"/>
      <c r="J7" s="1037"/>
      <c r="K7" s="1037"/>
      <c r="L7" s="1037"/>
      <c r="M7" s="1037"/>
      <c r="N7" s="1037"/>
      <c r="O7" s="1037"/>
      <c r="P7" s="1038"/>
      <c r="Q7" s="1091">
        <v>4232</v>
      </c>
      <c r="R7" s="1092"/>
      <c r="S7" s="1092"/>
      <c r="T7" s="1092"/>
      <c r="U7" s="1092"/>
      <c r="V7" s="1092">
        <v>3901</v>
      </c>
      <c r="W7" s="1092"/>
      <c r="X7" s="1092"/>
      <c r="Y7" s="1092"/>
      <c r="Z7" s="1092"/>
      <c r="AA7" s="1092">
        <v>331</v>
      </c>
      <c r="AB7" s="1092"/>
      <c r="AC7" s="1092"/>
      <c r="AD7" s="1092"/>
      <c r="AE7" s="1093"/>
      <c r="AF7" s="1094">
        <v>331</v>
      </c>
      <c r="AG7" s="1095"/>
      <c r="AH7" s="1095"/>
      <c r="AI7" s="1095"/>
      <c r="AJ7" s="1096"/>
      <c r="AK7" s="1097">
        <v>474</v>
      </c>
      <c r="AL7" s="1098"/>
      <c r="AM7" s="1098"/>
      <c r="AN7" s="1098"/>
      <c r="AO7" s="1098"/>
      <c r="AP7" s="1098">
        <v>4670</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8">
        <v>1</v>
      </c>
      <c r="BR7" s="219"/>
      <c r="BS7" s="1088" t="s">
        <v>559</v>
      </c>
      <c r="BT7" s="1089"/>
      <c r="BU7" s="1089"/>
      <c r="BV7" s="1089"/>
      <c r="BW7" s="1089"/>
      <c r="BX7" s="1089"/>
      <c r="BY7" s="1089"/>
      <c r="BZ7" s="1089"/>
      <c r="CA7" s="1089"/>
      <c r="CB7" s="1089"/>
      <c r="CC7" s="1089"/>
      <c r="CD7" s="1089"/>
      <c r="CE7" s="1089"/>
      <c r="CF7" s="1089"/>
      <c r="CG7" s="1101"/>
      <c r="CH7" s="1085" t="s">
        <v>558</v>
      </c>
      <c r="CI7" s="1086"/>
      <c r="CJ7" s="1086"/>
      <c r="CK7" s="1086"/>
      <c r="CL7" s="1087"/>
      <c r="CM7" s="1085" t="s">
        <v>558</v>
      </c>
      <c r="CN7" s="1086"/>
      <c r="CO7" s="1086"/>
      <c r="CP7" s="1086"/>
      <c r="CQ7" s="1087"/>
      <c r="CR7" s="1085">
        <v>0</v>
      </c>
      <c r="CS7" s="1086"/>
      <c r="CT7" s="1086"/>
      <c r="CU7" s="1086"/>
      <c r="CV7" s="1087"/>
      <c r="CW7" s="1085" t="s">
        <v>558</v>
      </c>
      <c r="CX7" s="1086"/>
      <c r="CY7" s="1086"/>
      <c r="CZ7" s="1086"/>
      <c r="DA7" s="1087"/>
      <c r="DB7" s="1085" t="s">
        <v>558</v>
      </c>
      <c r="DC7" s="1086"/>
      <c r="DD7" s="1086"/>
      <c r="DE7" s="1086"/>
      <c r="DF7" s="1087"/>
      <c r="DG7" s="1085" t="s">
        <v>558</v>
      </c>
      <c r="DH7" s="1086"/>
      <c r="DI7" s="1086"/>
      <c r="DJ7" s="1086"/>
      <c r="DK7" s="1087"/>
      <c r="DL7" s="1085" t="s">
        <v>558</v>
      </c>
      <c r="DM7" s="1086"/>
      <c r="DN7" s="1086"/>
      <c r="DO7" s="1086"/>
      <c r="DP7" s="1087"/>
      <c r="DQ7" s="1085" t="s">
        <v>558</v>
      </c>
      <c r="DR7" s="1086"/>
      <c r="DS7" s="1086"/>
      <c r="DT7" s="1086"/>
      <c r="DU7" s="1087"/>
      <c r="DV7" s="1088"/>
      <c r="DW7" s="1089"/>
      <c r="DX7" s="1089"/>
      <c r="DY7" s="1089"/>
      <c r="DZ7" s="1090"/>
      <c r="EA7" s="216"/>
    </row>
    <row r="8" spans="1:131" s="217" customFormat="1" ht="26.25" customHeight="1" x14ac:dyDescent="0.2">
      <c r="A8" s="220">
        <v>2</v>
      </c>
      <c r="B8" s="1019"/>
      <c r="C8" s="1020"/>
      <c r="D8" s="1020"/>
      <c r="E8" s="1020"/>
      <c r="F8" s="1020"/>
      <c r="G8" s="1020"/>
      <c r="H8" s="1020"/>
      <c r="I8" s="1020"/>
      <c r="J8" s="1020"/>
      <c r="K8" s="1020"/>
      <c r="L8" s="1020"/>
      <c r="M8" s="1020"/>
      <c r="N8" s="1020"/>
      <c r="O8" s="1020"/>
      <c r="P8" s="1021"/>
      <c r="Q8" s="1027"/>
      <c r="R8" s="1028"/>
      <c r="S8" s="1028"/>
      <c r="T8" s="1028"/>
      <c r="U8" s="1028"/>
      <c r="V8" s="1028"/>
      <c r="W8" s="1028"/>
      <c r="X8" s="1028"/>
      <c r="Y8" s="1028"/>
      <c r="Z8" s="1028"/>
      <c r="AA8" s="1028"/>
      <c r="AB8" s="1028"/>
      <c r="AC8" s="1028"/>
      <c r="AD8" s="1028"/>
      <c r="AE8" s="1029"/>
      <c r="AF8" s="1024"/>
      <c r="AG8" s="1025"/>
      <c r="AH8" s="1025"/>
      <c r="AI8" s="1025"/>
      <c r="AJ8" s="1026"/>
      <c r="AK8" s="1069"/>
      <c r="AL8" s="1070"/>
      <c r="AM8" s="1070"/>
      <c r="AN8" s="1070"/>
      <c r="AO8" s="1070"/>
      <c r="AP8" s="1070"/>
      <c r="AQ8" s="1070"/>
      <c r="AR8" s="1070"/>
      <c r="AS8" s="1070"/>
      <c r="AT8" s="1070"/>
      <c r="AU8" s="1071"/>
      <c r="AV8" s="1071"/>
      <c r="AW8" s="1071"/>
      <c r="AX8" s="1071"/>
      <c r="AY8" s="1072"/>
      <c r="AZ8" s="214"/>
      <c r="BA8" s="214"/>
      <c r="BB8" s="214"/>
      <c r="BC8" s="214"/>
      <c r="BD8" s="214"/>
      <c r="BE8" s="215"/>
      <c r="BF8" s="215"/>
      <c r="BG8" s="215"/>
      <c r="BH8" s="215"/>
      <c r="BI8" s="215"/>
      <c r="BJ8" s="215"/>
      <c r="BK8" s="215"/>
      <c r="BL8" s="215"/>
      <c r="BM8" s="215"/>
      <c r="BN8" s="215"/>
      <c r="BO8" s="215"/>
      <c r="BP8" s="215"/>
      <c r="BQ8" s="220">
        <v>2</v>
      </c>
      <c r="BR8" s="221"/>
      <c r="BS8" s="981" t="s">
        <v>560</v>
      </c>
      <c r="BT8" s="982"/>
      <c r="BU8" s="982"/>
      <c r="BV8" s="982"/>
      <c r="BW8" s="982"/>
      <c r="BX8" s="982"/>
      <c r="BY8" s="982"/>
      <c r="BZ8" s="982"/>
      <c r="CA8" s="982"/>
      <c r="CB8" s="982"/>
      <c r="CC8" s="982"/>
      <c r="CD8" s="982"/>
      <c r="CE8" s="982"/>
      <c r="CF8" s="982"/>
      <c r="CG8" s="1003"/>
      <c r="CH8" s="978">
        <v>6</v>
      </c>
      <c r="CI8" s="979"/>
      <c r="CJ8" s="979"/>
      <c r="CK8" s="979"/>
      <c r="CL8" s="980"/>
      <c r="CM8" s="978">
        <v>-110</v>
      </c>
      <c r="CN8" s="979"/>
      <c r="CO8" s="979"/>
      <c r="CP8" s="979"/>
      <c r="CQ8" s="980"/>
      <c r="CR8" s="978">
        <v>44</v>
      </c>
      <c r="CS8" s="979"/>
      <c r="CT8" s="979"/>
      <c r="CU8" s="979"/>
      <c r="CV8" s="980"/>
      <c r="CW8" s="978" t="s">
        <v>558</v>
      </c>
      <c r="CX8" s="979"/>
      <c r="CY8" s="979"/>
      <c r="CZ8" s="979"/>
      <c r="DA8" s="980"/>
      <c r="DB8" s="978" t="s">
        <v>558</v>
      </c>
      <c r="DC8" s="979"/>
      <c r="DD8" s="979"/>
      <c r="DE8" s="979"/>
      <c r="DF8" s="980"/>
      <c r="DG8" s="978" t="s">
        <v>558</v>
      </c>
      <c r="DH8" s="979"/>
      <c r="DI8" s="979"/>
      <c r="DJ8" s="979"/>
      <c r="DK8" s="980"/>
      <c r="DL8" s="978" t="s">
        <v>558</v>
      </c>
      <c r="DM8" s="979"/>
      <c r="DN8" s="979"/>
      <c r="DO8" s="979"/>
      <c r="DP8" s="980"/>
      <c r="DQ8" s="978" t="s">
        <v>558</v>
      </c>
      <c r="DR8" s="979"/>
      <c r="DS8" s="979"/>
      <c r="DT8" s="979"/>
      <c r="DU8" s="980"/>
      <c r="DV8" s="981"/>
      <c r="DW8" s="982"/>
      <c r="DX8" s="982"/>
      <c r="DY8" s="982"/>
      <c r="DZ8" s="983"/>
      <c r="EA8" s="216"/>
    </row>
    <row r="9" spans="1:131" s="217" customFormat="1" ht="26.25" customHeight="1" x14ac:dyDescent="0.2">
      <c r="A9" s="220">
        <v>3</v>
      </c>
      <c r="B9" s="1019"/>
      <c r="C9" s="1020"/>
      <c r="D9" s="1020"/>
      <c r="E9" s="1020"/>
      <c r="F9" s="1020"/>
      <c r="G9" s="1020"/>
      <c r="H9" s="1020"/>
      <c r="I9" s="1020"/>
      <c r="J9" s="1020"/>
      <c r="K9" s="1020"/>
      <c r="L9" s="1020"/>
      <c r="M9" s="1020"/>
      <c r="N9" s="1020"/>
      <c r="O9" s="1020"/>
      <c r="P9" s="1021"/>
      <c r="Q9" s="1027"/>
      <c r="R9" s="1028"/>
      <c r="S9" s="1028"/>
      <c r="T9" s="1028"/>
      <c r="U9" s="1028"/>
      <c r="V9" s="1028"/>
      <c r="W9" s="1028"/>
      <c r="X9" s="1028"/>
      <c r="Y9" s="1028"/>
      <c r="Z9" s="1028"/>
      <c r="AA9" s="1028"/>
      <c r="AB9" s="1028"/>
      <c r="AC9" s="1028"/>
      <c r="AD9" s="1028"/>
      <c r="AE9" s="1029"/>
      <c r="AF9" s="1024"/>
      <c r="AG9" s="1025"/>
      <c r="AH9" s="1025"/>
      <c r="AI9" s="1025"/>
      <c r="AJ9" s="1026"/>
      <c r="AK9" s="1069"/>
      <c r="AL9" s="1070"/>
      <c r="AM9" s="1070"/>
      <c r="AN9" s="1070"/>
      <c r="AO9" s="1070"/>
      <c r="AP9" s="1070"/>
      <c r="AQ9" s="1070"/>
      <c r="AR9" s="1070"/>
      <c r="AS9" s="1070"/>
      <c r="AT9" s="1070"/>
      <c r="AU9" s="1071"/>
      <c r="AV9" s="1071"/>
      <c r="AW9" s="1071"/>
      <c r="AX9" s="1071"/>
      <c r="AY9" s="1072"/>
      <c r="AZ9" s="214"/>
      <c r="BA9" s="214"/>
      <c r="BB9" s="214"/>
      <c r="BC9" s="214"/>
      <c r="BD9" s="214"/>
      <c r="BE9" s="215"/>
      <c r="BF9" s="215"/>
      <c r="BG9" s="215"/>
      <c r="BH9" s="215"/>
      <c r="BI9" s="215"/>
      <c r="BJ9" s="215"/>
      <c r="BK9" s="215"/>
      <c r="BL9" s="215"/>
      <c r="BM9" s="215"/>
      <c r="BN9" s="215"/>
      <c r="BO9" s="215"/>
      <c r="BP9" s="215"/>
      <c r="BQ9" s="220">
        <v>3</v>
      </c>
      <c r="BR9" s="221"/>
      <c r="BS9" s="981" t="s">
        <v>561</v>
      </c>
      <c r="BT9" s="982"/>
      <c r="BU9" s="982"/>
      <c r="BV9" s="982"/>
      <c r="BW9" s="982"/>
      <c r="BX9" s="982"/>
      <c r="BY9" s="982"/>
      <c r="BZ9" s="982"/>
      <c r="CA9" s="982"/>
      <c r="CB9" s="982"/>
      <c r="CC9" s="982"/>
      <c r="CD9" s="982"/>
      <c r="CE9" s="982"/>
      <c r="CF9" s="982"/>
      <c r="CG9" s="1003"/>
      <c r="CH9" s="978">
        <v>-15</v>
      </c>
      <c r="CI9" s="979"/>
      <c r="CJ9" s="979"/>
      <c r="CK9" s="979"/>
      <c r="CL9" s="980"/>
      <c r="CM9" s="978">
        <v>-99</v>
      </c>
      <c r="CN9" s="979"/>
      <c r="CO9" s="979"/>
      <c r="CP9" s="979"/>
      <c r="CQ9" s="980"/>
      <c r="CR9" s="978">
        <v>8</v>
      </c>
      <c r="CS9" s="979"/>
      <c r="CT9" s="979"/>
      <c r="CU9" s="979"/>
      <c r="CV9" s="980"/>
      <c r="CW9" s="978">
        <v>90</v>
      </c>
      <c r="CX9" s="979"/>
      <c r="CY9" s="979"/>
      <c r="CZ9" s="979"/>
      <c r="DA9" s="980"/>
      <c r="DB9" s="978" t="s">
        <v>558</v>
      </c>
      <c r="DC9" s="979"/>
      <c r="DD9" s="979"/>
      <c r="DE9" s="979"/>
      <c r="DF9" s="980"/>
      <c r="DG9" s="978" t="s">
        <v>562</v>
      </c>
      <c r="DH9" s="979"/>
      <c r="DI9" s="979"/>
      <c r="DJ9" s="979"/>
      <c r="DK9" s="980"/>
      <c r="DL9" s="978" t="s">
        <v>562</v>
      </c>
      <c r="DM9" s="979"/>
      <c r="DN9" s="979"/>
      <c r="DO9" s="979"/>
      <c r="DP9" s="980"/>
      <c r="DQ9" s="978" t="s">
        <v>562</v>
      </c>
      <c r="DR9" s="979"/>
      <c r="DS9" s="979"/>
      <c r="DT9" s="979"/>
      <c r="DU9" s="980"/>
      <c r="DV9" s="981"/>
      <c r="DW9" s="982"/>
      <c r="DX9" s="982"/>
      <c r="DY9" s="982"/>
      <c r="DZ9" s="983"/>
      <c r="EA9" s="216"/>
    </row>
    <row r="10" spans="1:131" s="217" customFormat="1" ht="26.25" customHeight="1" x14ac:dyDescent="0.2">
      <c r="A10" s="220">
        <v>4</v>
      </c>
      <c r="B10" s="1019"/>
      <c r="C10" s="1020"/>
      <c r="D10" s="1020"/>
      <c r="E10" s="1020"/>
      <c r="F10" s="1020"/>
      <c r="G10" s="1020"/>
      <c r="H10" s="1020"/>
      <c r="I10" s="1020"/>
      <c r="J10" s="1020"/>
      <c r="K10" s="1020"/>
      <c r="L10" s="1020"/>
      <c r="M10" s="1020"/>
      <c r="N10" s="1020"/>
      <c r="O10" s="1020"/>
      <c r="P10" s="1021"/>
      <c r="Q10" s="1027"/>
      <c r="R10" s="1028"/>
      <c r="S10" s="1028"/>
      <c r="T10" s="1028"/>
      <c r="U10" s="1028"/>
      <c r="V10" s="1028"/>
      <c r="W10" s="1028"/>
      <c r="X10" s="1028"/>
      <c r="Y10" s="1028"/>
      <c r="Z10" s="1028"/>
      <c r="AA10" s="1028"/>
      <c r="AB10" s="1028"/>
      <c r="AC10" s="1028"/>
      <c r="AD10" s="1028"/>
      <c r="AE10" s="1029"/>
      <c r="AF10" s="1024"/>
      <c r="AG10" s="1025"/>
      <c r="AH10" s="1025"/>
      <c r="AI10" s="1025"/>
      <c r="AJ10" s="1026"/>
      <c r="AK10" s="1069"/>
      <c r="AL10" s="1070"/>
      <c r="AM10" s="1070"/>
      <c r="AN10" s="1070"/>
      <c r="AO10" s="1070"/>
      <c r="AP10" s="1070"/>
      <c r="AQ10" s="1070"/>
      <c r="AR10" s="1070"/>
      <c r="AS10" s="1070"/>
      <c r="AT10" s="1070"/>
      <c r="AU10" s="1071"/>
      <c r="AV10" s="1071"/>
      <c r="AW10" s="1071"/>
      <c r="AX10" s="1071"/>
      <c r="AY10" s="1072"/>
      <c r="AZ10" s="214"/>
      <c r="BA10" s="214"/>
      <c r="BB10" s="214"/>
      <c r="BC10" s="214"/>
      <c r="BD10" s="214"/>
      <c r="BE10" s="215"/>
      <c r="BF10" s="215"/>
      <c r="BG10" s="215"/>
      <c r="BH10" s="215"/>
      <c r="BI10" s="215"/>
      <c r="BJ10" s="215"/>
      <c r="BK10" s="215"/>
      <c r="BL10" s="215"/>
      <c r="BM10" s="215"/>
      <c r="BN10" s="215"/>
      <c r="BO10" s="215"/>
      <c r="BP10" s="215"/>
      <c r="BQ10" s="220">
        <v>4</v>
      </c>
      <c r="BR10" s="221"/>
      <c r="BS10" s="981"/>
      <c r="BT10" s="982"/>
      <c r="BU10" s="982"/>
      <c r="BV10" s="982"/>
      <c r="BW10" s="982"/>
      <c r="BX10" s="982"/>
      <c r="BY10" s="982"/>
      <c r="BZ10" s="982"/>
      <c r="CA10" s="982"/>
      <c r="CB10" s="982"/>
      <c r="CC10" s="982"/>
      <c r="CD10" s="982"/>
      <c r="CE10" s="982"/>
      <c r="CF10" s="982"/>
      <c r="CG10" s="1003"/>
      <c r="CH10" s="978"/>
      <c r="CI10" s="979"/>
      <c r="CJ10" s="979"/>
      <c r="CK10" s="979"/>
      <c r="CL10" s="980"/>
      <c r="CM10" s="978"/>
      <c r="CN10" s="979"/>
      <c r="CO10" s="979"/>
      <c r="CP10" s="979"/>
      <c r="CQ10" s="980"/>
      <c r="CR10" s="978"/>
      <c r="CS10" s="979"/>
      <c r="CT10" s="979"/>
      <c r="CU10" s="979"/>
      <c r="CV10" s="980"/>
      <c r="CW10" s="978"/>
      <c r="CX10" s="979"/>
      <c r="CY10" s="979"/>
      <c r="CZ10" s="979"/>
      <c r="DA10" s="980"/>
      <c r="DB10" s="978"/>
      <c r="DC10" s="979"/>
      <c r="DD10" s="979"/>
      <c r="DE10" s="979"/>
      <c r="DF10" s="980"/>
      <c r="DG10" s="978"/>
      <c r="DH10" s="979"/>
      <c r="DI10" s="979"/>
      <c r="DJ10" s="979"/>
      <c r="DK10" s="980"/>
      <c r="DL10" s="978"/>
      <c r="DM10" s="979"/>
      <c r="DN10" s="979"/>
      <c r="DO10" s="979"/>
      <c r="DP10" s="980"/>
      <c r="DQ10" s="978"/>
      <c r="DR10" s="979"/>
      <c r="DS10" s="979"/>
      <c r="DT10" s="979"/>
      <c r="DU10" s="980"/>
      <c r="DV10" s="981"/>
      <c r="DW10" s="982"/>
      <c r="DX10" s="982"/>
      <c r="DY10" s="982"/>
      <c r="DZ10" s="983"/>
      <c r="EA10" s="216"/>
    </row>
    <row r="11" spans="1:131" s="217" customFormat="1" ht="26.25" customHeight="1" x14ac:dyDescent="0.2">
      <c r="A11" s="220">
        <v>5</v>
      </c>
      <c r="B11" s="1019"/>
      <c r="C11" s="1020"/>
      <c r="D11" s="1020"/>
      <c r="E11" s="1020"/>
      <c r="F11" s="1020"/>
      <c r="G11" s="1020"/>
      <c r="H11" s="1020"/>
      <c r="I11" s="1020"/>
      <c r="J11" s="1020"/>
      <c r="K11" s="1020"/>
      <c r="L11" s="1020"/>
      <c r="M11" s="1020"/>
      <c r="N11" s="1020"/>
      <c r="O11" s="1020"/>
      <c r="P11" s="1021"/>
      <c r="Q11" s="1027"/>
      <c r="R11" s="1028"/>
      <c r="S11" s="1028"/>
      <c r="T11" s="1028"/>
      <c r="U11" s="1028"/>
      <c r="V11" s="1028"/>
      <c r="W11" s="1028"/>
      <c r="X11" s="1028"/>
      <c r="Y11" s="1028"/>
      <c r="Z11" s="1028"/>
      <c r="AA11" s="1028"/>
      <c r="AB11" s="1028"/>
      <c r="AC11" s="1028"/>
      <c r="AD11" s="1028"/>
      <c r="AE11" s="1029"/>
      <c r="AF11" s="1024"/>
      <c r="AG11" s="1025"/>
      <c r="AH11" s="1025"/>
      <c r="AI11" s="1025"/>
      <c r="AJ11" s="1026"/>
      <c r="AK11" s="1069"/>
      <c r="AL11" s="1070"/>
      <c r="AM11" s="1070"/>
      <c r="AN11" s="1070"/>
      <c r="AO11" s="1070"/>
      <c r="AP11" s="1070"/>
      <c r="AQ11" s="1070"/>
      <c r="AR11" s="1070"/>
      <c r="AS11" s="1070"/>
      <c r="AT11" s="1070"/>
      <c r="AU11" s="1071"/>
      <c r="AV11" s="1071"/>
      <c r="AW11" s="1071"/>
      <c r="AX11" s="1071"/>
      <c r="AY11" s="1072"/>
      <c r="AZ11" s="214"/>
      <c r="BA11" s="214"/>
      <c r="BB11" s="214"/>
      <c r="BC11" s="214"/>
      <c r="BD11" s="214"/>
      <c r="BE11" s="215"/>
      <c r="BF11" s="215"/>
      <c r="BG11" s="215"/>
      <c r="BH11" s="215"/>
      <c r="BI11" s="215"/>
      <c r="BJ11" s="215"/>
      <c r="BK11" s="215"/>
      <c r="BL11" s="215"/>
      <c r="BM11" s="215"/>
      <c r="BN11" s="215"/>
      <c r="BO11" s="215"/>
      <c r="BP11" s="215"/>
      <c r="BQ11" s="220">
        <v>5</v>
      </c>
      <c r="BR11" s="221"/>
      <c r="BS11" s="981"/>
      <c r="BT11" s="982"/>
      <c r="BU11" s="982"/>
      <c r="BV11" s="982"/>
      <c r="BW11" s="982"/>
      <c r="BX11" s="982"/>
      <c r="BY11" s="982"/>
      <c r="BZ11" s="982"/>
      <c r="CA11" s="982"/>
      <c r="CB11" s="982"/>
      <c r="CC11" s="982"/>
      <c r="CD11" s="982"/>
      <c r="CE11" s="982"/>
      <c r="CF11" s="982"/>
      <c r="CG11" s="1003"/>
      <c r="CH11" s="978"/>
      <c r="CI11" s="979"/>
      <c r="CJ11" s="979"/>
      <c r="CK11" s="979"/>
      <c r="CL11" s="980"/>
      <c r="CM11" s="978"/>
      <c r="CN11" s="979"/>
      <c r="CO11" s="979"/>
      <c r="CP11" s="979"/>
      <c r="CQ11" s="980"/>
      <c r="CR11" s="978"/>
      <c r="CS11" s="979"/>
      <c r="CT11" s="979"/>
      <c r="CU11" s="979"/>
      <c r="CV11" s="980"/>
      <c r="CW11" s="978"/>
      <c r="CX11" s="979"/>
      <c r="CY11" s="979"/>
      <c r="CZ11" s="979"/>
      <c r="DA11" s="980"/>
      <c r="DB11" s="978"/>
      <c r="DC11" s="979"/>
      <c r="DD11" s="979"/>
      <c r="DE11" s="979"/>
      <c r="DF11" s="980"/>
      <c r="DG11" s="978"/>
      <c r="DH11" s="979"/>
      <c r="DI11" s="979"/>
      <c r="DJ11" s="979"/>
      <c r="DK11" s="980"/>
      <c r="DL11" s="978"/>
      <c r="DM11" s="979"/>
      <c r="DN11" s="979"/>
      <c r="DO11" s="979"/>
      <c r="DP11" s="980"/>
      <c r="DQ11" s="978"/>
      <c r="DR11" s="979"/>
      <c r="DS11" s="979"/>
      <c r="DT11" s="979"/>
      <c r="DU11" s="980"/>
      <c r="DV11" s="981"/>
      <c r="DW11" s="982"/>
      <c r="DX11" s="982"/>
      <c r="DY11" s="982"/>
      <c r="DZ11" s="983"/>
      <c r="EA11" s="216"/>
    </row>
    <row r="12" spans="1:131" s="217" customFormat="1" ht="26.25" customHeight="1" x14ac:dyDescent="0.2">
      <c r="A12" s="220">
        <v>6</v>
      </c>
      <c r="B12" s="1019"/>
      <c r="C12" s="1020"/>
      <c r="D12" s="1020"/>
      <c r="E12" s="1020"/>
      <c r="F12" s="1020"/>
      <c r="G12" s="1020"/>
      <c r="H12" s="1020"/>
      <c r="I12" s="1020"/>
      <c r="J12" s="1020"/>
      <c r="K12" s="1020"/>
      <c r="L12" s="1020"/>
      <c r="M12" s="1020"/>
      <c r="N12" s="1020"/>
      <c r="O12" s="1020"/>
      <c r="P12" s="1021"/>
      <c r="Q12" s="1027"/>
      <c r="R12" s="1028"/>
      <c r="S12" s="1028"/>
      <c r="T12" s="1028"/>
      <c r="U12" s="1028"/>
      <c r="V12" s="1028"/>
      <c r="W12" s="1028"/>
      <c r="X12" s="1028"/>
      <c r="Y12" s="1028"/>
      <c r="Z12" s="1028"/>
      <c r="AA12" s="1028"/>
      <c r="AB12" s="1028"/>
      <c r="AC12" s="1028"/>
      <c r="AD12" s="1028"/>
      <c r="AE12" s="1029"/>
      <c r="AF12" s="1024"/>
      <c r="AG12" s="1025"/>
      <c r="AH12" s="1025"/>
      <c r="AI12" s="1025"/>
      <c r="AJ12" s="1026"/>
      <c r="AK12" s="1069"/>
      <c r="AL12" s="1070"/>
      <c r="AM12" s="1070"/>
      <c r="AN12" s="1070"/>
      <c r="AO12" s="1070"/>
      <c r="AP12" s="1070"/>
      <c r="AQ12" s="1070"/>
      <c r="AR12" s="1070"/>
      <c r="AS12" s="1070"/>
      <c r="AT12" s="1070"/>
      <c r="AU12" s="1071"/>
      <c r="AV12" s="1071"/>
      <c r="AW12" s="1071"/>
      <c r="AX12" s="1071"/>
      <c r="AY12" s="1072"/>
      <c r="AZ12" s="214"/>
      <c r="BA12" s="214"/>
      <c r="BB12" s="214"/>
      <c r="BC12" s="214"/>
      <c r="BD12" s="214"/>
      <c r="BE12" s="215"/>
      <c r="BF12" s="215"/>
      <c r="BG12" s="215"/>
      <c r="BH12" s="215"/>
      <c r="BI12" s="215"/>
      <c r="BJ12" s="215"/>
      <c r="BK12" s="215"/>
      <c r="BL12" s="215"/>
      <c r="BM12" s="215"/>
      <c r="BN12" s="215"/>
      <c r="BO12" s="215"/>
      <c r="BP12" s="215"/>
      <c r="BQ12" s="220">
        <v>6</v>
      </c>
      <c r="BR12" s="221"/>
      <c r="BS12" s="981"/>
      <c r="BT12" s="982"/>
      <c r="BU12" s="982"/>
      <c r="BV12" s="982"/>
      <c r="BW12" s="982"/>
      <c r="BX12" s="982"/>
      <c r="BY12" s="982"/>
      <c r="BZ12" s="982"/>
      <c r="CA12" s="982"/>
      <c r="CB12" s="982"/>
      <c r="CC12" s="982"/>
      <c r="CD12" s="982"/>
      <c r="CE12" s="982"/>
      <c r="CF12" s="982"/>
      <c r="CG12" s="1003"/>
      <c r="CH12" s="978"/>
      <c r="CI12" s="979"/>
      <c r="CJ12" s="979"/>
      <c r="CK12" s="979"/>
      <c r="CL12" s="980"/>
      <c r="CM12" s="978"/>
      <c r="CN12" s="979"/>
      <c r="CO12" s="979"/>
      <c r="CP12" s="979"/>
      <c r="CQ12" s="980"/>
      <c r="CR12" s="978"/>
      <c r="CS12" s="979"/>
      <c r="CT12" s="979"/>
      <c r="CU12" s="979"/>
      <c r="CV12" s="980"/>
      <c r="CW12" s="978"/>
      <c r="CX12" s="979"/>
      <c r="CY12" s="979"/>
      <c r="CZ12" s="979"/>
      <c r="DA12" s="980"/>
      <c r="DB12" s="978"/>
      <c r="DC12" s="979"/>
      <c r="DD12" s="979"/>
      <c r="DE12" s="979"/>
      <c r="DF12" s="980"/>
      <c r="DG12" s="978"/>
      <c r="DH12" s="979"/>
      <c r="DI12" s="979"/>
      <c r="DJ12" s="979"/>
      <c r="DK12" s="980"/>
      <c r="DL12" s="978"/>
      <c r="DM12" s="979"/>
      <c r="DN12" s="979"/>
      <c r="DO12" s="979"/>
      <c r="DP12" s="980"/>
      <c r="DQ12" s="978"/>
      <c r="DR12" s="979"/>
      <c r="DS12" s="979"/>
      <c r="DT12" s="979"/>
      <c r="DU12" s="980"/>
      <c r="DV12" s="981"/>
      <c r="DW12" s="982"/>
      <c r="DX12" s="982"/>
      <c r="DY12" s="982"/>
      <c r="DZ12" s="983"/>
      <c r="EA12" s="216"/>
    </row>
    <row r="13" spans="1:131" s="217" customFormat="1" ht="26.25" customHeight="1" x14ac:dyDescent="0.2">
      <c r="A13" s="220">
        <v>7</v>
      </c>
      <c r="B13" s="1019"/>
      <c r="C13" s="1020"/>
      <c r="D13" s="1020"/>
      <c r="E13" s="1020"/>
      <c r="F13" s="1020"/>
      <c r="G13" s="1020"/>
      <c r="H13" s="1020"/>
      <c r="I13" s="1020"/>
      <c r="J13" s="1020"/>
      <c r="K13" s="1020"/>
      <c r="L13" s="1020"/>
      <c r="M13" s="1020"/>
      <c r="N13" s="1020"/>
      <c r="O13" s="1020"/>
      <c r="P13" s="1021"/>
      <c r="Q13" s="1027"/>
      <c r="R13" s="1028"/>
      <c r="S13" s="1028"/>
      <c r="T13" s="1028"/>
      <c r="U13" s="1028"/>
      <c r="V13" s="1028"/>
      <c r="W13" s="1028"/>
      <c r="X13" s="1028"/>
      <c r="Y13" s="1028"/>
      <c r="Z13" s="1028"/>
      <c r="AA13" s="1028"/>
      <c r="AB13" s="1028"/>
      <c r="AC13" s="1028"/>
      <c r="AD13" s="1028"/>
      <c r="AE13" s="1029"/>
      <c r="AF13" s="1024"/>
      <c r="AG13" s="1025"/>
      <c r="AH13" s="1025"/>
      <c r="AI13" s="1025"/>
      <c r="AJ13" s="1026"/>
      <c r="AK13" s="1069"/>
      <c r="AL13" s="1070"/>
      <c r="AM13" s="1070"/>
      <c r="AN13" s="1070"/>
      <c r="AO13" s="1070"/>
      <c r="AP13" s="1070"/>
      <c r="AQ13" s="1070"/>
      <c r="AR13" s="1070"/>
      <c r="AS13" s="1070"/>
      <c r="AT13" s="1070"/>
      <c r="AU13" s="1071"/>
      <c r="AV13" s="1071"/>
      <c r="AW13" s="1071"/>
      <c r="AX13" s="1071"/>
      <c r="AY13" s="1072"/>
      <c r="AZ13" s="214"/>
      <c r="BA13" s="214"/>
      <c r="BB13" s="214"/>
      <c r="BC13" s="214"/>
      <c r="BD13" s="214"/>
      <c r="BE13" s="215"/>
      <c r="BF13" s="215"/>
      <c r="BG13" s="215"/>
      <c r="BH13" s="215"/>
      <c r="BI13" s="215"/>
      <c r="BJ13" s="215"/>
      <c r="BK13" s="215"/>
      <c r="BL13" s="215"/>
      <c r="BM13" s="215"/>
      <c r="BN13" s="215"/>
      <c r="BO13" s="215"/>
      <c r="BP13" s="215"/>
      <c r="BQ13" s="220">
        <v>7</v>
      </c>
      <c r="BR13" s="221"/>
      <c r="BS13" s="981"/>
      <c r="BT13" s="982"/>
      <c r="BU13" s="982"/>
      <c r="BV13" s="982"/>
      <c r="BW13" s="982"/>
      <c r="BX13" s="982"/>
      <c r="BY13" s="982"/>
      <c r="BZ13" s="982"/>
      <c r="CA13" s="982"/>
      <c r="CB13" s="982"/>
      <c r="CC13" s="982"/>
      <c r="CD13" s="982"/>
      <c r="CE13" s="982"/>
      <c r="CF13" s="982"/>
      <c r="CG13" s="1003"/>
      <c r="CH13" s="978"/>
      <c r="CI13" s="979"/>
      <c r="CJ13" s="979"/>
      <c r="CK13" s="979"/>
      <c r="CL13" s="980"/>
      <c r="CM13" s="978"/>
      <c r="CN13" s="979"/>
      <c r="CO13" s="979"/>
      <c r="CP13" s="979"/>
      <c r="CQ13" s="980"/>
      <c r="CR13" s="978"/>
      <c r="CS13" s="979"/>
      <c r="CT13" s="979"/>
      <c r="CU13" s="979"/>
      <c r="CV13" s="980"/>
      <c r="CW13" s="978"/>
      <c r="CX13" s="979"/>
      <c r="CY13" s="979"/>
      <c r="CZ13" s="979"/>
      <c r="DA13" s="980"/>
      <c r="DB13" s="978"/>
      <c r="DC13" s="979"/>
      <c r="DD13" s="979"/>
      <c r="DE13" s="979"/>
      <c r="DF13" s="980"/>
      <c r="DG13" s="978"/>
      <c r="DH13" s="979"/>
      <c r="DI13" s="979"/>
      <c r="DJ13" s="979"/>
      <c r="DK13" s="980"/>
      <c r="DL13" s="978"/>
      <c r="DM13" s="979"/>
      <c r="DN13" s="979"/>
      <c r="DO13" s="979"/>
      <c r="DP13" s="980"/>
      <c r="DQ13" s="978"/>
      <c r="DR13" s="979"/>
      <c r="DS13" s="979"/>
      <c r="DT13" s="979"/>
      <c r="DU13" s="980"/>
      <c r="DV13" s="981"/>
      <c r="DW13" s="982"/>
      <c r="DX13" s="982"/>
      <c r="DY13" s="982"/>
      <c r="DZ13" s="983"/>
      <c r="EA13" s="216"/>
    </row>
    <row r="14" spans="1:131" s="217" customFormat="1" ht="26.25" customHeight="1" x14ac:dyDescent="0.2">
      <c r="A14" s="220">
        <v>8</v>
      </c>
      <c r="B14" s="1019"/>
      <c r="C14" s="1020"/>
      <c r="D14" s="1020"/>
      <c r="E14" s="1020"/>
      <c r="F14" s="1020"/>
      <c r="G14" s="1020"/>
      <c r="H14" s="1020"/>
      <c r="I14" s="1020"/>
      <c r="J14" s="1020"/>
      <c r="K14" s="1020"/>
      <c r="L14" s="1020"/>
      <c r="M14" s="1020"/>
      <c r="N14" s="1020"/>
      <c r="O14" s="1020"/>
      <c r="P14" s="1021"/>
      <c r="Q14" s="1027"/>
      <c r="R14" s="1028"/>
      <c r="S14" s="1028"/>
      <c r="T14" s="1028"/>
      <c r="U14" s="1028"/>
      <c r="V14" s="1028"/>
      <c r="W14" s="1028"/>
      <c r="X14" s="1028"/>
      <c r="Y14" s="1028"/>
      <c r="Z14" s="1028"/>
      <c r="AA14" s="1028"/>
      <c r="AB14" s="1028"/>
      <c r="AC14" s="1028"/>
      <c r="AD14" s="1028"/>
      <c r="AE14" s="1029"/>
      <c r="AF14" s="1024"/>
      <c r="AG14" s="1025"/>
      <c r="AH14" s="1025"/>
      <c r="AI14" s="1025"/>
      <c r="AJ14" s="1026"/>
      <c r="AK14" s="1069"/>
      <c r="AL14" s="1070"/>
      <c r="AM14" s="1070"/>
      <c r="AN14" s="1070"/>
      <c r="AO14" s="1070"/>
      <c r="AP14" s="1070"/>
      <c r="AQ14" s="1070"/>
      <c r="AR14" s="1070"/>
      <c r="AS14" s="1070"/>
      <c r="AT14" s="1070"/>
      <c r="AU14" s="1071"/>
      <c r="AV14" s="1071"/>
      <c r="AW14" s="1071"/>
      <c r="AX14" s="1071"/>
      <c r="AY14" s="1072"/>
      <c r="AZ14" s="214"/>
      <c r="BA14" s="214"/>
      <c r="BB14" s="214"/>
      <c r="BC14" s="214"/>
      <c r="BD14" s="214"/>
      <c r="BE14" s="215"/>
      <c r="BF14" s="215"/>
      <c r="BG14" s="215"/>
      <c r="BH14" s="215"/>
      <c r="BI14" s="215"/>
      <c r="BJ14" s="215"/>
      <c r="BK14" s="215"/>
      <c r="BL14" s="215"/>
      <c r="BM14" s="215"/>
      <c r="BN14" s="215"/>
      <c r="BO14" s="215"/>
      <c r="BP14" s="215"/>
      <c r="BQ14" s="220">
        <v>8</v>
      </c>
      <c r="BR14" s="221"/>
      <c r="BS14" s="981"/>
      <c r="BT14" s="982"/>
      <c r="BU14" s="982"/>
      <c r="BV14" s="982"/>
      <c r="BW14" s="982"/>
      <c r="BX14" s="982"/>
      <c r="BY14" s="982"/>
      <c r="BZ14" s="982"/>
      <c r="CA14" s="982"/>
      <c r="CB14" s="982"/>
      <c r="CC14" s="982"/>
      <c r="CD14" s="982"/>
      <c r="CE14" s="982"/>
      <c r="CF14" s="982"/>
      <c r="CG14" s="1003"/>
      <c r="CH14" s="978"/>
      <c r="CI14" s="979"/>
      <c r="CJ14" s="979"/>
      <c r="CK14" s="979"/>
      <c r="CL14" s="980"/>
      <c r="CM14" s="978"/>
      <c r="CN14" s="979"/>
      <c r="CO14" s="979"/>
      <c r="CP14" s="979"/>
      <c r="CQ14" s="980"/>
      <c r="CR14" s="978"/>
      <c r="CS14" s="979"/>
      <c r="CT14" s="979"/>
      <c r="CU14" s="979"/>
      <c r="CV14" s="980"/>
      <c r="CW14" s="978"/>
      <c r="CX14" s="979"/>
      <c r="CY14" s="979"/>
      <c r="CZ14" s="979"/>
      <c r="DA14" s="980"/>
      <c r="DB14" s="978"/>
      <c r="DC14" s="979"/>
      <c r="DD14" s="979"/>
      <c r="DE14" s="979"/>
      <c r="DF14" s="980"/>
      <c r="DG14" s="978"/>
      <c r="DH14" s="979"/>
      <c r="DI14" s="979"/>
      <c r="DJ14" s="979"/>
      <c r="DK14" s="980"/>
      <c r="DL14" s="978"/>
      <c r="DM14" s="979"/>
      <c r="DN14" s="979"/>
      <c r="DO14" s="979"/>
      <c r="DP14" s="980"/>
      <c r="DQ14" s="978"/>
      <c r="DR14" s="979"/>
      <c r="DS14" s="979"/>
      <c r="DT14" s="979"/>
      <c r="DU14" s="980"/>
      <c r="DV14" s="981"/>
      <c r="DW14" s="982"/>
      <c r="DX14" s="982"/>
      <c r="DY14" s="982"/>
      <c r="DZ14" s="983"/>
      <c r="EA14" s="216"/>
    </row>
    <row r="15" spans="1:131" s="217" customFormat="1" ht="26.25" customHeight="1" x14ac:dyDescent="0.2">
      <c r="A15" s="220">
        <v>9</v>
      </c>
      <c r="B15" s="1019"/>
      <c r="C15" s="1020"/>
      <c r="D15" s="1020"/>
      <c r="E15" s="1020"/>
      <c r="F15" s="1020"/>
      <c r="G15" s="1020"/>
      <c r="H15" s="1020"/>
      <c r="I15" s="1020"/>
      <c r="J15" s="1020"/>
      <c r="K15" s="1020"/>
      <c r="L15" s="1020"/>
      <c r="M15" s="1020"/>
      <c r="N15" s="1020"/>
      <c r="O15" s="1020"/>
      <c r="P15" s="1021"/>
      <c r="Q15" s="1027"/>
      <c r="R15" s="1028"/>
      <c r="S15" s="1028"/>
      <c r="T15" s="1028"/>
      <c r="U15" s="1028"/>
      <c r="V15" s="1028"/>
      <c r="W15" s="1028"/>
      <c r="X15" s="1028"/>
      <c r="Y15" s="1028"/>
      <c r="Z15" s="1028"/>
      <c r="AA15" s="1028"/>
      <c r="AB15" s="1028"/>
      <c r="AC15" s="1028"/>
      <c r="AD15" s="1028"/>
      <c r="AE15" s="1029"/>
      <c r="AF15" s="1024"/>
      <c r="AG15" s="1025"/>
      <c r="AH15" s="1025"/>
      <c r="AI15" s="1025"/>
      <c r="AJ15" s="1026"/>
      <c r="AK15" s="1069"/>
      <c r="AL15" s="1070"/>
      <c r="AM15" s="1070"/>
      <c r="AN15" s="1070"/>
      <c r="AO15" s="1070"/>
      <c r="AP15" s="1070"/>
      <c r="AQ15" s="1070"/>
      <c r="AR15" s="1070"/>
      <c r="AS15" s="1070"/>
      <c r="AT15" s="1070"/>
      <c r="AU15" s="1071"/>
      <c r="AV15" s="1071"/>
      <c r="AW15" s="1071"/>
      <c r="AX15" s="1071"/>
      <c r="AY15" s="1072"/>
      <c r="AZ15" s="214"/>
      <c r="BA15" s="214"/>
      <c r="BB15" s="214"/>
      <c r="BC15" s="214"/>
      <c r="BD15" s="214"/>
      <c r="BE15" s="215"/>
      <c r="BF15" s="215"/>
      <c r="BG15" s="215"/>
      <c r="BH15" s="215"/>
      <c r="BI15" s="215"/>
      <c r="BJ15" s="215"/>
      <c r="BK15" s="215"/>
      <c r="BL15" s="215"/>
      <c r="BM15" s="215"/>
      <c r="BN15" s="215"/>
      <c r="BO15" s="215"/>
      <c r="BP15" s="215"/>
      <c r="BQ15" s="220">
        <v>9</v>
      </c>
      <c r="BR15" s="221"/>
      <c r="BS15" s="981"/>
      <c r="BT15" s="982"/>
      <c r="BU15" s="982"/>
      <c r="BV15" s="982"/>
      <c r="BW15" s="982"/>
      <c r="BX15" s="982"/>
      <c r="BY15" s="982"/>
      <c r="BZ15" s="982"/>
      <c r="CA15" s="982"/>
      <c r="CB15" s="982"/>
      <c r="CC15" s="982"/>
      <c r="CD15" s="982"/>
      <c r="CE15" s="982"/>
      <c r="CF15" s="982"/>
      <c r="CG15" s="1003"/>
      <c r="CH15" s="978"/>
      <c r="CI15" s="979"/>
      <c r="CJ15" s="979"/>
      <c r="CK15" s="979"/>
      <c r="CL15" s="980"/>
      <c r="CM15" s="978"/>
      <c r="CN15" s="979"/>
      <c r="CO15" s="979"/>
      <c r="CP15" s="979"/>
      <c r="CQ15" s="980"/>
      <c r="CR15" s="978"/>
      <c r="CS15" s="979"/>
      <c r="CT15" s="979"/>
      <c r="CU15" s="979"/>
      <c r="CV15" s="980"/>
      <c r="CW15" s="978"/>
      <c r="CX15" s="979"/>
      <c r="CY15" s="979"/>
      <c r="CZ15" s="979"/>
      <c r="DA15" s="980"/>
      <c r="DB15" s="978"/>
      <c r="DC15" s="979"/>
      <c r="DD15" s="979"/>
      <c r="DE15" s="979"/>
      <c r="DF15" s="980"/>
      <c r="DG15" s="978"/>
      <c r="DH15" s="979"/>
      <c r="DI15" s="979"/>
      <c r="DJ15" s="979"/>
      <c r="DK15" s="980"/>
      <c r="DL15" s="978"/>
      <c r="DM15" s="979"/>
      <c r="DN15" s="979"/>
      <c r="DO15" s="979"/>
      <c r="DP15" s="980"/>
      <c r="DQ15" s="978"/>
      <c r="DR15" s="979"/>
      <c r="DS15" s="979"/>
      <c r="DT15" s="979"/>
      <c r="DU15" s="980"/>
      <c r="DV15" s="981"/>
      <c r="DW15" s="982"/>
      <c r="DX15" s="982"/>
      <c r="DY15" s="982"/>
      <c r="DZ15" s="983"/>
      <c r="EA15" s="216"/>
    </row>
    <row r="16" spans="1:131" s="217" customFormat="1" ht="26.25" customHeight="1" x14ac:dyDescent="0.2">
      <c r="A16" s="220">
        <v>10</v>
      </c>
      <c r="B16" s="1019"/>
      <c r="C16" s="1020"/>
      <c r="D16" s="1020"/>
      <c r="E16" s="1020"/>
      <c r="F16" s="1020"/>
      <c r="G16" s="1020"/>
      <c r="H16" s="1020"/>
      <c r="I16" s="1020"/>
      <c r="J16" s="1020"/>
      <c r="K16" s="1020"/>
      <c r="L16" s="1020"/>
      <c r="M16" s="1020"/>
      <c r="N16" s="1020"/>
      <c r="O16" s="1020"/>
      <c r="P16" s="1021"/>
      <c r="Q16" s="1027"/>
      <c r="R16" s="1028"/>
      <c r="S16" s="1028"/>
      <c r="T16" s="1028"/>
      <c r="U16" s="1028"/>
      <c r="V16" s="1028"/>
      <c r="W16" s="1028"/>
      <c r="X16" s="1028"/>
      <c r="Y16" s="1028"/>
      <c r="Z16" s="1028"/>
      <c r="AA16" s="1028"/>
      <c r="AB16" s="1028"/>
      <c r="AC16" s="1028"/>
      <c r="AD16" s="1028"/>
      <c r="AE16" s="1029"/>
      <c r="AF16" s="1024"/>
      <c r="AG16" s="1025"/>
      <c r="AH16" s="1025"/>
      <c r="AI16" s="1025"/>
      <c r="AJ16" s="1026"/>
      <c r="AK16" s="1069"/>
      <c r="AL16" s="1070"/>
      <c r="AM16" s="1070"/>
      <c r="AN16" s="1070"/>
      <c r="AO16" s="1070"/>
      <c r="AP16" s="1070"/>
      <c r="AQ16" s="1070"/>
      <c r="AR16" s="1070"/>
      <c r="AS16" s="1070"/>
      <c r="AT16" s="1070"/>
      <c r="AU16" s="1071"/>
      <c r="AV16" s="1071"/>
      <c r="AW16" s="1071"/>
      <c r="AX16" s="1071"/>
      <c r="AY16" s="1072"/>
      <c r="AZ16" s="214"/>
      <c r="BA16" s="214"/>
      <c r="BB16" s="214"/>
      <c r="BC16" s="214"/>
      <c r="BD16" s="214"/>
      <c r="BE16" s="215"/>
      <c r="BF16" s="215"/>
      <c r="BG16" s="215"/>
      <c r="BH16" s="215"/>
      <c r="BI16" s="215"/>
      <c r="BJ16" s="215"/>
      <c r="BK16" s="215"/>
      <c r="BL16" s="215"/>
      <c r="BM16" s="215"/>
      <c r="BN16" s="215"/>
      <c r="BO16" s="215"/>
      <c r="BP16" s="215"/>
      <c r="BQ16" s="220">
        <v>10</v>
      </c>
      <c r="BR16" s="221"/>
      <c r="BS16" s="981"/>
      <c r="BT16" s="982"/>
      <c r="BU16" s="982"/>
      <c r="BV16" s="982"/>
      <c r="BW16" s="982"/>
      <c r="BX16" s="982"/>
      <c r="BY16" s="982"/>
      <c r="BZ16" s="982"/>
      <c r="CA16" s="982"/>
      <c r="CB16" s="982"/>
      <c r="CC16" s="982"/>
      <c r="CD16" s="982"/>
      <c r="CE16" s="982"/>
      <c r="CF16" s="982"/>
      <c r="CG16" s="1003"/>
      <c r="CH16" s="978"/>
      <c r="CI16" s="979"/>
      <c r="CJ16" s="979"/>
      <c r="CK16" s="979"/>
      <c r="CL16" s="980"/>
      <c r="CM16" s="978"/>
      <c r="CN16" s="979"/>
      <c r="CO16" s="979"/>
      <c r="CP16" s="979"/>
      <c r="CQ16" s="980"/>
      <c r="CR16" s="978"/>
      <c r="CS16" s="979"/>
      <c r="CT16" s="979"/>
      <c r="CU16" s="979"/>
      <c r="CV16" s="980"/>
      <c r="CW16" s="978"/>
      <c r="CX16" s="979"/>
      <c r="CY16" s="979"/>
      <c r="CZ16" s="979"/>
      <c r="DA16" s="980"/>
      <c r="DB16" s="978"/>
      <c r="DC16" s="979"/>
      <c r="DD16" s="979"/>
      <c r="DE16" s="979"/>
      <c r="DF16" s="980"/>
      <c r="DG16" s="978"/>
      <c r="DH16" s="979"/>
      <c r="DI16" s="979"/>
      <c r="DJ16" s="979"/>
      <c r="DK16" s="980"/>
      <c r="DL16" s="978"/>
      <c r="DM16" s="979"/>
      <c r="DN16" s="979"/>
      <c r="DO16" s="979"/>
      <c r="DP16" s="980"/>
      <c r="DQ16" s="978"/>
      <c r="DR16" s="979"/>
      <c r="DS16" s="979"/>
      <c r="DT16" s="979"/>
      <c r="DU16" s="980"/>
      <c r="DV16" s="981"/>
      <c r="DW16" s="982"/>
      <c r="DX16" s="982"/>
      <c r="DY16" s="982"/>
      <c r="DZ16" s="983"/>
      <c r="EA16" s="216"/>
    </row>
    <row r="17" spans="1:131" s="217" customFormat="1" ht="26.25" customHeight="1" x14ac:dyDescent="0.2">
      <c r="A17" s="220">
        <v>11</v>
      </c>
      <c r="B17" s="1019"/>
      <c r="C17" s="1020"/>
      <c r="D17" s="1020"/>
      <c r="E17" s="1020"/>
      <c r="F17" s="1020"/>
      <c r="G17" s="1020"/>
      <c r="H17" s="1020"/>
      <c r="I17" s="1020"/>
      <c r="J17" s="1020"/>
      <c r="K17" s="1020"/>
      <c r="L17" s="1020"/>
      <c r="M17" s="1020"/>
      <c r="N17" s="1020"/>
      <c r="O17" s="1020"/>
      <c r="P17" s="1021"/>
      <c r="Q17" s="1027"/>
      <c r="R17" s="1028"/>
      <c r="S17" s="1028"/>
      <c r="T17" s="1028"/>
      <c r="U17" s="1028"/>
      <c r="V17" s="1028"/>
      <c r="W17" s="1028"/>
      <c r="X17" s="1028"/>
      <c r="Y17" s="1028"/>
      <c r="Z17" s="1028"/>
      <c r="AA17" s="1028"/>
      <c r="AB17" s="1028"/>
      <c r="AC17" s="1028"/>
      <c r="AD17" s="1028"/>
      <c r="AE17" s="1029"/>
      <c r="AF17" s="1024"/>
      <c r="AG17" s="1025"/>
      <c r="AH17" s="1025"/>
      <c r="AI17" s="1025"/>
      <c r="AJ17" s="1026"/>
      <c r="AK17" s="1069"/>
      <c r="AL17" s="1070"/>
      <c r="AM17" s="1070"/>
      <c r="AN17" s="1070"/>
      <c r="AO17" s="1070"/>
      <c r="AP17" s="1070"/>
      <c r="AQ17" s="1070"/>
      <c r="AR17" s="1070"/>
      <c r="AS17" s="1070"/>
      <c r="AT17" s="1070"/>
      <c r="AU17" s="1071"/>
      <c r="AV17" s="1071"/>
      <c r="AW17" s="1071"/>
      <c r="AX17" s="1071"/>
      <c r="AY17" s="1072"/>
      <c r="AZ17" s="214"/>
      <c r="BA17" s="214"/>
      <c r="BB17" s="214"/>
      <c r="BC17" s="214"/>
      <c r="BD17" s="214"/>
      <c r="BE17" s="215"/>
      <c r="BF17" s="215"/>
      <c r="BG17" s="215"/>
      <c r="BH17" s="215"/>
      <c r="BI17" s="215"/>
      <c r="BJ17" s="215"/>
      <c r="BK17" s="215"/>
      <c r="BL17" s="215"/>
      <c r="BM17" s="215"/>
      <c r="BN17" s="215"/>
      <c r="BO17" s="215"/>
      <c r="BP17" s="215"/>
      <c r="BQ17" s="220">
        <v>11</v>
      </c>
      <c r="BR17" s="221"/>
      <c r="BS17" s="981"/>
      <c r="BT17" s="982"/>
      <c r="BU17" s="982"/>
      <c r="BV17" s="982"/>
      <c r="BW17" s="982"/>
      <c r="BX17" s="982"/>
      <c r="BY17" s="982"/>
      <c r="BZ17" s="982"/>
      <c r="CA17" s="982"/>
      <c r="CB17" s="982"/>
      <c r="CC17" s="982"/>
      <c r="CD17" s="982"/>
      <c r="CE17" s="982"/>
      <c r="CF17" s="982"/>
      <c r="CG17" s="1003"/>
      <c r="CH17" s="978"/>
      <c r="CI17" s="979"/>
      <c r="CJ17" s="979"/>
      <c r="CK17" s="979"/>
      <c r="CL17" s="980"/>
      <c r="CM17" s="978"/>
      <c r="CN17" s="979"/>
      <c r="CO17" s="979"/>
      <c r="CP17" s="979"/>
      <c r="CQ17" s="980"/>
      <c r="CR17" s="978"/>
      <c r="CS17" s="979"/>
      <c r="CT17" s="979"/>
      <c r="CU17" s="979"/>
      <c r="CV17" s="980"/>
      <c r="CW17" s="978"/>
      <c r="CX17" s="979"/>
      <c r="CY17" s="979"/>
      <c r="CZ17" s="979"/>
      <c r="DA17" s="980"/>
      <c r="DB17" s="978"/>
      <c r="DC17" s="979"/>
      <c r="DD17" s="979"/>
      <c r="DE17" s="979"/>
      <c r="DF17" s="980"/>
      <c r="DG17" s="978"/>
      <c r="DH17" s="979"/>
      <c r="DI17" s="979"/>
      <c r="DJ17" s="979"/>
      <c r="DK17" s="980"/>
      <c r="DL17" s="978"/>
      <c r="DM17" s="979"/>
      <c r="DN17" s="979"/>
      <c r="DO17" s="979"/>
      <c r="DP17" s="980"/>
      <c r="DQ17" s="978"/>
      <c r="DR17" s="979"/>
      <c r="DS17" s="979"/>
      <c r="DT17" s="979"/>
      <c r="DU17" s="980"/>
      <c r="DV17" s="981"/>
      <c r="DW17" s="982"/>
      <c r="DX17" s="982"/>
      <c r="DY17" s="982"/>
      <c r="DZ17" s="983"/>
      <c r="EA17" s="216"/>
    </row>
    <row r="18" spans="1:131" s="217" customFormat="1" ht="26.25" customHeight="1" x14ac:dyDescent="0.2">
      <c r="A18" s="220">
        <v>12</v>
      </c>
      <c r="B18" s="1019"/>
      <c r="C18" s="1020"/>
      <c r="D18" s="1020"/>
      <c r="E18" s="1020"/>
      <c r="F18" s="1020"/>
      <c r="G18" s="1020"/>
      <c r="H18" s="1020"/>
      <c r="I18" s="1020"/>
      <c r="J18" s="1020"/>
      <c r="K18" s="1020"/>
      <c r="L18" s="1020"/>
      <c r="M18" s="1020"/>
      <c r="N18" s="1020"/>
      <c r="O18" s="1020"/>
      <c r="P18" s="1021"/>
      <c r="Q18" s="1027"/>
      <c r="R18" s="1028"/>
      <c r="S18" s="1028"/>
      <c r="T18" s="1028"/>
      <c r="U18" s="1028"/>
      <c r="V18" s="1028"/>
      <c r="W18" s="1028"/>
      <c r="X18" s="1028"/>
      <c r="Y18" s="1028"/>
      <c r="Z18" s="1028"/>
      <c r="AA18" s="1028"/>
      <c r="AB18" s="1028"/>
      <c r="AC18" s="1028"/>
      <c r="AD18" s="1028"/>
      <c r="AE18" s="1029"/>
      <c r="AF18" s="1024"/>
      <c r="AG18" s="1025"/>
      <c r="AH18" s="1025"/>
      <c r="AI18" s="1025"/>
      <c r="AJ18" s="1026"/>
      <c r="AK18" s="1069"/>
      <c r="AL18" s="1070"/>
      <c r="AM18" s="1070"/>
      <c r="AN18" s="1070"/>
      <c r="AO18" s="1070"/>
      <c r="AP18" s="1070"/>
      <c r="AQ18" s="1070"/>
      <c r="AR18" s="1070"/>
      <c r="AS18" s="1070"/>
      <c r="AT18" s="1070"/>
      <c r="AU18" s="1071"/>
      <c r="AV18" s="1071"/>
      <c r="AW18" s="1071"/>
      <c r="AX18" s="1071"/>
      <c r="AY18" s="1072"/>
      <c r="AZ18" s="214"/>
      <c r="BA18" s="214"/>
      <c r="BB18" s="214"/>
      <c r="BC18" s="214"/>
      <c r="BD18" s="214"/>
      <c r="BE18" s="215"/>
      <c r="BF18" s="215"/>
      <c r="BG18" s="215"/>
      <c r="BH18" s="215"/>
      <c r="BI18" s="215"/>
      <c r="BJ18" s="215"/>
      <c r="BK18" s="215"/>
      <c r="BL18" s="215"/>
      <c r="BM18" s="215"/>
      <c r="BN18" s="215"/>
      <c r="BO18" s="215"/>
      <c r="BP18" s="215"/>
      <c r="BQ18" s="220">
        <v>12</v>
      </c>
      <c r="BR18" s="221"/>
      <c r="BS18" s="981"/>
      <c r="BT18" s="982"/>
      <c r="BU18" s="982"/>
      <c r="BV18" s="982"/>
      <c r="BW18" s="982"/>
      <c r="BX18" s="982"/>
      <c r="BY18" s="982"/>
      <c r="BZ18" s="982"/>
      <c r="CA18" s="982"/>
      <c r="CB18" s="982"/>
      <c r="CC18" s="982"/>
      <c r="CD18" s="982"/>
      <c r="CE18" s="982"/>
      <c r="CF18" s="982"/>
      <c r="CG18" s="1003"/>
      <c r="CH18" s="978"/>
      <c r="CI18" s="979"/>
      <c r="CJ18" s="979"/>
      <c r="CK18" s="979"/>
      <c r="CL18" s="980"/>
      <c r="CM18" s="978"/>
      <c r="CN18" s="979"/>
      <c r="CO18" s="979"/>
      <c r="CP18" s="979"/>
      <c r="CQ18" s="980"/>
      <c r="CR18" s="978"/>
      <c r="CS18" s="979"/>
      <c r="CT18" s="979"/>
      <c r="CU18" s="979"/>
      <c r="CV18" s="980"/>
      <c r="CW18" s="978"/>
      <c r="CX18" s="979"/>
      <c r="CY18" s="979"/>
      <c r="CZ18" s="979"/>
      <c r="DA18" s="980"/>
      <c r="DB18" s="978"/>
      <c r="DC18" s="979"/>
      <c r="DD18" s="979"/>
      <c r="DE18" s="979"/>
      <c r="DF18" s="980"/>
      <c r="DG18" s="978"/>
      <c r="DH18" s="979"/>
      <c r="DI18" s="979"/>
      <c r="DJ18" s="979"/>
      <c r="DK18" s="980"/>
      <c r="DL18" s="978"/>
      <c r="DM18" s="979"/>
      <c r="DN18" s="979"/>
      <c r="DO18" s="979"/>
      <c r="DP18" s="980"/>
      <c r="DQ18" s="978"/>
      <c r="DR18" s="979"/>
      <c r="DS18" s="979"/>
      <c r="DT18" s="979"/>
      <c r="DU18" s="980"/>
      <c r="DV18" s="981"/>
      <c r="DW18" s="982"/>
      <c r="DX18" s="982"/>
      <c r="DY18" s="982"/>
      <c r="DZ18" s="983"/>
      <c r="EA18" s="216"/>
    </row>
    <row r="19" spans="1:131" s="217" customFormat="1" ht="26.25" customHeight="1" x14ac:dyDescent="0.2">
      <c r="A19" s="220">
        <v>13</v>
      </c>
      <c r="B19" s="1019"/>
      <c r="C19" s="1020"/>
      <c r="D19" s="1020"/>
      <c r="E19" s="1020"/>
      <c r="F19" s="1020"/>
      <c r="G19" s="1020"/>
      <c r="H19" s="1020"/>
      <c r="I19" s="1020"/>
      <c r="J19" s="1020"/>
      <c r="K19" s="1020"/>
      <c r="L19" s="1020"/>
      <c r="M19" s="1020"/>
      <c r="N19" s="1020"/>
      <c r="O19" s="1020"/>
      <c r="P19" s="1021"/>
      <c r="Q19" s="1027"/>
      <c r="R19" s="1028"/>
      <c r="S19" s="1028"/>
      <c r="T19" s="1028"/>
      <c r="U19" s="1028"/>
      <c r="V19" s="1028"/>
      <c r="W19" s="1028"/>
      <c r="X19" s="1028"/>
      <c r="Y19" s="1028"/>
      <c r="Z19" s="1028"/>
      <c r="AA19" s="1028"/>
      <c r="AB19" s="1028"/>
      <c r="AC19" s="1028"/>
      <c r="AD19" s="1028"/>
      <c r="AE19" s="1029"/>
      <c r="AF19" s="1024"/>
      <c r="AG19" s="1025"/>
      <c r="AH19" s="1025"/>
      <c r="AI19" s="1025"/>
      <c r="AJ19" s="1026"/>
      <c r="AK19" s="1069"/>
      <c r="AL19" s="1070"/>
      <c r="AM19" s="1070"/>
      <c r="AN19" s="1070"/>
      <c r="AO19" s="1070"/>
      <c r="AP19" s="1070"/>
      <c r="AQ19" s="1070"/>
      <c r="AR19" s="1070"/>
      <c r="AS19" s="1070"/>
      <c r="AT19" s="1070"/>
      <c r="AU19" s="1071"/>
      <c r="AV19" s="1071"/>
      <c r="AW19" s="1071"/>
      <c r="AX19" s="1071"/>
      <c r="AY19" s="1072"/>
      <c r="AZ19" s="214"/>
      <c r="BA19" s="214"/>
      <c r="BB19" s="214"/>
      <c r="BC19" s="214"/>
      <c r="BD19" s="214"/>
      <c r="BE19" s="215"/>
      <c r="BF19" s="215"/>
      <c r="BG19" s="215"/>
      <c r="BH19" s="215"/>
      <c r="BI19" s="215"/>
      <c r="BJ19" s="215"/>
      <c r="BK19" s="215"/>
      <c r="BL19" s="215"/>
      <c r="BM19" s="215"/>
      <c r="BN19" s="215"/>
      <c r="BO19" s="215"/>
      <c r="BP19" s="215"/>
      <c r="BQ19" s="220">
        <v>13</v>
      </c>
      <c r="BR19" s="221"/>
      <c r="BS19" s="981"/>
      <c r="BT19" s="982"/>
      <c r="BU19" s="982"/>
      <c r="BV19" s="982"/>
      <c r="BW19" s="982"/>
      <c r="BX19" s="982"/>
      <c r="BY19" s="982"/>
      <c r="BZ19" s="982"/>
      <c r="CA19" s="982"/>
      <c r="CB19" s="982"/>
      <c r="CC19" s="982"/>
      <c r="CD19" s="982"/>
      <c r="CE19" s="982"/>
      <c r="CF19" s="982"/>
      <c r="CG19" s="1003"/>
      <c r="CH19" s="978"/>
      <c r="CI19" s="979"/>
      <c r="CJ19" s="979"/>
      <c r="CK19" s="979"/>
      <c r="CL19" s="980"/>
      <c r="CM19" s="978"/>
      <c r="CN19" s="979"/>
      <c r="CO19" s="979"/>
      <c r="CP19" s="979"/>
      <c r="CQ19" s="980"/>
      <c r="CR19" s="978"/>
      <c r="CS19" s="979"/>
      <c r="CT19" s="979"/>
      <c r="CU19" s="979"/>
      <c r="CV19" s="980"/>
      <c r="CW19" s="978"/>
      <c r="CX19" s="979"/>
      <c r="CY19" s="979"/>
      <c r="CZ19" s="979"/>
      <c r="DA19" s="980"/>
      <c r="DB19" s="978"/>
      <c r="DC19" s="979"/>
      <c r="DD19" s="979"/>
      <c r="DE19" s="979"/>
      <c r="DF19" s="980"/>
      <c r="DG19" s="978"/>
      <c r="DH19" s="979"/>
      <c r="DI19" s="979"/>
      <c r="DJ19" s="979"/>
      <c r="DK19" s="980"/>
      <c r="DL19" s="978"/>
      <c r="DM19" s="979"/>
      <c r="DN19" s="979"/>
      <c r="DO19" s="979"/>
      <c r="DP19" s="980"/>
      <c r="DQ19" s="978"/>
      <c r="DR19" s="979"/>
      <c r="DS19" s="979"/>
      <c r="DT19" s="979"/>
      <c r="DU19" s="980"/>
      <c r="DV19" s="981"/>
      <c r="DW19" s="982"/>
      <c r="DX19" s="982"/>
      <c r="DY19" s="982"/>
      <c r="DZ19" s="983"/>
      <c r="EA19" s="216"/>
    </row>
    <row r="20" spans="1:131" s="217" customFormat="1" ht="26.25" customHeight="1" x14ac:dyDescent="0.2">
      <c r="A20" s="220">
        <v>14</v>
      </c>
      <c r="B20" s="1019"/>
      <c r="C20" s="1020"/>
      <c r="D20" s="1020"/>
      <c r="E20" s="1020"/>
      <c r="F20" s="1020"/>
      <c r="G20" s="1020"/>
      <c r="H20" s="1020"/>
      <c r="I20" s="1020"/>
      <c r="J20" s="1020"/>
      <c r="K20" s="1020"/>
      <c r="L20" s="1020"/>
      <c r="M20" s="1020"/>
      <c r="N20" s="1020"/>
      <c r="O20" s="1020"/>
      <c r="P20" s="1021"/>
      <c r="Q20" s="1027"/>
      <c r="R20" s="1028"/>
      <c r="S20" s="1028"/>
      <c r="T20" s="1028"/>
      <c r="U20" s="1028"/>
      <c r="V20" s="1028"/>
      <c r="W20" s="1028"/>
      <c r="X20" s="1028"/>
      <c r="Y20" s="1028"/>
      <c r="Z20" s="1028"/>
      <c r="AA20" s="1028"/>
      <c r="AB20" s="1028"/>
      <c r="AC20" s="1028"/>
      <c r="AD20" s="1028"/>
      <c r="AE20" s="1029"/>
      <c r="AF20" s="1024"/>
      <c r="AG20" s="1025"/>
      <c r="AH20" s="1025"/>
      <c r="AI20" s="1025"/>
      <c r="AJ20" s="1026"/>
      <c r="AK20" s="1069"/>
      <c r="AL20" s="1070"/>
      <c r="AM20" s="1070"/>
      <c r="AN20" s="1070"/>
      <c r="AO20" s="1070"/>
      <c r="AP20" s="1070"/>
      <c r="AQ20" s="1070"/>
      <c r="AR20" s="1070"/>
      <c r="AS20" s="1070"/>
      <c r="AT20" s="1070"/>
      <c r="AU20" s="1071"/>
      <c r="AV20" s="1071"/>
      <c r="AW20" s="1071"/>
      <c r="AX20" s="1071"/>
      <c r="AY20" s="1072"/>
      <c r="AZ20" s="214"/>
      <c r="BA20" s="214"/>
      <c r="BB20" s="214"/>
      <c r="BC20" s="214"/>
      <c r="BD20" s="214"/>
      <c r="BE20" s="215"/>
      <c r="BF20" s="215"/>
      <c r="BG20" s="215"/>
      <c r="BH20" s="215"/>
      <c r="BI20" s="215"/>
      <c r="BJ20" s="215"/>
      <c r="BK20" s="215"/>
      <c r="BL20" s="215"/>
      <c r="BM20" s="215"/>
      <c r="BN20" s="215"/>
      <c r="BO20" s="215"/>
      <c r="BP20" s="215"/>
      <c r="BQ20" s="220">
        <v>14</v>
      </c>
      <c r="BR20" s="221"/>
      <c r="BS20" s="981"/>
      <c r="BT20" s="982"/>
      <c r="BU20" s="982"/>
      <c r="BV20" s="982"/>
      <c r="BW20" s="982"/>
      <c r="BX20" s="982"/>
      <c r="BY20" s="982"/>
      <c r="BZ20" s="982"/>
      <c r="CA20" s="982"/>
      <c r="CB20" s="982"/>
      <c r="CC20" s="982"/>
      <c r="CD20" s="982"/>
      <c r="CE20" s="982"/>
      <c r="CF20" s="982"/>
      <c r="CG20" s="1003"/>
      <c r="CH20" s="978"/>
      <c r="CI20" s="979"/>
      <c r="CJ20" s="979"/>
      <c r="CK20" s="979"/>
      <c r="CL20" s="980"/>
      <c r="CM20" s="978"/>
      <c r="CN20" s="979"/>
      <c r="CO20" s="979"/>
      <c r="CP20" s="979"/>
      <c r="CQ20" s="980"/>
      <c r="CR20" s="978"/>
      <c r="CS20" s="979"/>
      <c r="CT20" s="979"/>
      <c r="CU20" s="979"/>
      <c r="CV20" s="980"/>
      <c r="CW20" s="978"/>
      <c r="CX20" s="979"/>
      <c r="CY20" s="979"/>
      <c r="CZ20" s="979"/>
      <c r="DA20" s="980"/>
      <c r="DB20" s="978"/>
      <c r="DC20" s="979"/>
      <c r="DD20" s="979"/>
      <c r="DE20" s="979"/>
      <c r="DF20" s="980"/>
      <c r="DG20" s="978"/>
      <c r="DH20" s="979"/>
      <c r="DI20" s="979"/>
      <c r="DJ20" s="979"/>
      <c r="DK20" s="980"/>
      <c r="DL20" s="978"/>
      <c r="DM20" s="979"/>
      <c r="DN20" s="979"/>
      <c r="DO20" s="979"/>
      <c r="DP20" s="980"/>
      <c r="DQ20" s="978"/>
      <c r="DR20" s="979"/>
      <c r="DS20" s="979"/>
      <c r="DT20" s="979"/>
      <c r="DU20" s="980"/>
      <c r="DV20" s="981"/>
      <c r="DW20" s="982"/>
      <c r="DX20" s="982"/>
      <c r="DY20" s="982"/>
      <c r="DZ20" s="983"/>
      <c r="EA20" s="216"/>
    </row>
    <row r="21" spans="1:131" s="217" customFormat="1" ht="26.25" customHeight="1" thickBot="1" x14ac:dyDescent="0.25">
      <c r="A21" s="220">
        <v>15</v>
      </c>
      <c r="B21" s="1019"/>
      <c r="C21" s="1020"/>
      <c r="D21" s="1020"/>
      <c r="E21" s="1020"/>
      <c r="F21" s="1020"/>
      <c r="G21" s="1020"/>
      <c r="H21" s="1020"/>
      <c r="I21" s="1020"/>
      <c r="J21" s="1020"/>
      <c r="K21" s="1020"/>
      <c r="L21" s="1020"/>
      <c r="M21" s="1020"/>
      <c r="N21" s="1020"/>
      <c r="O21" s="1020"/>
      <c r="P21" s="1021"/>
      <c r="Q21" s="1027"/>
      <c r="R21" s="1028"/>
      <c r="S21" s="1028"/>
      <c r="T21" s="1028"/>
      <c r="U21" s="1028"/>
      <c r="V21" s="1028"/>
      <c r="W21" s="1028"/>
      <c r="X21" s="1028"/>
      <c r="Y21" s="1028"/>
      <c r="Z21" s="1028"/>
      <c r="AA21" s="1028"/>
      <c r="AB21" s="1028"/>
      <c r="AC21" s="1028"/>
      <c r="AD21" s="1028"/>
      <c r="AE21" s="1029"/>
      <c r="AF21" s="1024"/>
      <c r="AG21" s="1025"/>
      <c r="AH21" s="1025"/>
      <c r="AI21" s="1025"/>
      <c r="AJ21" s="1026"/>
      <c r="AK21" s="1069"/>
      <c r="AL21" s="1070"/>
      <c r="AM21" s="1070"/>
      <c r="AN21" s="1070"/>
      <c r="AO21" s="1070"/>
      <c r="AP21" s="1070"/>
      <c r="AQ21" s="1070"/>
      <c r="AR21" s="1070"/>
      <c r="AS21" s="1070"/>
      <c r="AT21" s="1070"/>
      <c r="AU21" s="1071"/>
      <c r="AV21" s="1071"/>
      <c r="AW21" s="1071"/>
      <c r="AX21" s="1071"/>
      <c r="AY21" s="1072"/>
      <c r="AZ21" s="214"/>
      <c r="BA21" s="214"/>
      <c r="BB21" s="214"/>
      <c r="BC21" s="214"/>
      <c r="BD21" s="214"/>
      <c r="BE21" s="215"/>
      <c r="BF21" s="215"/>
      <c r="BG21" s="215"/>
      <c r="BH21" s="215"/>
      <c r="BI21" s="215"/>
      <c r="BJ21" s="215"/>
      <c r="BK21" s="215"/>
      <c r="BL21" s="215"/>
      <c r="BM21" s="215"/>
      <c r="BN21" s="215"/>
      <c r="BO21" s="215"/>
      <c r="BP21" s="215"/>
      <c r="BQ21" s="220">
        <v>15</v>
      </c>
      <c r="BR21" s="221"/>
      <c r="BS21" s="981"/>
      <c r="BT21" s="982"/>
      <c r="BU21" s="982"/>
      <c r="BV21" s="982"/>
      <c r="BW21" s="982"/>
      <c r="BX21" s="982"/>
      <c r="BY21" s="982"/>
      <c r="BZ21" s="982"/>
      <c r="CA21" s="982"/>
      <c r="CB21" s="982"/>
      <c r="CC21" s="982"/>
      <c r="CD21" s="982"/>
      <c r="CE21" s="982"/>
      <c r="CF21" s="982"/>
      <c r="CG21" s="1003"/>
      <c r="CH21" s="978"/>
      <c r="CI21" s="979"/>
      <c r="CJ21" s="979"/>
      <c r="CK21" s="979"/>
      <c r="CL21" s="980"/>
      <c r="CM21" s="978"/>
      <c r="CN21" s="979"/>
      <c r="CO21" s="979"/>
      <c r="CP21" s="979"/>
      <c r="CQ21" s="980"/>
      <c r="CR21" s="978"/>
      <c r="CS21" s="979"/>
      <c r="CT21" s="979"/>
      <c r="CU21" s="979"/>
      <c r="CV21" s="980"/>
      <c r="CW21" s="978"/>
      <c r="CX21" s="979"/>
      <c r="CY21" s="979"/>
      <c r="CZ21" s="979"/>
      <c r="DA21" s="980"/>
      <c r="DB21" s="978"/>
      <c r="DC21" s="979"/>
      <c r="DD21" s="979"/>
      <c r="DE21" s="979"/>
      <c r="DF21" s="980"/>
      <c r="DG21" s="978"/>
      <c r="DH21" s="979"/>
      <c r="DI21" s="979"/>
      <c r="DJ21" s="979"/>
      <c r="DK21" s="980"/>
      <c r="DL21" s="978"/>
      <c r="DM21" s="979"/>
      <c r="DN21" s="979"/>
      <c r="DO21" s="979"/>
      <c r="DP21" s="980"/>
      <c r="DQ21" s="978"/>
      <c r="DR21" s="979"/>
      <c r="DS21" s="979"/>
      <c r="DT21" s="979"/>
      <c r="DU21" s="980"/>
      <c r="DV21" s="981"/>
      <c r="DW21" s="982"/>
      <c r="DX21" s="982"/>
      <c r="DY21" s="982"/>
      <c r="DZ21" s="983"/>
      <c r="EA21" s="216"/>
    </row>
    <row r="22" spans="1:131" s="217" customFormat="1" ht="26.25" customHeight="1" x14ac:dyDescent="0.2">
      <c r="A22" s="220">
        <v>16</v>
      </c>
      <c r="B22" s="1019"/>
      <c r="C22" s="1020"/>
      <c r="D22" s="1020"/>
      <c r="E22" s="1020"/>
      <c r="F22" s="1020"/>
      <c r="G22" s="1020"/>
      <c r="H22" s="1020"/>
      <c r="I22" s="1020"/>
      <c r="J22" s="1020"/>
      <c r="K22" s="1020"/>
      <c r="L22" s="1020"/>
      <c r="M22" s="1020"/>
      <c r="N22" s="1020"/>
      <c r="O22" s="1020"/>
      <c r="P22" s="1021"/>
      <c r="Q22" s="1062"/>
      <c r="R22" s="1063"/>
      <c r="S22" s="1063"/>
      <c r="T22" s="1063"/>
      <c r="U22" s="1063"/>
      <c r="V22" s="1063"/>
      <c r="W22" s="1063"/>
      <c r="X22" s="1063"/>
      <c r="Y22" s="1063"/>
      <c r="Z22" s="1063"/>
      <c r="AA22" s="1063"/>
      <c r="AB22" s="1063"/>
      <c r="AC22" s="1063"/>
      <c r="AD22" s="1063"/>
      <c r="AE22" s="1064"/>
      <c r="AF22" s="1024"/>
      <c r="AG22" s="1025"/>
      <c r="AH22" s="1025"/>
      <c r="AI22" s="1025"/>
      <c r="AJ22" s="1026"/>
      <c r="AK22" s="1065"/>
      <c r="AL22" s="1066"/>
      <c r="AM22" s="1066"/>
      <c r="AN22" s="1066"/>
      <c r="AO22" s="1066"/>
      <c r="AP22" s="1066"/>
      <c r="AQ22" s="1066"/>
      <c r="AR22" s="1066"/>
      <c r="AS22" s="1066"/>
      <c r="AT22" s="1066"/>
      <c r="AU22" s="1067"/>
      <c r="AV22" s="1067"/>
      <c r="AW22" s="1067"/>
      <c r="AX22" s="1067"/>
      <c r="AY22" s="1068"/>
      <c r="AZ22" s="1017" t="s">
        <v>375</v>
      </c>
      <c r="BA22" s="1017"/>
      <c r="BB22" s="1017"/>
      <c r="BC22" s="1017"/>
      <c r="BD22" s="1018"/>
      <c r="BE22" s="215"/>
      <c r="BF22" s="215"/>
      <c r="BG22" s="215"/>
      <c r="BH22" s="215"/>
      <c r="BI22" s="215"/>
      <c r="BJ22" s="215"/>
      <c r="BK22" s="215"/>
      <c r="BL22" s="215"/>
      <c r="BM22" s="215"/>
      <c r="BN22" s="215"/>
      <c r="BO22" s="215"/>
      <c r="BP22" s="215"/>
      <c r="BQ22" s="220">
        <v>16</v>
      </c>
      <c r="BR22" s="221"/>
      <c r="BS22" s="981"/>
      <c r="BT22" s="982"/>
      <c r="BU22" s="982"/>
      <c r="BV22" s="982"/>
      <c r="BW22" s="982"/>
      <c r="BX22" s="982"/>
      <c r="BY22" s="982"/>
      <c r="BZ22" s="982"/>
      <c r="CA22" s="982"/>
      <c r="CB22" s="982"/>
      <c r="CC22" s="982"/>
      <c r="CD22" s="982"/>
      <c r="CE22" s="982"/>
      <c r="CF22" s="982"/>
      <c r="CG22" s="1003"/>
      <c r="CH22" s="978"/>
      <c r="CI22" s="979"/>
      <c r="CJ22" s="979"/>
      <c r="CK22" s="979"/>
      <c r="CL22" s="980"/>
      <c r="CM22" s="978"/>
      <c r="CN22" s="979"/>
      <c r="CO22" s="979"/>
      <c r="CP22" s="979"/>
      <c r="CQ22" s="980"/>
      <c r="CR22" s="978"/>
      <c r="CS22" s="979"/>
      <c r="CT22" s="979"/>
      <c r="CU22" s="979"/>
      <c r="CV22" s="980"/>
      <c r="CW22" s="978"/>
      <c r="CX22" s="979"/>
      <c r="CY22" s="979"/>
      <c r="CZ22" s="979"/>
      <c r="DA22" s="980"/>
      <c r="DB22" s="978"/>
      <c r="DC22" s="979"/>
      <c r="DD22" s="979"/>
      <c r="DE22" s="979"/>
      <c r="DF22" s="980"/>
      <c r="DG22" s="978"/>
      <c r="DH22" s="979"/>
      <c r="DI22" s="979"/>
      <c r="DJ22" s="979"/>
      <c r="DK22" s="980"/>
      <c r="DL22" s="978"/>
      <c r="DM22" s="979"/>
      <c r="DN22" s="979"/>
      <c r="DO22" s="979"/>
      <c r="DP22" s="980"/>
      <c r="DQ22" s="978"/>
      <c r="DR22" s="979"/>
      <c r="DS22" s="979"/>
      <c r="DT22" s="979"/>
      <c r="DU22" s="980"/>
      <c r="DV22" s="981"/>
      <c r="DW22" s="982"/>
      <c r="DX22" s="982"/>
      <c r="DY22" s="982"/>
      <c r="DZ22" s="983"/>
      <c r="EA22" s="216"/>
    </row>
    <row r="23" spans="1:131" s="217" customFormat="1" ht="26.25" customHeight="1" thickBot="1" x14ac:dyDescent="0.25">
      <c r="A23" s="222" t="s">
        <v>376</v>
      </c>
      <c r="B23" s="935" t="s">
        <v>377</v>
      </c>
      <c r="C23" s="936"/>
      <c r="D23" s="936"/>
      <c r="E23" s="936"/>
      <c r="F23" s="936"/>
      <c r="G23" s="936"/>
      <c r="H23" s="936"/>
      <c r="I23" s="936"/>
      <c r="J23" s="936"/>
      <c r="K23" s="936"/>
      <c r="L23" s="936"/>
      <c r="M23" s="936"/>
      <c r="N23" s="936"/>
      <c r="O23" s="936"/>
      <c r="P23" s="937"/>
      <c r="Q23" s="1056">
        <v>4232</v>
      </c>
      <c r="R23" s="1050"/>
      <c r="S23" s="1050"/>
      <c r="T23" s="1050"/>
      <c r="U23" s="1050"/>
      <c r="V23" s="1050">
        <v>3901</v>
      </c>
      <c r="W23" s="1050"/>
      <c r="X23" s="1050"/>
      <c r="Y23" s="1050"/>
      <c r="Z23" s="1050"/>
      <c r="AA23" s="1050">
        <v>331</v>
      </c>
      <c r="AB23" s="1050"/>
      <c r="AC23" s="1050"/>
      <c r="AD23" s="1050"/>
      <c r="AE23" s="1057"/>
      <c r="AF23" s="1058">
        <v>331</v>
      </c>
      <c r="AG23" s="1050"/>
      <c r="AH23" s="1050"/>
      <c r="AI23" s="1050"/>
      <c r="AJ23" s="1059"/>
      <c r="AK23" s="1060"/>
      <c r="AL23" s="1061"/>
      <c r="AM23" s="1061"/>
      <c r="AN23" s="1061"/>
      <c r="AO23" s="1061"/>
      <c r="AP23" s="1050">
        <v>4670</v>
      </c>
      <c r="AQ23" s="1050"/>
      <c r="AR23" s="1050"/>
      <c r="AS23" s="1050"/>
      <c r="AT23" s="1050"/>
      <c r="AU23" s="1051"/>
      <c r="AV23" s="1051"/>
      <c r="AW23" s="1051"/>
      <c r="AX23" s="1051"/>
      <c r="AY23" s="1052"/>
      <c r="AZ23" s="1053" t="s">
        <v>122</v>
      </c>
      <c r="BA23" s="1054"/>
      <c r="BB23" s="1054"/>
      <c r="BC23" s="1054"/>
      <c r="BD23" s="1055"/>
      <c r="BE23" s="215"/>
      <c r="BF23" s="215"/>
      <c r="BG23" s="215"/>
      <c r="BH23" s="215"/>
      <c r="BI23" s="215"/>
      <c r="BJ23" s="215"/>
      <c r="BK23" s="215"/>
      <c r="BL23" s="215"/>
      <c r="BM23" s="215"/>
      <c r="BN23" s="215"/>
      <c r="BO23" s="215"/>
      <c r="BP23" s="215"/>
      <c r="BQ23" s="220">
        <v>17</v>
      </c>
      <c r="BR23" s="221"/>
      <c r="BS23" s="981"/>
      <c r="BT23" s="982"/>
      <c r="BU23" s="982"/>
      <c r="BV23" s="982"/>
      <c r="BW23" s="982"/>
      <c r="BX23" s="982"/>
      <c r="BY23" s="982"/>
      <c r="BZ23" s="982"/>
      <c r="CA23" s="982"/>
      <c r="CB23" s="982"/>
      <c r="CC23" s="982"/>
      <c r="CD23" s="982"/>
      <c r="CE23" s="982"/>
      <c r="CF23" s="982"/>
      <c r="CG23" s="1003"/>
      <c r="CH23" s="978"/>
      <c r="CI23" s="979"/>
      <c r="CJ23" s="979"/>
      <c r="CK23" s="979"/>
      <c r="CL23" s="980"/>
      <c r="CM23" s="978"/>
      <c r="CN23" s="979"/>
      <c r="CO23" s="979"/>
      <c r="CP23" s="979"/>
      <c r="CQ23" s="980"/>
      <c r="CR23" s="978"/>
      <c r="CS23" s="979"/>
      <c r="CT23" s="979"/>
      <c r="CU23" s="979"/>
      <c r="CV23" s="980"/>
      <c r="CW23" s="978"/>
      <c r="CX23" s="979"/>
      <c r="CY23" s="979"/>
      <c r="CZ23" s="979"/>
      <c r="DA23" s="980"/>
      <c r="DB23" s="978"/>
      <c r="DC23" s="979"/>
      <c r="DD23" s="979"/>
      <c r="DE23" s="979"/>
      <c r="DF23" s="980"/>
      <c r="DG23" s="978"/>
      <c r="DH23" s="979"/>
      <c r="DI23" s="979"/>
      <c r="DJ23" s="979"/>
      <c r="DK23" s="980"/>
      <c r="DL23" s="978"/>
      <c r="DM23" s="979"/>
      <c r="DN23" s="979"/>
      <c r="DO23" s="979"/>
      <c r="DP23" s="980"/>
      <c r="DQ23" s="978"/>
      <c r="DR23" s="979"/>
      <c r="DS23" s="979"/>
      <c r="DT23" s="979"/>
      <c r="DU23" s="980"/>
      <c r="DV23" s="981"/>
      <c r="DW23" s="982"/>
      <c r="DX23" s="982"/>
      <c r="DY23" s="982"/>
      <c r="DZ23" s="983"/>
      <c r="EA23" s="216"/>
    </row>
    <row r="24" spans="1:131" s="217" customFormat="1" ht="26.25" customHeight="1" x14ac:dyDescent="0.2">
      <c r="A24" s="1049" t="s">
        <v>378</v>
      </c>
      <c r="B24" s="1049"/>
      <c r="C24" s="1049"/>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49"/>
      <c r="AK24" s="1049"/>
      <c r="AL24" s="1049"/>
      <c r="AM24" s="1049"/>
      <c r="AN24" s="1049"/>
      <c r="AO24" s="1049"/>
      <c r="AP24" s="1049"/>
      <c r="AQ24" s="1049"/>
      <c r="AR24" s="1049"/>
      <c r="AS24" s="1049"/>
      <c r="AT24" s="1049"/>
      <c r="AU24" s="1049"/>
      <c r="AV24" s="1049"/>
      <c r="AW24" s="1049"/>
      <c r="AX24" s="1049"/>
      <c r="AY24" s="1049"/>
      <c r="AZ24" s="214"/>
      <c r="BA24" s="214"/>
      <c r="BB24" s="214"/>
      <c r="BC24" s="214"/>
      <c r="BD24" s="214"/>
      <c r="BE24" s="215"/>
      <c r="BF24" s="215"/>
      <c r="BG24" s="215"/>
      <c r="BH24" s="215"/>
      <c r="BI24" s="215"/>
      <c r="BJ24" s="215"/>
      <c r="BK24" s="215"/>
      <c r="BL24" s="215"/>
      <c r="BM24" s="215"/>
      <c r="BN24" s="215"/>
      <c r="BO24" s="215"/>
      <c r="BP24" s="215"/>
      <c r="BQ24" s="220">
        <v>18</v>
      </c>
      <c r="BR24" s="221"/>
      <c r="BS24" s="981"/>
      <c r="BT24" s="982"/>
      <c r="BU24" s="982"/>
      <c r="BV24" s="982"/>
      <c r="BW24" s="982"/>
      <c r="BX24" s="982"/>
      <c r="BY24" s="982"/>
      <c r="BZ24" s="982"/>
      <c r="CA24" s="982"/>
      <c r="CB24" s="982"/>
      <c r="CC24" s="982"/>
      <c r="CD24" s="982"/>
      <c r="CE24" s="982"/>
      <c r="CF24" s="982"/>
      <c r="CG24" s="1003"/>
      <c r="CH24" s="978"/>
      <c r="CI24" s="979"/>
      <c r="CJ24" s="979"/>
      <c r="CK24" s="979"/>
      <c r="CL24" s="980"/>
      <c r="CM24" s="978"/>
      <c r="CN24" s="979"/>
      <c r="CO24" s="979"/>
      <c r="CP24" s="979"/>
      <c r="CQ24" s="980"/>
      <c r="CR24" s="978"/>
      <c r="CS24" s="979"/>
      <c r="CT24" s="979"/>
      <c r="CU24" s="979"/>
      <c r="CV24" s="980"/>
      <c r="CW24" s="978"/>
      <c r="CX24" s="979"/>
      <c r="CY24" s="979"/>
      <c r="CZ24" s="979"/>
      <c r="DA24" s="980"/>
      <c r="DB24" s="978"/>
      <c r="DC24" s="979"/>
      <c r="DD24" s="979"/>
      <c r="DE24" s="979"/>
      <c r="DF24" s="980"/>
      <c r="DG24" s="978"/>
      <c r="DH24" s="979"/>
      <c r="DI24" s="979"/>
      <c r="DJ24" s="979"/>
      <c r="DK24" s="980"/>
      <c r="DL24" s="978"/>
      <c r="DM24" s="979"/>
      <c r="DN24" s="979"/>
      <c r="DO24" s="979"/>
      <c r="DP24" s="980"/>
      <c r="DQ24" s="978"/>
      <c r="DR24" s="979"/>
      <c r="DS24" s="979"/>
      <c r="DT24" s="979"/>
      <c r="DU24" s="980"/>
      <c r="DV24" s="981"/>
      <c r="DW24" s="982"/>
      <c r="DX24" s="982"/>
      <c r="DY24" s="982"/>
      <c r="DZ24" s="983"/>
      <c r="EA24" s="216"/>
    </row>
    <row r="25" spans="1:131" ht="26.25" customHeight="1" thickBot="1" x14ac:dyDescent="0.25">
      <c r="A25" s="1048" t="s">
        <v>379</v>
      </c>
      <c r="B25" s="1048"/>
      <c r="C25" s="1048"/>
      <c r="D25" s="1048"/>
      <c r="E25" s="1048"/>
      <c r="F25" s="1048"/>
      <c r="G25" s="1048"/>
      <c r="H25" s="1048"/>
      <c r="I25" s="1048"/>
      <c r="J25" s="1048"/>
      <c r="K25" s="1048"/>
      <c r="L25" s="1048"/>
      <c r="M25" s="1048"/>
      <c r="N25" s="1048"/>
      <c r="O25" s="1048"/>
      <c r="P25" s="1048"/>
      <c r="Q25" s="1048"/>
      <c r="R25" s="1048"/>
      <c r="S25" s="1048"/>
      <c r="T25" s="1048"/>
      <c r="U25" s="1048"/>
      <c r="V25" s="1048"/>
      <c r="W25" s="1048"/>
      <c r="X25" s="1048"/>
      <c r="Y25" s="1048"/>
      <c r="Z25" s="1048"/>
      <c r="AA25" s="1048"/>
      <c r="AB25" s="1048"/>
      <c r="AC25" s="1048"/>
      <c r="AD25" s="1048"/>
      <c r="AE25" s="1048"/>
      <c r="AF25" s="1048"/>
      <c r="AG25" s="1048"/>
      <c r="AH25" s="1048"/>
      <c r="AI25" s="1048"/>
      <c r="AJ25" s="1048"/>
      <c r="AK25" s="1048"/>
      <c r="AL25" s="1048"/>
      <c r="AM25" s="1048"/>
      <c r="AN25" s="1048"/>
      <c r="AO25" s="1048"/>
      <c r="AP25" s="1048"/>
      <c r="AQ25" s="1048"/>
      <c r="AR25" s="1048"/>
      <c r="AS25" s="1048"/>
      <c r="AT25" s="1048"/>
      <c r="AU25" s="1048"/>
      <c r="AV25" s="1048"/>
      <c r="AW25" s="1048"/>
      <c r="AX25" s="1048"/>
      <c r="AY25" s="1048"/>
      <c r="AZ25" s="1048"/>
      <c r="BA25" s="1048"/>
      <c r="BB25" s="1048"/>
      <c r="BC25" s="1048"/>
      <c r="BD25" s="1048"/>
      <c r="BE25" s="1048"/>
      <c r="BF25" s="1048"/>
      <c r="BG25" s="1048"/>
      <c r="BH25" s="1048"/>
      <c r="BI25" s="1048"/>
      <c r="BJ25" s="214"/>
      <c r="BK25" s="214"/>
      <c r="BL25" s="214"/>
      <c r="BM25" s="214"/>
      <c r="BN25" s="214"/>
      <c r="BO25" s="223"/>
      <c r="BP25" s="223"/>
      <c r="BQ25" s="220">
        <v>19</v>
      </c>
      <c r="BR25" s="221"/>
      <c r="BS25" s="981"/>
      <c r="BT25" s="982"/>
      <c r="BU25" s="982"/>
      <c r="BV25" s="982"/>
      <c r="BW25" s="982"/>
      <c r="BX25" s="982"/>
      <c r="BY25" s="982"/>
      <c r="BZ25" s="982"/>
      <c r="CA25" s="982"/>
      <c r="CB25" s="982"/>
      <c r="CC25" s="982"/>
      <c r="CD25" s="982"/>
      <c r="CE25" s="982"/>
      <c r="CF25" s="982"/>
      <c r="CG25" s="1003"/>
      <c r="CH25" s="978"/>
      <c r="CI25" s="979"/>
      <c r="CJ25" s="979"/>
      <c r="CK25" s="979"/>
      <c r="CL25" s="980"/>
      <c r="CM25" s="978"/>
      <c r="CN25" s="979"/>
      <c r="CO25" s="979"/>
      <c r="CP25" s="979"/>
      <c r="CQ25" s="980"/>
      <c r="CR25" s="978"/>
      <c r="CS25" s="979"/>
      <c r="CT25" s="979"/>
      <c r="CU25" s="979"/>
      <c r="CV25" s="980"/>
      <c r="CW25" s="978"/>
      <c r="CX25" s="979"/>
      <c r="CY25" s="979"/>
      <c r="CZ25" s="979"/>
      <c r="DA25" s="980"/>
      <c r="DB25" s="978"/>
      <c r="DC25" s="979"/>
      <c r="DD25" s="979"/>
      <c r="DE25" s="979"/>
      <c r="DF25" s="980"/>
      <c r="DG25" s="978"/>
      <c r="DH25" s="979"/>
      <c r="DI25" s="979"/>
      <c r="DJ25" s="979"/>
      <c r="DK25" s="980"/>
      <c r="DL25" s="978"/>
      <c r="DM25" s="979"/>
      <c r="DN25" s="979"/>
      <c r="DO25" s="979"/>
      <c r="DP25" s="980"/>
      <c r="DQ25" s="978"/>
      <c r="DR25" s="979"/>
      <c r="DS25" s="979"/>
      <c r="DT25" s="979"/>
      <c r="DU25" s="980"/>
      <c r="DV25" s="981"/>
      <c r="DW25" s="982"/>
      <c r="DX25" s="982"/>
      <c r="DY25" s="982"/>
      <c r="DZ25" s="983"/>
      <c r="EA25" s="212"/>
    </row>
    <row r="26" spans="1:131" ht="26.25" customHeight="1" x14ac:dyDescent="0.2">
      <c r="A26" s="984" t="s">
        <v>357</v>
      </c>
      <c r="B26" s="985"/>
      <c r="C26" s="985"/>
      <c r="D26" s="985"/>
      <c r="E26" s="985"/>
      <c r="F26" s="985"/>
      <c r="G26" s="985"/>
      <c r="H26" s="985"/>
      <c r="I26" s="985"/>
      <c r="J26" s="985"/>
      <c r="K26" s="985"/>
      <c r="L26" s="985"/>
      <c r="M26" s="985"/>
      <c r="N26" s="985"/>
      <c r="O26" s="985"/>
      <c r="P26" s="986"/>
      <c r="Q26" s="990" t="s">
        <v>380</v>
      </c>
      <c r="R26" s="991"/>
      <c r="S26" s="991"/>
      <c r="T26" s="991"/>
      <c r="U26" s="992"/>
      <c r="V26" s="990" t="s">
        <v>381</v>
      </c>
      <c r="W26" s="991"/>
      <c r="X26" s="991"/>
      <c r="Y26" s="991"/>
      <c r="Z26" s="992"/>
      <c r="AA26" s="990" t="s">
        <v>382</v>
      </c>
      <c r="AB26" s="991"/>
      <c r="AC26" s="991"/>
      <c r="AD26" s="991"/>
      <c r="AE26" s="991"/>
      <c r="AF26" s="1044" t="s">
        <v>383</v>
      </c>
      <c r="AG26" s="997"/>
      <c r="AH26" s="997"/>
      <c r="AI26" s="997"/>
      <c r="AJ26" s="1045"/>
      <c r="AK26" s="991" t="s">
        <v>384</v>
      </c>
      <c r="AL26" s="991"/>
      <c r="AM26" s="991"/>
      <c r="AN26" s="991"/>
      <c r="AO26" s="992"/>
      <c r="AP26" s="990" t="s">
        <v>385</v>
      </c>
      <c r="AQ26" s="991"/>
      <c r="AR26" s="991"/>
      <c r="AS26" s="991"/>
      <c r="AT26" s="992"/>
      <c r="AU26" s="990" t="s">
        <v>386</v>
      </c>
      <c r="AV26" s="991"/>
      <c r="AW26" s="991"/>
      <c r="AX26" s="991"/>
      <c r="AY26" s="992"/>
      <c r="AZ26" s="990" t="s">
        <v>387</v>
      </c>
      <c r="BA26" s="991"/>
      <c r="BB26" s="991"/>
      <c r="BC26" s="991"/>
      <c r="BD26" s="992"/>
      <c r="BE26" s="990" t="s">
        <v>364</v>
      </c>
      <c r="BF26" s="991"/>
      <c r="BG26" s="991"/>
      <c r="BH26" s="991"/>
      <c r="BI26" s="1004"/>
      <c r="BJ26" s="214"/>
      <c r="BK26" s="214"/>
      <c r="BL26" s="214"/>
      <c r="BM26" s="214"/>
      <c r="BN26" s="214"/>
      <c r="BO26" s="223"/>
      <c r="BP26" s="223"/>
      <c r="BQ26" s="220">
        <v>20</v>
      </c>
      <c r="BR26" s="221"/>
      <c r="BS26" s="981"/>
      <c r="BT26" s="982"/>
      <c r="BU26" s="982"/>
      <c r="BV26" s="982"/>
      <c r="BW26" s="982"/>
      <c r="BX26" s="982"/>
      <c r="BY26" s="982"/>
      <c r="BZ26" s="982"/>
      <c r="CA26" s="982"/>
      <c r="CB26" s="982"/>
      <c r="CC26" s="982"/>
      <c r="CD26" s="982"/>
      <c r="CE26" s="982"/>
      <c r="CF26" s="982"/>
      <c r="CG26" s="1003"/>
      <c r="CH26" s="978"/>
      <c r="CI26" s="979"/>
      <c r="CJ26" s="979"/>
      <c r="CK26" s="979"/>
      <c r="CL26" s="980"/>
      <c r="CM26" s="978"/>
      <c r="CN26" s="979"/>
      <c r="CO26" s="979"/>
      <c r="CP26" s="979"/>
      <c r="CQ26" s="980"/>
      <c r="CR26" s="978"/>
      <c r="CS26" s="979"/>
      <c r="CT26" s="979"/>
      <c r="CU26" s="979"/>
      <c r="CV26" s="980"/>
      <c r="CW26" s="978"/>
      <c r="CX26" s="979"/>
      <c r="CY26" s="979"/>
      <c r="CZ26" s="979"/>
      <c r="DA26" s="980"/>
      <c r="DB26" s="978"/>
      <c r="DC26" s="979"/>
      <c r="DD26" s="979"/>
      <c r="DE26" s="979"/>
      <c r="DF26" s="980"/>
      <c r="DG26" s="978"/>
      <c r="DH26" s="979"/>
      <c r="DI26" s="979"/>
      <c r="DJ26" s="979"/>
      <c r="DK26" s="980"/>
      <c r="DL26" s="978"/>
      <c r="DM26" s="979"/>
      <c r="DN26" s="979"/>
      <c r="DO26" s="979"/>
      <c r="DP26" s="980"/>
      <c r="DQ26" s="978"/>
      <c r="DR26" s="979"/>
      <c r="DS26" s="979"/>
      <c r="DT26" s="979"/>
      <c r="DU26" s="980"/>
      <c r="DV26" s="981"/>
      <c r="DW26" s="982"/>
      <c r="DX26" s="982"/>
      <c r="DY26" s="982"/>
      <c r="DZ26" s="983"/>
      <c r="EA26" s="212"/>
    </row>
    <row r="27" spans="1:131" ht="26.25" customHeight="1" thickBot="1" x14ac:dyDescent="0.25">
      <c r="A27" s="987"/>
      <c r="B27" s="988"/>
      <c r="C27" s="988"/>
      <c r="D27" s="988"/>
      <c r="E27" s="988"/>
      <c r="F27" s="988"/>
      <c r="G27" s="988"/>
      <c r="H27" s="988"/>
      <c r="I27" s="988"/>
      <c r="J27" s="988"/>
      <c r="K27" s="988"/>
      <c r="L27" s="988"/>
      <c r="M27" s="988"/>
      <c r="N27" s="988"/>
      <c r="O27" s="988"/>
      <c r="P27" s="989"/>
      <c r="Q27" s="993"/>
      <c r="R27" s="994"/>
      <c r="S27" s="994"/>
      <c r="T27" s="994"/>
      <c r="U27" s="995"/>
      <c r="V27" s="993"/>
      <c r="W27" s="994"/>
      <c r="X27" s="994"/>
      <c r="Y27" s="994"/>
      <c r="Z27" s="995"/>
      <c r="AA27" s="993"/>
      <c r="AB27" s="994"/>
      <c r="AC27" s="994"/>
      <c r="AD27" s="994"/>
      <c r="AE27" s="994"/>
      <c r="AF27" s="1046"/>
      <c r="AG27" s="1000"/>
      <c r="AH27" s="1000"/>
      <c r="AI27" s="1000"/>
      <c r="AJ27" s="1047"/>
      <c r="AK27" s="994"/>
      <c r="AL27" s="994"/>
      <c r="AM27" s="994"/>
      <c r="AN27" s="994"/>
      <c r="AO27" s="995"/>
      <c r="AP27" s="993"/>
      <c r="AQ27" s="994"/>
      <c r="AR27" s="994"/>
      <c r="AS27" s="994"/>
      <c r="AT27" s="995"/>
      <c r="AU27" s="993"/>
      <c r="AV27" s="994"/>
      <c r="AW27" s="994"/>
      <c r="AX27" s="994"/>
      <c r="AY27" s="995"/>
      <c r="AZ27" s="993"/>
      <c r="BA27" s="994"/>
      <c r="BB27" s="994"/>
      <c r="BC27" s="994"/>
      <c r="BD27" s="995"/>
      <c r="BE27" s="993"/>
      <c r="BF27" s="994"/>
      <c r="BG27" s="994"/>
      <c r="BH27" s="994"/>
      <c r="BI27" s="1005"/>
      <c r="BJ27" s="214"/>
      <c r="BK27" s="214"/>
      <c r="BL27" s="214"/>
      <c r="BM27" s="214"/>
      <c r="BN27" s="214"/>
      <c r="BO27" s="223"/>
      <c r="BP27" s="223"/>
      <c r="BQ27" s="220">
        <v>21</v>
      </c>
      <c r="BR27" s="221"/>
      <c r="BS27" s="981"/>
      <c r="BT27" s="982"/>
      <c r="BU27" s="982"/>
      <c r="BV27" s="982"/>
      <c r="BW27" s="982"/>
      <c r="BX27" s="982"/>
      <c r="BY27" s="982"/>
      <c r="BZ27" s="982"/>
      <c r="CA27" s="982"/>
      <c r="CB27" s="982"/>
      <c r="CC27" s="982"/>
      <c r="CD27" s="982"/>
      <c r="CE27" s="982"/>
      <c r="CF27" s="982"/>
      <c r="CG27" s="1003"/>
      <c r="CH27" s="978"/>
      <c r="CI27" s="979"/>
      <c r="CJ27" s="979"/>
      <c r="CK27" s="979"/>
      <c r="CL27" s="980"/>
      <c r="CM27" s="978"/>
      <c r="CN27" s="979"/>
      <c r="CO27" s="979"/>
      <c r="CP27" s="979"/>
      <c r="CQ27" s="980"/>
      <c r="CR27" s="978"/>
      <c r="CS27" s="979"/>
      <c r="CT27" s="979"/>
      <c r="CU27" s="979"/>
      <c r="CV27" s="980"/>
      <c r="CW27" s="978"/>
      <c r="CX27" s="979"/>
      <c r="CY27" s="979"/>
      <c r="CZ27" s="979"/>
      <c r="DA27" s="980"/>
      <c r="DB27" s="978"/>
      <c r="DC27" s="979"/>
      <c r="DD27" s="979"/>
      <c r="DE27" s="979"/>
      <c r="DF27" s="980"/>
      <c r="DG27" s="978"/>
      <c r="DH27" s="979"/>
      <c r="DI27" s="979"/>
      <c r="DJ27" s="979"/>
      <c r="DK27" s="980"/>
      <c r="DL27" s="978"/>
      <c r="DM27" s="979"/>
      <c r="DN27" s="979"/>
      <c r="DO27" s="979"/>
      <c r="DP27" s="980"/>
      <c r="DQ27" s="978"/>
      <c r="DR27" s="979"/>
      <c r="DS27" s="979"/>
      <c r="DT27" s="979"/>
      <c r="DU27" s="980"/>
      <c r="DV27" s="981"/>
      <c r="DW27" s="982"/>
      <c r="DX27" s="982"/>
      <c r="DY27" s="982"/>
      <c r="DZ27" s="983"/>
      <c r="EA27" s="212"/>
    </row>
    <row r="28" spans="1:131" ht="26.25" customHeight="1" thickTop="1" x14ac:dyDescent="0.2">
      <c r="A28" s="224">
        <v>1</v>
      </c>
      <c r="B28" s="1036" t="s">
        <v>388</v>
      </c>
      <c r="C28" s="1037"/>
      <c r="D28" s="1037"/>
      <c r="E28" s="1037"/>
      <c r="F28" s="1037"/>
      <c r="G28" s="1037"/>
      <c r="H28" s="1037"/>
      <c r="I28" s="1037"/>
      <c r="J28" s="1037"/>
      <c r="K28" s="1037"/>
      <c r="L28" s="1037"/>
      <c r="M28" s="1037"/>
      <c r="N28" s="1037"/>
      <c r="O28" s="1037"/>
      <c r="P28" s="1038"/>
      <c r="Q28" s="1039">
        <v>422</v>
      </c>
      <c r="R28" s="1040"/>
      <c r="S28" s="1040"/>
      <c r="T28" s="1040"/>
      <c r="U28" s="1040"/>
      <c r="V28" s="1040">
        <v>386</v>
      </c>
      <c r="W28" s="1040"/>
      <c r="X28" s="1040"/>
      <c r="Y28" s="1040"/>
      <c r="Z28" s="1040"/>
      <c r="AA28" s="1040">
        <v>36</v>
      </c>
      <c r="AB28" s="1040"/>
      <c r="AC28" s="1040"/>
      <c r="AD28" s="1040"/>
      <c r="AE28" s="1041"/>
      <c r="AF28" s="1042">
        <v>36</v>
      </c>
      <c r="AG28" s="1040"/>
      <c r="AH28" s="1040"/>
      <c r="AI28" s="1040"/>
      <c r="AJ28" s="1043"/>
      <c r="AK28" s="1031">
        <v>59</v>
      </c>
      <c r="AL28" s="1032"/>
      <c r="AM28" s="1032"/>
      <c r="AN28" s="1032"/>
      <c r="AO28" s="1032"/>
      <c r="AP28" s="1032" t="s">
        <v>549</v>
      </c>
      <c r="AQ28" s="1032"/>
      <c r="AR28" s="1032"/>
      <c r="AS28" s="1032"/>
      <c r="AT28" s="1032"/>
      <c r="AU28" s="1032" t="s">
        <v>549</v>
      </c>
      <c r="AV28" s="1032"/>
      <c r="AW28" s="1032"/>
      <c r="AX28" s="1032"/>
      <c r="AY28" s="1032"/>
      <c r="AZ28" s="1033" t="s">
        <v>549</v>
      </c>
      <c r="BA28" s="1033"/>
      <c r="BB28" s="1033"/>
      <c r="BC28" s="1033"/>
      <c r="BD28" s="1033"/>
      <c r="BE28" s="1034"/>
      <c r="BF28" s="1034"/>
      <c r="BG28" s="1034"/>
      <c r="BH28" s="1034"/>
      <c r="BI28" s="1035"/>
      <c r="BJ28" s="214"/>
      <c r="BK28" s="214"/>
      <c r="BL28" s="214"/>
      <c r="BM28" s="214"/>
      <c r="BN28" s="214"/>
      <c r="BO28" s="223"/>
      <c r="BP28" s="223"/>
      <c r="BQ28" s="220">
        <v>22</v>
      </c>
      <c r="BR28" s="221"/>
      <c r="BS28" s="981"/>
      <c r="BT28" s="982"/>
      <c r="BU28" s="982"/>
      <c r="BV28" s="982"/>
      <c r="BW28" s="982"/>
      <c r="BX28" s="982"/>
      <c r="BY28" s="982"/>
      <c r="BZ28" s="982"/>
      <c r="CA28" s="982"/>
      <c r="CB28" s="982"/>
      <c r="CC28" s="982"/>
      <c r="CD28" s="982"/>
      <c r="CE28" s="982"/>
      <c r="CF28" s="982"/>
      <c r="CG28" s="1003"/>
      <c r="CH28" s="978"/>
      <c r="CI28" s="979"/>
      <c r="CJ28" s="979"/>
      <c r="CK28" s="979"/>
      <c r="CL28" s="980"/>
      <c r="CM28" s="978"/>
      <c r="CN28" s="979"/>
      <c r="CO28" s="979"/>
      <c r="CP28" s="979"/>
      <c r="CQ28" s="980"/>
      <c r="CR28" s="978"/>
      <c r="CS28" s="979"/>
      <c r="CT28" s="979"/>
      <c r="CU28" s="979"/>
      <c r="CV28" s="980"/>
      <c r="CW28" s="978"/>
      <c r="CX28" s="979"/>
      <c r="CY28" s="979"/>
      <c r="CZ28" s="979"/>
      <c r="DA28" s="980"/>
      <c r="DB28" s="978"/>
      <c r="DC28" s="979"/>
      <c r="DD28" s="979"/>
      <c r="DE28" s="979"/>
      <c r="DF28" s="980"/>
      <c r="DG28" s="978"/>
      <c r="DH28" s="979"/>
      <c r="DI28" s="979"/>
      <c r="DJ28" s="979"/>
      <c r="DK28" s="980"/>
      <c r="DL28" s="978"/>
      <c r="DM28" s="979"/>
      <c r="DN28" s="979"/>
      <c r="DO28" s="979"/>
      <c r="DP28" s="980"/>
      <c r="DQ28" s="978"/>
      <c r="DR28" s="979"/>
      <c r="DS28" s="979"/>
      <c r="DT28" s="979"/>
      <c r="DU28" s="980"/>
      <c r="DV28" s="981"/>
      <c r="DW28" s="982"/>
      <c r="DX28" s="982"/>
      <c r="DY28" s="982"/>
      <c r="DZ28" s="983"/>
      <c r="EA28" s="212"/>
    </row>
    <row r="29" spans="1:131" ht="26.25" customHeight="1" x14ac:dyDescent="0.2">
      <c r="A29" s="224">
        <v>2</v>
      </c>
      <c r="B29" s="1019" t="s">
        <v>389</v>
      </c>
      <c r="C29" s="1020"/>
      <c r="D29" s="1020"/>
      <c r="E29" s="1020"/>
      <c r="F29" s="1020"/>
      <c r="G29" s="1020"/>
      <c r="H29" s="1020"/>
      <c r="I29" s="1020"/>
      <c r="J29" s="1020"/>
      <c r="K29" s="1020"/>
      <c r="L29" s="1020"/>
      <c r="M29" s="1020"/>
      <c r="N29" s="1020"/>
      <c r="O29" s="1020"/>
      <c r="P29" s="1021"/>
      <c r="Q29" s="1027">
        <v>487</v>
      </c>
      <c r="R29" s="1028"/>
      <c r="S29" s="1028"/>
      <c r="T29" s="1028"/>
      <c r="U29" s="1028"/>
      <c r="V29" s="1028">
        <v>447</v>
      </c>
      <c r="W29" s="1028"/>
      <c r="X29" s="1028"/>
      <c r="Y29" s="1028"/>
      <c r="Z29" s="1028"/>
      <c r="AA29" s="1028">
        <v>40</v>
      </c>
      <c r="AB29" s="1028"/>
      <c r="AC29" s="1028"/>
      <c r="AD29" s="1028"/>
      <c r="AE29" s="1029"/>
      <c r="AF29" s="1024">
        <v>40</v>
      </c>
      <c r="AG29" s="1025"/>
      <c r="AH29" s="1025"/>
      <c r="AI29" s="1025"/>
      <c r="AJ29" s="1026"/>
      <c r="AK29" s="969">
        <v>85</v>
      </c>
      <c r="AL29" s="960"/>
      <c r="AM29" s="960"/>
      <c r="AN29" s="960"/>
      <c r="AO29" s="960"/>
      <c r="AP29" s="960" t="s">
        <v>549</v>
      </c>
      <c r="AQ29" s="960"/>
      <c r="AR29" s="960"/>
      <c r="AS29" s="960"/>
      <c r="AT29" s="960"/>
      <c r="AU29" s="960" t="s">
        <v>549</v>
      </c>
      <c r="AV29" s="960"/>
      <c r="AW29" s="960"/>
      <c r="AX29" s="960"/>
      <c r="AY29" s="960"/>
      <c r="AZ29" s="1030" t="s">
        <v>549</v>
      </c>
      <c r="BA29" s="1030"/>
      <c r="BB29" s="1030"/>
      <c r="BC29" s="1030"/>
      <c r="BD29" s="1030"/>
      <c r="BE29" s="961"/>
      <c r="BF29" s="961"/>
      <c r="BG29" s="961"/>
      <c r="BH29" s="961"/>
      <c r="BI29" s="962"/>
      <c r="BJ29" s="214"/>
      <c r="BK29" s="214"/>
      <c r="BL29" s="214"/>
      <c r="BM29" s="214"/>
      <c r="BN29" s="214"/>
      <c r="BO29" s="223"/>
      <c r="BP29" s="223"/>
      <c r="BQ29" s="220">
        <v>23</v>
      </c>
      <c r="BR29" s="221"/>
      <c r="BS29" s="981"/>
      <c r="BT29" s="982"/>
      <c r="BU29" s="982"/>
      <c r="BV29" s="982"/>
      <c r="BW29" s="982"/>
      <c r="BX29" s="982"/>
      <c r="BY29" s="982"/>
      <c r="BZ29" s="982"/>
      <c r="CA29" s="982"/>
      <c r="CB29" s="982"/>
      <c r="CC29" s="982"/>
      <c r="CD29" s="982"/>
      <c r="CE29" s="982"/>
      <c r="CF29" s="982"/>
      <c r="CG29" s="1003"/>
      <c r="CH29" s="978"/>
      <c r="CI29" s="979"/>
      <c r="CJ29" s="979"/>
      <c r="CK29" s="979"/>
      <c r="CL29" s="980"/>
      <c r="CM29" s="978"/>
      <c r="CN29" s="979"/>
      <c r="CO29" s="979"/>
      <c r="CP29" s="979"/>
      <c r="CQ29" s="980"/>
      <c r="CR29" s="978"/>
      <c r="CS29" s="979"/>
      <c r="CT29" s="979"/>
      <c r="CU29" s="979"/>
      <c r="CV29" s="980"/>
      <c r="CW29" s="978"/>
      <c r="CX29" s="979"/>
      <c r="CY29" s="979"/>
      <c r="CZ29" s="979"/>
      <c r="DA29" s="980"/>
      <c r="DB29" s="978"/>
      <c r="DC29" s="979"/>
      <c r="DD29" s="979"/>
      <c r="DE29" s="979"/>
      <c r="DF29" s="980"/>
      <c r="DG29" s="978"/>
      <c r="DH29" s="979"/>
      <c r="DI29" s="979"/>
      <c r="DJ29" s="979"/>
      <c r="DK29" s="980"/>
      <c r="DL29" s="978"/>
      <c r="DM29" s="979"/>
      <c r="DN29" s="979"/>
      <c r="DO29" s="979"/>
      <c r="DP29" s="980"/>
      <c r="DQ29" s="978"/>
      <c r="DR29" s="979"/>
      <c r="DS29" s="979"/>
      <c r="DT29" s="979"/>
      <c r="DU29" s="980"/>
      <c r="DV29" s="981"/>
      <c r="DW29" s="982"/>
      <c r="DX29" s="982"/>
      <c r="DY29" s="982"/>
      <c r="DZ29" s="983"/>
      <c r="EA29" s="212"/>
    </row>
    <row r="30" spans="1:131" ht="26.25" customHeight="1" x14ac:dyDescent="0.2">
      <c r="A30" s="224">
        <v>3</v>
      </c>
      <c r="B30" s="1019" t="s">
        <v>390</v>
      </c>
      <c r="C30" s="1020"/>
      <c r="D30" s="1020"/>
      <c r="E30" s="1020"/>
      <c r="F30" s="1020"/>
      <c r="G30" s="1020"/>
      <c r="H30" s="1020"/>
      <c r="I30" s="1020"/>
      <c r="J30" s="1020"/>
      <c r="K30" s="1020"/>
      <c r="L30" s="1020"/>
      <c r="M30" s="1020"/>
      <c r="N30" s="1020"/>
      <c r="O30" s="1020"/>
      <c r="P30" s="1021"/>
      <c r="Q30" s="1027">
        <v>106</v>
      </c>
      <c r="R30" s="1028"/>
      <c r="S30" s="1028"/>
      <c r="T30" s="1028"/>
      <c r="U30" s="1028"/>
      <c r="V30" s="1028">
        <v>104</v>
      </c>
      <c r="W30" s="1028"/>
      <c r="X30" s="1028"/>
      <c r="Y30" s="1028"/>
      <c r="Z30" s="1028"/>
      <c r="AA30" s="1028">
        <v>2</v>
      </c>
      <c r="AB30" s="1028"/>
      <c r="AC30" s="1028"/>
      <c r="AD30" s="1028"/>
      <c r="AE30" s="1029"/>
      <c r="AF30" s="1024">
        <v>2</v>
      </c>
      <c r="AG30" s="1025"/>
      <c r="AH30" s="1025"/>
      <c r="AI30" s="1025"/>
      <c r="AJ30" s="1026"/>
      <c r="AK30" s="969">
        <v>63</v>
      </c>
      <c r="AL30" s="960"/>
      <c r="AM30" s="960"/>
      <c r="AN30" s="960"/>
      <c r="AO30" s="960"/>
      <c r="AP30" s="960" t="s">
        <v>549</v>
      </c>
      <c r="AQ30" s="960"/>
      <c r="AR30" s="960"/>
      <c r="AS30" s="960"/>
      <c r="AT30" s="960"/>
      <c r="AU30" s="960" t="s">
        <v>549</v>
      </c>
      <c r="AV30" s="960"/>
      <c r="AW30" s="960"/>
      <c r="AX30" s="960"/>
      <c r="AY30" s="960"/>
      <c r="AZ30" s="1030" t="s">
        <v>549</v>
      </c>
      <c r="BA30" s="1030"/>
      <c r="BB30" s="1030"/>
      <c r="BC30" s="1030"/>
      <c r="BD30" s="1030"/>
      <c r="BE30" s="961"/>
      <c r="BF30" s="961"/>
      <c r="BG30" s="961"/>
      <c r="BH30" s="961"/>
      <c r="BI30" s="962"/>
      <c r="BJ30" s="214"/>
      <c r="BK30" s="214"/>
      <c r="BL30" s="214"/>
      <c r="BM30" s="214"/>
      <c r="BN30" s="214"/>
      <c r="BO30" s="223"/>
      <c r="BP30" s="223"/>
      <c r="BQ30" s="220">
        <v>24</v>
      </c>
      <c r="BR30" s="221"/>
      <c r="BS30" s="981"/>
      <c r="BT30" s="982"/>
      <c r="BU30" s="982"/>
      <c r="BV30" s="982"/>
      <c r="BW30" s="982"/>
      <c r="BX30" s="982"/>
      <c r="BY30" s="982"/>
      <c r="BZ30" s="982"/>
      <c r="CA30" s="982"/>
      <c r="CB30" s="982"/>
      <c r="CC30" s="982"/>
      <c r="CD30" s="982"/>
      <c r="CE30" s="982"/>
      <c r="CF30" s="982"/>
      <c r="CG30" s="1003"/>
      <c r="CH30" s="978"/>
      <c r="CI30" s="979"/>
      <c r="CJ30" s="979"/>
      <c r="CK30" s="979"/>
      <c r="CL30" s="980"/>
      <c r="CM30" s="978"/>
      <c r="CN30" s="979"/>
      <c r="CO30" s="979"/>
      <c r="CP30" s="979"/>
      <c r="CQ30" s="980"/>
      <c r="CR30" s="978"/>
      <c r="CS30" s="979"/>
      <c r="CT30" s="979"/>
      <c r="CU30" s="979"/>
      <c r="CV30" s="980"/>
      <c r="CW30" s="978"/>
      <c r="CX30" s="979"/>
      <c r="CY30" s="979"/>
      <c r="CZ30" s="979"/>
      <c r="DA30" s="980"/>
      <c r="DB30" s="978"/>
      <c r="DC30" s="979"/>
      <c r="DD30" s="979"/>
      <c r="DE30" s="979"/>
      <c r="DF30" s="980"/>
      <c r="DG30" s="978"/>
      <c r="DH30" s="979"/>
      <c r="DI30" s="979"/>
      <c r="DJ30" s="979"/>
      <c r="DK30" s="980"/>
      <c r="DL30" s="978"/>
      <c r="DM30" s="979"/>
      <c r="DN30" s="979"/>
      <c r="DO30" s="979"/>
      <c r="DP30" s="980"/>
      <c r="DQ30" s="978"/>
      <c r="DR30" s="979"/>
      <c r="DS30" s="979"/>
      <c r="DT30" s="979"/>
      <c r="DU30" s="980"/>
      <c r="DV30" s="981"/>
      <c r="DW30" s="982"/>
      <c r="DX30" s="982"/>
      <c r="DY30" s="982"/>
      <c r="DZ30" s="983"/>
      <c r="EA30" s="212"/>
    </row>
    <row r="31" spans="1:131" ht="26.25" customHeight="1" x14ac:dyDescent="0.2">
      <c r="A31" s="224">
        <v>4</v>
      </c>
      <c r="B31" s="1019"/>
      <c r="C31" s="1020"/>
      <c r="D31" s="1020"/>
      <c r="E31" s="1020"/>
      <c r="F31" s="1020"/>
      <c r="G31" s="1020"/>
      <c r="H31" s="1020"/>
      <c r="I31" s="1020"/>
      <c r="J31" s="1020"/>
      <c r="K31" s="1020"/>
      <c r="L31" s="1020"/>
      <c r="M31" s="1020"/>
      <c r="N31" s="1020"/>
      <c r="O31" s="1020"/>
      <c r="P31" s="1021"/>
      <c r="Q31" s="1027"/>
      <c r="R31" s="1028"/>
      <c r="S31" s="1028"/>
      <c r="T31" s="1028"/>
      <c r="U31" s="1028"/>
      <c r="V31" s="1028"/>
      <c r="W31" s="1028"/>
      <c r="X31" s="1028"/>
      <c r="Y31" s="1028"/>
      <c r="Z31" s="1028"/>
      <c r="AA31" s="1028"/>
      <c r="AB31" s="1028"/>
      <c r="AC31" s="1028"/>
      <c r="AD31" s="1028"/>
      <c r="AE31" s="1029"/>
      <c r="AF31" s="1024"/>
      <c r="AG31" s="1025"/>
      <c r="AH31" s="1025"/>
      <c r="AI31" s="1025"/>
      <c r="AJ31" s="1026"/>
      <c r="AK31" s="969"/>
      <c r="AL31" s="960"/>
      <c r="AM31" s="960"/>
      <c r="AN31" s="960"/>
      <c r="AO31" s="960"/>
      <c r="AP31" s="960"/>
      <c r="AQ31" s="960"/>
      <c r="AR31" s="960"/>
      <c r="AS31" s="960"/>
      <c r="AT31" s="960"/>
      <c r="AU31" s="960"/>
      <c r="AV31" s="960"/>
      <c r="AW31" s="960"/>
      <c r="AX31" s="960"/>
      <c r="AY31" s="960"/>
      <c r="AZ31" s="1030"/>
      <c r="BA31" s="1030"/>
      <c r="BB31" s="1030"/>
      <c r="BC31" s="1030"/>
      <c r="BD31" s="1030"/>
      <c r="BE31" s="961"/>
      <c r="BF31" s="961"/>
      <c r="BG31" s="961"/>
      <c r="BH31" s="961"/>
      <c r="BI31" s="962"/>
      <c r="BJ31" s="214"/>
      <c r="BK31" s="214"/>
      <c r="BL31" s="214"/>
      <c r="BM31" s="214"/>
      <c r="BN31" s="214"/>
      <c r="BO31" s="223"/>
      <c r="BP31" s="223"/>
      <c r="BQ31" s="220">
        <v>25</v>
      </c>
      <c r="BR31" s="221"/>
      <c r="BS31" s="981"/>
      <c r="BT31" s="982"/>
      <c r="BU31" s="982"/>
      <c r="BV31" s="982"/>
      <c r="BW31" s="982"/>
      <c r="BX31" s="982"/>
      <c r="BY31" s="982"/>
      <c r="BZ31" s="982"/>
      <c r="CA31" s="982"/>
      <c r="CB31" s="982"/>
      <c r="CC31" s="982"/>
      <c r="CD31" s="982"/>
      <c r="CE31" s="982"/>
      <c r="CF31" s="982"/>
      <c r="CG31" s="1003"/>
      <c r="CH31" s="978"/>
      <c r="CI31" s="979"/>
      <c r="CJ31" s="979"/>
      <c r="CK31" s="979"/>
      <c r="CL31" s="980"/>
      <c r="CM31" s="978"/>
      <c r="CN31" s="979"/>
      <c r="CO31" s="979"/>
      <c r="CP31" s="979"/>
      <c r="CQ31" s="980"/>
      <c r="CR31" s="978"/>
      <c r="CS31" s="979"/>
      <c r="CT31" s="979"/>
      <c r="CU31" s="979"/>
      <c r="CV31" s="980"/>
      <c r="CW31" s="978"/>
      <c r="CX31" s="979"/>
      <c r="CY31" s="979"/>
      <c r="CZ31" s="979"/>
      <c r="DA31" s="980"/>
      <c r="DB31" s="978"/>
      <c r="DC31" s="979"/>
      <c r="DD31" s="979"/>
      <c r="DE31" s="979"/>
      <c r="DF31" s="980"/>
      <c r="DG31" s="978"/>
      <c r="DH31" s="979"/>
      <c r="DI31" s="979"/>
      <c r="DJ31" s="979"/>
      <c r="DK31" s="980"/>
      <c r="DL31" s="978"/>
      <c r="DM31" s="979"/>
      <c r="DN31" s="979"/>
      <c r="DO31" s="979"/>
      <c r="DP31" s="980"/>
      <c r="DQ31" s="978"/>
      <c r="DR31" s="979"/>
      <c r="DS31" s="979"/>
      <c r="DT31" s="979"/>
      <c r="DU31" s="980"/>
      <c r="DV31" s="981"/>
      <c r="DW31" s="982"/>
      <c r="DX31" s="982"/>
      <c r="DY31" s="982"/>
      <c r="DZ31" s="983"/>
      <c r="EA31" s="212"/>
    </row>
    <row r="32" spans="1:131" ht="26.25" customHeight="1" x14ac:dyDescent="0.2">
      <c r="A32" s="224">
        <v>5</v>
      </c>
      <c r="B32" s="1019"/>
      <c r="C32" s="1020"/>
      <c r="D32" s="1020"/>
      <c r="E32" s="1020"/>
      <c r="F32" s="1020"/>
      <c r="G32" s="1020"/>
      <c r="H32" s="1020"/>
      <c r="I32" s="1020"/>
      <c r="J32" s="1020"/>
      <c r="K32" s="1020"/>
      <c r="L32" s="1020"/>
      <c r="M32" s="1020"/>
      <c r="N32" s="1020"/>
      <c r="O32" s="1020"/>
      <c r="P32" s="1021"/>
      <c r="Q32" s="1027"/>
      <c r="R32" s="1028"/>
      <c r="S32" s="1028"/>
      <c r="T32" s="1028"/>
      <c r="U32" s="1028"/>
      <c r="V32" s="1028"/>
      <c r="W32" s="1028"/>
      <c r="X32" s="1028"/>
      <c r="Y32" s="1028"/>
      <c r="Z32" s="1028"/>
      <c r="AA32" s="1028"/>
      <c r="AB32" s="1028"/>
      <c r="AC32" s="1028"/>
      <c r="AD32" s="1028"/>
      <c r="AE32" s="1029"/>
      <c r="AF32" s="1024"/>
      <c r="AG32" s="1025"/>
      <c r="AH32" s="1025"/>
      <c r="AI32" s="1025"/>
      <c r="AJ32" s="1026"/>
      <c r="AK32" s="969"/>
      <c r="AL32" s="960"/>
      <c r="AM32" s="960"/>
      <c r="AN32" s="960"/>
      <c r="AO32" s="960"/>
      <c r="AP32" s="960"/>
      <c r="AQ32" s="960"/>
      <c r="AR32" s="960"/>
      <c r="AS32" s="960"/>
      <c r="AT32" s="960"/>
      <c r="AU32" s="960"/>
      <c r="AV32" s="960"/>
      <c r="AW32" s="960"/>
      <c r="AX32" s="960"/>
      <c r="AY32" s="960"/>
      <c r="AZ32" s="1030"/>
      <c r="BA32" s="1030"/>
      <c r="BB32" s="1030"/>
      <c r="BC32" s="1030"/>
      <c r="BD32" s="1030"/>
      <c r="BE32" s="961"/>
      <c r="BF32" s="961"/>
      <c r="BG32" s="961"/>
      <c r="BH32" s="961"/>
      <c r="BI32" s="962"/>
      <c r="BJ32" s="214"/>
      <c r="BK32" s="214"/>
      <c r="BL32" s="214"/>
      <c r="BM32" s="214"/>
      <c r="BN32" s="214"/>
      <c r="BO32" s="223"/>
      <c r="BP32" s="223"/>
      <c r="BQ32" s="220">
        <v>26</v>
      </c>
      <c r="BR32" s="221"/>
      <c r="BS32" s="981"/>
      <c r="BT32" s="982"/>
      <c r="BU32" s="982"/>
      <c r="BV32" s="982"/>
      <c r="BW32" s="982"/>
      <c r="BX32" s="982"/>
      <c r="BY32" s="982"/>
      <c r="BZ32" s="982"/>
      <c r="CA32" s="982"/>
      <c r="CB32" s="982"/>
      <c r="CC32" s="982"/>
      <c r="CD32" s="982"/>
      <c r="CE32" s="982"/>
      <c r="CF32" s="982"/>
      <c r="CG32" s="1003"/>
      <c r="CH32" s="978"/>
      <c r="CI32" s="979"/>
      <c r="CJ32" s="979"/>
      <c r="CK32" s="979"/>
      <c r="CL32" s="980"/>
      <c r="CM32" s="978"/>
      <c r="CN32" s="979"/>
      <c r="CO32" s="979"/>
      <c r="CP32" s="979"/>
      <c r="CQ32" s="980"/>
      <c r="CR32" s="978"/>
      <c r="CS32" s="979"/>
      <c r="CT32" s="979"/>
      <c r="CU32" s="979"/>
      <c r="CV32" s="980"/>
      <c r="CW32" s="978"/>
      <c r="CX32" s="979"/>
      <c r="CY32" s="979"/>
      <c r="CZ32" s="979"/>
      <c r="DA32" s="980"/>
      <c r="DB32" s="978"/>
      <c r="DC32" s="979"/>
      <c r="DD32" s="979"/>
      <c r="DE32" s="979"/>
      <c r="DF32" s="980"/>
      <c r="DG32" s="978"/>
      <c r="DH32" s="979"/>
      <c r="DI32" s="979"/>
      <c r="DJ32" s="979"/>
      <c r="DK32" s="980"/>
      <c r="DL32" s="978"/>
      <c r="DM32" s="979"/>
      <c r="DN32" s="979"/>
      <c r="DO32" s="979"/>
      <c r="DP32" s="980"/>
      <c r="DQ32" s="978"/>
      <c r="DR32" s="979"/>
      <c r="DS32" s="979"/>
      <c r="DT32" s="979"/>
      <c r="DU32" s="980"/>
      <c r="DV32" s="981"/>
      <c r="DW32" s="982"/>
      <c r="DX32" s="982"/>
      <c r="DY32" s="982"/>
      <c r="DZ32" s="983"/>
      <c r="EA32" s="212"/>
    </row>
    <row r="33" spans="1:131" ht="26.25" customHeight="1" x14ac:dyDescent="0.2">
      <c r="A33" s="224">
        <v>6</v>
      </c>
      <c r="B33" s="1019"/>
      <c r="C33" s="1020"/>
      <c r="D33" s="1020"/>
      <c r="E33" s="1020"/>
      <c r="F33" s="1020"/>
      <c r="G33" s="1020"/>
      <c r="H33" s="1020"/>
      <c r="I33" s="1020"/>
      <c r="J33" s="1020"/>
      <c r="K33" s="1020"/>
      <c r="L33" s="1020"/>
      <c r="M33" s="1020"/>
      <c r="N33" s="1020"/>
      <c r="O33" s="1020"/>
      <c r="P33" s="1021"/>
      <c r="Q33" s="1027"/>
      <c r="R33" s="1028"/>
      <c r="S33" s="1028"/>
      <c r="T33" s="1028"/>
      <c r="U33" s="1028"/>
      <c r="V33" s="1028"/>
      <c r="W33" s="1028"/>
      <c r="X33" s="1028"/>
      <c r="Y33" s="1028"/>
      <c r="Z33" s="1028"/>
      <c r="AA33" s="1028"/>
      <c r="AB33" s="1028"/>
      <c r="AC33" s="1028"/>
      <c r="AD33" s="1028"/>
      <c r="AE33" s="1029"/>
      <c r="AF33" s="1024"/>
      <c r="AG33" s="1025"/>
      <c r="AH33" s="1025"/>
      <c r="AI33" s="1025"/>
      <c r="AJ33" s="1026"/>
      <c r="AK33" s="969"/>
      <c r="AL33" s="960"/>
      <c r="AM33" s="960"/>
      <c r="AN33" s="960"/>
      <c r="AO33" s="960"/>
      <c r="AP33" s="960"/>
      <c r="AQ33" s="960"/>
      <c r="AR33" s="960"/>
      <c r="AS33" s="960"/>
      <c r="AT33" s="960"/>
      <c r="AU33" s="960"/>
      <c r="AV33" s="960"/>
      <c r="AW33" s="960"/>
      <c r="AX33" s="960"/>
      <c r="AY33" s="960"/>
      <c r="AZ33" s="1030"/>
      <c r="BA33" s="1030"/>
      <c r="BB33" s="1030"/>
      <c r="BC33" s="1030"/>
      <c r="BD33" s="1030"/>
      <c r="BE33" s="961"/>
      <c r="BF33" s="961"/>
      <c r="BG33" s="961"/>
      <c r="BH33" s="961"/>
      <c r="BI33" s="962"/>
      <c r="BJ33" s="214"/>
      <c r="BK33" s="214"/>
      <c r="BL33" s="214"/>
      <c r="BM33" s="214"/>
      <c r="BN33" s="214"/>
      <c r="BO33" s="223"/>
      <c r="BP33" s="223"/>
      <c r="BQ33" s="220">
        <v>27</v>
      </c>
      <c r="BR33" s="221"/>
      <c r="BS33" s="981"/>
      <c r="BT33" s="982"/>
      <c r="BU33" s="982"/>
      <c r="BV33" s="982"/>
      <c r="BW33" s="982"/>
      <c r="BX33" s="982"/>
      <c r="BY33" s="982"/>
      <c r="BZ33" s="982"/>
      <c r="CA33" s="982"/>
      <c r="CB33" s="982"/>
      <c r="CC33" s="982"/>
      <c r="CD33" s="982"/>
      <c r="CE33" s="982"/>
      <c r="CF33" s="982"/>
      <c r="CG33" s="1003"/>
      <c r="CH33" s="978"/>
      <c r="CI33" s="979"/>
      <c r="CJ33" s="979"/>
      <c r="CK33" s="979"/>
      <c r="CL33" s="980"/>
      <c r="CM33" s="978"/>
      <c r="CN33" s="979"/>
      <c r="CO33" s="979"/>
      <c r="CP33" s="979"/>
      <c r="CQ33" s="980"/>
      <c r="CR33" s="978"/>
      <c r="CS33" s="979"/>
      <c r="CT33" s="979"/>
      <c r="CU33" s="979"/>
      <c r="CV33" s="980"/>
      <c r="CW33" s="978"/>
      <c r="CX33" s="979"/>
      <c r="CY33" s="979"/>
      <c r="CZ33" s="979"/>
      <c r="DA33" s="980"/>
      <c r="DB33" s="978"/>
      <c r="DC33" s="979"/>
      <c r="DD33" s="979"/>
      <c r="DE33" s="979"/>
      <c r="DF33" s="980"/>
      <c r="DG33" s="978"/>
      <c r="DH33" s="979"/>
      <c r="DI33" s="979"/>
      <c r="DJ33" s="979"/>
      <c r="DK33" s="980"/>
      <c r="DL33" s="978"/>
      <c r="DM33" s="979"/>
      <c r="DN33" s="979"/>
      <c r="DO33" s="979"/>
      <c r="DP33" s="980"/>
      <c r="DQ33" s="978"/>
      <c r="DR33" s="979"/>
      <c r="DS33" s="979"/>
      <c r="DT33" s="979"/>
      <c r="DU33" s="980"/>
      <c r="DV33" s="981"/>
      <c r="DW33" s="982"/>
      <c r="DX33" s="982"/>
      <c r="DY33" s="982"/>
      <c r="DZ33" s="983"/>
      <c r="EA33" s="212"/>
    </row>
    <row r="34" spans="1:131" ht="26.25" customHeight="1" x14ac:dyDescent="0.2">
      <c r="A34" s="224">
        <v>7</v>
      </c>
      <c r="B34" s="1019"/>
      <c r="C34" s="1020"/>
      <c r="D34" s="1020"/>
      <c r="E34" s="1020"/>
      <c r="F34" s="1020"/>
      <c r="G34" s="1020"/>
      <c r="H34" s="1020"/>
      <c r="I34" s="1020"/>
      <c r="J34" s="1020"/>
      <c r="K34" s="1020"/>
      <c r="L34" s="1020"/>
      <c r="M34" s="1020"/>
      <c r="N34" s="1020"/>
      <c r="O34" s="1020"/>
      <c r="P34" s="1021"/>
      <c r="Q34" s="1027"/>
      <c r="R34" s="1028"/>
      <c r="S34" s="1028"/>
      <c r="T34" s="1028"/>
      <c r="U34" s="1028"/>
      <c r="V34" s="1028"/>
      <c r="W34" s="1028"/>
      <c r="X34" s="1028"/>
      <c r="Y34" s="1028"/>
      <c r="Z34" s="1028"/>
      <c r="AA34" s="1028"/>
      <c r="AB34" s="1028"/>
      <c r="AC34" s="1028"/>
      <c r="AD34" s="1028"/>
      <c r="AE34" s="1029"/>
      <c r="AF34" s="1024"/>
      <c r="AG34" s="1025"/>
      <c r="AH34" s="1025"/>
      <c r="AI34" s="1025"/>
      <c r="AJ34" s="1026"/>
      <c r="AK34" s="969"/>
      <c r="AL34" s="960"/>
      <c r="AM34" s="960"/>
      <c r="AN34" s="960"/>
      <c r="AO34" s="960"/>
      <c r="AP34" s="960"/>
      <c r="AQ34" s="960"/>
      <c r="AR34" s="960"/>
      <c r="AS34" s="960"/>
      <c r="AT34" s="960"/>
      <c r="AU34" s="960"/>
      <c r="AV34" s="960"/>
      <c r="AW34" s="960"/>
      <c r="AX34" s="960"/>
      <c r="AY34" s="960"/>
      <c r="AZ34" s="1030"/>
      <c r="BA34" s="1030"/>
      <c r="BB34" s="1030"/>
      <c r="BC34" s="1030"/>
      <c r="BD34" s="1030"/>
      <c r="BE34" s="961"/>
      <c r="BF34" s="961"/>
      <c r="BG34" s="961"/>
      <c r="BH34" s="961"/>
      <c r="BI34" s="962"/>
      <c r="BJ34" s="214"/>
      <c r="BK34" s="214"/>
      <c r="BL34" s="214"/>
      <c r="BM34" s="214"/>
      <c r="BN34" s="214"/>
      <c r="BO34" s="223"/>
      <c r="BP34" s="223"/>
      <c r="BQ34" s="220">
        <v>28</v>
      </c>
      <c r="BR34" s="221"/>
      <c r="BS34" s="981"/>
      <c r="BT34" s="982"/>
      <c r="BU34" s="982"/>
      <c r="BV34" s="982"/>
      <c r="BW34" s="982"/>
      <c r="BX34" s="982"/>
      <c r="BY34" s="982"/>
      <c r="BZ34" s="982"/>
      <c r="CA34" s="982"/>
      <c r="CB34" s="982"/>
      <c r="CC34" s="982"/>
      <c r="CD34" s="982"/>
      <c r="CE34" s="982"/>
      <c r="CF34" s="982"/>
      <c r="CG34" s="1003"/>
      <c r="CH34" s="978"/>
      <c r="CI34" s="979"/>
      <c r="CJ34" s="979"/>
      <c r="CK34" s="979"/>
      <c r="CL34" s="980"/>
      <c r="CM34" s="978"/>
      <c r="CN34" s="979"/>
      <c r="CO34" s="979"/>
      <c r="CP34" s="979"/>
      <c r="CQ34" s="980"/>
      <c r="CR34" s="978"/>
      <c r="CS34" s="979"/>
      <c r="CT34" s="979"/>
      <c r="CU34" s="979"/>
      <c r="CV34" s="980"/>
      <c r="CW34" s="978"/>
      <c r="CX34" s="979"/>
      <c r="CY34" s="979"/>
      <c r="CZ34" s="979"/>
      <c r="DA34" s="980"/>
      <c r="DB34" s="978"/>
      <c r="DC34" s="979"/>
      <c r="DD34" s="979"/>
      <c r="DE34" s="979"/>
      <c r="DF34" s="980"/>
      <c r="DG34" s="978"/>
      <c r="DH34" s="979"/>
      <c r="DI34" s="979"/>
      <c r="DJ34" s="979"/>
      <c r="DK34" s="980"/>
      <c r="DL34" s="978"/>
      <c r="DM34" s="979"/>
      <c r="DN34" s="979"/>
      <c r="DO34" s="979"/>
      <c r="DP34" s="980"/>
      <c r="DQ34" s="978"/>
      <c r="DR34" s="979"/>
      <c r="DS34" s="979"/>
      <c r="DT34" s="979"/>
      <c r="DU34" s="980"/>
      <c r="DV34" s="981"/>
      <c r="DW34" s="982"/>
      <c r="DX34" s="982"/>
      <c r="DY34" s="982"/>
      <c r="DZ34" s="983"/>
      <c r="EA34" s="212"/>
    </row>
    <row r="35" spans="1:131" ht="26.25" customHeight="1" x14ac:dyDescent="0.2">
      <c r="A35" s="224">
        <v>8</v>
      </c>
      <c r="B35" s="1019" t="s">
        <v>534</v>
      </c>
      <c r="C35" s="1020"/>
      <c r="D35" s="1020"/>
      <c r="E35" s="1020"/>
      <c r="F35" s="1020"/>
      <c r="G35" s="1020"/>
      <c r="H35" s="1020"/>
      <c r="I35" s="1020"/>
      <c r="J35" s="1020"/>
      <c r="K35" s="1020"/>
      <c r="L35" s="1020"/>
      <c r="M35" s="1020"/>
      <c r="N35" s="1020"/>
      <c r="O35" s="1020"/>
      <c r="P35" s="1021"/>
      <c r="Q35" s="1027">
        <v>73</v>
      </c>
      <c r="R35" s="1028"/>
      <c r="S35" s="1028"/>
      <c r="T35" s="1028"/>
      <c r="U35" s="1028"/>
      <c r="V35" s="1028">
        <v>81</v>
      </c>
      <c r="W35" s="1028"/>
      <c r="X35" s="1028"/>
      <c r="Y35" s="1028"/>
      <c r="Z35" s="1028"/>
      <c r="AA35" s="1028">
        <v>-9</v>
      </c>
      <c r="AB35" s="1028"/>
      <c r="AC35" s="1028"/>
      <c r="AD35" s="1028"/>
      <c r="AE35" s="1029"/>
      <c r="AF35" s="1024">
        <v>9</v>
      </c>
      <c r="AG35" s="1025"/>
      <c r="AH35" s="1025"/>
      <c r="AI35" s="1025"/>
      <c r="AJ35" s="1026"/>
      <c r="AK35" s="969">
        <v>6</v>
      </c>
      <c r="AL35" s="960"/>
      <c r="AM35" s="960"/>
      <c r="AN35" s="960"/>
      <c r="AO35" s="960"/>
      <c r="AP35" s="960">
        <v>36</v>
      </c>
      <c r="AQ35" s="960"/>
      <c r="AR35" s="960"/>
      <c r="AS35" s="960"/>
      <c r="AT35" s="960"/>
      <c r="AU35" s="960">
        <v>19</v>
      </c>
      <c r="AV35" s="960"/>
      <c r="AW35" s="960"/>
      <c r="AX35" s="960"/>
      <c r="AY35" s="960"/>
      <c r="AZ35" s="1030" t="s">
        <v>484</v>
      </c>
      <c r="BA35" s="1030"/>
      <c r="BB35" s="1030"/>
      <c r="BC35" s="1030"/>
      <c r="BD35" s="1030"/>
      <c r="BE35" s="961" t="s">
        <v>556</v>
      </c>
      <c r="BF35" s="961"/>
      <c r="BG35" s="961"/>
      <c r="BH35" s="961"/>
      <c r="BI35" s="962"/>
      <c r="BJ35" s="214"/>
      <c r="BK35" s="214"/>
      <c r="BL35" s="214"/>
      <c r="BM35" s="214"/>
      <c r="BN35" s="214"/>
      <c r="BO35" s="223"/>
      <c r="BP35" s="223"/>
      <c r="BQ35" s="220">
        <v>29</v>
      </c>
      <c r="BR35" s="221"/>
      <c r="BS35" s="981"/>
      <c r="BT35" s="982"/>
      <c r="BU35" s="982"/>
      <c r="BV35" s="982"/>
      <c r="BW35" s="982"/>
      <c r="BX35" s="982"/>
      <c r="BY35" s="982"/>
      <c r="BZ35" s="982"/>
      <c r="CA35" s="982"/>
      <c r="CB35" s="982"/>
      <c r="CC35" s="982"/>
      <c r="CD35" s="982"/>
      <c r="CE35" s="982"/>
      <c r="CF35" s="982"/>
      <c r="CG35" s="1003"/>
      <c r="CH35" s="978"/>
      <c r="CI35" s="979"/>
      <c r="CJ35" s="979"/>
      <c r="CK35" s="979"/>
      <c r="CL35" s="980"/>
      <c r="CM35" s="978"/>
      <c r="CN35" s="979"/>
      <c r="CO35" s="979"/>
      <c r="CP35" s="979"/>
      <c r="CQ35" s="980"/>
      <c r="CR35" s="978"/>
      <c r="CS35" s="979"/>
      <c r="CT35" s="979"/>
      <c r="CU35" s="979"/>
      <c r="CV35" s="980"/>
      <c r="CW35" s="978"/>
      <c r="CX35" s="979"/>
      <c r="CY35" s="979"/>
      <c r="CZ35" s="979"/>
      <c r="DA35" s="980"/>
      <c r="DB35" s="978"/>
      <c r="DC35" s="979"/>
      <c r="DD35" s="979"/>
      <c r="DE35" s="979"/>
      <c r="DF35" s="980"/>
      <c r="DG35" s="978"/>
      <c r="DH35" s="979"/>
      <c r="DI35" s="979"/>
      <c r="DJ35" s="979"/>
      <c r="DK35" s="980"/>
      <c r="DL35" s="978"/>
      <c r="DM35" s="979"/>
      <c r="DN35" s="979"/>
      <c r="DO35" s="979"/>
      <c r="DP35" s="980"/>
      <c r="DQ35" s="978"/>
      <c r="DR35" s="979"/>
      <c r="DS35" s="979"/>
      <c r="DT35" s="979"/>
      <c r="DU35" s="980"/>
      <c r="DV35" s="981"/>
      <c r="DW35" s="982"/>
      <c r="DX35" s="982"/>
      <c r="DY35" s="982"/>
      <c r="DZ35" s="983"/>
      <c r="EA35" s="212"/>
    </row>
    <row r="36" spans="1:131" ht="26.25" customHeight="1" x14ac:dyDescent="0.2">
      <c r="A36" s="224">
        <v>9</v>
      </c>
      <c r="B36" s="1019" t="s">
        <v>535</v>
      </c>
      <c r="C36" s="1020"/>
      <c r="D36" s="1020"/>
      <c r="E36" s="1020"/>
      <c r="F36" s="1020"/>
      <c r="G36" s="1020"/>
      <c r="H36" s="1020"/>
      <c r="I36" s="1020"/>
      <c r="J36" s="1020"/>
      <c r="K36" s="1020"/>
      <c r="L36" s="1020"/>
      <c r="M36" s="1020"/>
      <c r="N36" s="1020"/>
      <c r="O36" s="1020"/>
      <c r="P36" s="1021"/>
      <c r="Q36" s="1027">
        <v>184</v>
      </c>
      <c r="R36" s="1028"/>
      <c r="S36" s="1028"/>
      <c r="T36" s="1028"/>
      <c r="U36" s="1028"/>
      <c r="V36" s="1028">
        <v>161</v>
      </c>
      <c r="W36" s="1028"/>
      <c r="X36" s="1028"/>
      <c r="Y36" s="1028"/>
      <c r="Z36" s="1028"/>
      <c r="AA36" s="1028">
        <v>23</v>
      </c>
      <c r="AB36" s="1028"/>
      <c r="AC36" s="1028"/>
      <c r="AD36" s="1028"/>
      <c r="AE36" s="1029"/>
      <c r="AF36" s="1024">
        <v>2</v>
      </c>
      <c r="AG36" s="1025"/>
      <c r="AH36" s="1025"/>
      <c r="AI36" s="1025"/>
      <c r="AJ36" s="1026"/>
      <c r="AK36" s="969">
        <v>117</v>
      </c>
      <c r="AL36" s="960"/>
      <c r="AM36" s="960"/>
      <c r="AN36" s="960"/>
      <c r="AO36" s="960"/>
      <c r="AP36" s="960">
        <v>681</v>
      </c>
      <c r="AQ36" s="960"/>
      <c r="AR36" s="960"/>
      <c r="AS36" s="960"/>
      <c r="AT36" s="960"/>
      <c r="AU36" s="960">
        <v>626</v>
      </c>
      <c r="AV36" s="960"/>
      <c r="AW36" s="960"/>
      <c r="AX36" s="960"/>
      <c r="AY36" s="960"/>
      <c r="AZ36" s="1030" t="s">
        <v>484</v>
      </c>
      <c r="BA36" s="1030"/>
      <c r="BB36" s="1030"/>
      <c r="BC36" s="1030"/>
      <c r="BD36" s="1030"/>
      <c r="BE36" s="961" t="s">
        <v>556</v>
      </c>
      <c r="BF36" s="961"/>
      <c r="BG36" s="961"/>
      <c r="BH36" s="961"/>
      <c r="BI36" s="962"/>
      <c r="BJ36" s="214"/>
      <c r="BK36" s="214"/>
      <c r="BL36" s="214"/>
      <c r="BM36" s="214"/>
      <c r="BN36" s="214"/>
      <c r="BO36" s="223"/>
      <c r="BP36" s="223"/>
      <c r="BQ36" s="220">
        <v>30</v>
      </c>
      <c r="BR36" s="221"/>
      <c r="BS36" s="981"/>
      <c r="BT36" s="982"/>
      <c r="BU36" s="982"/>
      <c r="BV36" s="982"/>
      <c r="BW36" s="982"/>
      <c r="BX36" s="982"/>
      <c r="BY36" s="982"/>
      <c r="BZ36" s="982"/>
      <c r="CA36" s="982"/>
      <c r="CB36" s="982"/>
      <c r="CC36" s="982"/>
      <c r="CD36" s="982"/>
      <c r="CE36" s="982"/>
      <c r="CF36" s="982"/>
      <c r="CG36" s="1003"/>
      <c r="CH36" s="978"/>
      <c r="CI36" s="979"/>
      <c r="CJ36" s="979"/>
      <c r="CK36" s="979"/>
      <c r="CL36" s="980"/>
      <c r="CM36" s="978"/>
      <c r="CN36" s="979"/>
      <c r="CO36" s="979"/>
      <c r="CP36" s="979"/>
      <c r="CQ36" s="980"/>
      <c r="CR36" s="978"/>
      <c r="CS36" s="979"/>
      <c r="CT36" s="979"/>
      <c r="CU36" s="979"/>
      <c r="CV36" s="980"/>
      <c r="CW36" s="978"/>
      <c r="CX36" s="979"/>
      <c r="CY36" s="979"/>
      <c r="CZ36" s="979"/>
      <c r="DA36" s="980"/>
      <c r="DB36" s="978"/>
      <c r="DC36" s="979"/>
      <c r="DD36" s="979"/>
      <c r="DE36" s="979"/>
      <c r="DF36" s="980"/>
      <c r="DG36" s="978"/>
      <c r="DH36" s="979"/>
      <c r="DI36" s="979"/>
      <c r="DJ36" s="979"/>
      <c r="DK36" s="980"/>
      <c r="DL36" s="978"/>
      <c r="DM36" s="979"/>
      <c r="DN36" s="979"/>
      <c r="DO36" s="979"/>
      <c r="DP36" s="980"/>
      <c r="DQ36" s="978"/>
      <c r="DR36" s="979"/>
      <c r="DS36" s="979"/>
      <c r="DT36" s="979"/>
      <c r="DU36" s="980"/>
      <c r="DV36" s="981"/>
      <c r="DW36" s="982"/>
      <c r="DX36" s="982"/>
      <c r="DY36" s="982"/>
      <c r="DZ36" s="983"/>
      <c r="EA36" s="212"/>
    </row>
    <row r="37" spans="1:131" ht="26.25" customHeight="1" x14ac:dyDescent="0.2">
      <c r="A37" s="224">
        <v>10</v>
      </c>
      <c r="B37" s="1019"/>
      <c r="C37" s="1020"/>
      <c r="D37" s="1020"/>
      <c r="E37" s="1020"/>
      <c r="F37" s="1020"/>
      <c r="G37" s="1020"/>
      <c r="H37" s="1020"/>
      <c r="I37" s="1020"/>
      <c r="J37" s="1020"/>
      <c r="K37" s="1020"/>
      <c r="L37" s="1020"/>
      <c r="M37" s="1020"/>
      <c r="N37" s="1020"/>
      <c r="O37" s="1020"/>
      <c r="P37" s="1021"/>
      <c r="Q37" s="1027"/>
      <c r="R37" s="1028"/>
      <c r="S37" s="1028"/>
      <c r="T37" s="1028"/>
      <c r="U37" s="1028"/>
      <c r="V37" s="1028"/>
      <c r="W37" s="1028"/>
      <c r="X37" s="1028"/>
      <c r="Y37" s="1028"/>
      <c r="Z37" s="1028"/>
      <c r="AA37" s="1028"/>
      <c r="AB37" s="1028"/>
      <c r="AC37" s="1028"/>
      <c r="AD37" s="1028"/>
      <c r="AE37" s="1029"/>
      <c r="AF37" s="1024"/>
      <c r="AG37" s="1025"/>
      <c r="AH37" s="1025"/>
      <c r="AI37" s="1025"/>
      <c r="AJ37" s="1026"/>
      <c r="AK37" s="969"/>
      <c r="AL37" s="960"/>
      <c r="AM37" s="960"/>
      <c r="AN37" s="960"/>
      <c r="AO37" s="960"/>
      <c r="AP37" s="960"/>
      <c r="AQ37" s="960"/>
      <c r="AR37" s="960"/>
      <c r="AS37" s="960"/>
      <c r="AT37" s="960"/>
      <c r="AU37" s="960"/>
      <c r="AV37" s="960"/>
      <c r="AW37" s="960"/>
      <c r="AX37" s="960"/>
      <c r="AY37" s="960"/>
      <c r="AZ37" s="1030"/>
      <c r="BA37" s="1030"/>
      <c r="BB37" s="1030"/>
      <c r="BC37" s="1030"/>
      <c r="BD37" s="1030"/>
      <c r="BE37" s="961"/>
      <c r="BF37" s="961"/>
      <c r="BG37" s="961"/>
      <c r="BH37" s="961"/>
      <c r="BI37" s="962"/>
      <c r="BJ37" s="214"/>
      <c r="BK37" s="214"/>
      <c r="BL37" s="214"/>
      <c r="BM37" s="214"/>
      <c r="BN37" s="214"/>
      <c r="BO37" s="223"/>
      <c r="BP37" s="223"/>
      <c r="BQ37" s="220">
        <v>31</v>
      </c>
      <c r="BR37" s="221"/>
      <c r="BS37" s="981"/>
      <c r="BT37" s="982"/>
      <c r="BU37" s="982"/>
      <c r="BV37" s="982"/>
      <c r="BW37" s="982"/>
      <c r="BX37" s="982"/>
      <c r="BY37" s="982"/>
      <c r="BZ37" s="982"/>
      <c r="CA37" s="982"/>
      <c r="CB37" s="982"/>
      <c r="CC37" s="982"/>
      <c r="CD37" s="982"/>
      <c r="CE37" s="982"/>
      <c r="CF37" s="982"/>
      <c r="CG37" s="1003"/>
      <c r="CH37" s="978"/>
      <c r="CI37" s="979"/>
      <c r="CJ37" s="979"/>
      <c r="CK37" s="979"/>
      <c r="CL37" s="980"/>
      <c r="CM37" s="978"/>
      <c r="CN37" s="979"/>
      <c r="CO37" s="979"/>
      <c r="CP37" s="979"/>
      <c r="CQ37" s="980"/>
      <c r="CR37" s="978"/>
      <c r="CS37" s="979"/>
      <c r="CT37" s="979"/>
      <c r="CU37" s="979"/>
      <c r="CV37" s="980"/>
      <c r="CW37" s="978"/>
      <c r="CX37" s="979"/>
      <c r="CY37" s="979"/>
      <c r="CZ37" s="979"/>
      <c r="DA37" s="980"/>
      <c r="DB37" s="978"/>
      <c r="DC37" s="979"/>
      <c r="DD37" s="979"/>
      <c r="DE37" s="979"/>
      <c r="DF37" s="980"/>
      <c r="DG37" s="978"/>
      <c r="DH37" s="979"/>
      <c r="DI37" s="979"/>
      <c r="DJ37" s="979"/>
      <c r="DK37" s="980"/>
      <c r="DL37" s="978"/>
      <c r="DM37" s="979"/>
      <c r="DN37" s="979"/>
      <c r="DO37" s="979"/>
      <c r="DP37" s="980"/>
      <c r="DQ37" s="978"/>
      <c r="DR37" s="979"/>
      <c r="DS37" s="979"/>
      <c r="DT37" s="979"/>
      <c r="DU37" s="980"/>
      <c r="DV37" s="981"/>
      <c r="DW37" s="982"/>
      <c r="DX37" s="982"/>
      <c r="DY37" s="982"/>
      <c r="DZ37" s="983"/>
      <c r="EA37" s="212"/>
    </row>
    <row r="38" spans="1:131" ht="26.25" customHeight="1" x14ac:dyDescent="0.2">
      <c r="A38" s="224">
        <v>11</v>
      </c>
      <c r="B38" s="1019"/>
      <c r="C38" s="1020"/>
      <c r="D38" s="1020"/>
      <c r="E38" s="1020"/>
      <c r="F38" s="1020"/>
      <c r="G38" s="1020"/>
      <c r="H38" s="1020"/>
      <c r="I38" s="1020"/>
      <c r="J38" s="1020"/>
      <c r="K38" s="1020"/>
      <c r="L38" s="1020"/>
      <c r="M38" s="1020"/>
      <c r="N38" s="1020"/>
      <c r="O38" s="1020"/>
      <c r="P38" s="1021"/>
      <c r="Q38" s="1027"/>
      <c r="R38" s="1028"/>
      <c r="S38" s="1028"/>
      <c r="T38" s="1028"/>
      <c r="U38" s="1028"/>
      <c r="V38" s="1028"/>
      <c r="W38" s="1028"/>
      <c r="X38" s="1028"/>
      <c r="Y38" s="1028"/>
      <c r="Z38" s="1028"/>
      <c r="AA38" s="1028"/>
      <c r="AB38" s="1028"/>
      <c r="AC38" s="1028"/>
      <c r="AD38" s="1028"/>
      <c r="AE38" s="1029"/>
      <c r="AF38" s="1024"/>
      <c r="AG38" s="1025"/>
      <c r="AH38" s="1025"/>
      <c r="AI38" s="1025"/>
      <c r="AJ38" s="1026"/>
      <c r="AK38" s="969"/>
      <c r="AL38" s="960"/>
      <c r="AM38" s="960"/>
      <c r="AN38" s="960"/>
      <c r="AO38" s="960"/>
      <c r="AP38" s="960"/>
      <c r="AQ38" s="960"/>
      <c r="AR38" s="960"/>
      <c r="AS38" s="960"/>
      <c r="AT38" s="960"/>
      <c r="AU38" s="960"/>
      <c r="AV38" s="960"/>
      <c r="AW38" s="960"/>
      <c r="AX38" s="960"/>
      <c r="AY38" s="960"/>
      <c r="AZ38" s="1030"/>
      <c r="BA38" s="1030"/>
      <c r="BB38" s="1030"/>
      <c r="BC38" s="1030"/>
      <c r="BD38" s="1030"/>
      <c r="BE38" s="961"/>
      <c r="BF38" s="961"/>
      <c r="BG38" s="961"/>
      <c r="BH38" s="961"/>
      <c r="BI38" s="962"/>
      <c r="BJ38" s="214"/>
      <c r="BK38" s="214"/>
      <c r="BL38" s="214"/>
      <c r="BM38" s="214"/>
      <c r="BN38" s="214"/>
      <c r="BO38" s="223"/>
      <c r="BP38" s="223"/>
      <c r="BQ38" s="220">
        <v>32</v>
      </c>
      <c r="BR38" s="221"/>
      <c r="BS38" s="981"/>
      <c r="BT38" s="982"/>
      <c r="BU38" s="982"/>
      <c r="BV38" s="982"/>
      <c r="BW38" s="982"/>
      <c r="BX38" s="982"/>
      <c r="BY38" s="982"/>
      <c r="BZ38" s="982"/>
      <c r="CA38" s="982"/>
      <c r="CB38" s="982"/>
      <c r="CC38" s="982"/>
      <c r="CD38" s="982"/>
      <c r="CE38" s="982"/>
      <c r="CF38" s="982"/>
      <c r="CG38" s="1003"/>
      <c r="CH38" s="978"/>
      <c r="CI38" s="979"/>
      <c r="CJ38" s="979"/>
      <c r="CK38" s="979"/>
      <c r="CL38" s="980"/>
      <c r="CM38" s="978"/>
      <c r="CN38" s="979"/>
      <c r="CO38" s="979"/>
      <c r="CP38" s="979"/>
      <c r="CQ38" s="980"/>
      <c r="CR38" s="978"/>
      <c r="CS38" s="979"/>
      <c r="CT38" s="979"/>
      <c r="CU38" s="979"/>
      <c r="CV38" s="980"/>
      <c r="CW38" s="978"/>
      <c r="CX38" s="979"/>
      <c r="CY38" s="979"/>
      <c r="CZ38" s="979"/>
      <c r="DA38" s="980"/>
      <c r="DB38" s="978"/>
      <c r="DC38" s="979"/>
      <c r="DD38" s="979"/>
      <c r="DE38" s="979"/>
      <c r="DF38" s="980"/>
      <c r="DG38" s="978"/>
      <c r="DH38" s="979"/>
      <c r="DI38" s="979"/>
      <c r="DJ38" s="979"/>
      <c r="DK38" s="980"/>
      <c r="DL38" s="978"/>
      <c r="DM38" s="979"/>
      <c r="DN38" s="979"/>
      <c r="DO38" s="979"/>
      <c r="DP38" s="980"/>
      <c r="DQ38" s="978"/>
      <c r="DR38" s="979"/>
      <c r="DS38" s="979"/>
      <c r="DT38" s="979"/>
      <c r="DU38" s="980"/>
      <c r="DV38" s="981"/>
      <c r="DW38" s="982"/>
      <c r="DX38" s="982"/>
      <c r="DY38" s="982"/>
      <c r="DZ38" s="983"/>
      <c r="EA38" s="212"/>
    </row>
    <row r="39" spans="1:131" ht="26.25" customHeight="1" x14ac:dyDescent="0.2">
      <c r="A39" s="224">
        <v>12</v>
      </c>
      <c r="B39" s="1019"/>
      <c r="C39" s="1020"/>
      <c r="D39" s="1020"/>
      <c r="E39" s="1020"/>
      <c r="F39" s="1020"/>
      <c r="G39" s="1020"/>
      <c r="H39" s="1020"/>
      <c r="I39" s="1020"/>
      <c r="J39" s="1020"/>
      <c r="K39" s="1020"/>
      <c r="L39" s="1020"/>
      <c r="M39" s="1020"/>
      <c r="N39" s="1020"/>
      <c r="O39" s="1020"/>
      <c r="P39" s="1021"/>
      <c r="Q39" s="1027"/>
      <c r="R39" s="1028"/>
      <c r="S39" s="1028"/>
      <c r="T39" s="1028"/>
      <c r="U39" s="1028"/>
      <c r="V39" s="1028"/>
      <c r="W39" s="1028"/>
      <c r="X39" s="1028"/>
      <c r="Y39" s="1028"/>
      <c r="Z39" s="1028"/>
      <c r="AA39" s="1028"/>
      <c r="AB39" s="1028"/>
      <c r="AC39" s="1028"/>
      <c r="AD39" s="1028"/>
      <c r="AE39" s="1029"/>
      <c r="AF39" s="1024"/>
      <c r="AG39" s="1025"/>
      <c r="AH39" s="1025"/>
      <c r="AI39" s="1025"/>
      <c r="AJ39" s="1026"/>
      <c r="AK39" s="969"/>
      <c r="AL39" s="960"/>
      <c r="AM39" s="960"/>
      <c r="AN39" s="960"/>
      <c r="AO39" s="960"/>
      <c r="AP39" s="960"/>
      <c r="AQ39" s="960"/>
      <c r="AR39" s="960"/>
      <c r="AS39" s="960"/>
      <c r="AT39" s="960"/>
      <c r="AU39" s="960"/>
      <c r="AV39" s="960"/>
      <c r="AW39" s="960"/>
      <c r="AX39" s="960"/>
      <c r="AY39" s="960"/>
      <c r="AZ39" s="1030"/>
      <c r="BA39" s="1030"/>
      <c r="BB39" s="1030"/>
      <c r="BC39" s="1030"/>
      <c r="BD39" s="1030"/>
      <c r="BE39" s="961"/>
      <c r="BF39" s="961"/>
      <c r="BG39" s="961"/>
      <c r="BH39" s="961"/>
      <c r="BI39" s="962"/>
      <c r="BJ39" s="214"/>
      <c r="BK39" s="214"/>
      <c r="BL39" s="214"/>
      <c r="BM39" s="214"/>
      <c r="BN39" s="214"/>
      <c r="BO39" s="223"/>
      <c r="BP39" s="223"/>
      <c r="BQ39" s="220">
        <v>33</v>
      </c>
      <c r="BR39" s="221"/>
      <c r="BS39" s="981"/>
      <c r="BT39" s="982"/>
      <c r="BU39" s="982"/>
      <c r="BV39" s="982"/>
      <c r="BW39" s="982"/>
      <c r="BX39" s="982"/>
      <c r="BY39" s="982"/>
      <c r="BZ39" s="982"/>
      <c r="CA39" s="982"/>
      <c r="CB39" s="982"/>
      <c r="CC39" s="982"/>
      <c r="CD39" s="982"/>
      <c r="CE39" s="982"/>
      <c r="CF39" s="982"/>
      <c r="CG39" s="1003"/>
      <c r="CH39" s="978"/>
      <c r="CI39" s="979"/>
      <c r="CJ39" s="979"/>
      <c r="CK39" s="979"/>
      <c r="CL39" s="980"/>
      <c r="CM39" s="978"/>
      <c r="CN39" s="979"/>
      <c r="CO39" s="979"/>
      <c r="CP39" s="979"/>
      <c r="CQ39" s="980"/>
      <c r="CR39" s="978"/>
      <c r="CS39" s="979"/>
      <c r="CT39" s="979"/>
      <c r="CU39" s="979"/>
      <c r="CV39" s="980"/>
      <c r="CW39" s="978"/>
      <c r="CX39" s="979"/>
      <c r="CY39" s="979"/>
      <c r="CZ39" s="979"/>
      <c r="DA39" s="980"/>
      <c r="DB39" s="978"/>
      <c r="DC39" s="979"/>
      <c r="DD39" s="979"/>
      <c r="DE39" s="979"/>
      <c r="DF39" s="980"/>
      <c r="DG39" s="978"/>
      <c r="DH39" s="979"/>
      <c r="DI39" s="979"/>
      <c r="DJ39" s="979"/>
      <c r="DK39" s="980"/>
      <c r="DL39" s="978"/>
      <c r="DM39" s="979"/>
      <c r="DN39" s="979"/>
      <c r="DO39" s="979"/>
      <c r="DP39" s="980"/>
      <c r="DQ39" s="978"/>
      <c r="DR39" s="979"/>
      <c r="DS39" s="979"/>
      <c r="DT39" s="979"/>
      <c r="DU39" s="980"/>
      <c r="DV39" s="981"/>
      <c r="DW39" s="982"/>
      <c r="DX39" s="982"/>
      <c r="DY39" s="982"/>
      <c r="DZ39" s="983"/>
      <c r="EA39" s="212"/>
    </row>
    <row r="40" spans="1:131" ht="26.25" customHeight="1" x14ac:dyDescent="0.2">
      <c r="A40" s="220">
        <v>13</v>
      </c>
      <c r="B40" s="1019"/>
      <c r="C40" s="1020"/>
      <c r="D40" s="1020"/>
      <c r="E40" s="1020"/>
      <c r="F40" s="1020"/>
      <c r="G40" s="1020"/>
      <c r="H40" s="1020"/>
      <c r="I40" s="1020"/>
      <c r="J40" s="1020"/>
      <c r="K40" s="1020"/>
      <c r="L40" s="1020"/>
      <c r="M40" s="1020"/>
      <c r="N40" s="1020"/>
      <c r="O40" s="1020"/>
      <c r="P40" s="1021"/>
      <c r="Q40" s="1027"/>
      <c r="R40" s="1028"/>
      <c r="S40" s="1028"/>
      <c r="T40" s="1028"/>
      <c r="U40" s="1028"/>
      <c r="V40" s="1028"/>
      <c r="W40" s="1028"/>
      <c r="X40" s="1028"/>
      <c r="Y40" s="1028"/>
      <c r="Z40" s="1028"/>
      <c r="AA40" s="1028"/>
      <c r="AB40" s="1028"/>
      <c r="AC40" s="1028"/>
      <c r="AD40" s="1028"/>
      <c r="AE40" s="1029"/>
      <c r="AF40" s="1024"/>
      <c r="AG40" s="1025"/>
      <c r="AH40" s="1025"/>
      <c r="AI40" s="1025"/>
      <c r="AJ40" s="1026"/>
      <c r="AK40" s="969"/>
      <c r="AL40" s="960"/>
      <c r="AM40" s="960"/>
      <c r="AN40" s="960"/>
      <c r="AO40" s="960"/>
      <c r="AP40" s="960"/>
      <c r="AQ40" s="960"/>
      <c r="AR40" s="960"/>
      <c r="AS40" s="960"/>
      <c r="AT40" s="960"/>
      <c r="AU40" s="960"/>
      <c r="AV40" s="960"/>
      <c r="AW40" s="960"/>
      <c r="AX40" s="960"/>
      <c r="AY40" s="960"/>
      <c r="AZ40" s="1030"/>
      <c r="BA40" s="1030"/>
      <c r="BB40" s="1030"/>
      <c r="BC40" s="1030"/>
      <c r="BD40" s="1030"/>
      <c r="BE40" s="961"/>
      <c r="BF40" s="961"/>
      <c r="BG40" s="961"/>
      <c r="BH40" s="961"/>
      <c r="BI40" s="962"/>
      <c r="BJ40" s="214"/>
      <c r="BK40" s="214"/>
      <c r="BL40" s="214"/>
      <c r="BM40" s="214"/>
      <c r="BN40" s="214"/>
      <c r="BO40" s="223"/>
      <c r="BP40" s="223"/>
      <c r="BQ40" s="220">
        <v>34</v>
      </c>
      <c r="BR40" s="221"/>
      <c r="BS40" s="981"/>
      <c r="BT40" s="982"/>
      <c r="BU40" s="982"/>
      <c r="BV40" s="982"/>
      <c r="BW40" s="982"/>
      <c r="BX40" s="982"/>
      <c r="BY40" s="982"/>
      <c r="BZ40" s="982"/>
      <c r="CA40" s="982"/>
      <c r="CB40" s="982"/>
      <c r="CC40" s="982"/>
      <c r="CD40" s="982"/>
      <c r="CE40" s="982"/>
      <c r="CF40" s="982"/>
      <c r="CG40" s="1003"/>
      <c r="CH40" s="978"/>
      <c r="CI40" s="979"/>
      <c r="CJ40" s="979"/>
      <c r="CK40" s="979"/>
      <c r="CL40" s="980"/>
      <c r="CM40" s="978"/>
      <c r="CN40" s="979"/>
      <c r="CO40" s="979"/>
      <c r="CP40" s="979"/>
      <c r="CQ40" s="980"/>
      <c r="CR40" s="978"/>
      <c r="CS40" s="979"/>
      <c r="CT40" s="979"/>
      <c r="CU40" s="979"/>
      <c r="CV40" s="980"/>
      <c r="CW40" s="978"/>
      <c r="CX40" s="979"/>
      <c r="CY40" s="979"/>
      <c r="CZ40" s="979"/>
      <c r="DA40" s="980"/>
      <c r="DB40" s="978"/>
      <c r="DC40" s="979"/>
      <c r="DD40" s="979"/>
      <c r="DE40" s="979"/>
      <c r="DF40" s="980"/>
      <c r="DG40" s="978"/>
      <c r="DH40" s="979"/>
      <c r="DI40" s="979"/>
      <c r="DJ40" s="979"/>
      <c r="DK40" s="980"/>
      <c r="DL40" s="978"/>
      <c r="DM40" s="979"/>
      <c r="DN40" s="979"/>
      <c r="DO40" s="979"/>
      <c r="DP40" s="980"/>
      <c r="DQ40" s="978"/>
      <c r="DR40" s="979"/>
      <c r="DS40" s="979"/>
      <c r="DT40" s="979"/>
      <c r="DU40" s="980"/>
      <c r="DV40" s="981"/>
      <c r="DW40" s="982"/>
      <c r="DX40" s="982"/>
      <c r="DY40" s="982"/>
      <c r="DZ40" s="983"/>
      <c r="EA40" s="212"/>
    </row>
    <row r="41" spans="1:131" ht="26.25" customHeight="1" x14ac:dyDescent="0.2">
      <c r="A41" s="220">
        <v>14</v>
      </c>
      <c r="B41" s="1019"/>
      <c r="C41" s="1020"/>
      <c r="D41" s="1020"/>
      <c r="E41" s="1020"/>
      <c r="F41" s="1020"/>
      <c r="G41" s="1020"/>
      <c r="H41" s="1020"/>
      <c r="I41" s="1020"/>
      <c r="J41" s="1020"/>
      <c r="K41" s="1020"/>
      <c r="L41" s="1020"/>
      <c r="M41" s="1020"/>
      <c r="N41" s="1020"/>
      <c r="O41" s="1020"/>
      <c r="P41" s="1021"/>
      <c r="Q41" s="1027"/>
      <c r="R41" s="1028"/>
      <c r="S41" s="1028"/>
      <c r="T41" s="1028"/>
      <c r="U41" s="1028"/>
      <c r="V41" s="1028"/>
      <c r="W41" s="1028"/>
      <c r="X41" s="1028"/>
      <c r="Y41" s="1028"/>
      <c r="Z41" s="1028"/>
      <c r="AA41" s="1028"/>
      <c r="AB41" s="1028"/>
      <c r="AC41" s="1028"/>
      <c r="AD41" s="1028"/>
      <c r="AE41" s="1029"/>
      <c r="AF41" s="1024"/>
      <c r="AG41" s="1025"/>
      <c r="AH41" s="1025"/>
      <c r="AI41" s="1025"/>
      <c r="AJ41" s="1026"/>
      <c r="AK41" s="969"/>
      <c r="AL41" s="960"/>
      <c r="AM41" s="960"/>
      <c r="AN41" s="960"/>
      <c r="AO41" s="960"/>
      <c r="AP41" s="960"/>
      <c r="AQ41" s="960"/>
      <c r="AR41" s="960"/>
      <c r="AS41" s="960"/>
      <c r="AT41" s="960"/>
      <c r="AU41" s="960"/>
      <c r="AV41" s="960"/>
      <c r="AW41" s="960"/>
      <c r="AX41" s="960"/>
      <c r="AY41" s="960"/>
      <c r="AZ41" s="1030"/>
      <c r="BA41" s="1030"/>
      <c r="BB41" s="1030"/>
      <c r="BC41" s="1030"/>
      <c r="BD41" s="1030"/>
      <c r="BE41" s="961"/>
      <c r="BF41" s="961"/>
      <c r="BG41" s="961"/>
      <c r="BH41" s="961"/>
      <c r="BI41" s="962"/>
      <c r="BJ41" s="214"/>
      <c r="BK41" s="214"/>
      <c r="BL41" s="214"/>
      <c r="BM41" s="214"/>
      <c r="BN41" s="214"/>
      <c r="BO41" s="223"/>
      <c r="BP41" s="223"/>
      <c r="BQ41" s="220">
        <v>35</v>
      </c>
      <c r="BR41" s="221"/>
      <c r="BS41" s="981"/>
      <c r="BT41" s="982"/>
      <c r="BU41" s="982"/>
      <c r="BV41" s="982"/>
      <c r="BW41" s="982"/>
      <c r="BX41" s="982"/>
      <c r="BY41" s="982"/>
      <c r="BZ41" s="982"/>
      <c r="CA41" s="982"/>
      <c r="CB41" s="982"/>
      <c r="CC41" s="982"/>
      <c r="CD41" s="982"/>
      <c r="CE41" s="982"/>
      <c r="CF41" s="982"/>
      <c r="CG41" s="1003"/>
      <c r="CH41" s="978"/>
      <c r="CI41" s="979"/>
      <c r="CJ41" s="979"/>
      <c r="CK41" s="979"/>
      <c r="CL41" s="980"/>
      <c r="CM41" s="978"/>
      <c r="CN41" s="979"/>
      <c r="CO41" s="979"/>
      <c r="CP41" s="979"/>
      <c r="CQ41" s="980"/>
      <c r="CR41" s="978"/>
      <c r="CS41" s="979"/>
      <c r="CT41" s="979"/>
      <c r="CU41" s="979"/>
      <c r="CV41" s="980"/>
      <c r="CW41" s="978"/>
      <c r="CX41" s="979"/>
      <c r="CY41" s="979"/>
      <c r="CZ41" s="979"/>
      <c r="DA41" s="980"/>
      <c r="DB41" s="978"/>
      <c r="DC41" s="979"/>
      <c r="DD41" s="979"/>
      <c r="DE41" s="979"/>
      <c r="DF41" s="980"/>
      <c r="DG41" s="978"/>
      <c r="DH41" s="979"/>
      <c r="DI41" s="979"/>
      <c r="DJ41" s="979"/>
      <c r="DK41" s="980"/>
      <c r="DL41" s="978"/>
      <c r="DM41" s="979"/>
      <c r="DN41" s="979"/>
      <c r="DO41" s="979"/>
      <c r="DP41" s="980"/>
      <c r="DQ41" s="978"/>
      <c r="DR41" s="979"/>
      <c r="DS41" s="979"/>
      <c r="DT41" s="979"/>
      <c r="DU41" s="980"/>
      <c r="DV41" s="981"/>
      <c r="DW41" s="982"/>
      <c r="DX41" s="982"/>
      <c r="DY41" s="982"/>
      <c r="DZ41" s="983"/>
      <c r="EA41" s="212"/>
    </row>
    <row r="42" spans="1:131" ht="26.25" customHeight="1" x14ac:dyDescent="0.2">
      <c r="A42" s="220">
        <v>15</v>
      </c>
      <c r="B42" s="1019"/>
      <c r="C42" s="1020"/>
      <c r="D42" s="1020"/>
      <c r="E42" s="1020"/>
      <c r="F42" s="1020"/>
      <c r="G42" s="1020"/>
      <c r="H42" s="1020"/>
      <c r="I42" s="1020"/>
      <c r="J42" s="1020"/>
      <c r="K42" s="1020"/>
      <c r="L42" s="1020"/>
      <c r="M42" s="1020"/>
      <c r="N42" s="1020"/>
      <c r="O42" s="1020"/>
      <c r="P42" s="1021"/>
      <c r="Q42" s="1027"/>
      <c r="R42" s="1028"/>
      <c r="S42" s="1028"/>
      <c r="T42" s="1028"/>
      <c r="U42" s="1028"/>
      <c r="V42" s="1028"/>
      <c r="W42" s="1028"/>
      <c r="X42" s="1028"/>
      <c r="Y42" s="1028"/>
      <c r="Z42" s="1028"/>
      <c r="AA42" s="1028"/>
      <c r="AB42" s="1028"/>
      <c r="AC42" s="1028"/>
      <c r="AD42" s="1028"/>
      <c r="AE42" s="1029"/>
      <c r="AF42" s="1024"/>
      <c r="AG42" s="1025"/>
      <c r="AH42" s="1025"/>
      <c r="AI42" s="1025"/>
      <c r="AJ42" s="1026"/>
      <c r="AK42" s="969"/>
      <c r="AL42" s="960"/>
      <c r="AM42" s="960"/>
      <c r="AN42" s="960"/>
      <c r="AO42" s="960"/>
      <c r="AP42" s="960"/>
      <c r="AQ42" s="960"/>
      <c r="AR42" s="960"/>
      <c r="AS42" s="960"/>
      <c r="AT42" s="960"/>
      <c r="AU42" s="960"/>
      <c r="AV42" s="960"/>
      <c r="AW42" s="960"/>
      <c r="AX42" s="960"/>
      <c r="AY42" s="960"/>
      <c r="AZ42" s="1030"/>
      <c r="BA42" s="1030"/>
      <c r="BB42" s="1030"/>
      <c r="BC42" s="1030"/>
      <c r="BD42" s="1030"/>
      <c r="BE42" s="961"/>
      <c r="BF42" s="961"/>
      <c r="BG42" s="961"/>
      <c r="BH42" s="961"/>
      <c r="BI42" s="962"/>
      <c r="BJ42" s="214"/>
      <c r="BK42" s="214"/>
      <c r="BL42" s="214"/>
      <c r="BM42" s="214"/>
      <c r="BN42" s="214"/>
      <c r="BO42" s="223"/>
      <c r="BP42" s="223"/>
      <c r="BQ42" s="220">
        <v>36</v>
      </c>
      <c r="BR42" s="221"/>
      <c r="BS42" s="981"/>
      <c r="BT42" s="982"/>
      <c r="BU42" s="982"/>
      <c r="BV42" s="982"/>
      <c r="BW42" s="982"/>
      <c r="BX42" s="982"/>
      <c r="BY42" s="982"/>
      <c r="BZ42" s="982"/>
      <c r="CA42" s="982"/>
      <c r="CB42" s="982"/>
      <c r="CC42" s="982"/>
      <c r="CD42" s="982"/>
      <c r="CE42" s="982"/>
      <c r="CF42" s="982"/>
      <c r="CG42" s="1003"/>
      <c r="CH42" s="978"/>
      <c r="CI42" s="979"/>
      <c r="CJ42" s="979"/>
      <c r="CK42" s="979"/>
      <c r="CL42" s="980"/>
      <c r="CM42" s="978"/>
      <c r="CN42" s="979"/>
      <c r="CO42" s="979"/>
      <c r="CP42" s="979"/>
      <c r="CQ42" s="980"/>
      <c r="CR42" s="978"/>
      <c r="CS42" s="979"/>
      <c r="CT42" s="979"/>
      <c r="CU42" s="979"/>
      <c r="CV42" s="980"/>
      <c r="CW42" s="978"/>
      <c r="CX42" s="979"/>
      <c r="CY42" s="979"/>
      <c r="CZ42" s="979"/>
      <c r="DA42" s="980"/>
      <c r="DB42" s="978"/>
      <c r="DC42" s="979"/>
      <c r="DD42" s="979"/>
      <c r="DE42" s="979"/>
      <c r="DF42" s="980"/>
      <c r="DG42" s="978"/>
      <c r="DH42" s="979"/>
      <c r="DI42" s="979"/>
      <c r="DJ42" s="979"/>
      <c r="DK42" s="980"/>
      <c r="DL42" s="978"/>
      <c r="DM42" s="979"/>
      <c r="DN42" s="979"/>
      <c r="DO42" s="979"/>
      <c r="DP42" s="980"/>
      <c r="DQ42" s="978"/>
      <c r="DR42" s="979"/>
      <c r="DS42" s="979"/>
      <c r="DT42" s="979"/>
      <c r="DU42" s="980"/>
      <c r="DV42" s="981"/>
      <c r="DW42" s="982"/>
      <c r="DX42" s="982"/>
      <c r="DY42" s="982"/>
      <c r="DZ42" s="983"/>
      <c r="EA42" s="212"/>
    </row>
    <row r="43" spans="1:131" ht="26.25" customHeight="1" x14ac:dyDescent="0.2">
      <c r="A43" s="220">
        <v>16</v>
      </c>
      <c r="B43" s="1019"/>
      <c r="C43" s="1020"/>
      <c r="D43" s="1020"/>
      <c r="E43" s="1020"/>
      <c r="F43" s="1020"/>
      <c r="G43" s="1020"/>
      <c r="H43" s="1020"/>
      <c r="I43" s="1020"/>
      <c r="J43" s="1020"/>
      <c r="K43" s="1020"/>
      <c r="L43" s="1020"/>
      <c r="M43" s="1020"/>
      <c r="N43" s="1020"/>
      <c r="O43" s="1020"/>
      <c r="P43" s="1021"/>
      <c r="Q43" s="1027"/>
      <c r="R43" s="1028"/>
      <c r="S43" s="1028"/>
      <c r="T43" s="1028"/>
      <c r="U43" s="1028"/>
      <c r="V43" s="1028"/>
      <c r="W43" s="1028"/>
      <c r="X43" s="1028"/>
      <c r="Y43" s="1028"/>
      <c r="Z43" s="1028"/>
      <c r="AA43" s="1028"/>
      <c r="AB43" s="1028"/>
      <c r="AC43" s="1028"/>
      <c r="AD43" s="1028"/>
      <c r="AE43" s="1029"/>
      <c r="AF43" s="1024"/>
      <c r="AG43" s="1025"/>
      <c r="AH43" s="1025"/>
      <c r="AI43" s="1025"/>
      <c r="AJ43" s="1026"/>
      <c r="AK43" s="969"/>
      <c r="AL43" s="960"/>
      <c r="AM43" s="960"/>
      <c r="AN43" s="960"/>
      <c r="AO43" s="960"/>
      <c r="AP43" s="960"/>
      <c r="AQ43" s="960"/>
      <c r="AR43" s="960"/>
      <c r="AS43" s="960"/>
      <c r="AT43" s="960"/>
      <c r="AU43" s="960"/>
      <c r="AV43" s="960"/>
      <c r="AW43" s="960"/>
      <c r="AX43" s="960"/>
      <c r="AY43" s="960"/>
      <c r="AZ43" s="1030"/>
      <c r="BA43" s="1030"/>
      <c r="BB43" s="1030"/>
      <c r="BC43" s="1030"/>
      <c r="BD43" s="1030"/>
      <c r="BE43" s="961"/>
      <c r="BF43" s="961"/>
      <c r="BG43" s="961"/>
      <c r="BH43" s="961"/>
      <c r="BI43" s="962"/>
      <c r="BJ43" s="214"/>
      <c r="BK43" s="214"/>
      <c r="BL43" s="214"/>
      <c r="BM43" s="214"/>
      <c r="BN43" s="214"/>
      <c r="BO43" s="223"/>
      <c r="BP43" s="223"/>
      <c r="BQ43" s="220">
        <v>37</v>
      </c>
      <c r="BR43" s="221"/>
      <c r="BS43" s="981"/>
      <c r="BT43" s="982"/>
      <c r="BU43" s="982"/>
      <c r="BV43" s="982"/>
      <c r="BW43" s="982"/>
      <c r="BX43" s="982"/>
      <c r="BY43" s="982"/>
      <c r="BZ43" s="982"/>
      <c r="CA43" s="982"/>
      <c r="CB43" s="982"/>
      <c r="CC43" s="982"/>
      <c r="CD43" s="982"/>
      <c r="CE43" s="982"/>
      <c r="CF43" s="982"/>
      <c r="CG43" s="1003"/>
      <c r="CH43" s="978"/>
      <c r="CI43" s="979"/>
      <c r="CJ43" s="979"/>
      <c r="CK43" s="979"/>
      <c r="CL43" s="980"/>
      <c r="CM43" s="978"/>
      <c r="CN43" s="979"/>
      <c r="CO43" s="979"/>
      <c r="CP43" s="979"/>
      <c r="CQ43" s="980"/>
      <c r="CR43" s="978"/>
      <c r="CS43" s="979"/>
      <c r="CT43" s="979"/>
      <c r="CU43" s="979"/>
      <c r="CV43" s="980"/>
      <c r="CW43" s="978"/>
      <c r="CX43" s="979"/>
      <c r="CY43" s="979"/>
      <c r="CZ43" s="979"/>
      <c r="DA43" s="980"/>
      <c r="DB43" s="978"/>
      <c r="DC43" s="979"/>
      <c r="DD43" s="979"/>
      <c r="DE43" s="979"/>
      <c r="DF43" s="980"/>
      <c r="DG43" s="978"/>
      <c r="DH43" s="979"/>
      <c r="DI43" s="979"/>
      <c r="DJ43" s="979"/>
      <c r="DK43" s="980"/>
      <c r="DL43" s="978"/>
      <c r="DM43" s="979"/>
      <c r="DN43" s="979"/>
      <c r="DO43" s="979"/>
      <c r="DP43" s="980"/>
      <c r="DQ43" s="978"/>
      <c r="DR43" s="979"/>
      <c r="DS43" s="979"/>
      <c r="DT43" s="979"/>
      <c r="DU43" s="980"/>
      <c r="DV43" s="981"/>
      <c r="DW43" s="982"/>
      <c r="DX43" s="982"/>
      <c r="DY43" s="982"/>
      <c r="DZ43" s="983"/>
      <c r="EA43" s="212"/>
    </row>
    <row r="44" spans="1:131" ht="26.25" customHeight="1" x14ac:dyDescent="0.2">
      <c r="A44" s="220">
        <v>17</v>
      </c>
      <c r="B44" s="1019"/>
      <c r="C44" s="1020"/>
      <c r="D44" s="1020"/>
      <c r="E44" s="1020"/>
      <c r="F44" s="1020"/>
      <c r="G44" s="1020"/>
      <c r="H44" s="1020"/>
      <c r="I44" s="1020"/>
      <c r="J44" s="1020"/>
      <c r="K44" s="1020"/>
      <c r="L44" s="1020"/>
      <c r="M44" s="1020"/>
      <c r="N44" s="1020"/>
      <c r="O44" s="1020"/>
      <c r="P44" s="1021"/>
      <c r="Q44" s="1027"/>
      <c r="R44" s="1028"/>
      <c r="S44" s="1028"/>
      <c r="T44" s="1028"/>
      <c r="U44" s="1028"/>
      <c r="V44" s="1028"/>
      <c r="W44" s="1028"/>
      <c r="X44" s="1028"/>
      <c r="Y44" s="1028"/>
      <c r="Z44" s="1028"/>
      <c r="AA44" s="1028"/>
      <c r="AB44" s="1028"/>
      <c r="AC44" s="1028"/>
      <c r="AD44" s="1028"/>
      <c r="AE44" s="1029"/>
      <c r="AF44" s="1024"/>
      <c r="AG44" s="1025"/>
      <c r="AH44" s="1025"/>
      <c r="AI44" s="1025"/>
      <c r="AJ44" s="1026"/>
      <c r="AK44" s="969"/>
      <c r="AL44" s="960"/>
      <c r="AM44" s="960"/>
      <c r="AN44" s="960"/>
      <c r="AO44" s="960"/>
      <c r="AP44" s="960"/>
      <c r="AQ44" s="960"/>
      <c r="AR44" s="960"/>
      <c r="AS44" s="960"/>
      <c r="AT44" s="960"/>
      <c r="AU44" s="960"/>
      <c r="AV44" s="960"/>
      <c r="AW44" s="960"/>
      <c r="AX44" s="960"/>
      <c r="AY44" s="960"/>
      <c r="AZ44" s="1030"/>
      <c r="BA44" s="1030"/>
      <c r="BB44" s="1030"/>
      <c r="BC44" s="1030"/>
      <c r="BD44" s="1030"/>
      <c r="BE44" s="961"/>
      <c r="BF44" s="961"/>
      <c r="BG44" s="961"/>
      <c r="BH44" s="961"/>
      <c r="BI44" s="962"/>
      <c r="BJ44" s="214"/>
      <c r="BK44" s="214"/>
      <c r="BL44" s="214"/>
      <c r="BM44" s="214"/>
      <c r="BN44" s="214"/>
      <c r="BO44" s="223"/>
      <c r="BP44" s="223"/>
      <c r="BQ44" s="220">
        <v>38</v>
      </c>
      <c r="BR44" s="221"/>
      <c r="BS44" s="981"/>
      <c r="BT44" s="982"/>
      <c r="BU44" s="982"/>
      <c r="BV44" s="982"/>
      <c r="BW44" s="982"/>
      <c r="BX44" s="982"/>
      <c r="BY44" s="982"/>
      <c r="BZ44" s="982"/>
      <c r="CA44" s="982"/>
      <c r="CB44" s="982"/>
      <c r="CC44" s="982"/>
      <c r="CD44" s="982"/>
      <c r="CE44" s="982"/>
      <c r="CF44" s="982"/>
      <c r="CG44" s="1003"/>
      <c r="CH44" s="978"/>
      <c r="CI44" s="979"/>
      <c r="CJ44" s="979"/>
      <c r="CK44" s="979"/>
      <c r="CL44" s="980"/>
      <c r="CM44" s="978"/>
      <c r="CN44" s="979"/>
      <c r="CO44" s="979"/>
      <c r="CP44" s="979"/>
      <c r="CQ44" s="980"/>
      <c r="CR44" s="978"/>
      <c r="CS44" s="979"/>
      <c r="CT44" s="979"/>
      <c r="CU44" s="979"/>
      <c r="CV44" s="980"/>
      <c r="CW44" s="978"/>
      <c r="CX44" s="979"/>
      <c r="CY44" s="979"/>
      <c r="CZ44" s="979"/>
      <c r="DA44" s="980"/>
      <c r="DB44" s="978"/>
      <c r="DC44" s="979"/>
      <c r="DD44" s="979"/>
      <c r="DE44" s="979"/>
      <c r="DF44" s="980"/>
      <c r="DG44" s="978"/>
      <c r="DH44" s="979"/>
      <c r="DI44" s="979"/>
      <c r="DJ44" s="979"/>
      <c r="DK44" s="980"/>
      <c r="DL44" s="978"/>
      <c r="DM44" s="979"/>
      <c r="DN44" s="979"/>
      <c r="DO44" s="979"/>
      <c r="DP44" s="980"/>
      <c r="DQ44" s="978"/>
      <c r="DR44" s="979"/>
      <c r="DS44" s="979"/>
      <c r="DT44" s="979"/>
      <c r="DU44" s="980"/>
      <c r="DV44" s="981"/>
      <c r="DW44" s="982"/>
      <c r="DX44" s="982"/>
      <c r="DY44" s="982"/>
      <c r="DZ44" s="983"/>
      <c r="EA44" s="212"/>
    </row>
    <row r="45" spans="1:131" ht="26.25" customHeight="1" x14ac:dyDescent="0.2">
      <c r="A45" s="220">
        <v>18</v>
      </c>
      <c r="B45" s="1019"/>
      <c r="C45" s="1020"/>
      <c r="D45" s="1020"/>
      <c r="E45" s="1020"/>
      <c r="F45" s="1020"/>
      <c r="G45" s="1020"/>
      <c r="H45" s="1020"/>
      <c r="I45" s="1020"/>
      <c r="J45" s="1020"/>
      <c r="K45" s="1020"/>
      <c r="L45" s="1020"/>
      <c r="M45" s="1020"/>
      <c r="N45" s="1020"/>
      <c r="O45" s="1020"/>
      <c r="P45" s="1021"/>
      <c r="Q45" s="1027"/>
      <c r="R45" s="1028"/>
      <c r="S45" s="1028"/>
      <c r="T45" s="1028"/>
      <c r="U45" s="1028"/>
      <c r="V45" s="1028"/>
      <c r="W45" s="1028"/>
      <c r="X45" s="1028"/>
      <c r="Y45" s="1028"/>
      <c r="Z45" s="1028"/>
      <c r="AA45" s="1028"/>
      <c r="AB45" s="1028"/>
      <c r="AC45" s="1028"/>
      <c r="AD45" s="1028"/>
      <c r="AE45" s="1029"/>
      <c r="AF45" s="1024"/>
      <c r="AG45" s="1025"/>
      <c r="AH45" s="1025"/>
      <c r="AI45" s="1025"/>
      <c r="AJ45" s="1026"/>
      <c r="AK45" s="969"/>
      <c r="AL45" s="960"/>
      <c r="AM45" s="960"/>
      <c r="AN45" s="960"/>
      <c r="AO45" s="960"/>
      <c r="AP45" s="960"/>
      <c r="AQ45" s="960"/>
      <c r="AR45" s="960"/>
      <c r="AS45" s="960"/>
      <c r="AT45" s="960"/>
      <c r="AU45" s="960"/>
      <c r="AV45" s="960"/>
      <c r="AW45" s="960"/>
      <c r="AX45" s="960"/>
      <c r="AY45" s="960"/>
      <c r="AZ45" s="1030"/>
      <c r="BA45" s="1030"/>
      <c r="BB45" s="1030"/>
      <c r="BC45" s="1030"/>
      <c r="BD45" s="1030"/>
      <c r="BE45" s="961"/>
      <c r="BF45" s="961"/>
      <c r="BG45" s="961"/>
      <c r="BH45" s="961"/>
      <c r="BI45" s="962"/>
      <c r="BJ45" s="214"/>
      <c r="BK45" s="214"/>
      <c r="BL45" s="214"/>
      <c r="BM45" s="214"/>
      <c r="BN45" s="214"/>
      <c r="BO45" s="223"/>
      <c r="BP45" s="223"/>
      <c r="BQ45" s="220">
        <v>39</v>
      </c>
      <c r="BR45" s="221"/>
      <c r="BS45" s="981"/>
      <c r="BT45" s="982"/>
      <c r="BU45" s="982"/>
      <c r="BV45" s="982"/>
      <c r="BW45" s="982"/>
      <c r="BX45" s="982"/>
      <c r="BY45" s="982"/>
      <c r="BZ45" s="982"/>
      <c r="CA45" s="982"/>
      <c r="CB45" s="982"/>
      <c r="CC45" s="982"/>
      <c r="CD45" s="982"/>
      <c r="CE45" s="982"/>
      <c r="CF45" s="982"/>
      <c r="CG45" s="1003"/>
      <c r="CH45" s="978"/>
      <c r="CI45" s="979"/>
      <c r="CJ45" s="979"/>
      <c r="CK45" s="979"/>
      <c r="CL45" s="980"/>
      <c r="CM45" s="978"/>
      <c r="CN45" s="979"/>
      <c r="CO45" s="979"/>
      <c r="CP45" s="979"/>
      <c r="CQ45" s="980"/>
      <c r="CR45" s="978"/>
      <c r="CS45" s="979"/>
      <c r="CT45" s="979"/>
      <c r="CU45" s="979"/>
      <c r="CV45" s="980"/>
      <c r="CW45" s="978"/>
      <c r="CX45" s="979"/>
      <c r="CY45" s="979"/>
      <c r="CZ45" s="979"/>
      <c r="DA45" s="980"/>
      <c r="DB45" s="978"/>
      <c r="DC45" s="979"/>
      <c r="DD45" s="979"/>
      <c r="DE45" s="979"/>
      <c r="DF45" s="980"/>
      <c r="DG45" s="978"/>
      <c r="DH45" s="979"/>
      <c r="DI45" s="979"/>
      <c r="DJ45" s="979"/>
      <c r="DK45" s="980"/>
      <c r="DL45" s="978"/>
      <c r="DM45" s="979"/>
      <c r="DN45" s="979"/>
      <c r="DO45" s="979"/>
      <c r="DP45" s="980"/>
      <c r="DQ45" s="978"/>
      <c r="DR45" s="979"/>
      <c r="DS45" s="979"/>
      <c r="DT45" s="979"/>
      <c r="DU45" s="980"/>
      <c r="DV45" s="981"/>
      <c r="DW45" s="982"/>
      <c r="DX45" s="982"/>
      <c r="DY45" s="982"/>
      <c r="DZ45" s="983"/>
      <c r="EA45" s="212"/>
    </row>
    <row r="46" spans="1:131" ht="26.25" customHeight="1" x14ac:dyDescent="0.2">
      <c r="A46" s="220">
        <v>19</v>
      </c>
      <c r="B46" s="1019"/>
      <c r="C46" s="1020"/>
      <c r="D46" s="1020"/>
      <c r="E46" s="1020"/>
      <c r="F46" s="1020"/>
      <c r="G46" s="1020"/>
      <c r="H46" s="1020"/>
      <c r="I46" s="1020"/>
      <c r="J46" s="1020"/>
      <c r="K46" s="1020"/>
      <c r="L46" s="1020"/>
      <c r="M46" s="1020"/>
      <c r="N46" s="1020"/>
      <c r="O46" s="1020"/>
      <c r="P46" s="1021"/>
      <c r="Q46" s="1027"/>
      <c r="R46" s="1028"/>
      <c r="S46" s="1028"/>
      <c r="T46" s="1028"/>
      <c r="U46" s="1028"/>
      <c r="V46" s="1028"/>
      <c r="W46" s="1028"/>
      <c r="X46" s="1028"/>
      <c r="Y46" s="1028"/>
      <c r="Z46" s="1028"/>
      <c r="AA46" s="1028"/>
      <c r="AB46" s="1028"/>
      <c r="AC46" s="1028"/>
      <c r="AD46" s="1028"/>
      <c r="AE46" s="1029"/>
      <c r="AF46" s="1024"/>
      <c r="AG46" s="1025"/>
      <c r="AH46" s="1025"/>
      <c r="AI46" s="1025"/>
      <c r="AJ46" s="1026"/>
      <c r="AK46" s="969"/>
      <c r="AL46" s="960"/>
      <c r="AM46" s="960"/>
      <c r="AN46" s="960"/>
      <c r="AO46" s="960"/>
      <c r="AP46" s="960"/>
      <c r="AQ46" s="960"/>
      <c r="AR46" s="960"/>
      <c r="AS46" s="960"/>
      <c r="AT46" s="960"/>
      <c r="AU46" s="960"/>
      <c r="AV46" s="960"/>
      <c r="AW46" s="960"/>
      <c r="AX46" s="960"/>
      <c r="AY46" s="960"/>
      <c r="AZ46" s="1030"/>
      <c r="BA46" s="1030"/>
      <c r="BB46" s="1030"/>
      <c r="BC46" s="1030"/>
      <c r="BD46" s="1030"/>
      <c r="BE46" s="961"/>
      <c r="BF46" s="961"/>
      <c r="BG46" s="961"/>
      <c r="BH46" s="961"/>
      <c r="BI46" s="962"/>
      <c r="BJ46" s="214"/>
      <c r="BK46" s="214"/>
      <c r="BL46" s="214"/>
      <c r="BM46" s="214"/>
      <c r="BN46" s="214"/>
      <c r="BO46" s="223"/>
      <c r="BP46" s="223"/>
      <c r="BQ46" s="220">
        <v>40</v>
      </c>
      <c r="BR46" s="221"/>
      <c r="BS46" s="981"/>
      <c r="BT46" s="982"/>
      <c r="BU46" s="982"/>
      <c r="BV46" s="982"/>
      <c r="BW46" s="982"/>
      <c r="BX46" s="982"/>
      <c r="BY46" s="982"/>
      <c r="BZ46" s="982"/>
      <c r="CA46" s="982"/>
      <c r="CB46" s="982"/>
      <c r="CC46" s="982"/>
      <c r="CD46" s="982"/>
      <c r="CE46" s="982"/>
      <c r="CF46" s="982"/>
      <c r="CG46" s="1003"/>
      <c r="CH46" s="978"/>
      <c r="CI46" s="979"/>
      <c r="CJ46" s="979"/>
      <c r="CK46" s="979"/>
      <c r="CL46" s="980"/>
      <c r="CM46" s="978"/>
      <c r="CN46" s="979"/>
      <c r="CO46" s="979"/>
      <c r="CP46" s="979"/>
      <c r="CQ46" s="980"/>
      <c r="CR46" s="978"/>
      <c r="CS46" s="979"/>
      <c r="CT46" s="979"/>
      <c r="CU46" s="979"/>
      <c r="CV46" s="980"/>
      <c r="CW46" s="978"/>
      <c r="CX46" s="979"/>
      <c r="CY46" s="979"/>
      <c r="CZ46" s="979"/>
      <c r="DA46" s="980"/>
      <c r="DB46" s="978"/>
      <c r="DC46" s="979"/>
      <c r="DD46" s="979"/>
      <c r="DE46" s="979"/>
      <c r="DF46" s="980"/>
      <c r="DG46" s="978"/>
      <c r="DH46" s="979"/>
      <c r="DI46" s="979"/>
      <c r="DJ46" s="979"/>
      <c r="DK46" s="980"/>
      <c r="DL46" s="978"/>
      <c r="DM46" s="979"/>
      <c r="DN46" s="979"/>
      <c r="DO46" s="979"/>
      <c r="DP46" s="980"/>
      <c r="DQ46" s="978"/>
      <c r="DR46" s="979"/>
      <c r="DS46" s="979"/>
      <c r="DT46" s="979"/>
      <c r="DU46" s="980"/>
      <c r="DV46" s="981"/>
      <c r="DW46" s="982"/>
      <c r="DX46" s="982"/>
      <c r="DY46" s="982"/>
      <c r="DZ46" s="983"/>
      <c r="EA46" s="212"/>
    </row>
    <row r="47" spans="1:131" ht="26.25" customHeight="1" x14ac:dyDescent="0.2">
      <c r="A47" s="220">
        <v>20</v>
      </c>
      <c r="B47" s="1019"/>
      <c r="C47" s="1020"/>
      <c r="D47" s="1020"/>
      <c r="E47" s="1020"/>
      <c r="F47" s="1020"/>
      <c r="G47" s="1020"/>
      <c r="H47" s="1020"/>
      <c r="I47" s="1020"/>
      <c r="J47" s="1020"/>
      <c r="K47" s="1020"/>
      <c r="L47" s="1020"/>
      <c r="M47" s="1020"/>
      <c r="N47" s="1020"/>
      <c r="O47" s="1020"/>
      <c r="P47" s="1021"/>
      <c r="Q47" s="1027"/>
      <c r="R47" s="1028"/>
      <c r="S47" s="1028"/>
      <c r="T47" s="1028"/>
      <c r="U47" s="1028"/>
      <c r="V47" s="1028"/>
      <c r="W47" s="1028"/>
      <c r="X47" s="1028"/>
      <c r="Y47" s="1028"/>
      <c r="Z47" s="1028"/>
      <c r="AA47" s="1028"/>
      <c r="AB47" s="1028"/>
      <c r="AC47" s="1028"/>
      <c r="AD47" s="1028"/>
      <c r="AE47" s="1029"/>
      <c r="AF47" s="1024"/>
      <c r="AG47" s="1025"/>
      <c r="AH47" s="1025"/>
      <c r="AI47" s="1025"/>
      <c r="AJ47" s="1026"/>
      <c r="AK47" s="969"/>
      <c r="AL47" s="960"/>
      <c r="AM47" s="960"/>
      <c r="AN47" s="960"/>
      <c r="AO47" s="960"/>
      <c r="AP47" s="960"/>
      <c r="AQ47" s="960"/>
      <c r="AR47" s="960"/>
      <c r="AS47" s="960"/>
      <c r="AT47" s="960"/>
      <c r="AU47" s="960"/>
      <c r="AV47" s="960"/>
      <c r="AW47" s="960"/>
      <c r="AX47" s="960"/>
      <c r="AY47" s="960"/>
      <c r="AZ47" s="1030"/>
      <c r="BA47" s="1030"/>
      <c r="BB47" s="1030"/>
      <c r="BC47" s="1030"/>
      <c r="BD47" s="1030"/>
      <c r="BE47" s="961"/>
      <c r="BF47" s="961"/>
      <c r="BG47" s="961"/>
      <c r="BH47" s="961"/>
      <c r="BI47" s="962"/>
      <c r="BJ47" s="214"/>
      <c r="BK47" s="214"/>
      <c r="BL47" s="214"/>
      <c r="BM47" s="214"/>
      <c r="BN47" s="214"/>
      <c r="BO47" s="223"/>
      <c r="BP47" s="223"/>
      <c r="BQ47" s="220">
        <v>41</v>
      </c>
      <c r="BR47" s="221"/>
      <c r="BS47" s="981"/>
      <c r="BT47" s="982"/>
      <c r="BU47" s="982"/>
      <c r="BV47" s="982"/>
      <c r="BW47" s="982"/>
      <c r="BX47" s="982"/>
      <c r="BY47" s="982"/>
      <c r="BZ47" s="982"/>
      <c r="CA47" s="982"/>
      <c r="CB47" s="982"/>
      <c r="CC47" s="982"/>
      <c r="CD47" s="982"/>
      <c r="CE47" s="982"/>
      <c r="CF47" s="982"/>
      <c r="CG47" s="1003"/>
      <c r="CH47" s="978"/>
      <c r="CI47" s="979"/>
      <c r="CJ47" s="979"/>
      <c r="CK47" s="979"/>
      <c r="CL47" s="980"/>
      <c r="CM47" s="978"/>
      <c r="CN47" s="979"/>
      <c r="CO47" s="979"/>
      <c r="CP47" s="979"/>
      <c r="CQ47" s="980"/>
      <c r="CR47" s="978"/>
      <c r="CS47" s="979"/>
      <c r="CT47" s="979"/>
      <c r="CU47" s="979"/>
      <c r="CV47" s="980"/>
      <c r="CW47" s="978"/>
      <c r="CX47" s="979"/>
      <c r="CY47" s="979"/>
      <c r="CZ47" s="979"/>
      <c r="DA47" s="980"/>
      <c r="DB47" s="978"/>
      <c r="DC47" s="979"/>
      <c r="DD47" s="979"/>
      <c r="DE47" s="979"/>
      <c r="DF47" s="980"/>
      <c r="DG47" s="978"/>
      <c r="DH47" s="979"/>
      <c r="DI47" s="979"/>
      <c r="DJ47" s="979"/>
      <c r="DK47" s="980"/>
      <c r="DL47" s="978"/>
      <c r="DM47" s="979"/>
      <c r="DN47" s="979"/>
      <c r="DO47" s="979"/>
      <c r="DP47" s="980"/>
      <c r="DQ47" s="978"/>
      <c r="DR47" s="979"/>
      <c r="DS47" s="979"/>
      <c r="DT47" s="979"/>
      <c r="DU47" s="980"/>
      <c r="DV47" s="981"/>
      <c r="DW47" s="982"/>
      <c r="DX47" s="982"/>
      <c r="DY47" s="982"/>
      <c r="DZ47" s="983"/>
      <c r="EA47" s="212"/>
    </row>
    <row r="48" spans="1:131" ht="26.25" customHeight="1" x14ac:dyDescent="0.2">
      <c r="A48" s="220">
        <v>21</v>
      </c>
      <c r="B48" s="1019"/>
      <c r="C48" s="1020"/>
      <c r="D48" s="1020"/>
      <c r="E48" s="1020"/>
      <c r="F48" s="1020"/>
      <c r="G48" s="1020"/>
      <c r="H48" s="1020"/>
      <c r="I48" s="1020"/>
      <c r="J48" s="1020"/>
      <c r="K48" s="1020"/>
      <c r="L48" s="1020"/>
      <c r="M48" s="1020"/>
      <c r="N48" s="1020"/>
      <c r="O48" s="1020"/>
      <c r="P48" s="1021"/>
      <c r="Q48" s="1027"/>
      <c r="R48" s="1028"/>
      <c r="S48" s="1028"/>
      <c r="T48" s="1028"/>
      <c r="U48" s="1028"/>
      <c r="V48" s="1028"/>
      <c r="W48" s="1028"/>
      <c r="X48" s="1028"/>
      <c r="Y48" s="1028"/>
      <c r="Z48" s="1028"/>
      <c r="AA48" s="1028"/>
      <c r="AB48" s="1028"/>
      <c r="AC48" s="1028"/>
      <c r="AD48" s="1028"/>
      <c r="AE48" s="1029"/>
      <c r="AF48" s="1024"/>
      <c r="AG48" s="1025"/>
      <c r="AH48" s="1025"/>
      <c r="AI48" s="1025"/>
      <c r="AJ48" s="1026"/>
      <c r="AK48" s="969"/>
      <c r="AL48" s="960"/>
      <c r="AM48" s="960"/>
      <c r="AN48" s="960"/>
      <c r="AO48" s="960"/>
      <c r="AP48" s="960"/>
      <c r="AQ48" s="960"/>
      <c r="AR48" s="960"/>
      <c r="AS48" s="960"/>
      <c r="AT48" s="960"/>
      <c r="AU48" s="960"/>
      <c r="AV48" s="960"/>
      <c r="AW48" s="960"/>
      <c r="AX48" s="960"/>
      <c r="AY48" s="960"/>
      <c r="AZ48" s="1030"/>
      <c r="BA48" s="1030"/>
      <c r="BB48" s="1030"/>
      <c r="BC48" s="1030"/>
      <c r="BD48" s="1030"/>
      <c r="BE48" s="961"/>
      <c r="BF48" s="961"/>
      <c r="BG48" s="961"/>
      <c r="BH48" s="961"/>
      <c r="BI48" s="962"/>
      <c r="BJ48" s="214"/>
      <c r="BK48" s="214"/>
      <c r="BL48" s="214"/>
      <c r="BM48" s="214"/>
      <c r="BN48" s="214"/>
      <c r="BO48" s="223"/>
      <c r="BP48" s="223"/>
      <c r="BQ48" s="220">
        <v>42</v>
      </c>
      <c r="BR48" s="221"/>
      <c r="BS48" s="981"/>
      <c r="BT48" s="982"/>
      <c r="BU48" s="982"/>
      <c r="BV48" s="982"/>
      <c r="BW48" s="982"/>
      <c r="BX48" s="982"/>
      <c r="BY48" s="982"/>
      <c r="BZ48" s="982"/>
      <c r="CA48" s="982"/>
      <c r="CB48" s="982"/>
      <c r="CC48" s="982"/>
      <c r="CD48" s="982"/>
      <c r="CE48" s="982"/>
      <c r="CF48" s="982"/>
      <c r="CG48" s="1003"/>
      <c r="CH48" s="978"/>
      <c r="CI48" s="979"/>
      <c r="CJ48" s="979"/>
      <c r="CK48" s="979"/>
      <c r="CL48" s="980"/>
      <c r="CM48" s="978"/>
      <c r="CN48" s="979"/>
      <c r="CO48" s="979"/>
      <c r="CP48" s="979"/>
      <c r="CQ48" s="980"/>
      <c r="CR48" s="978"/>
      <c r="CS48" s="979"/>
      <c r="CT48" s="979"/>
      <c r="CU48" s="979"/>
      <c r="CV48" s="980"/>
      <c r="CW48" s="978"/>
      <c r="CX48" s="979"/>
      <c r="CY48" s="979"/>
      <c r="CZ48" s="979"/>
      <c r="DA48" s="980"/>
      <c r="DB48" s="978"/>
      <c r="DC48" s="979"/>
      <c r="DD48" s="979"/>
      <c r="DE48" s="979"/>
      <c r="DF48" s="980"/>
      <c r="DG48" s="978"/>
      <c r="DH48" s="979"/>
      <c r="DI48" s="979"/>
      <c r="DJ48" s="979"/>
      <c r="DK48" s="980"/>
      <c r="DL48" s="978"/>
      <c r="DM48" s="979"/>
      <c r="DN48" s="979"/>
      <c r="DO48" s="979"/>
      <c r="DP48" s="980"/>
      <c r="DQ48" s="978"/>
      <c r="DR48" s="979"/>
      <c r="DS48" s="979"/>
      <c r="DT48" s="979"/>
      <c r="DU48" s="980"/>
      <c r="DV48" s="981"/>
      <c r="DW48" s="982"/>
      <c r="DX48" s="982"/>
      <c r="DY48" s="982"/>
      <c r="DZ48" s="983"/>
      <c r="EA48" s="212"/>
    </row>
    <row r="49" spans="1:131" ht="26.25" customHeight="1" x14ac:dyDescent="0.2">
      <c r="A49" s="220">
        <v>22</v>
      </c>
      <c r="B49" s="1019"/>
      <c r="C49" s="1020"/>
      <c r="D49" s="1020"/>
      <c r="E49" s="1020"/>
      <c r="F49" s="1020"/>
      <c r="G49" s="1020"/>
      <c r="H49" s="1020"/>
      <c r="I49" s="1020"/>
      <c r="J49" s="1020"/>
      <c r="K49" s="1020"/>
      <c r="L49" s="1020"/>
      <c r="M49" s="1020"/>
      <c r="N49" s="1020"/>
      <c r="O49" s="1020"/>
      <c r="P49" s="1021"/>
      <c r="Q49" s="1027"/>
      <c r="R49" s="1028"/>
      <c r="S49" s="1028"/>
      <c r="T49" s="1028"/>
      <c r="U49" s="1028"/>
      <c r="V49" s="1028"/>
      <c r="W49" s="1028"/>
      <c r="X49" s="1028"/>
      <c r="Y49" s="1028"/>
      <c r="Z49" s="1028"/>
      <c r="AA49" s="1028"/>
      <c r="AB49" s="1028"/>
      <c r="AC49" s="1028"/>
      <c r="AD49" s="1028"/>
      <c r="AE49" s="1029"/>
      <c r="AF49" s="1024"/>
      <c r="AG49" s="1025"/>
      <c r="AH49" s="1025"/>
      <c r="AI49" s="1025"/>
      <c r="AJ49" s="1026"/>
      <c r="AK49" s="969"/>
      <c r="AL49" s="960"/>
      <c r="AM49" s="960"/>
      <c r="AN49" s="960"/>
      <c r="AO49" s="960"/>
      <c r="AP49" s="960"/>
      <c r="AQ49" s="960"/>
      <c r="AR49" s="960"/>
      <c r="AS49" s="960"/>
      <c r="AT49" s="960"/>
      <c r="AU49" s="960"/>
      <c r="AV49" s="960"/>
      <c r="AW49" s="960"/>
      <c r="AX49" s="960"/>
      <c r="AY49" s="960"/>
      <c r="AZ49" s="1030"/>
      <c r="BA49" s="1030"/>
      <c r="BB49" s="1030"/>
      <c r="BC49" s="1030"/>
      <c r="BD49" s="1030"/>
      <c r="BE49" s="961"/>
      <c r="BF49" s="961"/>
      <c r="BG49" s="961"/>
      <c r="BH49" s="961"/>
      <c r="BI49" s="962"/>
      <c r="BJ49" s="214"/>
      <c r="BK49" s="214"/>
      <c r="BL49" s="214"/>
      <c r="BM49" s="214"/>
      <c r="BN49" s="214"/>
      <c r="BO49" s="223"/>
      <c r="BP49" s="223"/>
      <c r="BQ49" s="220">
        <v>43</v>
      </c>
      <c r="BR49" s="221"/>
      <c r="BS49" s="981"/>
      <c r="BT49" s="982"/>
      <c r="BU49" s="982"/>
      <c r="BV49" s="982"/>
      <c r="BW49" s="982"/>
      <c r="BX49" s="982"/>
      <c r="BY49" s="982"/>
      <c r="BZ49" s="982"/>
      <c r="CA49" s="982"/>
      <c r="CB49" s="982"/>
      <c r="CC49" s="982"/>
      <c r="CD49" s="982"/>
      <c r="CE49" s="982"/>
      <c r="CF49" s="982"/>
      <c r="CG49" s="1003"/>
      <c r="CH49" s="978"/>
      <c r="CI49" s="979"/>
      <c r="CJ49" s="979"/>
      <c r="CK49" s="979"/>
      <c r="CL49" s="980"/>
      <c r="CM49" s="978"/>
      <c r="CN49" s="979"/>
      <c r="CO49" s="979"/>
      <c r="CP49" s="979"/>
      <c r="CQ49" s="980"/>
      <c r="CR49" s="978"/>
      <c r="CS49" s="979"/>
      <c r="CT49" s="979"/>
      <c r="CU49" s="979"/>
      <c r="CV49" s="980"/>
      <c r="CW49" s="978"/>
      <c r="CX49" s="979"/>
      <c r="CY49" s="979"/>
      <c r="CZ49" s="979"/>
      <c r="DA49" s="980"/>
      <c r="DB49" s="978"/>
      <c r="DC49" s="979"/>
      <c r="DD49" s="979"/>
      <c r="DE49" s="979"/>
      <c r="DF49" s="980"/>
      <c r="DG49" s="978"/>
      <c r="DH49" s="979"/>
      <c r="DI49" s="979"/>
      <c r="DJ49" s="979"/>
      <c r="DK49" s="980"/>
      <c r="DL49" s="978"/>
      <c r="DM49" s="979"/>
      <c r="DN49" s="979"/>
      <c r="DO49" s="979"/>
      <c r="DP49" s="980"/>
      <c r="DQ49" s="978"/>
      <c r="DR49" s="979"/>
      <c r="DS49" s="979"/>
      <c r="DT49" s="979"/>
      <c r="DU49" s="980"/>
      <c r="DV49" s="981"/>
      <c r="DW49" s="982"/>
      <c r="DX49" s="982"/>
      <c r="DY49" s="982"/>
      <c r="DZ49" s="983"/>
      <c r="EA49" s="212"/>
    </row>
    <row r="50" spans="1:131" ht="26.25" customHeight="1" x14ac:dyDescent="0.2">
      <c r="A50" s="220">
        <v>23</v>
      </c>
      <c r="B50" s="1019"/>
      <c r="C50" s="1020"/>
      <c r="D50" s="1020"/>
      <c r="E50" s="1020"/>
      <c r="F50" s="1020"/>
      <c r="G50" s="1020"/>
      <c r="H50" s="1020"/>
      <c r="I50" s="1020"/>
      <c r="J50" s="1020"/>
      <c r="K50" s="1020"/>
      <c r="L50" s="1020"/>
      <c r="M50" s="1020"/>
      <c r="N50" s="1020"/>
      <c r="O50" s="1020"/>
      <c r="P50" s="1021"/>
      <c r="Q50" s="1022"/>
      <c r="R50" s="1014"/>
      <c r="S50" s="1014"/>
      <c r="T50" s="1014"/>
      <c r="U50" s="1014"/>
      <c r="V50" s="1014"/>
      <c r="W50" s="1014"/>
      <c r="X50" s="1014"/>
      <c r="Y50" s="1014"/>
      <c r="Z50" s="1014"/>
      <c r="AA50" s="1014"/>
      <c r="AB50" s="1014"/>
      <c r="AC50" s="1014"/>
      <c r="AD50" s="1014"/>
      <c r="AE50" s="1023"/>
      <c r="AF50" s="1024"/>
      <c r="AG50" s="1025"/>
      <c r="AH50" s="1025"/>
      <c r="AI50" s="1025"/>
      <c r="AJ50" s="1026"/>
      <c r="AK50" s="1013"/>
      <c r="AL50" s="1014"/>
      <c r="AM50" s="1014"/>
      <c r="AN50" s="1014"/>
      <c r="AO50" s="1014"/>
      <c r="AP50" s="1014"/>
      <c r="AQ50" s="1014"/>
      <c r="AR50" s="1014"/>
      <c r="AS50" s="1014"/>
      <c r="AT50" s="1014"/>
      <c r="AU50" s="1014"/>
      <c r="AV50" s="1014"/>
      <c r="AW50" s="1014"/>
      <c r="AX50" s="1014"/>
      <c r="AY50" s="1014"/>
      <c r="AZ50" s="1015"/>
      <c r="BA50" s="1015"/>
      <c r="BB50" s="1015"/>
      <c r="BC50" s="1015"/>
      <c r="BD50" s="1015"/>
      <c r="BE50" s="961"/>
      <c r="BF50" s="961"/>
      <c r="BG50" s="961"/>
      <c r="BH50" s="961"/>
      <c r="BI50" s="962"/>
      <c r="BJ50" s="214"/>
      <c r="BK50" s="214"/>
      <c r="BL50" s="214"/>
      <c r="BM50" s="214"/>
      <c r="BN50" s="214"/>
      <c r="BO50" s="223"/>
      <c r="BP50" s="223"/>
      <c r="BQ50" s="220">
        <v>44</v>
      </c>
      <c r="BR50" s="221"/>
      <c r="BS50" s="981"/>
      <c r="BT50" s="982"/>
      <c r="BU50" s="982"/>
      <c r="BV50" s="982"/>
      <c r="BW50" s="982"/>
      <c r="BX50" s="982"/>
      <c r="BY50" s="982"/>
      <c r="BZ50" s="982"/>
      <c r="CA50" s="982"/>
      <c r="CB50" s="982"/>
      <c r="CC50" s="982"/>
      <c r="CD50" s="982"/>
      <c r="CE50" s="982"/>
      <c r="CF50" s="982"/>
      <c r="CG50" s="1003"/>
      <c r="CH50" s="978"/>
      <c r="CI50" s="979"/>
      <c r="CJ50" s="979"/>
      <c r="CK50" s="979"/>
      <c r="CL50" s="980"/>
      <c r="CM50" s="978"/>
      <c r="CN50" s="979"/>
      <c r="CO50" s="979"/>
      <c r="CP50" s="979"/>
      <c r="CQ50" s="980"/>
      <c r="CR50" s="978"/>
      <c r="CS50" s="979"/>
      <c r="CT50" s="979"/>
      <c r="CU50" s="979"/>
      <c r="CV50" s="980"/>
      <c r="CW50" s="978"/>
      <c r="CX50" s="979"/>
      <c r="CY50" s="979"/>
      <c r="CZ50" s="979"/>
      <c r="DA50" s="980"/>
      <c r="DB50" s="978"/>
      <c r="DC50" s="979"/>
      <c r="DD50" s="979"/>
      <c r="DE50" s="979"/>
      <c r="DF50" s="980"/>
      <c r="DG50" s="978"/>
      <c r="DH50" s="979"/>
      <c r="DI50" s="979"/>
      <c r="DJ50" s="979"/>
      <c r="DK50" s="980"/>
      <c r="DL50" s="978"/>
      <c r="DM50" s="979"/>
      <c r="DN50" s="979"/>
      <c r="DO50" s="979"/>
      <c r="DP50" s="980"/>
      <c r="DQ50" s="978"/>
      <c r="DR50" s="979"/>
      <c r="DS50" s="979"/>
      <c r="DT50" s="979"/>
      <c r="DU50" s="980"/>
      <c r="DV50" s="981"/>
      <c r="DW50" s="982"/>
      <c r="DX50" s="982"/>
      <c r="DY50" s="982"/>
      <c r="DZ50" s="983"/>
      <c r="EA50" s="212"/>
    </row>
    <row r="51" spans="1:131" ht="26.25" customHeight="1" x14ac:dyDescent="0.2">
      <c r="A51" s="220">
        <v>24</v>
      </c>
      <c r="B51" s="1019"/>
      <c r="C51" s="1020"/>
      <c r="D51" s="1020"/>
      <c r="E51" s="1020"/>
      <c r="F51" s="1020"/>
      <c r="G51" s="1020"/>
      <c r="H51" s="1020"/>
      <c r="I51" s="1020"/>
      <c r="J51" s="1020"/>
      <c r="K51" s="1020"/>
      <c r="L51" s="1020"/>
      <c r="M51" s="1020"/>
      <c r="N51" s="1020"/>
      <c r="O51" s="1020"/>
      <c r="P51" s="1021"/>
      <c r="Q51" s="1022"/>
      <c r="R51" s="1014"/>
      <c r="S51" s="1014"/>
      <c r="T51" s="1014"/>
      <c r="U51" s="1014"/>
      <c r="V51" s="1014"/>
      <c r="W51" s="1014"/>
      <c r="X51" s="1014"/>
      <c r="Y51" s="1014"/>
      <c r="Z51" s="1014"/>
      <c r="AA51" s="1014"/>
      <c r="AB51" s="1014"/>
      <c r="AC51" s="1014"/>
      <c r="AD51" s="1014"/>
      <c r="AE51" s="1023"/>
      <c r="AF51" s="1024"/>
      <c r="AG51" s="1025"/>
      <c r="AH51" s="1025"/>
      <c r="AI51" s="1025"/>
      <c r="AJ51" s="1026"/>
      <c r="AK51" s="1013"/>
      <c r="AL51" s="1014"/>
      <c r="AM51" s="1014"/>
      <c r="AN51" s="1014"/>
      <c r="AO51" s="1014"/>
      <c r="AP51" s="1014"/>
      <c r="AQ51" s="1014"/>
      <c r="AR51" s="1014"/>
      <c r="AS51" s="1014"/>
      <c r="AT51" s="1014"/>
      <c r="AU51" s="1014"/>
      <c r="AV51" s="1014"/>
      <c r="AW51" s="1014"/>
      <c r="AX51" s="1014"/>
      <c r="AY51" s="1014"/>
      <c r="AZ51" s="1015"/>
      <c r="BA51" s="1015"/>
      <c r="BB51" s="1015"/>
      <c r="BC51" s="1015"/>
      <c r="BD51" s="1015"/>
      <c r="BE51" s="961"/>
      <c r="BF51" s="961"/>
      <c r="BG51" s="961"/>
      <c r="BH51" s="961"/>
      <c r="BI51" s="962"/>
      <c r="BJ51" s="214"/>
      <c r="BK51" s="214"/>
      <c r="BL51" s="214"/>
      <c r="BM51" s="214"/>
      <c r="BN51" s="214"/>
      <c r="BO51" s="223"/>
      <c r="BP51" s="223"/>
      <c r="BQ51" s="220">
        <v>45</v>
      </c>
      <c r="BR51" s="221"/>
      <c r="BS51" s="981"/>
      <c r="BT51" s="982"/>
      <c r="BU51" s="982"/>
      <c r="BV51" s="982"/>
      <c r="BW51" s="982"/>
      <c r="BX51" s="982"/>
      <c r="BY51" s="982"/>
      <c r="BZ51" s="982"/>
      <c r="CA51" s="982"/>
      <c r="CB51" s="982"/>
      <c r="CC51" s="982"/>
      <c r="CD51" s="982"/>
      <c r="CE51" s="982"/>
      <c r="CF51" s="982"/>
      <c r="CG51" s="1003"/>
      <c r="CH51" s="978"/>
      <c r="CI51" s="979"/>
      <c r="CJ51" s="979"/>
      <c r="CK51" s="979"/>
      <c r="CL51" s="980"/>
      <c r="CM51" s="978"/>
      <c r="CN51" s="979"/>
      <c r="CO51" s="979"/>
      <c r="CP51" s="979"/>
      <c r="CQ51" s="980"/>
      <c r="CR51" s="978"/>
      <c r="CS51" s="979"/>
      <c r="CT51" s="979"/>
      <c r="CU51" s="979"/>
      <c r="CV51" s="980"/>
      <c r="CW51" s="978"/>
      <c r="CX51" s="979"/>
      <c r="CY51" s="979"/>
      <c r="CZ51" s="979"/>
      <c r="DA51" s="980"/>
      <c r="DB51" s="978"/>
      <c r="DC51" s="979"/>
      <c r="DD51" s="979"/>
      <c r="DE51" s="979"/>
      <c r="DF51" s="980"/>
      <c r="DG51" s="978"/>
      <c r="DH51" s="979"/>
      <c r="DI51" s="979"/>
      <c r="DJ51" s="979"/>
      <c r="DK51" s="980"/>
      <c r="DL51" s="978"/>
      <c r="DM51" s="979"/>
      <c r="DN51" s="979"/>
      <c r="DO51" s="979"/>
      <c r="DP51" s="980"/>
      <c r="DQ51" s="978"/>
      <c r="DR51" s="979"/>
      <c r="DS51" s="979"/>
      <c r="DT51" s="979"/>
      <c r="DU51" s="980"/>
      <c r="DV51" s="981"/>
      <c r="DW51" s="982"/>
      <c r="DX51" s="982"/>
      <c r="DY51" s="982"/>
      <c r="DZ51" s="983"/>
      <c r="EA51" s="212"/>
    </row>
    <row r="52" spans="1:131" ht="26.25" customHeight="1" x14ac:dyDescent="0.2">
      <c r="A52" s="220">
        <v>25</v>
      </c>
      <c r="B52" s="1019"/>
      <c r="C52" s="1020"/>
      <c r="D52" s="1020"/>
      <c r="E52" s="1020"/>
      <c r="F52" s="1020"/>
      <c r="G52" s="1020"/>
      <c r="H52" s="1020"/>
      <c r="I52" s="1020"/>
      <c r="J52" s="1020"/>
      <c r="K52" s="1020"/>
      <c r="L52" s="1020"/>
      <c r="M52" s="1020"/>
      <c r="N52" s="1020"/>
      <c r="O52" s="1020"/>
      <c r="P52" s="1021"/>
      <c r="Q52" s="1022"/>
      <c r="R52" s="1014"/>
      <c r="S52" s="1014"/>
      <c r="T52" s="1014"/>
      <c r="U52" s="1014"/>
      <c r="V52" s="1014"/>
      <c r="W52" s="1014"/>
      <c r="X52" s="1014"/>
      <c r="Y52" s="1014"/>
      <c r="Z52" s="1014"/>
      <c r="AA52" s="1014"/>
      <c r="AB52" s="1014"/>
      <c r="AC52" s="1014"/>
      <c r="AD52" s="1014"/>
      <c r="AE52" s="1023"/>
      <c r="AF52" s="1024"/>
      <c r="AG52" s="1025"/>
      <c r="AH52" s="1025"/>
      <c r="AI52" s="1025"/>
      <c r="AJ52" s="1026"/>
      <c r="AK52" s="1013"/>
      <c r="AL52" s="1014"/>
      <c r="AM52" s="1014"/>
      <c r="AN52" s="1014"/>
      <c r="AO52" s="1014"/>
      <c r="AP52" s="1014"/>
      <c r="AQ52" s="1014"/>
      <c r="AR52" s="1014"/>
      <c r="AS52" s="1014"/>
      <c r="AT52" s="1014"/>
      <c r="AU52" s="1014"/>
      <c r="AV52" s="1014"/>
      <c r="AW52" s="1014"/>
      <c r="AX52" s="1014"/>
      <c r="AY52" s="1014"/>
      <c r="AZ52" s="1015"/>
      <c r="BA52" s="1015"/>
      <c r="BB52" s="1015"/>
      <c r="BC52" s="1015"/>
      <c r="BD52" s="1015"/>
      <c r="BE52" s="961"/>
      <c r="BF52" s="961"/>
      <c r="BG52" s="961"/>
      <c r="BH52" s="961"/>
      <c r="BI52" s="962"/>
      <c r="BJ52" s="214"/>
      <c r="BK52" s="214"/>
      <c r="BL52" s="214"/>
      <c r="BM52" s="214"/>
      <c r="BN52" s="214"/>
      <c r="BO52" s="223"/>
      <c r="BP52" s="223"/>
      <c r="BQ52" s="220">
        <v>46</v>
      </c>
      <c r="BR52" s="221"/>
      <c r="BS52" s="981"/>
      <c r="BT52" s="982"/>
      <c r="BU52" s="982"/>
      <c r="BV52" s="982"/>
      <c r="BW52" s="982"/>
      <c r="BX52" s="982"/>
      <c r="BY52" s="982"/>
      <c r="BZ52" s="982"/>
      <c r="CA52" s="982"/>
      <c r="CB52" s="982"/>
      <c r="CC52" s="982"/>
      <c r="CD52" s="982"/>
      <c r="CE52" s="982"/>
      <c r="CF52" s="982"/>
      <c r="CG52" s="1003"/>
      <c r="CH52" s="978"/>
      <c r="CI52" s="979"/>
      <c r="CJ52" s="979"/>
      <c r="CK52" s="979"/>
      <c r="CL52" s="980"/>
      <c r="CM52" s="978"/>
      <c r="CN52" s="979"/>
      <c r="CO52" s="979"/>
      <c r="CP52" s="979"/>
      <c r="CQ52" s="980"/>
      <c r="CR52" s="978"/>
      <c r="CS52" s="979"/>
      <c r="CT52" s="979"/>
      <c r="CU52" s="979"/>
      <c r="CV52" s="980"/>
      <c r="CW52" s="978"/>
      <c r="CX52" s="979"/>
      <c r="CY52" s="979"/>
      <c r="CZ52" s="979"/>
      <c r="DA52" s="980"/>
      <c r="DB52" s="978"/>
      <c r="DC52" s="979"/>
      <c r="DD52" s="979"/>
      <c r="DE52" s="979"/>
      <c r="DF52" s="980"/>
      <c r="DG52" s="978"/>
      <c r="DH52" s="979"/>
      <c r="DI52" s="979"/>
      <c r="DJ52" s="979"/>
      <c r="DK52" s="980"/>
      <c r="DL52" s="978"/>
      <c r="DM52" s="979"/>
      <c r="DN52" s="979"/>
      <c r="DO52" s="979"/>
      <c r="DP52" s="980"/>
      <c r="DQ52" s="978"/>
      <c r="DR52" s="979"/>
      <c r="DS52" s="979"/>
      <c r="DT52" s="979"/>
      <c r="DU52" s="980"/>
      <c r="DV52" s="981"/>
      <c r="DW52" s="982"/>
      <c r="DX52" s="982"/>
      <c r="DY52" s="982"/>
      <c r="DZ52" s="983"/>
      <c r="EA52" s="212"/>
    </row>
    <row r="53" spans="1:131" ht="26.25" customHeight="1" x14ac:dyDescent="0.2">
      <c r="A53" s="220">
        <v>26</v>
      </c>
      <c r="B53" s="1019"/>
      <c r="C53" s="1020"/>
      <c r="D53" s="1020"/>
      <c r="E53" s="1020"/>
      <c r="F53" s="1020"/>
      <c r="G53" s="1020"/>
      <c r="H53" s="1020"/>
      <c r="I53" s="1020"/>
      <c r="J53" s="1020"/>
      <c r="K53" s="1020"/>
      <c r="L53" s="1020"/>
      <c r="M53" s="1020"/>
      <c r="N53" s="1020"/>
      <c r="O53" s="1020"/>
      <c r="P53" s="1021"/>
      <c r="Q53" s="1022"/>
      <c r="R53" s="1014"/>
      <c r="S53" s="1014"/>
      <c r="T53" s="1014"/>
      <c r="U53" s="1014"/>
      <c r="V53" s="1014"/>
      <c r="W53" s="1014"/>
      <c r="X53" s="1014"/>
      <c r="Y53" s="1014"/>
      <c r="Z53" s="1014"/>
      <c r="AA53" s="1014"/>
      <c r="AB53" s="1014"/>
      <c r="AC53" s="1014"/>
      <c r="AD53" s="1014"/>
      <c r="AE53" s="1023"/>
      <c r="AF53" s="1024"/>
      <c r="AG53" s="1025"/>
      <c r="AH53" s="1025"/>
      <c r="AI53" s="1025"/>
      <c r="AJ53" s="1026"/>
      <c r="AK53" s="1013"/>
      <c r="AL53" s="1014"/>
      <c r="AM53" s="1014"/>
      <c r="AN53" s="1014"/>
      <c r="AO53" s="1014"/>
      <c r="AP53" s="1014"/>
      <c r="AQ53" s="1014"/>
      <c r="AR53" s="1014"/>
      <c r="AS53" s="1014"/>
      <c r="AT53" s="1014"/>
      <c r="AU53" s="1014"/>
      <c r="AV53" s="1014"/>
      <c r="AW53" s="1014"/>
      <c r="AX53" s="1014"/>
      <c r="AY53" s="1014"/>
      <c r="AZ53" s="1015"/>
      <c r="BA53" s="1015"/>
      <c r="BB53" s="1015"/>
      <c r="BC53" s="1015"/>
      <c r="BD53" s="1015"/>
      <c r="BE53" s="961"/>
      <c r="BF53" s="961"/>
      <c r="BG53" s="961"/>
      <c r="BH53" s="961"/>
      <c r="BI53" s="962"/>
      <c r="BJ53" s="214"/>
      <c r="BK53" s="214"/>
      <c r="BL53" s="214"/>
      <c r="BM53" s="214"/>
      <c r="BN53" s="214"/>
      <c r="BO53" s="223"/>
      <c r="BP53" s="223"/>
      <c r="BQ53" s="220">
        <v>47</v>
      </c>
      <c r="BR53" s="221"/>
      <c r="BS53" s="981"/>
      <c r="BT53" s="982"/>
      <c r="BU53" s="982"/>
      <c r="BV53" s="982"/>
      <c r="BW53" s="982"/>
      <c r="BX53" s="982"/>
      <c r="BY53" s="982"/>
      <c r="BZ53" s="982"/>
      <c r="CA53" s="982"/>
      <c r="CB53" s="982"/>
      <c r="CC53" s="982"/>
      <c r="CD53" s="982"/>
      <c r="CE53" s="982"/>
      <c r="CF53" s="982"/>
      <c r="CG53" s="1003"/>
      <c r="CH53" s="978"/>
      <c r="CI53" s="979"/>
      <c r="CJ53" s="979"/>
      <c r="CK53" s="979"/>
      <c r="CL53" s="980"/>
      <c r="CM53" s="978"/>
      <c r="CN53" s="979"/>
      <c r="CO53" s="979"/>
      <c r="CP53" s="979"/>
      <c r="CQ53" s="980"/>
      <c r="CR53" s="978"/>
      <c r="CS53" s="979"/>
      <c r="CT53" s="979"/>
      <c r="CU53" s="979"/>
      <c r="CV53" s="980"/>
      <c r="CW53" s="978"/>
      <c r="CX53" s="979"/>
      <c r="CY53" s="979"/>
      <c r="CZ53" s="979"/>
      <c r="DA53" s="980"/>
      <c r="DB53" s="978"/>
      <c r="DC53" s="979"/>
      <c r="DD53" s="979"/>
      <c r="DE53" s="979"/>
      <c r="DF53" s="980"/>
      <c r="DG53" s="978"/>
      <c r="DH53" s="979"/>
      <c r="DI53" s="979"/>
      <c r="DJ53" s="979"/>
      <c r="DK53" s="980"/>
      <c r="DL53" s="978"/>
      <c r="DM53" s="979"/>
      <c r="DN53" s="979"/>
      <c r="DO53" s="979"/>
      <c r="DP53" s="980"/>
      <c r="DQ53" s="978"/>
      <c r="DR53" s="979"/>
      <c r="DS53" s="979"/>
      <c r="DT53" s="979"/>
      <c r="DU53" s="980"/>
      <c r="DV53" s="981"/>
      <c r="DW53" s="982"/>
      <c r="DX53" s="982"/>
      <c r="DY53" s="982"/>
      <c r="DZ53" s="983"/>
      <c r="EA53" s="212"/>
    </row>
    <row r="54" spans="1:131" ht="26.25" customHeight="1" x14ac:dyDescent="0.2">
      <c r="A54" s="220">
        <v>27</v>
      </c>
      <c r="B54" s="1019"/>
      <c r="C54" s="1020"/>
      <c r="D54" s="1020"/>
      <c r="E54" s="1020"/>
      <c r="F54" s="1020"/>
      <c r="G54" s="1020"/>
      <c r="H54" s="1020"/>
      <c r="I54" s="1020"/>
      <c r="J54" s="1020"/>
      <c r="K54" s="1020"/>
      <c r="L54" s="1020"/>
      <c r="M54" s="1020"/>
      <c r="N54" s="1020"/>
      <c r="O54" s="1020"/>
      <c r="P54" s="1021"/>
      <c r="Q54" s="1022"/>
      <c r="R54" s="1014"/>
      <c r="S54" s="1014"/>
      <c r="T54" s="1014"/>
      <c r="U54" s="1014"/>
      <c r="V54" s="1014"/>
      <c r="W54" s="1014"/>
      <c r="X54" s="1014"/>
      <c r="Y54" s="1014"/>
      <c r="Z54" s="1014"/>
      <c r="AA54" s="1014"/>
      <c r="AB54" s="1014"/>
      <c r="AC54" s="1014"/>
      <c r="AD54" s="1014"/>
      <c r="AE54" s="1023"/>
      <c r="AF54" s="1024"/>
      <c r="AG54" s="1025"/>
      <c r="AH54" s="1025"/>
      <c r="AI54" s="1025"/>
      <c r="AJ54" s="1026"/>
      <c r="AK54" s="1013"/>
      <c r="AL54" s="1014"/>
      <c r="AM54" s="1014"/>
      <c r="AN54" s="1014"/>
      <c r="AO54" s="1014"/>
      <c r="AP54" s="1014"/>
      <c r="AQ54" s="1014"/>
      <c r="AR54" s="1014"/>
      <c r="AS54" s="1014"/>
      <c r="AT54" s="1014"/>
      <c r="AU54" s="1014"/>
      <c r="AV54" s="1014"/>
      <c r="AW54" s="1014"/>
      <c r="AX54" s="1014"/>
      <c r="AY54" s="1014"/>
      <c r="AZ54" s="1015"/>
      <c r="BA54" s="1015"/>
      <c r="BB54" s="1015"/>
      <c r="BC54" s="1015"/>
      <c r="BD54" s="1015"/>
      <c r="BE54" s="961"/>
      <c r="BF54" s="961"/>
      <c r="BG54" s="961"/>
      <c r="BH54" s="961"/>
      <c r="BI54" s="962"/>
      <c r="BJ54" s="214"/>
      <c r="BK54" s="214"/>
      <c r="BL54" s="214"/>
      <c r="BM54" s="214"/>
      <c r="BN54" s="214"/>
      <c r="BO54" s="223"/>
      <c r="BP54" s="223"/>
      <c r="BQ54" s="220">
        <v>48</v>
      </c>
      <c r="BR54" s="221"/>
      <c r="BS54" s="981"/>
      <c r="BT54" s="982"/>
      <c r="BU54" s="982"/>
      <c r="BV54" s="982"/>
      <c r="BW54" s="982"/>
      <c r="BX54" s="982"/>
      <c r="BY54" s="982"/>
      <c r="BZ54" s="982"/>
      <c r="CA54" s="982"/>
      <c r="CB54" s="982"/>
      <c r="CC54" s="982"/>
      <c r="CD54" s="982"/>
      <c r="CE54" s="982"/>
      <c r="CF54" s="982"/>
      <c r="CG54" s="1003"/>
      <c r="CH54" s="978"/>
      <c r="CI54" s="979"/>
      <c r="CJ54" s="979"/>
      <c r="CK54" s="979"/>
      <c r="CL54" s="980"/>
      <c r="CM54" s="978"/>
      <c r="CN54" s="979"/>
      <c r="CO54" s="979"/>
      <c r="CP54" s="979"/>
      <c r="CQ54" s="980"/>
      <c r="CR54" s="978"/>
      <c r="CS54" s="979"/>
      <c r="CT54" s="979"/>
      <c r="CU54" s="979"/>
      <c r="CV54" s="980"/>
      <c r="CW54" s="978"/>
      <c r="CX54" s="979"/>
      <c r="CY54" s="979"/>
      <c r="CZ54" s="979"/>
      <c r="DA54" s="980"/>
      <c r="DB54" s="978"/>
      <c r="DC54" s="979"/>
      <c r="DD54" s="979"/>
      <c r="DE54" s="979"/>
      <c r="DF54" s="980"/>
      <c r="DG54" s="978"/>
      <c r="DH54" s="979"/>
      <c r="DI54" s="979"/>
      <c r="DJ54" s="979"/>
      <c r="DK54" s="980"/>
      <c r="DL54" s="978"/>
      <c r="DM54" s="979"/>
      <c r="DN54" s="979"/>
      <c r="DO54" s="979"/>
      <c r="DP54" s="980"/>
      <c r="DQ54" s="978"/>
      <c r="DR54" s="979"/>
      <c r="DS54" s="979"/>
      <c r="DT54" s="979"/>
      <c r="DU54" s="980"/>
      <c r="DV54" s="981"/>
      <c r="DW54" s="982"/>
      <c r="DX54" s="982"/>
      <c r="DY54" s="982"/>
      <c r="DZ54" s="983"/>
      <c r="EA54" s="212"/>
    </row>
    <row r="55" spans="1:131" ht="26.25" customHeight="1" x14ac:dyDescent="0.2">
      <c r="A55" s="220">
        <v>28</v>
      </c>
      <c r="B55" s="1019"/>
      <c r="C55" s="1020"/>
      <c r="D55" s="1020"/>
      <c r="E55" s="1020"/>
      <c r="F55" s="1020"/>
      <c r="G55" s="1020"/>
      <c r="H55" s="1020"/>
      <c r="I55" s="1020"/>
      <c r="J55" s="1020"/>
      <c r="K55" s="1020"/>
      <c r="L55" s="1020"/>
      <c r="M55" s="1020"/>
      <c r="N55" s="1020"/>
      <c r="O55" s="1020"/>
      <c r="P55" s="1021"/>
      <c r="Q55" s="1022"/>
      <c r="R55" s="1014"/>
      <c r="S55" s="1014"/>
      <c r="T55" s="1014"/>
      <c r="U55" s="1014"/>
      <c r="V55" s="1014"/>
      <c r="W55" s="1014"/>
      <c r="X55" s="1014"/>
      <c r="Y55" s="1014"/>
      <c r="Z55" s="1014"/>
      <c r="AA55" s="1014"/>
      <c r="AB55" s="1014"/>
      <c r="AC55" s="1014"/>
      <c r="AD55" s="1014"/>
      <c r="AE55" s="1023"/>
      <c r="AF55" s="1024"/>
      <c r="AG55" s="1025"/>
      <c r="AH55" s="1025"/>
      <c r="AI55" s="1025"/>
      <c r="AJ55" s="1026"/>
      <c r="AK55" s="1013"/>
      <c r="AL55" s="1014"/>
      <c r="AM55" s="1014"/>
      <c r="AN55" s="1014"/>
      <c r="AO55" s="1014"/>
      <c r="AP55" s="1014"/>
      <c r="AQ55" s="1014"/>
      <c r="AR55" s="1014"/>
      <c r="AS55" s="1014"/>
      <c r="AT55" s="1014"/>
      <c r="AU55" s="1014"/>
      <c r="AV55" s="1014"/>
      <c r="AW55" s="1014"/>
      <c r="AX55" s="1014"/>
      <c r="AY55" s="1014"/>
      <c r="AZ55" s="1015"/>
      <c r="BA55" s="1015"/>
      <c r="BB55" s="1015"/>
      <c r="BC55" s="1015"/>
      <c r="BD55" s="1015"/>
      <c r="BE55" s="961"/>
      <c r="BF55" s="961"/>
      <c r="BG55" s="961"/>
      <c r="BH55" s="961"/>
      <c r="BI55" s="962"/>
      <c r="BJ55" s="214"/>
      <c r="BK55" s="214"/>
      <c r="BL55" s="214"/>
      <c r="BM55" s="214"/>
      <c r="BN55" s="214"/>
      <c r="BO55" s="223"/>
      <c r="BP55" s="223"/>
      <c r="BQ55" s="220">
        <v>49</v>
      </c>
      <c r="BR55" s="221"/>
      <c r="BS55" s="981"/>
      <c r="BT55" s="982"/>
      <c r="BU55" s="982"/>
      <c r="BV55" s="982"/>
      <c r="BW55" s="982"/>
      <c r="BX55" s="982"/>
      <c r="BY55" s="982"/>
      <c r="BZ55" s="982"/>
      <c r="CA55" s="982"/>
      <c r="CB55" s="982"/>
      <c r="CC55" s="982"/>
      <c r="CD55" s="982"/>
      <c r="CE55" s="982"/>
      <c r="CF55" s="982"/>
      <c r="CG55" s="1003"/>
      <c r="CH55" s="978"/>
      <c r="CI55" s="979"/>
      <c r="CJ55" s="979"/>
      <c r="CK55" s="979"/>
      <c r="CL55" s="980"/>
      <c r="CM55" s="978"/>
      <c r="CN55" s="979"/>
      <c r="CO55" s="979"/>
      <c r="CP55" s="979"/>
      <c r="CQ55" s="980"/>
      <c r="CR55" s="978"/>
      <c r="CS55" s="979"/>
      <c r="CT55" s="979"/>
      <c r="CU55" s="979"/>
      <c r="CV55" s="980"/>
      <c r="CW55" s="978"/>
      <c r="CX55" s="979"/>
      <c r="CY55" s="979"/>
      <c r="CZ55" s="979"/>
      <c r="DA55" s="980"/>
      <c r="DB55" s="978"/>
      <c r="DC55" s="979"/>
      <c r="DD55" s="979"/>
      <c r="DE55" s="979"/>
      <c r="DF55" s="980"/>
      <c r="DG55" s="978"/>
      <c r="DH55" s="979"/>
      <c r="DI55" s="979"/>
      <c r="DJ55" s="979"/>
      <c r="DK55" s="980"/>
      <c r="DL55" s="978"/>
      <c r="DM55" s="979"/>
      <c r="DN55" s="979"/>
      <c r="DO55" s="979"/>
      <c r="DP55" s="980"/>
      <c r="DQ55" s="978"/>
      <c r="DR55" s="979"/>
      <c r="DS55" s="979"/>
      <c r="DT55" s="979"/>
      <c r="DU55" s="980"/>
      <c r="DV55" s="981"/>
      <c r="DW55" s="982"/>
      <c r="DX55" s="982"/>
      <c r="DY55" s="982"/>
      <c r="DZ55" s="983"/>
      <c r="EA55" s="212"/>
    </row>
    <row r="56" spans="1:131" ht="26.25" customHeight="1" x14ac:dyDescent="0.2">
      <c r="A56" s="220">
        <v>29</v>
      </c>
      <c r="B56" s="1019"/>
      <c r="C56" s="1020"/>
      <c r="D56" s="1020"/>
      <c r="E56" s="1020"/>
      <c r="F56" s="1020"/>
      <c r="G56" s="1020"/>
      <c r="H56" s="1020"/>
      <c r="I56" s="1020"/>
      <c r="J56" s="1020"/>
      <c r="K56" s="1020"/>
      <c r="L56" s="1020"/>
      <c r="M56" s="1020"/>
      <c r="N56" s="1020"/>
      <c r="O56" s="1020"/>
      <c r="P56" s="1021"/>
      <c r="Q56" s="1022"/>
      <c r="R56" s="1014"/>
      <c r="S56" s="1014"/>
      <c r="T56" s="1014"/>
      <c r="U56" s="1014"/>
      <c r="V56" s="1014"/>
      <c r="W56" s="1014"/>
      <c r="X56" s="1014"/>
      <c r="Y56" s="1014"/>
      <c r="Z56" s="1014"/>
      <c r="AA56" s="1014"/>
      <c r="AB56" s="1014"/>
      <c r="AC56" s="1014"/>
      <c r="AD56" s="1014"/>
      <c r="AE56" s="1023"/>
      <c r="AF56" s="1024"/>
      <c r="AG56" s="1025"/>
      <c r="AH56" s="1025"/>
      <c r="AI56" s="1025"/>
      <c r="AJ56" s="1026"/>
      <c r="AK56" s="1013"/>
      <c r="AL56" s="1014"/>
      <c r="AM56" s="1014"/>
      <c r="AN56" s="1014"/>
      <c r="AO56" s="1014"/>
      <c r="AP56" s="1014"/>
      <c r="AQ56" s="1014"/>
      <c r="AR56" s="1014"/>
      <c r="AS56" s="1014"/>
      <c r="AT56" s="1014"/>
      <c r="AU56" s="1014"/>
      <c r="AV56" s="1014"/>
      <c r="AW56" s="1014"/>
      <c r="AX56" s="1014"/>
      <c r="AY56" s="1014"/>
      <c r="AZ56" s="1015"/>
      <c r="BA56" s="1015"/>
      <c r="BB56" s="1015"/>
      <c r="BC56" s="1015"/>
      <c r="BD56" s="1015"/>
      <c r="BE56" s="961"/>
      <c r="BF56" s="961"/>
      <c r="BG56" s="961"/>
      <c r="BH56" s="961"/>
      <c r="BI56" s="962"/>
      <c r="BJ56" s="214"/>
      <c r="BK56" s="214"/>
      <c r="BL56" s="214"/>
      <c r="BM56" s="214"/>
      <c r="BN56" s="214"/>
      <c r="BO56" s="223"/>
      <c r="BP56" s="223"/>
      <c r="BQ56" s="220">
        <v>50</v>
      </c>
      <c r="BR56" s="221"/>
      <c r="BS56" s="981"/>
      <c r="BT56" s="982"/>
      <c r="BU56" s="982"/>
      <c r="BV56" s="982"/>
      <c r="BW56" s="982"/>
      <c r="BX56" s="982"/>
      <c r="BY56" s="982"/>
      <c r="BZ56" s="982"/>
      <c r="CA56" s="982"/>
      <c r="CB56" s="982"/>
      <c r="CC56" s="982"/>
      <c r="CD56" s="982"/>
      <c r="CE56" s="982"/>
      <c r="CF56" s="982"/>
      <c r="CG56" s="1003"/>
      <c r="CH56" s="978"/>
      <c r="CI56" s="979"/>
      <c r="CJ56" s="979"/>
      <c r="CK56" s="979"/>
      <c r="CL56" s="980"/>
      <c r="CM56" s="978"/>
      <c r="CN56" s="979"/>
      <c r="CO56" s="979"/>
      <c r="CP56" s="979"/>
      <c r="CQ56" s="980"/>
      <c r="CR56" s="978"/>
      <c r="CS56" s="979"/>
      <c r="CT56" s="979"/>
      <c r="CU56" s="979"/>
      <c r="CV56" s="980"/>
      <c r="CW56" s="978"/>
      <c r="CX56" s="979"/>
      <c r="CY56" s="979"/>
      <c r="CZ56" s="979"/>
      <c r="DA56" s="980"/>
      <c r="DB56" s="978"/>
      <c r="DC56" s="979"/>
      <c r="DD56" s="979"/>
      <c r="DE56" s="979"/>
      <c r="DF56" s="980"/>
      <c r="DG56" s="978"/>
      <c r="DH56" s="979"/>
      <c r="DI56" s="979"/>
      <c r="DJ56" s="979"/>
      <c r="DK56" s="980"/>
      <c r="DL56" s="978"/>
      <c r="DM56" s="979"/>
      <c r="DN56" s="979"/>
      <c r="DO56" s="979"/>
      <c r="DP56" s="980"/>
      <c r="DQ56" s="978"/>
      <c r="DR56" s="979"/>
      <c r="DS56" s="979"/>
      <c r="DT56" s="979"/>
      <c r="DU56" s="980"/>
      <c r="DV56" s="981"/>
      <c r="DW56" s="982"/>
      <c r="DX56" s="982"/>
      <c r="DY56" s="982"/>
      <c r="DZ56" s="983"/>
      <c r="EA56" s="212"/>
    </row>
    <row r="57" spans="1:131" ht="26.25" customHeight="1" x14ac:dyDescent="0.2">
      <c r="A57" s="220">
        <v>30</v>
      </c>
      <c r="B57" s="1019"/>
      <c r="C57" s="1020"/>
      <c r="D57" s="1020"/>
      <c r="E57" s="1020"/>
      <c r="F57" s="1020"/>
      <c r="G57" s="1020"/>
      <c r="H57" s="1020"/>
      <c r="I57" s="1020"/>
      <c r="J57" s="1020"/>
      <c r="K57" s="1020"/>
      <c r="L57" s="1020"/>
      <c r="M57" s="1020"/>
      <c r="N57" s="1020"/>
      <c r="O57" s="1020"/>
      <c r="P57" s="1021"/>
      <c r="Q57" s="1022"/>
      <c r="R57" s="1014"/>
      <c r="S57" s="1014"/>
      <c r="T57" s="1014"/>
      <c r="U57" s="1014"/>
      <c r="V57" s="1014"/>
      <c r="W57" s="1014"/>
      <c r="X57" s="1014"/>
      <c r="Y57" s="1014"/>
      <c r="Z57" s="1014"/>
      <c r="AA57" s="1014"/>
      <c r="AB57" s="1014"/>
      <c r="AC57" s="1014"/>
      <c r="AD57" s="1014"/>
      <c r="AE57" s="1023"/>
      <c r="AF57" s="1024"/>
      <c r="AG57" s="1025"/>
      <c r="AH57" s="1025"/>
      <c r="AI57" s="1025"/>
      <c r="AJ57" s="1026"/>
      <c r="AK57" s="1013"/>
      <c r="AL57" s="1014"/>
      <c r="AM57" s="1014"/>
      <c r="AN57" s="1014"/>
      <c r="AO57" s="1014"/>
      <c r="AP57" s="1014"/>
      <c r="AQ57" s="1014"/>
      <c r="AR57" s="1014"/>
      <c r="AS57" s="1014"/>
      <c r="AT57" s="1014"/>
      <c r="AU57" s="1014"/>
      <c r="AV57" s="1014"/>
      <c r="AW57" s="1014"/>
      <c r="AX57" s="1014"/>
      <c r="AY57" s="1014"/>
      <c r="AZ57" s="1015"/>
      <c r="BA57" s="1015"/>
      <c r="BB57" s="1015"/>
      <c r="BC57" s="1015"/>
      <c r="BD57" s="1015"/>
      <c r="BE57" s="961"/>
      <c r="BF57" s="961"/>
      <c r="BG57" s="961"/>
      <c r="BH57" s="961"/>
      <c r="BI57" s="962"/>
      <c r="BJ57" s="214"/>
      <c r="BK57" s="214"/>
      <c r="BL57" s="214"/>
      <c r="BM57" s="214"/>
      <c r="BN57" s="214"/>
      <c r="BO57" s="223"/>
      <c r="BP57" s="223"/>
      <c r="BQ57" s="220">
        <v>51</v>
      </c>
      <c r="BR57" s="221"/>
      <c r="BS57" s="981"/>
      <c r="BT57" s="982"/>
      <c r="BU57" s="982"/>
      <c r="BV57" s="982"/>
      <c r="BW57" s="982"/>
      <c r="BX57" s="982"/>
      <c r="BY57" s="982"/>
      <c r="BZ57" s="982"/>
      <c r="CA57" s="982"/>
      <c r="CB57" s="982"/>
      <c r="CC57" s="982"/>
      <c r="CD57" s="982"/>
      <c r="CE57" s="982"/>
      <c r="CF57" s="982"/>
      <c r="CG57" s="1003"/>
      <c r="CH57" s="978"/>
      <c r="CI57" s="979"/>
      <c r="CJ57" s="979"/>
      <c r="CK57" s="979"/>
      <c r="CL57" s="980"/>
      <c r="CM57" s="978"/>
      <c r="CN57" s="979"/>
      <c r="CO57" s="979"/>
      <c r="CP57" s="979"/>
      <c r="CQ57" s="980"/>
      <c r="CR57" s="978"/>
      <c r="CS57" s="979"/>
      <c r="CT57" s="979"/>
      <c r="CU57" s="979"/>
      <c r="CV57" s="980"/>
      <c r="CW57" s="978"/>
      <c r="CX57" s="979"/>
      <c r="CY57" s="979"/>
      <c r="CZ57" s="979"/>
      <c r="DA57" s="980"/>
      <c r="DB57" s="978"/>
      <c r="DC57" s="979"/>
      <c r="DD57" s="979"/>
      <c r="DE57" s="979"/>
      <c r="DF57" s="980"/>
      <c r="DG57" s="978"/>
      <c r="DH57" s="979"/>
      <c r="DI57" s="979"/>
      <c r="DJ57" s="979"/>
      <c r="DK57" s="980"/>
      <c r="DL57" s="978"/>
      <c r="DM57" s="979"/>
      <c r="DN57" s="979"/>
      <c r="DO57" s="979"/>
      <c r="DP57" s="980"/>
      <c r="DQ57" s="978"/>
      <c r="DR57" s="979"/>
      <c r="DS57" s="979"/>
      <c r="DT57" s="979"/>
      <c r="DU57" s="980"/>
      <c r="DV57" s="981"/>
      <c r="DW57" s="982"/>
      <c r="DX57" s="982"/>
      <c r="DY57" s="982"/>
      <c r="DZ57" s="983"/>
      <c r="EA57" s="212"/>
    </row>
    <row r="58" spans="1:131" ht="26.25" customHeight="1" x14ac:dyDescent="0.2">
      <c r="A58" s="220">
        <v>31</v>
      </c>
      <c r="B58" s="1019"/>
      <c r="C58" s="1020"/>
      <c r="D58" s="1020"/>
      <c r="E58" s="1020"/>
      <c r="F58" s="1020"/>
      <c r="G58" s="1020"/>
      <c r="H58" s="1020"/>
      <c r="I58" s="1020"/>
      <c r="J58" s="1020"/>
      <c r="K58" s="1020"/>
      <c r="L58" s="1020"/>
      <c r="M58" s="1020"/>
      <c r="N58" s="1020"/>
      <c r="O58" s="1020"/>
      <c r="P58" s="1021"/>
      <c r="Q58" s="1022"/>
      <c r="R58" s="1014"/>
      <c r="S58" s="1014"/>
      <c r="T58" s="1014"/>
      <c r="U58" s="1014"/>
      <c r="V58" s="1014"/>
      <c r="W58" s="1014"/>
      <c r="X58" s="1014"/>
      <c r="Y58" s="1014"/>
      <c r="Z58" s="1014"/>
      <c r="AA58" s="1014"/>
      <c r="AB58" s="1014"/>
      <c r="AC58" s="1014"/>
      <c r="AD58" s="1014"/>
      <c r="AE58" s="1023"/>
      <c r="AF58" s="1024"/>
      <c r="AG58" s="1025"/>
      <c r="AH58" s="1025"/>
      <c r="AI58" s="1025"/>
      <c r="AJ58" s="1026"/>
      <c r="AK58" s="1013"/>
      <c r="AL58" s="1014"/>
      <c r="AM58" s="1014"/>
      <c r="AN58" s="1014"/>
      <c r="AO58" s="1014"/>
      <c r="AP58" s="1014"/>
      <c r="AQ58" s="1014"/>
      <c r="AR58" s="1014"/>
      <c r="AS58" s="1014"/>
      <c r="AT58" s="1014"/>
      <c r="AU58" s="1014"/>
      <c r="AV58" s="1014"/>
      <c r="AW58" s="1014"/>
      <c r="AX58" s="1014"/>
      <c r="AY58" s="1014"/>
      <c r="AZ58" s="1015"/>
      <c r="BA58" s="1015"/>
      <c r="BB58" s="1015"/>
      <c r="BC58" s="1015"/>
      <c r="BD58" s="1015"/>
      <c r="BE58" s="961"/>
      <c r="BF58" s="961"/>
      <c r="BG58" s="961"/>
      <c r="BH58" s="961"/>
      <c r="BI58" s="962"/>
      <c r="BJ58" s="214"/>
      <c r="BK58" s="214"/>
      <c r="BL58" s="214"/>
      <c r="BM58" s="214"/>
      <c r="BN58" s="214"/>
      <c r="BO58" s="223"/>
      <c r="BP58" s="223"/>
      <c r="BQ58" s="220">
        <v>52</v>
      </c>
      <c r="BR58" s="221"/>
      <c r="BS58" s="981"/>
      <c r="BT58" s="982"/>
      <c r="BU58" s="982"/>
      <c r="BV58" s="982"/>
      <c r="BW58" s="982"/>
      <c r="BX58" s="982"/>
      <c r="BY58" s="982"/>
      <c r="BZ58" s="982"/>
      <c r="CA58" s="982"/>
      <c r="CB58" s="982"/>
      <c r="CC58" s="982"/>
      <c r="CD58" s="982"/>
      <c r="CE58" s="982"/>
      <c r="CF58" s="982"/>
      <c r="CG58" s="1003"/>
      <c r="CH58" s="978"/>
      <c r="CI58" s="979"/>
      <c r="CJ58" s="979"/>
      <c r="CK58" s="979"/>
      <c r="CL58" s="980"/>
      <c r="CM58" s="978"/>
      <c r="CN58" s="979"/>
      <c r="CO58" s="979"/>
      <c r="CP58" s="979"/>
      <c r="CQ58" s="980"/>
      <c r="CR58" s="978"/>
      <c r="CS58" s="979"/>
      <c r="CT58" s="979"/>
      <c r="CU58" s="979"/>
      <c r="CV58" s="980"/>
      <c r="CW58" s="978"/>
      <c r="CX58" s="979"/>
      <c r="CY58" s="979"/>
      <c r="CZ58" s="979"/>
      <c r="DA58" s="980"/>
      <c r="DB58" s="978"/>
      <c r="DC58" s="979"/>
      <c r="DD58" s="979"/>
      <c r="DE58" s="979"/>
      <c r="DF58" s="980"/>
      <c r="DG58" s="978"/>
      <c r="DH58" s="979"/>
      <c r="DI58" s="979"/>
      <c r="DJ58" s="979"/>
      <c r="DK58" s="980"/>
      <c r="DL58" s="978"/>
      <c r="DM58" s="979"/>
      <c r="DN58" s="979"/>
      <c r="DO58" s="979"/>
      <c r="DP58" s="980"/>
      <c r="DQ58" s="978"/>
      <c r="DR58" s="979"/>
      <c r="DS58" s="979"/>
      <c r="DT58" s="979"/>
      <c r="DU58" s="980"/>
      <c r="DV58" s="981"/>
      <c r="DW58" s="982"/>
      <c r="DX58" s="982"/>
      <c r="DY58" s="982"/>
      <c r="DZ58" s="983"/>
      <c r="EA58" s="212"/>
    </row>
    <row r="59" spans="1:131" ht="26.25" customHeight="1" x14ac:dyDescent="0.2">
      <c r="A59" s="220">
        <v>32</v>
      </c>
      <c r="B59" s="1019"/>
      <c r="C59" s="1020"/>
      <c r="D59" s="1020"/>
      <c r="E59" s="1020"/>
      <c r="F59" s="1020"/>
      <c r="G59" s="1020"/>
      <c r="H59" s="1020"/>
      <c r="I59" s="1020"/>
      <c r="J59" s="1020"/>
      <c r="K59" s="1020"/>
      <c r="L59" s="1020"/>
      <c r="M59" s="1020"/>
      <c r="N59" s="1020"/>
      <c r="O59" s="1020"/>
      <c r="P59" s="1021"/>
      <c r="Q59" s="1022"/>
      <c r="R59" s="1014"/>
      <c r="S59" s="1014"/>
      <c r="T59" s="1014"/>
      <c r="U59" s="1014"/>
      <c r="V59" s="1014"/>
      <c r="W59" s="1014"/>
      <c r="X59" s="1014"/>
      <c r="Y59" s="1014"/>
      <c r="Z59" s="1014"/>
      <c r="AA59" s="1014"/>
      <c r="AB59" s="1014"/>
      <c r="AC59" s="1014"/>
      <c r="AD59" s="1014"/>
      <c r="AE59" s="1023"/>
      <c r="AF59" s="1024"/>
      <c r="AG59" s="1025"/>
      <c r="AH59" s="1025"/>
      <c r="AI59" s="1025"/>
      <c r="AJ59" s="1026"/>
      <c r="AK59" s="1013"/>
      <c r="AL59" s="1014"/>
      <c r="AM59" s="1014"/>
      <c r="AN59" s="1014"/>
      <c r="AO59" s="1014"/>
      <c r="AP59" s="1014"/>
      <c r="AQ59" s="1014"/>
      <c r="AR59" s="1014"/>
      <c r="AS59" s="1014"/>
      <c r="AT59" s="1014"/>
      <c r="AU59" s="1014"/>
      <c r="AV59" s="1014"/>
      <c r="AW59" s="1014"/>
      <c r="AX59" s="1014"/>
      <c r="AY59" s="1014"/>
      <c r="AZ59" s="1015"/>
      <c r="BA59" s="1015"/>
      <c r="BB59" s="1015"/>
      <c r="BC59" s="1015"/>
      <c r="BD59" s="1015"/>
      <c r="BE59" s="961"/>
      <c r="BF59" s="961"/>
      <c r="BG59" s="961"/>
      <c r="BH59" s="961"/>
      <c r="BI59" s="962"/>
      <c r="BJ59" s="214"/>
      <c r="BK59" s="214"/>
      <c r="BL59" s="214"/>
      <c r="BM59" s="214"/>
      <c r="BN59" s="214"/>
      <c r="BO59" s="223"/>
      <c r="BP59" s="223"/>
      <c r="BQ59" s="220">
        <v>53</v>
      </c>
      <c r="BR59" s="221"/>
      <c r="BS59" s="981"/>
      <c r="BT59" s="982"/>
      <c r="BU59" s="982"/>
      <c r="BV59" s="982"/>
      <c r="BW59" s="982"/>
      <c r="BX59" s="982"/>
      <c r="BY59" s="982"/>
      <c r="BZ59" s="982"/>
      <c r="CA59" s="982"/>
      <c r="CB59" s="982"/>
      <c r="CC59" s="982"/>
      <c r="CD59" s="982"/>
      <c r="CE59" s="982"/>
      <c r="CF59" s="982"/>
      <c r="CG59" s="1003"/>
      <c r="CH59" s="978"/>
      <c r="CI59" s="979"/>
      <c r="CJ59" s="979"/>
      <c r="CK59" s="979"/>
      <c r="CL59" s="980"/>
      <c r="CM59" s="978"/>
      <c r="CN59" s="979"/>
      <c r="CO59" s="979"/>
      <c r="CP59" s="979"/>
      <c r="CQ59" s="980"/>
      <c r="CR59" s="978"/>
      <c r="CS59" s="979"/>
      <c r="CT59" s="979"/>
      <c r="CU59" s="979"/>
      <c r="CV59" s="980"/>
      <c r="CW59" s="978"/>
      <c r="CX59" s="979"/>
      <c r="CY59" s="979"/>
      <c r="CZ59" s="979"/>
      <c r="DA59" s="980"/>
      <c r="DB59" s="978"/>
      <c r="DC59" s="979"/>
      <c r="DD59" s="979"/>
      <c r="DE59" s="979"/>
      <c r="DF59" s="980"/>
      <c r="DG59" s="978"/>
      <c r="DH59" s="979"/>
      <c r="DI59" s="979"/>
      <c r="DJ59" s="979"/>
      <c r="DK59" s="980"/>
      <c r="DL59" s="978"/>
      <c r="DM59" s="979"/>
      <c r="DN59" s="979"/>
      <c r="DO59" s="979"/>
      <c r="DP59" s="980"/>
      <c r="DQ59" s="978"/>
      <c r="DR59" s="979"/>
      <c r="DS59" s="979"/>
      <c r="DT59" s="979"/>
      <c r="DU59" s="980"/>
      <c r="DV59" s="981"/>
      <c r="DW59" s="982"/>
      <c r="DX59" s="982"/>
      <c r="DY59" s="982"/>
      <c r="DZ59" s="983"/>
      <c r="EA59" s="212"/>
    </row>
    <row r="60" spans="1:131" ht="26.25" customHeight="1" x14ac:dyDescent="0.2">
      <c r="A60" s="220">
        <v>33</v>
      </c>
      <c r="B60" s="1019"/>
      <c r="C60" s="1020"/>
      <c r="D60" s="1020"/>
      <c r="E60" s="1020"/>
      <c r="F60" s="1020"/>
      <c r="G60" s="1020"/>
      <c r="H60" s="1020"/>
      <c r="I60" s="1020"/>
      <c r="J60" s="1020"/>
      <c r="K60" s="1020"/>
      <c r="L60" s="1020"/>
      <c r="M60" s="1020"/>
      <c r="N60" s="1020"/>
      <c r="O60" s="1020"/>
      <c r="P60" s="1021"/>
      <c r="Q60" s="1022"/>
      <c r="R60" s="1014"/>
      <c r="S60" s="1014"/>
      <c r="T60" s="1014"/>
      <c r="U60" s="1014"/>
      <c r="V60" s="1014"/>
      <c r="W60" s="1014"/>
      <c r="X60" s="1014"/>
      <c r="Y60" s="1014"/>
      <c r="Z60" s="1014"/>
      <c r="AA60" s="1014"/>
      <c r="AB60" s="1014"/>
      <c r="AC60" s="1014"/>
      <c r="AD60" s="1014"/>
      <c r="AE60" s="1023"/>
      <c r="AF60" s="1024"/>
      <c r="AG60" s="1025"/>
      <c r="AH60" s="1025"/>
      <c r="AI60" s="1025"/>
      <c r="AJ60" s="1026"/>
      <c r="AK60" s="1013"/>
      <c r="AL60" s="1014"/>
      <c r="AM60" s="1014"/>
      <c r="AN60" s="1014"/>
      <c r="AO60" s="1014"/>
      <c r="AP60" s="1014"/>
      <c r="AQ60" s="1014"/>
      <c r="AR60" s="1014"/>
      <c r="AS60" s="1014"/>
      <c r="AT60" s="1014"/>
      <c r="AU60" s="1014"/>
      <c r="AV60" s="1014"/>
      <c r="AW60" s="1014"/>
      <c r="AX60" s="1014"/>
      <c r="AY60" s="1014"/>
      <c r="AZ60" s="1015"/>
      <c r="BA60" s="1015"/>
      <c r="BB60" s="1015"/>
      <c r="BC60" s="1015"/>
      <c r="BD60" s="1015"/>
      <c r="BE60" s="961"/>
      <c r="BF60" s="961"/>
      <c r="BG60" s="961"/>
      <c r="BH60" s="961"/>
      <c r="BI60" s="962"/>
      <c r="BJ60" s="214"/>
      <c r="BK60" s="214"/>
      <c r="BL60" s="214"/>
      <c r="BM60" s="214"/>
      <c r="BN60" s="214"/>
      <c r="BO60" s="223"/>
      <c r="BP60" s="223"/>
      <c r="BQ60" s="220">
        <v>54</v>
      </c>
      <c r="BR60" s="221"/>
      <c r="BS60" s="981"/>
      <c r="BT60" s="982"/>
      <c r="BU60" s="982"/>
      <c r="BV60" s="982"/>
      <c r="BW60" s="982"/>
      <c r="BX60" s="982"/>
      <c r="BY60" s="982"/>
      <c r="BZ60" s="982"/>
      <c r="CA60" s="982"/>
      <c r="CB60" s="982"/>
      <c r="CC60" s="982"/>
      <c r="CD60" s="982"/>
      <c r="CE60" s="982"/>
      <c r="CF60" s="982"/>
      <c r="CG60" s="1003"/>
      <c r="CH60" s="978"/>
      <c r="CI60" s="979"/>
      <c r="CJ60" s="979"/>
      <c r="CK60" s="979"/>
      <c r="CL60" s="980"/>
      <c r="CM60" s="978"/>
      <c r="CN60" s="979"/>
      <c r="CO60" s="979"/>
      <c r="CP60" s="979"/>
      <c r="CQ60" s="980"/>
      <c r="CR60" s="978"/>
      <c r="CS60" s="979"/>
      <c r="CT60" s="979"/>
      <c r="CU60" s="979"/>
      <c r="CV60" s="980"/>
      <c r="CW60" s="978"/>
      <c r="CX60" s="979"/>
      <c r="CY60" s="979"/>
      <c r="CZ60" s="979"/>
      <c r="DA60" s="980"/>
      <c r="DB60" s="978"/>
      <c r="DC60" s="979"/>
      <c r="DD60" s="979"/>
      <c r="DE60" s="979"/>
      <c r="DF60" s="980"/>
      <c r="DG60" s="978"/>
      <c r="DH60" s="979"/>
      <c r="DI60" s="979"/>
      <c r="DJ60" s="979"/>
      <c r="DK60" s="980"/>
      <c r="DL60" s="978"/>
      <c r="DM60" s="979"/>
      <c r="DN60" s="979"/>
      <c r="DO60" s="979"/>
      <c r="DP60" s="980"/>
      <c r="DQ60" s="978"/>
      <c r="DR60" s="979"/>
      <c r="DS60" s="979"/>
      <c r="DT60" s="979"/>
      <c r="DU60" s="980"/>
      <c r="DV60" s="981"/>
      <c r="DW60" s="982"/>
      <c r="DX60" s="982"/>
      <c r="DY60" s="982"/>
      <c r="DZ60" s="983"/>
      <c r="EA60" s="212"/>
    </row>
    <row r="61" spans="1:131" ht="26.25" customHeight="1" thickBot="1" x14ac:dyDescent="0.25">
      <c r="A61" s="220">
        <v>34</v>
      </c>
      <c r="B61" s="1019"/>
      <c r="C61" s="1020"/>
      <c r="D61" s="1020"/>
      <c r="E61" s="1020"/>
      <c r="F61" s="1020"/>
      <c r="G61" s="1020"/>
      <c r="H61" s="1020"/>
      <c r="I61" s="1020"/>
      <c r="J61" s="1020"/>
      <c r="K61" s="1020"/>
      <c r="L61" s="1020"/>
      <c r="M61" s="1020"/>
      <c r="N61" s="1020"/>
      <c r="O61" s="1020"/>
      <c r="P61" s="1021"/>
      <c r="Q61" s="1022"/>
      <c r="R61" s="1014"/>
      <c r="S61" s="1014"/>
      <c r="T61" s="1014"/>
      <c r="U61" s="1014"/>
      <c r="V61" s="1014"/>
      <c r="W61" s="1014"/>
      <c r="X61" s="1014"/>
      <c r="Y61" s="1014"/>
      <c r="Z61" s="1014"/>
      <c r="AA61" s="1014"/>
      <c r="AB61" s="1014"/>
      <c r="AC61" s="1014"/>
      <c r="AD61" s="1014"/>
      <c r="AE61" s="1023"/>
      <c r="AF61" s="1024"/>
      <c r="AG61" s="1025"/>
      <c r="AH61" s="1025"/>
      <c r="AI61" s="1025"/>
      <c r="AJ61" s="1026"/>
      <c r="AK61" s="1013"/>
      <c r="AL61" s="1014"/>
      <c r="AM61" s="1014"/>
      <c r="AN61" s="1014"/>
      <c r="AO61" s="1014"/>
      <c r="AP61" s="1014"/>
      <c r="AQ61" s="1014"/>
      <c r="AR61" s="1014"/>
      <c r="AS61" s="1014"/>
      <c r="AT61" s="1014"/>
      <c r="AU61" s="1014"/>
      <c r="AV61" s="1014"/>
      <c r="AW61" s="1014"/>
      <c r="AX61" s="1014"/>
      <c r="AY61" s="1014"/>
      <c r="AZ61" s="1015"/>
      <c r="BA61" s="1015"/>
      <c r="BB61" s="1015"/>
      <c r="BC61" s="1015"/>
      <c r="BD61" s="1015"/>
      <c r="BE61" s="961"/>
      <c r="BF61" s="961"/>
      <c r="BG61" s="961"/>
      <c r="BH61" s="961"/>
      <c r="BI61" s="962"/>
      <c r="BJ61" s="214"/>
      <c r="BK61" s="214"/>
      <c r="BL61" s="214"/>
      <c r="BM61" s="214"/>
      <c r="BN61" s="214"/>
      <c r="BO61" s="223"/>
      <c r="BP61" s="223"/>
      <c r="BQ61" s="220">
        <v>55</v>
      </c>
      <c r="BR61" s="221"/>
      <c r="BS61" s="981"/>
      <c r="BT61" s="982"/>
      <c r="BU61" s="982"/>
      <c r="BV61" s="982"/>
      <c r="BW61" s="982"/>
      <c r="BX61" s="982"/>
      <c r="BY61" s="982"/>
      <c r="BZ61" s="982"/>
      <c r="CA61" s="982"/>
      <c r="CB61" s="982"/>
      <c r="CC61" s="982"/>
      <c r="CD61" s="982"/>
      <c r="CE61" s="982"/>
      <c r="CF61" s="982"/>
      <c r="CG61" s="1003"/>
      <c r="CH61" s="978"/>
      <c r="CI61" s="979"/>
      <c r="CJ61" s="979"/>
      <c r="CK61" s="979"/>
      <c r="CL61" s="980"/>
      <c r="CM61" s="978"/>
      <c r="CN61" s="979"/>
      <c r="CO61" s="979"/>
      <c r="CP61" s="979"/>
      <c r="CQ61" s="980"/>
      <c r="CR61" s="978"/>
      <c r="CS61" s="979"/>
      <c r="CT61" s="979"/>
      <c r="CU61" s="979"/>
      <c r="CV61" s="980"/>
      <c r="CW61" s="978"/>
      <c r="CX61" s="979"/>
      <c r="CY61" s="979"/>
      <c r="CZ61" s="979"/>
      <c r="DA61" s="980"/>
      <c r="DB61" s="978"/>
      <c r="DC61" s="979"/>
      <c r="DD61" s="979"/>
      <c r="DE61" s="979"/>
      <c r="DF61" s="980"/>
      <c r="DG61" s="978"/>
      <c r="DH61" s="979"/>
      <c r="DI61" s="979"/>
      <c r="DJ61" s="979"/>
      <c r="DK61" s="980"/>
      <c r="DL61" s="978"/>
      <c r="DM61" s="979"/>
      <c r="DN61" s="979"/>
      <c r="DO61" s="979"/>
      <c r="DP61" s="980"/>
      <c r="DQ61" s="978"/>
      <c r="DR61" s="979"/>
      <c r="DS61" s="979"/>
      <c r="DT61" s="979"/>
      <c r="DU61" s="980"/>
      <c r="DV61" s="981"/>
      <c r="DW61" s="982"/>
      <c r="DX61" s="982"/>
      <c r="DY61" s="982"/>
      <c r="DZ61" s="983"/>
      <c r="EA61" s="212"/>
    </row>
    <row r="62" spans="1:131" ht="26.25" customHeight="1" x14ac:dyDescent="0.2">
      <c r="A62" s="220">
        <v>35</v>
      </c>
      <c r="B62" s="1019"/>
      <c r="C62" s="1020"/>
      <c r="D62" s="1020"/>
      <c r="E62" s="1020"/>
      <c r="F62" s="1020"/>
      <c r="G62" s="1020"/>
      <c r="H62" s="1020"/>
      <c r="I62" s="1020"/>
      <c r="J62" s="1020"/>
      <c r="K62" s="1020"/>
      <c r="L62" s="1020"/>
      <c r="M62" s="1020"/>
      <c r="N62" s="1020"/>
      <c r="O62" s="1020"/>
      <c r="P62" s="1021"/>
      <c r="Q62" s="1022"/>
      <c r="R62" s="1014"/>
      <c r="S62" s="1014"/>
      <c r="T62" s="1014"/>
      <c r="U62" s="1014"/>
      <c r="V62" s="1014"/>
      <c r="W62" s="1014"/>
      <c r="X62" s="1014"/>
      <c r="Y62" s="1014"/>
      <c r="Z62" s="1014"/>
      <c r="AA62" s="1014"/>
      <c r="AB62" s="1014"/>
      <c r="AC62" s="1014"/>
      <c r="AD62" s="1014"/>
      <c r="AE62" s="1023"/>
      <c r="AF62" s="1024"/>
      <c r="AG62" s="1025"/>
      <c r="AH62" s="1025"/>
      <c r="AI62" s="1025"/>
      <c r="AJ62" s="1026"/>
      <c r="AK62" s="1013"/>
      <c r="AL62" s="1014"/>
      <c r="AM62" s="1014"/>
      <c r="AN62" s="1014"/>
      <c r="AO62" s="1014"/>
      <c r="AP62" s="1014"/>
      <c r="AQ62" s="1014"/>
      <c r="AR62" s="1014"/>
      <c r="AS62" s="1014"/>
      <c r="AT62" s="1014"/>
      <c r="AU62" s="1014"/>
      <c r="AV62" s="1014"/>
      <c r="AW62" s="1014"/>
      <c r="AX62" s="1014"/>
      <c r="AY62" s="1014"/>
      <c r="AZ62" s="1015"/>
      <c r="BA62" s="1015"/>
      <c r="BB62" s="1015"/>
      <c r="BC62" s="1015"/>
      <c r="BD62" s="1015"/>
      <c r="BE62" s="961"/>
      <c r="BF62" s="961"/>
      <c r="BG62" s="961"/>
      <c r="BH62" s="961"/>
      <c r="BI62" s="962"/>
      <c r="BJ62" s="1016" t="s">
        <v>393</v>
      </c>
      <c r="BK62" s="1017"/>
      <c r="BL62" s="1017"/>
      <c r="BM62" s="1017"/>
      <c r="BN62" s="1018"/>
      <c r="BO62" s="223"/>
      <c r="BP62" s="223"/>
      <c r="BQ62" s="220">
        <v>56</v>
      </c>
      <c r="BR62" s="221"/>
      <c r="BS62" s="981"/>
      <c r="BT62" s="982"/>
      <c r="BU62" s="982"/>
      <c r="BV62" s="982"/>
      <c r="BW62" s="982"/>
      <c r="BX62" s="982"/>
      <c r="BY62" s="982"/>
      <c r="BZ62" s="982"/>
      <c r="CA62" s="982"/>
      <c r="CB62" s="982"/>
      <c r="CC62" s="982"/>
      <c r="CD62" s="982"/>
      <c r="CE62" s="982"/>
      <c r="CF62" s="982"/>
      <c r="CG62" s="1003"/>
      <c r="CH62" s="978"/>
      <c r="CI62" s="979"/>
      <c r="CJ62" s="979"/>
      <c r="CK62" s="979"/>
      <c r="CL62" s="980"/>
      <c r="CM62" s="978"/>
      <c r="CN62" s="979"/>
      <c r="CO62" s="979"/>
      <c r="CP62" s="979"/>
      <c r="CQ62" s="980"/>
      <c r="CR62" s="978"/>
      <c r="CS62" s="979"/>
      <c r="CT62" s="979"/>
      <c r="CU62" s="979"/>
      <c r="CV62" s="980"/>
      <c r="CW62" s="978"/>
      <c r="CX62" s="979"/>
      <c r="CY62" s="979"/>
      <c r="CZ62" s="979"/>
      <c r="DA62" s="980"/>
      <c r="DB62" s="978"/>
      <c r="DC62" s="979"/>
      <c r="DD62" s="979"/>
      <c r="DE62" s="979"/>
      <c r="DF62" s="980"/>
      <c r="DG62" s="978"/>
      <c r="DH62" s="979"/>
      <c r="DI62" s="979"/>
      <c r="DJ62" s="979"/>
      <c r="DK62" s="980"/>
      <c r="DL62" s="978"/>
      <c r="DM62" s="979"/>
      <c r="DN62" s="979"/>
      <c r="DO62" s="979"/>
      <c r="DP62" s="980"/>
      <c r="DQ62" s="978"/>
      <c r="DR62" s="979"/>
      <c r="DS62" s="979"/>
      <c r="DT62" s="979"/>
      <c r="DU62" s="980"/>
      <c r="DV62" s="981"/>
      <c r="DW62" s="982"/>
      <c r="DX62" s="982"/>
      <c r="DY62" s="982"/>
      <c r="DZ62" s="983"/>
      <c r="EA62" s="212"/>
    </row>
    <row r="63" spans="1:131" ht="26.25" customHeight="1" thickBot="1" x14ac:dyDescent="0.25">
      <c r="A63" s="222" t="s">
        <v>376</v>
      </c>
      <c r="B63" s="935" t="s">
        <v>394</v>
      </c>
      <c r="C63" s="936"/>
      <c r="D63" s="936"/>
      <c r="E63" s="936"/>
      <c r="F63" s="936"/>
      <c r="G63" s="936"/>
      <c r="H63" s="936"/>
      <c r="I63" s="936"/>
      <c r="J63" s="936"/>
      <c r="K63" s="936"/>
      <c r="L63" s="936"/>
      <c r="M63" s="936"/>
      <c r="N63" s="936"/>
      <c r="O63" s="936"/>
      <c r="P63" s="937"/>
      <c r="Q63" s="951"/>
      <c r="R63" s="952"/>
      <c r="S63" s="952"/>
      <c r="T63" s="952"/>
      <c r="U63" s="952"/>
      <c r="V63" s="952"/>
      <c r="W63" s="952"/>
      <c r="X63" s="952"/>
      <c r="Y63" s="952"/>
      <c r="Z63" s="952"/>
      <c r="AA63" s="952"/>
      <c r="AB63" s="952"/>
      <c r="AC63" s="952"/>
      <c r="AD63" s="952"/>
      <c r="AE63" s="1009"/>
      <c r="AF63" s="1010">
        <v>90</v>
      </c>
      <c r="AG63" s="948"/>
      <c r="AH63" s="948"/>
      <c r="AI63" s="948"/>
      <c r="AJ63" s="1011"/>
      <c r="AK63" s="1012"/>
      <c r="AL63" s="952"/>
      <c r="AM63" s="952"/>
      <c r="AN63" s="952"/>
      <c r="AO63" s="952"/>
      <c r="AP63" s="948">
        <v>717</v>
      </c>
      <c r="AQ63" s="948"/>
      <c r="AR63" s="948"/>
      <c r="AS63" s="948"/>
      <c r="AT63" s="948"/>
      <c r="AU63" s="948">
        <v>645</v>
      </c>
      <c r="AV63" s="948"/>
      <c r="AW63" s="948"/>
      <c r="AX63" s="948"/>
      <c r="AY63" s="948"/>
      <c r="AZ63" s="1006"/>
      <c r="BA63" s="1006"/>
      <c r="BB63" s="1006"/>
      <c r="BC63" s="1006"/>
      <c r="BD63" s="1006"/>
      <c r="BE63" s="949"/>
      <c r="BF63" s="949"/>
      <c r="BG63" s="949"/>
      <c r="BH63" s="949"/>
      <c r="BI63" s="950"/>
      <c r="BJ63" s="1007" t="s">
        <v>122</v>
      </c>
      <c r="BK63" s="942"/>
      <c r="BL63" s="942"/>
      <c r="BM63" s="942"/>
      <c r="BN63" s="1008"/>
      <c r="BO63" s="223"/>
      <c r="BP63" s="223"/>
      <c r="BQ63" s="220">
        <v>57</v>
      </c>
      <c r="BR63" s="221"/>
      <c r="BS63" s="981"/>
      <c r="BT63" s="982"/>
      <c r="BU63" s="982"/>
      <c r="BV63" s="982"/>
      <c r="BW63" s="982"/>
      <c r="BX63" s="982"/>
      <c r="BY63" s="982"/>
      <c r="BZ63" s="982"/>
      <c r="CA63" s="982"/>
      <c r="CB63" s="982"/>
      <c r="CC63" s="982"/>
      <c r="CD63" s="982"/>
      <c r="CE63" s="982"/>
      <c r="CF63" s="982"/>
      <c r="CG63" s="1003"/>
      <c r="CH63" s="978"/>
      <c r="CI63" s="979"/>
      <c r="CJ63" s="979"/>
      <c r="CK63" s="979"/>
      <c r="CL63" s="980"/>
      <c r="CM63" s="978"/>
      <c r="CN63" s="979"/>
      <c r="CO63" s="979"/>
      <c r="CP63" s="979"/>
      <c r="CQ63" s="980"/>
      <c r="CR63" s="978"/>
      <c r="CS63" s="979"/>
      <c r="CT63" s="979"/>
      <c r="CU63" s="979"/>
      <c r="CV63" s="980"/>
      <c r="CW63" s="978"/>
      <c r="CX63" s="979"/>
      <c r="CY63" s="979"/>
      <c r="CZ63" s="979"/>
      <c r="DA63" s="980"/>
      <c r="DB63" s="978"/>
      <c r="DC63" s="979"/>
      <c r="DD63" s="979"/>
      <c r="DE63" s="979"/>
      <c r="DF63" s="980"/>
      <c r="DG63" s="978"/>
      <c r="DH63" s="979"/>
      <c r="DI63" s="979"/>
      <c r="DJ63" s="979"/>
      <c r="DK63" s="980"/>
      <c r="DL63" s="978"/>
      <c r="DM63" s="979"/>
      <c r="DN63" s="979"/>
      <c r="DO63" s="979"/>
      <c r="DP63" s="980"/>
      <c r="DQ63" s="978"/>
      <c r="DR63" s="979"/>
      <c r="DS63" s="979"/>
      <c r="DT63" s="979"/>
      <c r="DU63" s="980"/>
      <c r="DV63" s="981"/>
      <c r="DW63" s="982"/>
      <c r="DX63" s="982"/>
      <c r="DY63" s="982"/>
      <c r="DZ63" s="98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1"/>
      <c r="BT64" s="982"/>
      <c r="BU64" s="982"/>
      <c r="BV64" s="982"/>
      <c r="BW64" s="982"/>
      <c r="BX64" s="982"/>
      <c r="BY64" s="982"/>
      <c r="BZ64" s="982"/>
      <c r="CA64" s="982"/>
      <c r="CB64" s="982"/>
      <c r="CC64" s="982"/>
      <c r="CD64" s="982"/>
      <c r="CE64" s="982"/>
      <c r="CF64" s="982"/>
      <c r="CG64" s="1003"/>
      <c r="CH64" s="978"/>
      <c r="CI64" s="979"/>
      <c r="CJ64" s="979"/>
      <c r="CK64" s="979"/>
      <c r="CL64" s="980"/>
      <c r="CM64" s="978"/>
      <c r="CN64" s="979"/>
      <c r="CO64" s="979"/>
      <c r="CP64" s="979"/>
      <c r="CQ64" s="980"/>
      <c r="CR64" s="978"/>
      <c r="CS64" s="979"/>
      <c r="CT64" s="979"/>
      <c r="CU64" s="979"/>
      <c r="CV64" s="980"/>
      <c r="CW64" s="978"/>
      <c r="CX64" s="979"/>
      <c r="CY64" s="979"/>
      <c r="CZ64" s="979"/>
      <c r="DA64" s="980"/>
      <c r="DB64" s="978"/>
      <c r="DC64" s="979"/>
      <c r="DD64" s="979"/>
      <c r="DE64" s="979"/>
      <c r="DF64" s="980"/>
      <c r="DG64" s="978"/>
      <c r="DH64" s="979"/>
      <c r="DI64" s="979"/>
      <c r="DJ64" s="979"/>
      <c r="DK64" s="980"/>
      <c r="DL64" s="978"/>
      <c r="DM64" s="979"/>
      <c r="DN64" s="979"/>
      <c r="DO64" s="979"/>
      <c r="DP64" s="980"/>
      <c r="DQ64" s="978"/>
      <c r="DR64" s="979"/>
      <c r="DS64" s="979"/>
      <c r="DT64" s="979"/>
      <c r="DU64" s="980"/>
      <c r="DV64" s="981"/>
      <c r="DW64" s="982"/>
      <c r="DX64" s="982"/>
      <c r="DY64" s="982"/>
      <c r="DZ64" s="983"/>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1"/>
      <c r="BT65" s="982"/>
      <c r="BU65" s="982"/>
      <c r="BV65" s="982"/>
      <c r="BW65" s="982"/>
      <c r="BX65" s="982"/>
      <c r="BY65" s="982"/>
      <c r="BZ65" s="982"/>
      <c r="CA65" s="982"/>
      <c r="CB65" s="982"/>
      <c r="CC65" s="982"/>
      <c r="CD65" s="982"/>
      <c r="CE65" s="982"/>
      <c r="CF65" s="982"/>
      <c r="CG65" s="1003"/>
      <c r="CH65" s="978"/>
      <c r="CI65" s="979"/>
      <c r="CJ65" s="979"/>
      <c r="CK65" s="979"/>
      <c r="CL65" s="980"/>
      <c r="CM65" s="978"/>
      <c r="CN65" s="979"/>
      <c r="CO65" s="979"/>
      <c r="CP65" s="979"/>
      <c r="CQ65" s="980"/>
      <c r="CR65" s="978"/>
      <c r="CS65" s="979"/>
      <c r="CT65" s="979"/>
      <c r="CU65" s="979"/>
      <c r="CV65" s="980"/>
      <c r="CW65" s="978"/>
      <c r="CX65" s="979"/>
      <c r="CY65" s="979"/>
      <c r="CZ65" s="979"/>
      <c r="DA65" s="980"/>
      <c r="DB65" s="978"/>
      <c r="DC65" s="979"/>
      <c r="DD65" s="979"/>
      <c r="DE65" s="979"/>
      <c r="DF65" s="980"/>
      <c r="DG65" s="978"/>
      <c r="DH65" s="979"/>
      <c r="DI65" s="979"/>
      <c r="DJ65" s="979"/>
      <c r="DK65" s="980"/>
      <c r="DL65" s="978"/>
      <c r="DM65" s="979"/>
      <c r="DN65" s="979"/>
      <c r="DO65" s="979"/>
      <c r="DP65" s="980"/>
      <c r="DQ65" s="978"/>
      <c r="DR65" s="979"/>
      <c r="DS65" s="979"/>
      <c r="DT65" s="979"/>
      <c r="DU65" s="980"/>
      <c r="DV65" s="981"/>
      <c r="DW65" s="982"/>
      <c r="DX65" s="982"/>
      <c r="DY65" s="982"/>
      <c r="DZ65" s="983"/>
      <c r="EA65" s="212"/>
    </row>
    <row r="66" spans="1:131" ht="26.25" customHeight="1" x14ac:dyDescent="0.2">
      <c r="A66" s="984" t="s">
        <v>396</v>
      </c>
      <c r="B66" s="985"/>
      <c r="C66" s="985"/>
      <c r="D66" s="985"/>
      <c r="E66" s="985"/>
      <c r="F66" s="985"/>
      <c r="G66" s="985"/>
      <c r="H66" s="985"/>
      <c r="I66" s="985"/>
      <c r="J66" s="985"/>
      <c r="K66" s="985"/>
      <c r="L66" s="985"/>
      <c r="M66" s="985"/>
      <c r="N66" s="985"/>
      <c r="O66" s="985"/>
      <c r="P66" s="986"/>
      <c r="Q66" s="990" t="s">
        <v>380</v>
      </c>
      <c r="R66" s="991"/>
      <c r="S66" s="991"/>
      <c r="T66" s="991"/>
      <c r="U66" s="992"/>
      <c r="V66" s="990" t="s">
        <v>381</v>
      </c>
      <c r="W66" s="991"/>
      <c r="X66" s="991"/>
      <c r="Y66" s="991"/>
      <c r="Z66" s="992"/>
      <c r="AA66" s="990" t="s">
        <v>382</v>
      </c>
      <c r="AB66" s="991"/>
      <c r="AC66" s="991"/>
      <c r="AD66" s="991"/>
      <c r="AE66" s="992"/>
      <c r="AF66" s="996" t="s">
        <v>383</v>
      </c>
      <c r="AG66" s="997"/>
      <c r="AH66" s="997"/>
      <c r="AI66" s="997"/>
      <c r="AJ66" s="998"/>
      <c r="AK66" s="990" t="s">
        <v>384</v>
      </c>
      <c r="AL66" s="985"/>
      <c r="AM66" s="985"/>
      <c r="AN66" s="985"/>
      <c r="AO66" s="986"/>
      <c r="AP66" s="990" t="s">
        <v>385</v>
      </c>
      <c r="AQ66" s="991"/>
      <c r="AR66" s="991"/>
      <c r="AS66" s="991"/>
      <c r="AT66" s="992"/>
      <c r="AU66" s="990" t="s">
        <v>397</v>
      </c>
      <c r="AV66" s="991"/>
      <c r="AW66" s="991"/>
      <c r="AX66" s="991"/>
      <c r="AY66" s="992"/>
      <c r="AZ66" s="990" t="s">
        <v>364</v>
      </c>
      <c r="BA66" s="991"/>
      <c r="BB66" s="991"/>
      <c r="BC66" s="991"/>
      <c r="BD66" s="1004"/>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4"/>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32"/>
      <c r="DW66" s="933"/>
      <c r="DX66" s="933"/>
      <c r="DY66" s="933"/>
      <c r="DZ66" s="934"/>
      <c r="EA66" s="212"/>
    </row>
    <row r="67" spans="1:131" ht="26.25" customHeight="1" thickBot="1" x14ac:dyDescent="0.25">
      <c r="A67" s="987"/>
      <c r="B67" s="988"/>
      <c r="C67" s="988"/>
      <c r="D67" s="988"/>
      <c r="E67" s="988"/>
      <c r="F67" s="988"/>
      <c r="G67" s="988"/>
      <c r="H67" s="988"/>
      <c r="I67" s="988"/>
      <c r="J67" s="988"/>
      <c r="K67" s="988"/>
      <c r="L67" s="988"/>
      <c r="M67" s="988"/>
      <c r="N67" s="988"/>
      <c r="O67" s="988"/>
      <c r="P67" s="989"/>
      <c r="Q67" s="993"/>
      <c r="R67" s="994"/>
      <c r="S67" s="994"/>
      <c r="T67" s="994"/>
      <c r="U67" s="995"/>
      <c r="V67" s="993"/>
      <c r="W67" s="994"/>
      <c r="X67" s="994"/>
      <c r="Y67" s="994"/>
      <c r="Z67" s="995"/>
      <c r="AA67" s="993"/>
      <c r="AB67" s="994"/>
      <c r="AC67" s="994"/>
      <c r="AD67" s="994"/>
      <c r="AE67" s="995"/>
      <c r="AF67" s="999"/>
      <c r="AG67" s="1000"/>
      <c r="AH67" s="1000"/>
      <c r="AI67" s="1000"/>
      <c r="AJ67" s="1001"/>
      <c r="AK67" s="1002"/>
      <c r="AL67" s="988"/>
      <c r="AM67" s="988"/>
      <c r="AN67" s="988"/>
      <c r="AO67" s="989"/>
      <c r="AP67" s="993"/>
      <c r="AQ67" s="994"/>
      <c r="AR67" s="994"/>
      <c r="AS67" s="994"/>
      <c r="AT67" s="995"/>
      <c r="AU67" s="993"/>
      <c r="AV67" s="994"/>
      <c r="AW67" s="994"/>
      <c r="AX67" s="994"/>
      <c r="AY67" s="995"/>
      <c r="AZ67" s="993"/>
      <c r="BA67" s="994"/>
      <c r="BB67" s="994"/>
      <c r="BC67" s="994"/>
      <c r="BD67" s="1005"/>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4"/>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32"/>
      <c r="DW67" s="933"/>
      <c r="DX67" s="933"/>
      <c r="DY67" s="933"/>
      <c r="DZ67" s="934"/>
      <c r="EA67" s="212"/>
    </row>
    <row r="68" spans="1:131" ht="26.25" customHeight="1" thickTop="1" x14ac:dyDescent="0.2">
      <c r="A68" s="218">
        <v>1</v>
      </c>
      <c r="B68" s="974" t="s">
        <v>555</v>
      </c>
      <c r="C68" s="975"/>
      <c r="D68" s="975"/>
      <c r="E68" s="975"/>
      <c r="F68" s="975"/>
      <c r="G68" s="975"/>
      <c r="H68" s="975"/>
      <c r="I68" s="975"/>
      <c r="J68" s="975"/>
      <c r="K68" s="975"/>
      <c r="L68" s="975"/>
      <c r="M68" s="975"/>
      <c r="N68" s="975"/>
      <c r="O68" s="975"/>
      <c r="P68" s="976"/>
      <c r="Q68" s="977">
        <v>103</v>
      </c>
      <c r="R68" s="971"/>
      <c r="S68" s="971"/>
      <c r="T68" s="971"/>
      <c r="U68" s="971"/>
      <c r="V68" s="971">
        <v>91</v>
      </c>
      <c r="W68" s="971"/>
      <c r="X68" s="971"/>
      <c r="Y68" s="971"/>
      <c r="Z68" s="971"/>
      <c r="AA68" s="971">
        <v>11</v>
      </c>
      <c r="AB68" s="971"/>
      <c r="AC68" s="971"/>
      <c r="AD68" s="971"/>
      <c r="AE68" s="971"/>
      <c r="AF68" s="971">
        <v>11</v>
      </c>
      <c r="AG68" s="971"/>
      <c r="AH68" s="971"/>
      <c r="AI68" s="971"/>
      <c r="AJ68" s="971"/>
      <c r="AK68" s="971" t="s">
        <v>558</v>
      </c>
      <c r="AL68" s="971"/>
      <c r="AM68" s="971"/>
      <c r="AN68" s="971"/>
      <c r="AO68" s="971"/>
      <c r="AP68" s="971" t="s">
        <v>558</v>
      </c>
      <c r="AQ68" s="971"/>
      <c r="AR68" s="971"/>
      <c r="AS68" s="971"/>
      <c r="AT68" s="971"/>
      <c r="AU68" s="971" t="s">
        <v>558</v>
      </c>
      <c r="AV68" s="971"/>
      <c r="AW68" s="971"/>
      <c r="AX68" s="971"/>
      <c r="AY68" s="971"/>
      <c r="AZ68" s="972"/>
      <c r="BA68" s="972"/>
      <c r="BB68" s="972"/>
      <c r="BC68" s="972"/>
      <c r="BD68" s="973"/>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4"/>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32"/>
      <c r="DW68" s="933"/>
      <c r="DX68" s="933"/>
      <c r="DY68" s="933"/>
      <c r="DZ68" s="934"/>
      <c r="EA68" s="212"/>
    </row>
    <row r="69" spans="1:131" ht="26.25" customHeight="1" x14ac:dyDescent="0.2">
      <c r="A69" s="220">
        <v>2</v>
      </c>
      <c r="B69" s="963" t="s">
        <v>557</v>
      </c>
      <c r="C69" s="964"/>
      <c r="D69" s="964"/>
      <c r="E69" s="964"/>
      <c r="F69" s="964"/>
      <c r="G69" s="964"/>
      <c r="H69" s="964"/>
      <c r="I69" s="964"/>
      <c r="J69" s="964"/>
      <c r="K69" s="964"/>
      <c r="L69" s="964"/>
      <c r="M69" s="964"/>
      <c r="N69" s="964"/>
      <c r="O69" s="964"/>
      <c r="P69" s="965"/>
      <c r="Q69" s="966">
        <v>276838</v>
      </c>
      <c r="R69" s="960"/>
      <c r="S69" s="960"/>
      <c r="T69" s="960"/>
      <c r="U69" s="960"/>
      <c r="V69" s="960">
        <v>269931</v>
      </c>
      <c r="W69" s="960"/>
      <c r="X69" s="960"/>
      <c r="Y69" s="960"/>
      <c r="Z69" s="960"/>
      <c r="AA69" s="960">
        <v>6907</v>
      </c>
      <c r="AB69" s="960"/>
      <c r="AC69" s="960"/>
      <c r="AD69" s="960"/>
      <c r="AE69" s="960"/>
      <c r="AF69" s="960">
        <v>6907</v>
      </c>
      <c r="AG69" s="960"/>
      <c r="AH69" s="960"/>
      <c r="AI69" s="960"/>
      <c r="AJ69" s="960"/>
      <c r="AK69" s="960">
        <v>2277</v>
      </c>
      <c r="AL69" s="960"/>
      <c r="AM69" s="960"/>
      <c r="AN69" s="960"/>
      <c r="AO69" s="960"/>
      <c r="AP69" s="960" t="s">
        <v>558</v>
      </c>
      <c r="AQ69" s="960"/>
      <c r="AR69" s="960"/>
      <c r="AS69" s="960"/>
      <c r="AT69" s="960"/>
      <c r="AU69" s="960" t="s">
        <v>558</v>
      </c>
      <c r="AV69" s="960"/>
      <c r="AW69" s="960"/>
      <c r="AX69" s="960"/>
      <c r="AY69" s="960"/>
      <c r="AZ69" s="961"/>
      <c r="BA69" s="961"/>
      <c r="BB69" s="961"/>
      <c r="BC69" s="961"/>
      <c r="BD69" s="962"/>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4"/>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32"/>
      <c r="DW69" s="933"/>
      <c r="DX69" s="933"/>
      <c r="DY69" s="933"/>
      <c r="DZ69" s="934"/>
      <c r="EA69" s="212"/>
    </row>
    <row r="70" spans="1:131" ht="26.25" customHeight="1" x14ac:dyDescent="0.2">
      <c r="A70" s="220">
        <v>3</v>
      </c>
      <c r="B70" s="963" t="s">
        <v>553</v>
      </c>
      <c r="C70" s="964"/>
      <c r="D70" s="964"/>
      <c r="E70" s="964"/>
      <c r="F70" s="964"/>
      <c r="G70" s="964"/>
      <c r="H70" s="964"/>
      <c r="I70" s="964"/>
      <c r="J70" s="964"/>
      <c r="K70" s="964"/>
      <c r="L70" s="964"/>
      <c r="M70" s="964"/>
      <c r="N70" s="964"/>
      <c r="O70" s="964"/>
      <c r="P70" s="965"/>
      <c r="Q70" s="966">
        <v>227</v>
      </c>
      <c r="R70" s="960"/>
      <c r="S70" s="960"/>
      <c r="T70" s="960"/>
      <c r="U70" s="960"/>
      <c r="V70" s="960">
        <v>199</v>
      </c>
      <c r="W70" s="960"/>
      <c r="X70" s="960"/>
      <c r="Y70" s="960"/>
      <c r="Z70" s="960"/>
      <c r="AA70" s="960">
        <v>28</v>
      </c>
      <c r="AB70" s="960"/>
      <c r="AC70" s="960"/>
      <c r="AD70" s="960"/>
      <c r="AE70" s="960"/>
      <c r="AF70" s="960">
        <v>28</v>
      </c>
      <c r="AG70" s="960"/>
      <c r="AH70" s="960"/>
      <c r="AI70" s="960"/>
      <c r="AJ70" s="960"/>
      <c r="AK70" s="960">
        <v>75</v>
      </c>
      <c r="AL70" s="960"/>
      <c r="AM70" s="960"/>
      <c r="AN70" s="960"/>
      <c r="AO70" s="960"/>
      <c r="AP70" s="960" t="s">
        <v>558</v>
      </c>
      <c r="AQ70" s="960"/>
      <c r="AR70" s="960"/>
      <c r="AS70" s="960"/>
      <c r="AT70" s="960"/>
      <c r="AU70" s="960" t="s">
        <v>558</v>
      </c>
      <c r="AV70" s="960"/>
      <c r="AW70" s="960"/>
      <c r="AX70" s="960"/>
      <c r="AY70" s="960"/>
      <c r="AZ70" s="961"/>
      <c r="BA70" s="961"/>
      <c r="BB70" s="961"/>
      <c r="BC70" s="961"/>
      <c r="BD70" s="962"/>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4"/>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32"/>
      <c r="DW70" s="933"/>
      <c r="DX70" s="933"/>
      <c r="DY70" s="933"/>
      <c r="DZ70" s="934"/>
      <c r="EA70" s="212"/>
    </row>
    <row r="71" spans="1:131" ht="26.25" customHeight="1" x14ac:dyDescent="0.2">
      <c r="A71" s="220">
        <v>4</v>
      </c>
      <c r="B71" s="963" t="s">
        <v>554</v>
      </c>
      <c r="C71" s="964"/>
      <c r="D71" s="964"/>
      <c r="E71" s="964"/>
      <c r="F71" s="964"/>
      <c r="G71" s="964"/>
      <c r="H71" s="964"/>
      <c r="I71" s="964"/>
      <c r="J71" s="964"/>
      <c r="K71" s="964"/>
      <c r="L71" s="964"/>
      <c r="M71" s="964"/>
      <c r="N71" s="964"/>
      <c r="O71" s="964"/>
      <c r="P71" s="965"/>
      <c r="Q71" s="966">
        <v>4539</v>
      </c>
      <c r="R71" s="960"/>
      <c r="S71" s="960"/>
      <c r="T71" s="960"/>
      <c r="U71" s="960"/>
      <c r="V71" s="960">
        <v>4239</v>
      </c>
      <c r="W71" s="960"/>
      <c r="X71" s="960"/>
      <c r="Y71" s="960"/>
      <c r="Z71" s="960"/>
      <c r="AA71" s="960">
        <v>300</v>
      </c>
      <c r="AB71" s="960"/>
      <c r="AC71" s="960"/>
      <c r="AD71" s="960"/>
      <c r="AE71" s="960"/>
      <c r="AF71" s="960">
        <v>300</v>
      </c>
      <c r="AG71" s="960"/>
      <c r="AH71" s="960"/>
      <c r="AI71" s="960"/>
      <c r="AJ71" s="960"/>
      <c r="AK71" s="960" t="s">
        <v>558</v>
      </c>
      <c r="AL71" s="960"/>
      <c r="AM71" s="960"/>
      <c r="AN71" s="960"/>
      <c r="AO71" s="960"/>
      <c r="AP71" s="960" t="s">
        <v>558</v>
      </c>
      <c r="AQ71" s="960"/>
      <c r="AR71" s="960"/>
      <c r="AS71" s="960"/>
      <c r="AT71" s="960"/>
      <c r="AU71" s="960" t="s">
        <v>558</v>
      </c>
      <c r="AV71" s="960"/>
      <c r="AW71" s="960"/>
      <c r="AX71" s="960"/>
      <c r="AY71" s="960"/>
      <c r="AZ71" s="961"/>
      <c r="BA71" s="961"/>
      <c r="BB71" s="961"/>
      <c r="BC71" s="961"/>
      <c r="BD71" s="962"/>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4"/>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32"/>
      <c r="DW71" s="933"/>
      <c r="DX71" s="933"/>
      <c r="DY71" s="933"/>
      <c r="DZ71" s="934"/>
      <c r="EA71" s="212"/>
    </row>
    <row r="72" spans="1:131" ht="26.25" customHeight="1" x14ac:dyDescent="0.2">
      <c r="A72" s="220">
        <v>5</v>
      </c>
      <c r="B72" s="963" t="s">
        <v>550</v>
      </c>
      <c r="C72" s="964"/>
      <c r="D72" s="964"/>
      <c r="E72" s="964"/>
      <c r="F72" s="964"/>
      <c r="G72" s="964"/>
      <c r="H72" s="964"/>
      <c r="I72" s="964"/>
      <c r="J72" s="964"/>
      <c r="K72" s="964"/>
      <c r="L72" s="964"/>
      <c r="M72" s="964"/>
      <c r="N72" s="964"/>
      <c r="O72" s="964"/>
      <c r="P72" s="965"/>
      <c r="Q72" s="966">
        <v>625</v>
      </c>
      <c r="R72" s="960"/>
      <c r="S72" s="960"/>
      <c r="T72" s="960"/>
      <c r="U72" s="960"/>
      <c r="V72" s="960">
        <v>590</v>
      </c>
      <c r="W72" s="960"/>
      <c r="X72" s="960"/>
      <c r="Y72" s="960"/>
      <c r="Z72" s="960"/>
      <c r="AA72" s="960">
        <v>35</v>
      </c>
      <c r="AB72" s="960"/>
      <c r="AC72" s="960"/>
      <c r="AD72" s="960"/>
      <c r="AE72" s="960"/>
      <c r="AF72" s="960">
        <v>35</v>
      </c>
      <c r="AG72" s="960"/>
      <c r="AH72" s="960"/>
      <c r="AI72" s="960"/>
      <c r="AJ72" s="960"/>
      <c r="AK72" s="960">
        <v>40</v>
      </c>
      <c r="AL72" s="960"/>
      <c r="AM72" s="960"/>
      <c r="AN72" s="960"/>
      <c r="AO72" s="960"/>
      <c r="AP72" s="960" t="s">
        <v>558</v>
      </c>
      <c r="AQ72" s="960"/>
      <c r="AR72" s="960"/>
      <c r="AS72" s="960"/>
      <c r="AT72" s="960"/>
      <c r="AU72" s="960" t="s">
        <v>558</v>
      </c>
      <c r="AV72" s="960"/>
      <c r="AW72" s="960"/>
      <c r="AX72" s="960"/>
      <c r="AY72" s="960"/>
      <c r="AZ72" s="961"/>
      <c r="BA72" s="961"/>
      <c r="BB72" s="961"/>
      <c r="BC72" s="961"/>
      <c r="BD72" s="962"/>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4"/>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32"/>
      <c r="DW72" s="933"/>
      <c r="DX72" s="933"/>
      <c r="DY72" s="933"/>
      <c r="DZ72" s="934"/>
      <c r="EA72" s="212"/>
    </row>
    <row r="73" spans="1:131" ht="26.25" customHeight="1" x14ac:dyDescent="0.2">
      <c r="A73" s="220">
        <v>6</v>
      </c>
      <c r="B73" s="963" t="s">
        <v>552</v>
      </c>
      <c r="C73" s="964"/>
      <c r="D73" s="964"/>
      <c r="E73" s="964"/>
      <c r="F73" s="964"/>
      <c r="G73" s="964"/>
      <c r="H73" s="964"/>
      <c r="I73" s="964"/>
      <c r="J73" s="964"/>
      <c r="K73" s="964"/>
      <c r="L73" s="964"/>
      <c r="M73" s="964"/>
      <c r="N73" s="964"/>
      <c r="O73" s="964"/>
      <c r="P73" s="965"/>
      <c r="Q73" s="966">
        <v>532</v>
      </c>
      <c r="R73" s="960"/>
      <c r="S73" s="960"/>
      <c r="T73" s="960"/>
      <c r="U73" s="960"/>
      <c r="V73" s="960">
        <v>521</v>
      </c>
      <c r="W73" s="960"/>
      <c r="X73" s="960"/>
      <c r="Y73" s="960"/>
      <c r="Z73" s="960"/>
      <c r="AA73" s="960">
        <v>11</v>
      </c>
      <c r="AB73" s="960"/>
      <c r="AC73" s="960"/>
      <c r="AD73" s="960"/>
      <c r="AE73" s="960"/>
      <c r="AF73" s="960">
        <v>11</v>
      </c>
      <c r="AG73" s="960"/>
      <c r="AH73" s="960"/>
      <c r="AI73" s="960"/>
      <c r="AJ73" s="960"/>
      <c r="AK73" s="960" t="s">
        <v>558</v>
      </c>
      <c r="AL73" s="960"/>
      <c r="AM73" s="960"/>
      <c r="AN73" s="960"/>
      <c r="AO73" s="960"/>
      <c r="AP73" s="960">
        <v>68</v>
      </c>
      <c r="AQ73" s="960"/>
      <c r="AR73" s="960"/>
      <c r="AS73" s="960"/>
      <c r="AT73" s="960"/>
      <c r="AU73" s="960" t="s">
        <v>558</v>
      </c>
      <c r="AV73" s="960"/>
      <c r="AW73" s="960"/>
      <c r="AX73" s="960"/>
      <c r="AY73" s="960"/>
      <c r="AZ73" s="961"/>
      <c r="BA73" s="961"/>
      <c r="BB73" s="961"/>
      <c r="BC73" s="961"/>
      <c r="BD73" s="962"/>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4"/>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32"/>
      <c r="DW73" s="933"/>
      <c r="DX73" s="933"/>
      <c r="DY73" s="933"/>
      <c r="DZ73" s="934"/>
      <c r="EA73" s="212"/>
    </row>
    <row r="74" spans="1:131" ht="26.25" customHeight="1" x14ac:dyDescent="0.2">
      <c r="A74" s="220">
        <v>7</v>
      </c>
      <c r="B74" s="963" t="s">
        <v>551</v>
      </c>
      <c r="C74" s="964"/>
      <c r="D74" s="964"/>
      <c r="E74" s="964"/>
      <c r="F74" s="964"/>
      <c r="G74" s="964"/>
      <c r="H74" s="964"/>
      <c r="I74" s="964"/>
      <c r="J74" s="964"/>
      <c r="K74" s="964"/>
      <c r="L74" s="964"/>
      <c r="M74" s="964"/>
      <c r="N74" s="964"/>
      <c r="O74" s="964"/>
      <c r="P74" s="965"/>
      <c r="Q74" s="966">
        <v>2427</v>
      </c>
      <c r="R74" s="960"/>
      <c r="S74" s="960"/>
      <c r="T74" s="960"/>
      <c r="U74" s="960"/>
      <c r="V74" s="960">
        <v>2399</v>
      </c>
      <c r="W74" s="960"/>
      <c r="X74" s="960"/>
      <c r="Y74" s="960"/>
      <c r="Z74" s="960"/>
      <c r="AA74" s="960">
        <v>27</v>
      </c>
      <c r="AB74" s="960"/>
      <c r="AC74" s="960"/>
      <c r="AD74" s="960"/>
      <c r="AE74" s="960"/>
      <c r="AF74" s="960">
        <v>27</v>
      </c>
      <c r="AG74" s="960"/>
      <c r="AH74" s="960"/>
      <c r="AI74" s="960"/>
      <c r="AJ74" s="960"/>
      <c r="AK74" s="960">
        <v>296</v>
      </c>
      <c r="AL74" s="960"/>
      <c r="AM74" s="960"/>
      <c r="AN74" s="960"/>
      <c r="AO74" s="960"/>
      <c r="AP74" s="960">
        <v>852</v>
      </c>
      <c r="AQ74" s="960"/>
      <c r="AR74" s="960"/>
      <c r="AS74" s="960"/>
      <c r="AT74" s="960"/>
      <c r="AU74" s="960">
        <v>50</v>
      </c>
      <c r="AV74" s="960"/>
      <c r="AW74" s="960"/>
      <c r="AX74" s="960"/>
      <c r="AY74" s="960"/>
      <c r="AZ74" s="961"/>
      <c r="BA74" s="961"/>
      <c r="BB74" s="961"/>
      <c r="BC74" s="961"/>
      <c r="BD74" s="962"/>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4"/>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32"/>
      <c r="DW74" s="933"/>
      <c r="DX74" s="933"/>
      <c r="DY74" s="933"/>
      <c r="DZ74" s="934"/>
      <c r="EA74" s="212"/>
    </row>
    <row r="75" spans="1:131" ht="26.25" customHeight="1" x14ac:dyDescent="0.2">
      <c r="A75" s="220">
        <v>8</v>
      </c>
      <c r="B75" s="963"/>
      <c r="C75" s="964"/>
      <c r="D75" s="964"/>
      <c r="E75" s="964"/>
      <c r="F75" s="964"/>
      <c r="G75" s="964"/>
      <c r="H75" s="964"/>
      <c r="I75" s="964"/>
      <c r="J75" s="964"/>
      <c r="K75" s="964"/>
      <c r="L75" s="964"/>
      <c r="M75" s="964"/>
      <c r="N75" s="964"/>
      <c r="O75" s="964"/>
      <c r="P75" s="965"/>
      <c r="Q75" s="967"/>
      <c r="R75" s="968"/>
      <c r="S75" s="968"/>
      <c r="T75" s="968"/>
      <c r="U75" s="969"/>
      <c r="V75" s="970"/>
      <c r="W75" s="968"/>
      <c r="X75" s="968"/>
      <c r="Y75" s="968"/>
      <c r="Z75" s="969"/>
      <c r="AA75" s="970"/>
      <c r="AB75" s="968"/>
      <c r="AC75" s="968"/>
      <c r="AD75" s="968"/>
      <c r="AE75" s="969"/>
      <c r="AF75" s="970"/>
      <c r="AG75" s="968"/>
      <c r="AH75" s="968"/>
      <c r="AI75" s="968"/>
      <c r="AJ75" s="969"/>
      <c r="AK75" s="970"/>
      <c r="AL75" s="968"/>
      <c r="AM75" s="968"/>
      <c r="AN75" s="968"/>
      <c r="AO75" s="969"/>
      <c r="AP75" s="970"/>
      <c r="AQ75" s="968"/>
      <c r="AR75" s="968"/>
      <c r="AS75" s="968"/>
      <c r="AT75" s="969"/>
      <c r="AU75" s="970"/>
      <c r="AV75" s="968"/>
      <c r="AW75" s="968"/>
      <c r="AX75" s="968"/>
      <c r="AY75" s="969"/>
      <c r="AZ75" s="961"/>
      <c r="BA75" s="961"/>
      <c r="BB75" s="961"/>
      <c r="BC75" s="961"/>
      <c r="BD75" s="962"/>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4"/>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32"/>
      <c r="DW75" s="933"/>
      <c r="DX75" s="933"/>
      <c r="DY75" s="933"/>
      <c r="DZ75" s="934"/>
      <c r="EA75" s="212"/>
    </row>
    <row r="76" spans="1:131" ht="26.25" customHeight="1" x14ac:dyDescent="0.2">
      <c r="A76" s="220">
        <v>9</v>
      </c>
      <c r="B76" s="963"/>
      <c r="C76" s="964"/>
      <c r="D76" s="964"/>
      <c r="E76" s="964"/>
      <c r="F76" s="964"/>
      <c r="G76" s="964"/>
      <c r="H76" s="964"/>
      <c r="I76" s="964"/>
      <c r="J76" s="964"/>
      <c r="K76" s="964"/>
      <c r="L76" s="964"/>
      <c r="M76" s="964"/>
      <c r="N76" s="964"/>
      <c r="O76" s="964"/>
      <c r="P76" s="965"/>
      <c r="Q76" s="967"/>
      <c r="R76" s="968"/>
      <c r="S76" s="968"/>
      <c r="T76" s="968"/>
      <c r="U76" s="969"/>
      <c r="V76" s="970"/>
      <c r="W76" s="968"/>
      <c r="X76" s="968"/>
      <c r="Y76" s="968"/>
      <c r="Z76" s="969"/>
      <c r="AA76" s="970"/>
      <c r="AB76" s="968"/>
      <c r="AC76" s="968"/>
      <c r="AD76" s="968"/>
      <c r="AE76" s="969"/>
      <c r="AF76" s="970"/>
      <c r="AG76" s="968"/>
      <c r="AH76" s="968"/>
      <c r="AI76" s="968"/>
      <c r="AJ76" s="969"/>
      <c r="AK76" s="970"/>
      <c r="AL76" s="968"/>
      <c r="AM76" s="968"/>
      <c r="AN76" s="968"/>
      <c r="AO76" s="969"/>
      <c r="AP76" s="970"/>
      <c r="AQ76" s="968"/>
      <c r="AR76" s="968"/>
      <c r="AS76" s="968"/>
      <c r="AT76" s="969"/>
      <c r="AU76" s="970"/>
      <c r="AV76" s="968"/>
      <c r="AW76" s="968"/>
      <c r="AX76" s="968"/>
      <c r="AY76" s="969"/>
      <c r="AZ76" s="961"/>
      <c r="BA76" s="961"/>
      <c r="BB76" s="961"/>
      <c r="BC76" s="961"/>
      <c r="BD76" s="962"/>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4"/>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32"/>
      <c r="DW76" s="933"/>
      <c r="DX76" s="933"/>
      <c r="DY76" s="933"/>
      <c r="DZ76" s="934"/>
      <c r="EA76" s="212"/>
    </row>
    <row r="77" spans="1:131" ht="26.25" customHeight="1" x14ac:dyDescent="0.2">
      <c r="A77" s="220">
        <v>10</v>
      </c>
      <c r="B77" s="963"/>
      <c r="C77" s="964"/>
      <c r="D77" s="964"/>
      <c r="E77" s="964"/>
      <c r="F77" s="964"/>
      <c r="G77" s="964"/>
      <c r="H77" s="964"/>
      <c r="I77" s="964"/>
      <c r="J77" s="964"/>
      <c r="K77" s="964"/>
      <c r="L77" s="964"/>
      <c r="M77" s="964"/>
      <c r="N77" s="964"/>
      <c r="O77" s="964"/>
      <c r="P77" s="965"/>
      <c r="Q77" s="967"/>
      <c r="R77" s="968"/>
      <c r="S77" s="968"/>
      <c r="T77" s="968"/>
      <c r="U77" s="969"/>
      <c r="V77" s="970"/>
      <c r="W77" s="968"/>
      <c r="X77" s="968"/>
      <c r="Y77" s="968"/>
      <c r="Z77" s="969"/>
      <c r="AA77" s="970"/>
      <c r="AB77" s="968"/>
      <c r="AC77" s="968"/>
      <c r="AD77" s="968"/>
      <c r="AE77" s="969"/>
      <c r="AF77" s="970"/>
      <c r="AG77" s="968"/>
      <c r="AH77" s="968"/>
      <c r="AI77" s="968"/>
      <c r="AJ77" s="969"/>
      <c r="AK77" s="970"/>
      <c r="AL77" s="968"/>
      <c r="AM77" s="968"/>
      <c r="AN77" s="968"/>
      <c r="AO77" s="969"/>
      <c r="AP77" s="970"/>
      <c r="AQ77" s="968"/>
      <c r="AR77" s="968"/>
      <c r="AS77" s="968"/>
      <c r="AT77" s="969"/>
      <c r="AU77" s="970"/>
      <c r="AV77" s="968"/>
      <c r="AW77" s="968"/>
      <c r="AX77" s="968"/>
      <c r="AY77" s="969"/>
      <c r="AZ77" s="961"/>
      <c r="BA77" s="961"/>
      <c r="BB77" s="961"/>
      <c r="BC77" s="961"/>
      <c r="BD77" s="962"/>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4"/>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32"/>
      <c r="DW77" s="933"/>
      <c r="DX77" s="933"/>
      <c r="DY77" s="933"/>
      <c r="DZ77" s="934"/>
      <c r="EA77" s="212"/>
    </row>
    <row r="78" spans="1:131" ht="26.25" customHeight="1" x14ac:dyDescent="0.2">
      <c r="A78" s="220">
        <v>11</v>
      </c>
      <c r="B78" s="963"/>
      <c r="C78" s="964"/>
      <c r="D78" s="964"/>
      <c r="E78" s="964"/>
      <c r="F78" s="964"/>
      <c r="G78" s="964"/>
      <c r="H78" s="964"/>
      <c r="I78" s="964"/>
      <c r="J78" s="964"/>
      <c r="K78" s="964"/>
      <c r="L78" s="964"/>
      <c r="M78" s="964"/>
      <c r="N78" s="964"/>
      <c r="O78" s="964"/>
      <c r="P78" s="965"/>
      <c r="Q78" s="966"/>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0"/>
      <c r="AR78" s="960"/>
      <c r="AS78" s="960"/>
      <c r="AT78" s="960"/>
      <c r="AU78" s="960"/>
      <c r="AV78" s="960"/>
      <c r="AW78" s="960"/>
      <c r="AX78" s="960"/>
      <c r="AY78" s="960"/>
      <c r="AZ78" s="961"/>
      <c r="BA78" s="961"/>
      <c r="BB78" s="961"/>
      <c r="BC78" s="961"/>
      <c r="BD78" s="962"/>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4"/>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32"/>
      <c r="DW78" s="933"/>
      <c r="DX78" s="933"/>
      <c r="DY78" s="933"/>
      <c r="DZ78" s="934"/>
      <c r="EA78" s="212"/>
    </row>
    <row r="79" spans="1:131" ht="26.25" customHeight="1" x14ac:dyDescent="0.2">
      <c r="A79" s="220">
        <v>12</v>
      </c>
      <c r="B79" s="963"/>
      <c r="C79" s="964"/>
      <c r="D79" s="964"/>
      <c r="E79" s="964"/>
      <c r="F79" s="964"/>
      <c r="G79" s="964"/>
      <c r="H79" s="964"/>
      <c r="I79" s="964"/>
      <c r="J79" s="964"/>
      <c r="K79" s="964"/>
      <c r="L79" s="964"/>
      <c r="M79" s="964"/>
      <c r="N79" s="964"/>
      <c r="O79" s="964"/>
      <c r="P79" s="965"/>
      <c r="Q79" s="966"/>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0"/>
      <c r="AR79" s="960"/>
      <c r="AS79" s="960"/>
      <c r="AT79" s="960"/>
      <c r="AU79" s="960"/>
      <c r="AV79" s="960"/>
      <c r="AW79" s="960"/>
      <c r="AX79" s="960"/>
      <c r="AY79" s="960"/>
      <c r="AZ79" s="961"/>
      <c r="BA79" s="961"/>
      <c r="BB79" s="961"/>
      <c r="BC79" s="961"/>
      <c r="BD79" s="962"/>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4"/>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32"/>
      <c r="DW79" s="933"/>
      <c r="DX79" s="933"/>
      <c r="DY79" s="933"/>
      <c r="DZ79" s="934"/>
      <c r="EA79" s="212"/>
    </row>
    <row r="80" spans="1:131" ht="26.25" customHeight="1" x14ac:dyDescent="0.2">
      <c r="A80" s="220">
        <v>13</v>
      </c>
      <c r="B80" s="963"/>
      <c r="C80" s="964"/>
      <c r="D80" s="964"/>
      <c r="E80" s="964"/>
      <c r="F80" s="964"/>
      <c r="G80" s="964"/>
      <c r="H80" s="964"/>
      <c r="I80" s="964"/>
      <c r="J80" s="964"/>
      <c r="K80" s="964"/>
      <c r="L80" s="964"/>
      <c r="M80" s="964"/>
      <c r="N80" s="964"/>
      <c r="O80" s="964"/>
      <c r="P80" s="965"/>
      <c r="Q80" s="966"/>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60"/>
      <c r="AS80" s="960"/>
      <c r="AT80" s="960"/>
      <c r="AU80" s="960"/>
      <c r="AV80" s="960"/>
      <c r="AW80" s="960"/>
      <c r="AX80" s="960"/>
      <c r="AY80" s="960"/>
      <c r="AZ80" s="961"/>
      <c r="BA80" s="961"/>
      <c r="BB80" s="961"/>
      <c r="BC80" s="961"/>
      <c r="BD80" s="962"/>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4"/>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32"/>
      <c r="DW80" s="933"/>
      <c r="DX80" s="933"/>
      <c r="DY80" s="933"/>
      <c r="DZ80" s="934"/>
      <c r="EA80" s="212"/>
    </row>
    <row r="81" spans="1:131" ht="26.25" customHeight="1" x14ac:dyDescent="0.2">
      <c r="A81" s="220">
        <v>14</v>
      </c>
      <c r="B81" s="963"/>
      <c r="C81" s="964"/>
      <c r="D81" s="964"/>
      <c r="E81" s="964"/>
      <c r="F81" s="964"/>
      <c r="G81" s="964"/>
      <c r="H81" s="964"/>
      <c r="I81" s="964"/>
      <c r="J81" s="964"/>
      <c r="K81" s="964"/>
      <c r="L81" s="964"/>
      <c r="M81" s="964"/>
      <c r="N81" s="964"/>
      <c r="O81" s="964"/>
      <c r="P81" s="965"/>
      <c r="Q81" s="966"/>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60"/>
      <c r="AS81" s="960"/>
      <c r="AT81" s="960"/>
      <c r="AU81" s="960"/>
      <c r="AV81" s="960"/>
      <c r="AW81" s="960"/>
      <c r="AX81" s="960"/>
      <c r="AY81" s="960"/>
      <c r="AZ81" s="961"/>
      <c r="BA81" s="961"/>
      <c r="BB81" s="961"/>
      <c r="BC81" s="961"/>
      <c r="BD81" s="962"/>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4"/>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32"/>
      <c r="DW81" s="933"/>
      <c r="DX81" s="933"/>
      <c r="DY81" s="933"/>
      <c r="DZ81" s="934"/>
      <c r="EA81" s="212"/>
    </row>
    <row r="82" spans="1:131" ht="26.25" customHeight="1" x14ac:dyDescent="0.2">
      <c r="A82" s="220">
        <v>15</v>
      </c>
      <c r="B82" s="963"/>
      <c r="C82" s="964"/>
      <c r="D82" s="964"/>
      <c r="E82" s="964"/>
      <c r="F82" s="964"/>
      <c r="G82" s="964"/>
      <c r="H82" s="964"/>
      <c r="I82" s="964"/>
      <c r="J82" s="964"/>
      <c r="K82" s="964"/>
      <c r="L82" s="964"/>
      <c r="M82" s="964"/>
      <c r="N82" s="964"/>
      <c r="O82" s="964"/>
      <c r="P82" s="965"/>
      <c r="Q82" s="966"/>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60"/>
      <c r="AS82" s="960"/>
      <c r="AT82" s="960"/>
      <c r="AU82" s="960"/>
      <c r="AV82" s="960"/>
      <c r="AW82" s="960"/>
      <c r="AX82" s="960"/>
      <c r="AY82" s="960"/>
      <c r="AZ82" s="961"/>
      <c r="BA82" s="961"/>
      <c r="BB82" s="961"/>
      <c r="BC82" s="961"/>
      <c r="BD82" s="962"/>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4"/>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32"/>
      <c r="DW82" s="933"/>
      <c r="DX82" s="933"/>
      <c r="DY82" s="933"/>
      <c r="DZ82" s="934"/>
      <c r="EA82" s="212"/>
    </row>
    <row r="83" spans="1:131" ht="26.25" customHeight="1" x14ac:dyDescent="0.2">
      <c r="A83" s="220">
        <v>16</v>
      </c>
      <c r="B83" s="963"/>
      <c r="C83" s="964"/>
      <c r="D83" s="964"/>
      <c r="E83" s="964"/>
      <c r="F83" s="964"/>
      <c r="G83" s="964"/>
      <c r="H83" s="964"/>
      <c r="I83" s="964"/>
      <c r="J83" s="964"/>
      <c r="K83" s="964"/>
      <c r="L83" s="964"/>
      <c r="M83" s="964"/>
      <c r="N83" s="964"/>
      <c r="O83" s="964"/>
      <c r="P83" s="965"/>
      <c r="Q83" s="966"/>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60"/>
      <c r="AS83" s="960"/>
      <c r="AT83" s="960"/>
      <c r="AU83" s="960"/>
      <c r="AV83" s="960"/>
      <c r="AW83" s="960"/>
      <c r="AX83" s="960"/>
      <c r="AY83" s="960"/>
      <c r="AZ83" s="961"/>
      <c r="BA83" s="961"/>
      <c r="BB83" s="961"/>
      <c r="BC83" s="961"/>
      <c r="BD83" s="962"/>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4"/>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32"/>
      <c r="DW83" s="933"/>
      <c r="DX83" s="933"/>
      <c r="DY83" s="933"/>
      <c r="DZ83" s="934"/>
      <c r="EA83" s="212"/>
    </row>
    <row r="84" spans="1:131" ht="26.25" customHeight="1" x14ac:dyDescent="0.2">
      <c r="A84" s="220">
        <v>17</v>
      </c>
      <c r="B84" s="963"/>
      <c r="C84" s="964"/>
      <c r="D84" s="964"/>
      <c r="E84" s="964"/>
      <c r="F84" s="964"/>
      <c r="G84" s="964"/>
      <c r="H84" s="964"/>
      <c r="I84" s="964"/>
      <c r="J84" s="964"/>
      <c r="K84" s="964"/>
      <c r="L84" s="964"/>
      <c r="M84" s="964"/>
      <c r="N84" s="964"/>
      <c r="O84" s="964"/>
      <c r="P84" s="965"/>
      <c r="Q84" s="966"/>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60"/>
      <c r="AS84" s="960"/>
      <c r="AT84" s="960"/>
      <c r="AU84" s="960"/>
      <c r="AV84" s="960"/>
      <c r="AW84" s="960"/>
      <c r="AX84" s="960"/>
      <c r="AY84" s="960"/>
      <c r="AZ84" s="961"/>
      <c r="BA84" s="961"/>
      <c r="BB84" s="961"/>
      <c r="BC84" s="961"/>
      <c r="BD84" s="962"/>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4"/>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32"/>
      <c r="DW84" s="933"/>
      <c r="DX84" s="933"/>
      <c r="DY84" s="933"/>
      <c r="DZ84" s="934"/>
      <c r="EA84" s="212"/>
    </row>
    <row r="85" spans="1:131" ht="26.25" customHeight="1" x14ac:dyDescent="0.2">
      <c r="A85" s="220">
        <v>18</v>
      </c>
      <c r="B85" s="963"/>
      <c r="C85" s="964"/>
      <c r="D85" s="964"/>
      <c r="E85" s="964"/>
      <c r="F85" s="964"/>
      <c r="G85" s="964"/>
      <c r="H85" s="964"/>
      <c r="I85" s="964"/>
      <c r="J85" s="964"/>
      <c r="K85" s="964"/>
      <c r="L85" s="964"/>
      <c r="M85" s="964"/>
      <c r="N85" s="964"/>
      <c r="O85" s="964"/>
      <c r="P85" s="965"/>
      <c r="Q85" s="966"/>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60"/>
      <c r="AS85" s="960"/>
      <c r="AT85" s="960"/>
      <c r="AU85" s="960"/>
      <c r="AV85" s="960"/>
      <c r="AW85" s="960"/>
      <c r="AX85" s="960"/>
      <c r="AY85" s="960"/>
      <c r="AZ85" s="961"/>
      <c r="BA85" s="961"/>
      <c r="BB85" s="961"/>
      <c r="BC85" s="961"/>
      <c r="BD85" s="962"/>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4"/>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32"/>
      <c r="DW85" s="933"/>
      <c r="DX85" s="933"/>
      <c r="DY85" s="933"/>
      <c r="DZ85" s="934"/>
      <c r="EA85" s="212"/>
    </row>
    <row r="86" spans="1:131" ht="26.25" customHeight="1" x14ac:dyDescent="0.2">
      <c r="A86" s="220">
        <v>19</v>
      </c>
      <c r="B86" s="963"/>
      <c r="C86" s="964"/>
      <c r="D86" s="964"/>
      <c r="E86" s="964"/>
      <c r="F86" s="964"/>
      <c r="G86" s="964"/>
      <c r="H86" s="964"/>
      <c r="I86" s="964"/>
      <c r="J86" s="964"/>
      <c r="K86" s="964"/>
      <c r="L86" s="964"/>
      <c r="M86" s="964"/>
      <c r="N86" s="964"/>
      <c r="O86" s="964"/>
      <c r="P86" s="965"/>
      <c r="Q86" s="966"/>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60"/>
      <c r="AS86" s="960"/>
      <c r="AT86" s="960"/>
      <c r="AU86" s="960"/>
      <c r="AV86" s="960"/>
      <c r="AW86" s="960"/>
      <c r="AX86" s="960"/>
      <c r="AY86" s="960"/>
      <c r="AZ86" s="961"/>
      <c r="BA86" s="961"/>
      <c r="BB86" s="961"/>
      <c r="BC86" s="961"/>
      <c r="BD86" s="962"/>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4"/>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32"/>
      <c r="DW86" s="933"/>
      <c r="DX86" s="933"/>
      <c r="DY86" s="933"/>
      <c r="DZ86" s="934"/>
      <c r="EA86" s="212"/>
    </row>
    <row r="87" spans="1:131" ht="26.25" customHeight="1" x14ac:dyDescent="0.2">
      <c r="A87" s="226">
        <v>20</v>
      </c>
      <c r="B87" s="953"/>
      <c r="C87" s="954"/>
      <c r="D87" s="954"/>
      <c r="E87" s="954"/>
      <c r="F87" s="954"/>
      <c r="G87" s="954"/>
      <c r="H87" s="954"/>
      <c r="I87" s="954"/>
      <c r="J87" s="954"/>
      <c r="K87" s="954"/>
      <c r="L87" s="954"/>
      <c r="M87" s="954"/>
      <c r="N87" s="954"/>
      <c r="O87" s="954"/>
      <c r="P87" s="955"/>
      <c r="Q87" s="956"/>
      <c r="R87" s="957"/>
      <c r="S87" s="957"/>
      <c r="T87" s="957"/>
      <c r="U87" s="957"/>
      <c r="V87" s="957"/>
      <c r="W87" s="957"/>
      <c r="X87" s="957"/>
      <c r="Y87" s="957"/>
      <c r="Z87" s="957"/>
      <c r="AA87" s="957"/>
      <c r="AB87" s="957"/>
      <c r="AC87" s="957"/>
      <c r="AD87" s="957"/>
      <c r="AE87" s="957"/>
      <c r="AF87" s="957"/>
      <c r="AG87" s="957"/>
      <c r="AH87" s="957"/>
      <c r="AI87" s="957"/>
      <c r="AJ87" s="957"/>
      <c r="AK87" s="957"/>
      <c r="AL87" s="957"/>
      <c r="AM87" s="957"/>
      <c r="AN87" s="957"/>
      <c r="AO87" s="957"/>
      <c r="AP87" s="957"/>
      <c r="AQ87" s="957"/>
      <c r="AR87" s="957"/>
      <c r="AS87" s="957"/>
      <c r="AT87" s="957"/>
      <c r="AU87" s="957"/>
      <c r="AV87" s="957"/>
      <c r="AW87" s="957"/>
      <c r="AX87" s="957"/>
      <c r="AY87" s="957"/>
      <c r="AZ87" s="958"/>
      <c r="BA87" s="958"/>
      <c r="BB87" s="958"/>
      <c r="BC87" s="958"/>
      <c r="BD87" s="959"/>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4"/>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32"/>
      <c r="DW87" s="933"/>
      <c r="DX87" s="933"/>
      <c r="DY87" s="933"/>
      <c r="DZ87" s="934"/>
      <c r="EA87" s="212"/>
    </row>
    <row r="88" spans="1:131" ht="26.25" customHeight="1" thickBot="1" x14ac:dyDescent="0.25">
      <c r="A88" s="222" t="s">
        <v>376</v>
      </c>
      <c r="B88" s="935" t="s">
        <v>398</v>
      </c>
      <c r="C88" s="936"/>
      <c r="D88" s="936"/>
      <c r="E88" s="936"/>
      <c r="F88" s="936"/>
      <c r="G88" s="936"/>
      <c r="H88" s="936"/>
      <c r="I88" s="936"/>
      <c r="J88" s="936"/>
      <c r="K88" s="936"/>
      <c r="L88" s="936"/>
      <c r="M88" s="936"/>
      <c r="N88" s="936"/>
      <c r="O88" s="936"/>
      <c r="P88" s="937"/>
      <c r="Q88" s="951"/>
      <c r="R88" s="952"/>
      <c r="S88" s="952"/>
      <c r="T88" s="952"/>
      <c r="U88" s="952"/>
      <c r="V88" s="952"/>
      <c r="W88" s="952"/>
      <c r="X88" s="952"/>
      <c r="Y88" s="952"/>
      <c r="Z88" s="952"/>
      <c r="AA88" s="952"/>
      <c r="AB88" s="952"/>
      <c r="AC88" s="952"/>
      <c r="AD88" s="952"/>
      <c r="AE88" s="952"/>
      <c r="AF88" s="948">
        <v>7320</v>
      </c>
      <c r="AG88" s="948"/>
      <c r="AH88" s="948"/>
      <c r="AI88" s="948"/>
      <c r="AJ88" s="948"/>
      <c r="AK88" s="952"/>
      <c r="AL88" s="952"/>
      <c r="AM88" s="952"/>
      <c r="AN88" s="952"/>
      <c r="AO88" s="952"/>
      <c r="AP88" s="948">
        <v>920</v>
      </c>
      <c r="AQ88" s="948"/>
      <c r="AR88" s="948"/>
      <c r="AS88" s="948"/>
      <c r="AT88" s="948"/>
      <c r="AU88" s="948">
        <v>50</v>
      </c>
      <c r="AV88" s="948"/>
      <c r="AW88" s="948"/>
      <c r="AX88" s="948"/>
      <c r="AY88" s="948"/>
      <c r="AZ88" s="949"/>
      <c r="BA88" s="949"/>
      <c r="BB88" s="949"/>
      <c r="BC88" s="949"/>
      <c r="BD88" s="950"/>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4"/>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4"/>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4"/>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4"/>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4"/>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4"/>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4"/>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4"/>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4"/>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4"/>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4"/>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4"/>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4"/>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4"/>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35" t="s">
        <v>399</v>
      </c>
      <c r="BS102" s="936"/>
      <c r="BT102" s="936"/>
      <c r="BU102" s="936"/>
      <c r="BV102" s="936"/>
      <c r="BW102" s="936"/>
      <c r="BX102" s="936"/>
      <c r="BY102" s="936"/>
      <c r="BZ102" s="936"/>
      <c r="CA102" s="936"/>
      <c r="CB102" s="936"/>
      <c r="CC102" s="936"/>
      <c r="CD102" s="936"/>
      <c r="CE102" s="936"/>
      <c r="CF102" s="936"/>
      <c r="CG102" s="937"/>
      <c r="CH102" s="938"/>
      <c r="CI102" s="939"/>
      <c r="CJ102" s="939"/>
      <c r="CK102" s="939"/>
      <c r="CL102" s="940"/>
      <c r="CM102" s="938"/>
      <c r="CN102" s="939"/>
      <c r="CO102" s="939"/>
      <c r="CP102" s="939"/>
      <c r="CQ102" s="940"/>
      <c r="CR102" s="941">
        <v>52</v>
      </c>
      <c r="CS102" s="942"/>
      <c r="CT102" s="942"/>
      <c r="CU102" s="942"/>
      <c r="CV102" s="943"/>
      <c r="CW102" s="941">
        <v>90</v>
      </c>
      <c r="CX102" s="942"/>
      <c r="CY102" s="942"/>
      <c r="CZ102" s="942"/>
      <c r="DA102" s="943"/>
      <c r="DB102" s="941" t="s">
        <v>549</v>
      </c>
      <c r="DC102" s="942"/>
      <c r="DD102" s="942"/>
      <c r="DE102" s="942"/>
      <c r="DF102" s="943"/>
      <c r="DG102" s="941" t="s">
        <v>549</v>
      </c>
      <c r="DH102" s="942"/>
      <c r="DI102" s="942"/>
      <c r="DJ102" s="942"/>
      <c r="DK102" s="943"/>
      <c r="DL102" s="941" t="s">
        <v>549</v>
      </c>
      <c r="DM102" s="942"/>
      <c r="DN102" s="942"/>
      <c r="DO102" s="942"/>
      <c r="DP102" s="943"/>
      <c r="DQ102" s="941" t="s">
        <v>549</v>
      </c>
      <c r="DR102" s="942"/>
      <c r="DS102" s="942"/>
      <c r="DT102" s="942"/>
      <c r="DU102" s="943"/>
      <c r="DV102" s="924" t="s">
        <v>484</v>
      </c>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299894</v>
      </c>
      <c r="AB110" s="876"/>
      <c r="AC110" s="876"/>
      <c r="AD110" s="876"/>
      <c r="AE110" s="877"/>
      <c r="AF110" s="878">
        <v>375500</v>
      </c>
      <c r="AG110" s="876"/>
      <c r="AH110" s="876"/>
      <c r="AI110" s="876"/>
      <c r="AJ110" s="877"/>
      <c r="AK110" s="878">
        <v>382299</v>
      </c>
      <c r="AL110" s="876"/>
      <c r="AM110" s="876"/>
      <c r="AN110" s="876"/>
      <c r="AO110" s="877"/>
      <c r="AP110" s="879">
        <v>21.1</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3555852</v>
      </c>
      <c r="BR110" s="829"/>
      <c r="BS110" s="829"/>
      <c r="BT110" s="829"/>
      <c r="BU110" s="829"/>
      <c r="BV110" s="829">
        <v>4795844</v>
      </c>
      <c r="BW110" s="829"/>
      <c r="BX110" s="829"/>
      <c r="BY110" s="829"/>
      <c r="BZ110" s="829"/>
      <c r="CA110" s="829">
        <v>4670014</v>
      </c>
      <c r="CB110" s="829"/>
      <c r="CC110" s="829"/>
      <c r="CD110" s="829"/>
      <c r="CE110" s="829"/>
      <c r="CF110" s="853">
        <v>257.7</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172431</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772569</v>
      </c>
      <c r="BR112" s="804"/>
      <c r="BS112" s="804"/>
      <c r="BT112" s="804"/>
      <c r="BU112" s="804"/>
      <c r="BV112" s="804">
        <v>735838</v>
      </c>
      <c r="BW112" s="804"/>
      <c r="BX112" s="804"/>
      <c r="BY112" s="804"/>
      <c r="BZ112" s="804"/>
      <c r="CA112" s="804">
        <v>645116</v>
      </c>
      <c r="CB112" s="804"/>
      <c r="CC112" s="804"/>
      <c r="CD112" s="804"/>
      <c r="CE112" s="804"/>
      <c r="CF112" s="862">
        <v>35.6</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124193</v>
      </c>
      <c r="AB113" s="906"/>
      <c r="AC113" s="906"/>
      <c r="AD113" s="906"/>
      <c r="AE113" s="907"/>
      <c r="AF113" s="908">
        <v>122325</v>
      </c>
      <c r="AG113" s="906"/>
      <c r="AH113" s="906"/>
      <c r="AI113" s="906"/>
      <c r="AJ113" s="907"/>
      <c r="AK113" s="908">
        <v>90716</v>
      </c>
      <c r="AL113" s="906"/>
      <c r="AM113" s="906"/>
      <c r="AN113" s="906"/>
      <c r="AO113" s="907"/>
      <c r="AP113" s="909">
        <v>5</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57891</v>
      </c>
      <c r="BR113" s="804"/>
      <c r="BS113" s="804"/>
      <c r="BT113" s="804"/>
      <c r="BU113" s="804"/>
      <c r="BV113" s="804">
        <v>51326</v>
      </c>
      <c r="BW113" s="804"/>
      <c r="BX113" s="804"/>
      <c r="BY113" s="804"/>
      <c r="BZ113" s="804"/>
      <c r="CA113" s="804">
        <v>49902</v>
      </c>
      <c r="CB113" s="804"/>
      <c r="CC113" s="804"/>
      <c r="CD113" s="804"/>
      <c r="CE113" s="804"/>
      <c r="CF113" s="862">
        <v>2.8</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9008</v>
      </c>
      <c r="AB114" s="767"/>
      <c r="AC114" s="767"/>
      <c r="AD114" s="767"/>
      <c r="AE114" s="768"/>
      <c r="AF114" s="769">
        <v>8656</v>
      </c>
      <c r="AG114" s="767"/>
      <c r="AH114" s="767"/>
      <c r="AI114" s="767"/>
      <c r="AJ114" s="768"/>
      <c r="AK114" s="769">
        <v>7262</v>
      </c>
      <c r="AL114" s="767"/>
      <c r="AM114" s="767"/>
      <c r="AN114" s="767"/>
      <c r="AO114" s="768"/>
      <c r="AP114" s="811">
        <v>0.4</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438996</v>
      </c>
      <c r="BR114" s="804"/>
      <c r="BS114" s="804"/>
      <c r="BT114" s="804"/>
      <c r="BU114" s="804"/>
      <c r="BV114" s="804">
        <v>427782</v>
      </c>
      <c r="BW114" s="804"/>
      <c r="BX114" s="804"/>
      <c r="BY114" s="804"/>
      <c r="BZ114" s="804"/>
      <c r="CA114" s="804">
        <v>376968</v>
      </c>
      <c r="CB114" s="804"/>
      <c r="CC114" s="804"/>
      <c r="CD114" s="804"/>
      <c r="CE114" s="804"/>
      <c r="CF114" s="862">
        <v>20.8</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172431</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433095</v>
      </c>
      <c r="AB117" s="890"/>
      <c r="AC117" s="890"/>
      <c r="AD117" s="890"/>
      <c r="AE117" s="891"/>
      <c r="AF117" s="892">
        <v>506481</v>
      </c>
      <c r="AG117" s="890"/>
      <c r="AH117" s="890"/>
      <c r="AI117" s="890"/>
      <c r="AJ117" s="891"/>
      <c r="AK117" s="892">
        <v>480277</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4997739</v>
      </c>
      <c r="BR119" s="832"/>
      <c r="BS119" s="832"/>
      <c r="BT119" s="832"/>
      <c r="BU119" s="832"/>
      <c r="BV119" s="832">
        <v>6010790</v>
      </c>
      <c r="BW119" s="832"/>
      <c r="BX119" s="832"/>
      <c r="BY119" s="832"/>
      <c r="BZ119" s="832"/>
      <c r="CA119" s="832">
        <v>5742000</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1305947</v>
      </c>
      <c r="BR120" s="829"/>
      <c r="BS120" s="829"/>
      <c r="BT120" s="829"/>
      <c r="BU120" s="829"/>
      <c r="BV120" s="829">
        <v>1174078</v>
      </c>
      <c r="BW120" s="829"/>
      <c r="BX120" s="829"/>
      <c r="BY120" s="829"/>
      <c r="BZ120" s="829"/>
      <c r="CA120" s="829">
        <v>1171396</v>
      </c>
      <c r="CB120" s="829"/>
      <c r="CC120" s="829"/>
      <c r="CD120" s="829"/>
      <c r="CE120" s="829"/>
      <c r="CF120" s="853">
        <v>64.599999999999994</v>
      </c>
      <c r="CG120" s="854"/>
      <c r="CH120" s="854"/>
      <c r="CI120" s="854"/>
      <c r="CJ120" s="854"/>
      <c r="CK120" s="855" t="s">
        <v>443</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626371</v>
      </c>
      <c r="DR120" s="829"/>
      <c r="DS120" s="829"/>
      <c r="DT120" s="829"/>
      <c r="DU120" s="829"/>
      <c r="DV120" s="830">
        <v>34.6</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18745</v>
      </c>
      <c r="DR121" s="804"/>
      <c r="DS121" s="804"/>
      <c r="DT121" s="804"/>
      <c r="DU121" s="804"/>
      <c r="DV121" s="781">
        <v>1</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2115813</v>
      </c>
      <c r="BR122" s="832"/>
      <c r="BS122" s="832"/>
      <c r="BT122" s="832"/>
      <c r="BU122" s="832"/>
      <c r="BV122" s="832">
        <v>2345809</v>
      </c>
      <c r="BW122" s="832"/>
      <c r="BX122" s="832"/>
      <c r="BY122" s="832"/>
      <c r="BZ122" s="832"/>
      <c r="CA122" s="832">
        <v>2274007</v>
      </c>
      <c r="CB122" s="832"/>
      <c r="CC122" s="832"/>
      <c r="CD122" s="832"/>
      <c r="CE122" s="832"/>
      <c r="CF122" s="833">
        <v>125.5</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3421760</v>
      </c>
      <c r="BR123" s="820"/>
      <c r="BS123" s="820"/>
      <c r="BT123" s="820"/>
      <c r="BU123" s="820"/>
      <c r="BV123" s="820">
        <v>3519887</v>
      </c>
      <c r="BW123" s="820"/>
      <c r="BX123" s="820"/>
      <c r="BY123" s="820"/>
      <c r="BZ123" s="820"/>
      <c r="CA123" s="820">
        <v>3445403</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91.9</v>
      </c>
      <c r="BR124" s="818"/>
      <c r="BS124" s="818"/>
      <c r="BT124" s="818"/>
      <c r="BU124" s="818"/>
      <c r="BV124" s="818">
        <v>143.69999999999999</v>
      </c>
      <c r="BW124" s="818"/>
      <c r="BX124" s="818"/>
      <c r="BY124" s="818"/>
      <c r="BZ124" s="818"/>
      <c r="CA124" s="818">
        <v>126.7</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772569</v>
      </c>
      <c r="DH124" s="751"/>
      <c r="DI124" s="751"/>
      <c r="DJ124" s="751"/>
      <c r="DK124" s="752"/>
      <c r="DL124" s="753">
        <v>735838</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1919225</v>
      </c>
      <c r="AB129" s="767"/>
      <c r="AC129" s="767"/>
      <c r="AD129" s="767"/>
      <c r="AE129" s="768"/>
      <c r="AF129" s="769">
        <v>1925597</v>
      </c>
      <c r="AG129" s="767"/>
      <c r="AH129" s="767"/>
      <c r="AI129" s="767"/>
      <c r="AJ129" s="768"/>
      <c r="AK129" s="769">
        <v>1997703</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205430</v>
      </c>
      <c r="AB130" s="767"/>
      <c r="AC130" s="767"/>
      <c r="AD130" s="767"/>
      <c r="AE130" s="768"/>
      <c r="AF130" s="769">
        <v>192587</v>
      </c>
      <c r="AG130" s="767"/>
      <c r="AH130" s="767"/>
      <c r="AI130" s="767"/>
      <c r="AJ130" s="768"/>
      <c r="AK130" s="769">
        <v>185462</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15.8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1713795</v>
      </c>
      <c r="AB131" s="751"/>
      <c r="AC131" s="751"/>
      <c r="AD131" s="751"/>
      <c r="AE131" s="752"/>
      <c r="AF131" s="753">
        <v>1733010</v>
      </c>
      <c r="AG131" s="751"/>
      <c r="AH131" s="751"/>
      <c r="AI131" s="751"/>
      <c r="AJ131" s="752"/>
      <c r="AK131" s="753">
        <v>1812241</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126.7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13.28426095</v>
      </c>
      <c r="AB132" s="732"/>
      <c r="AC132" s="732"/>
      <c r="AD132" s="732"/>
      <c r="AE132" s="733"/>
      <c r="AF132" s="734">
        <v>18.112647939999999</v>
      </c>
      <c r="AG132" s="732"/>
      <c r="AH132" s="732"/>
      <c r="AI132" s="732"/>
      <c r="AJ132" s="733"/>
      <c r="AK132" s="734">
        <v>16.26797981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9.9</v>
      </c>
      <c r="AB133" s="711"/>
      <c r="AC133" s="711"/>
      <c r="AD133" s="711"/>
      <c r="AE133" s="712"/>
      <c r="AF133" s="710">
        <v>13</v>
      </c>
      <c r="AG133" s="711"/>
      <c r="AH133" s="711"/>
      <c r="AI133" s="711"/>
      <c r="AJ133" s="712"/>
      <c r="AK133" s="710">
        <v>15.8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HwV7xdowGIW6di7VDCzRYGXqU8V5N3+SzE+WIyCXITEYWXlDscxLW5H+SnYptqm++In7Zwg6lPKVOSQ/7LTZQ==" saltValue="x1GmQmDY5lLizLCWpHNr3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Xmw+XAAmis/997JqjuJEho2xahD3S9CgAi/KgTk2IgNSi4qNnBHe0mHrgDnmAOV1PKyI43uyN61Rba+1qh41w==" saltValue="KLlRv6GH9q1pGV2DeWtY6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T4DQXKMEkTG9PNLGlecpJXnleESgkZwltB1k6ksPRnXmfP5ZnLN0nN2qiyGbaIka6gww82Mn2Vt3R0xr4fxCg==" saltValue="mMqs912tK3qrOvPVdl5Ws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7" t="s">
        <v>476</v>
      </c>
      <c r="AP7" s="253"/>
      <c r="AQ7" s="254" t="s">
        <v>477</v>
      </c>
      <c r="AR7" s="255"/>
    </row>
    <row r="8" spans="1:46" ht="13" x14ac:dyDescent="0.2">
      <c r="A8" s="247"/>
      <c r="AK8" s="256"/>
      <c r="AL8" s="257"/>
      <c r="AM8" s="257"/>
      <c r="AN8" s="258"/>
      <c r="AO8" s="1108"/>
      <c r="AP8" s="259" t="s">
        <v>478</v>
      </c>
      <c r="AQ8" s="260" t="s">
        <v>479</v>
      </c>
      <c r="AR8" s="261" t="s">
        <v>480</v>
      </c>
    </row>
    <row r="9" spans="1:46" ht="13" x14ac:dyDescent="0.2">
      <c r="A9" s="247"/>
      <c r="AK9" s="1119" t="s">
        <v>481</v>
      </c>
      <c r="AL9" s="1120"/>
      <c r="AM9" s="1120"/>
      <c r="AN9" s="1121"/>
      <c r="AO9" s="262">
        <v>490431</v>
      </c>
      <c r="AP9" s="262">
        <v>164962</v>
      </c>
      <c r="AQ9" s="263">
        <v>263788</v>
      </c>
      <c r="AR9" s="264">
        <v>-37.5</v>
      </c>
    </row>
    <row r="10" spans="1:46" ht="13.5" customHeight="1" x14ac:dyDescent="0.2">
      <c r="A10" s="247"/>
      <c r="AK10" s="1119" t="s">
        <v>482</v>
      </c>
      <c r="AL10" s="1120"/>
      <c r="AM10" s="1120"/>
      <c r="AN10" s="1121"/>
      <c r="AO10" s="265">
        <v>100278</v>
      </c>
      <c r="AP10" s="265">
        <v>33730</v>
      </c>
      <c r="AQ10" s="266">
        <v>39680</v>
      </c>
      <c r="AR10" s="267">
        <v>-15</v>
      </c>
    </row>
    <row r="11" spans="1:46" ht="13.5" customHeight="1" x14ac:dyDescent="0.2">
      <c r="A11" s="247"/>
      <c r="AK11" s="1119" t="s">
        <v>483</v>
      </c>
      <c r="AL11" s="1120"/>
      <c r="AM11" s="1120"/>
      <c r="AN11" s="1121"/>
      <c r="AO11" s="265" t="s">
        <v>484</v>
      </c>
      <c r="AP11" s="265" t="s">
        <v>484</v>
      </c>
      <c r="AQ11" s="266">
        <v>4557</v>
      </c>
      <c r="AR11" s="267" t="s">
        <v>484</v>
      </c>
    </row>
    <row r="12" spans="1:46" ht="13.5" customHeight="1" x14ac:dyDescent="0.2">
      <c r="A12" s="247"/>
      <c r="AK12" s="1119" t="s">
        <v>485</v>
      </c>
      <c r="AL12" s="1120"/>
      <c r="AM12" s="1120"/>
      <c r="AN12" s="1121"/>
      <c r="AO12" s="265" t="s">
        <v>484</v>
      </c>
      <c r="AP12" s="265" t="s">
        <v>484</v>
      </c>
      <c r="AQ12" s="266" t="s">
        <v>484</v>
      </c>
      <c r="AR12" s="267" t="s">
        <v>484</v>
      </c>
    </row>
    <row r="13" spans="1:46" ht="13.5" customHeight="1" x14ac:dyDescent="0.2">
      <c r="A13" s="247"/>
      <c r="AK13" s="1119" t="s">
        <v>486</v>
      </c>
      <c r="AL13" s="1120"/>
      <c r="AM13" s="1120"/>
      <c r="AN13" s="1121"/>
      <c r="AO13" s="265">
        <v>31189</v>
      </c>
      <c r="AP13" s="265">
        <v>10491</v>
      </c>
      <c r="AQ13" s="266">
        <v>12917</v>
      </c>
      <c r="AR13" s="267">
        <v>-18.8</v>
      </c>
    </row>
    <row r="14" spans="1:46" ht="13.5" customHeight="1" x14ac:dyDescent="0.2">
      <c r="A14" s="247"/>
      <c r="AK14" s="1119" t="s">
        <v>487</v>
      </c>
      <c r="AL14" s="1120"/>
      <c r="AM14" s="1120"/>
      <c r="AN14" s="1121"/>
      <c r="AO14" s="265">
        <v>14829</v>
      </c>
      <c r="AP14" s="265">
        <v>4988</v>
      </c>
      <c r="AQ14" s="266">
        <v>4746</v>
      </c>
      <c r="AR14" s="267">
        <v>5.0999999999999996</v>
      </c>
    </row>
    <row r="15" spans="1:46" ht="13.5" customHeight="1" x14ac:dyDescent="0.2">
      <c r="A15" s="247"/>
      <c r="AK15" s="1122" t="s">
        <v>488</v>
      </c>
      <c r="AL15" s="1123"/>
      <c r="AM15" s="1123"/>
      <c r="AN15" s="1124"/>
      <c r="AO15" s="265">
        <v>-35716</v>
      </c>
      <c r="AP15" s="265">
        <v>-12013</v>
      </c>
      <c r="AQ15" s="266">
        <v>-12765</v>
      </c>
      <c r="AR15" s="267">
        <v>-5.9</v>
      </c>
    </row>
    <row r="16" spans="1:46" ht="13" x14ac:dyDescent="0.2">
      <c r="A16" s="247"/>
      <c r="AK16" s="1122" t="s">
        <v>177</v>
      </c>
      <c r="AL16" s="1123"/>
      <c r="AM16" s="1123"/>
      <c r="AN16" s="1124"/>
      <c r="AO16" s="265">
        <v>601011</v>
      </c>
      <c r="AP16" s="265">
        <v>202156</v>
      </c>
      <c r="AQ16" s="266">
        <v>312922</v>
      </c>
      <c r="AR16" s="267">
        <v>-35.4</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25" t="s">
        <v>493</v>
      </c>
      <c r="AL21" s="1126"/>
      <c r="AM21" s="1126"/>
      <c r="AN21" s="1127"/>
      <c r="AO21" s="277">
        <v>15.47</v>
      </c>
      <c r="AP21" s="278">
        <v>24.75</v>
      </c>
      <c r="AQ21" s="279">
        <v>-9.2799999999999994</v>
      </c>
      <c r="AS21" s="280"/>
      <c r="AT21" s="276"/>
    </row>
    <row r="22" spans="1:46" s="248" customFormat="1" ht="13" x14ac:dyDescent="0.2">
      <c r="A22" s="276"/>
      <c r="AK22" s="1125" t="s">
        <v>494</v>
      </c>
      <c r="AL22" s="1126"/>
      <c r="AM22" s="1126"/>
      <c r="AN22" s="1127"/>
      <c r="AO22" s="281">
        <v>95.3</v>
      </c>
      <c r="AP22" s="282">
        <v>95.6</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8" t="s">
        <v>495</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7" t="s">
        <v>476</v>
      </c>
      <c r="AP30" s="253"/>
      <c r="AQ30" s="254" t="s">
        <v>477</v>
      </c>
      <c r="AR30" s="255"/>
    </row>
    <row r="31" spans="1:46" ht="13" x14ac:dyDescent="0.2">
      <c r="A31" s="247"/>
      <c r="AK31" s="256"/>
      <c r="AL31" s="257"/>
      <c r="AM31" s="257"/>
      <c r="AN31" s="258"/>
      <c r="AO31" s="1108"/>
      <c r="AP31" s="259" t="s">
        <v>478</v>
      </c>
      <c r="AQ31" s="260" t="s">
        <v>479</v>
      </c>
      <c r="AR31" s="261" t="s">
        <v>480</v>
      </c>
    </row>
    <row r="32" spans="1:46" ht="27" customHeight="1" x14ac:dyDescent="0.2">
      <c r="A32" s="247"/>
      <c r="AK32" s="1109" t="s">
        <v>498</v>
      </c>
      <c r="AL32" s="1110"/>
      <c r="AM32" s="1110"/>
      <c r="AN32" s="1111"/>
      <c r="AO32" s="291">
        <v>382299</v>
      </c>
      <c r="AP32" s="291">
        <v>128590</v>
      </c>
      <c r="AQ32" s="292">
        <v>170896</v>
      </c>
      <c r="AR32" s="293">
        <v>-24.8</v>
      </c>
    </row>
    <row r="33" spans="1:46" ht="13.5" customHeight="1" x14ac:dyDescent="0.2">
      <c r="A33" s="247"/>
      <c r="AK33" s="1109" t="s">
        <v>499</v>
      </c>
      <c r="AL33" s="1110"/>
      <c r="AM33" s="1110"/>
      <c r="AN33" s="1111"/>
      <c r="AO33" s="291" t="s">
        <v>484</v>
      </c>
      <c r="AP33" s="291" t="s">
        <v>484</v>
      </c>
      <c r="AQ33" s="292" t="s">
        <v>484</v>
      </c>
      <c r="AR33" s="293" t="s">
        <v>484</v>
      </c>
    </row>
    <row r="34" spans="1:46" ht="27" customHeight="1" x14ac:dyDescent="0.2">
      <c r="A34" s="247"/>
      <c r="AK34" s="1109" t="s">
        <v>500</v>
      </c>
      <c r="AL34" s="1110"/>
      <c r="AM34" s="1110"/>
      <c r="AN34" s="1111"/>
      <c r="AO34" s="291" t="s">
        <v>484</v>
      </c>
      <c r="AP34" s="291" t="s">
        <v>484</v>
      </c>
      <c r="AQ34" s="292">
        <v>5</v>
      </c>
      <c r="AR34" s="293" t="s">
        <v>484</v>
      </c>
    </row>
    <row r="35" spans="1:46" ht="27" customHeight="1" x14ac:dyDescent="0.2">
      <c r="A35" s="247"/>
      <c r="AK35" s="1109" t="s">
        <v>501</v>
      </c>
      <c r="AL35" s="1110"/>
      <c r="AM35" s="1110"/>
      <c r="AN35" s="1111"/>
      <c r="AO35" s="291">
        <v>90716</v>
      </c>
      <c r="AP35" s="291">
        <v>30513</v>
      </c>
      <c r="AQ35" s="292">
        <v>33138</v>
      </c>
      <c r="AR35" s="293">
        <v>-7.9</v>
      </c>
    </row>
    <row r="36" spans="1:46" ht="27" customHeight="1" x14ac:dyDescent="0.2">
      <c r="A36" s="247"/>
      <c r="AK36" s="1109" t="s">
        <v>502</v>
      </c>
      <c r="AL36" s="1110"/>
      <c r="AM36" s="1110"/>
      <c r="AN36" s="1111"/>
      <c r="AO36" s="291">
        <v>7262</v>
      </c>
      <c r="AP36" s="291">
        <v>2443</v>
      </c>
      <c r="AQ36" s="292">
        <v>2943</v>
      </c>
      <c r="AR36" s="293">
        <v>-17</v>
      </c>
    </row>
    <row r="37" spans="1:46" ht="13.5" customHeight="1" x14ac:dyDescent="0.2">
      <c r="A37" s="247"/>
      <c r="AK37" s="1109" t="s">
        <v>503</v>
      </c>
      <c r="AL37" s="1110"/>
      <c r="AM37" s="1110"/>
      <c r="AN37" s="1111"/>
      <c r="AO37" s="291" t="s">
        <v>484</v>
      </c>
      <c r="AP37" s="291" t="s">
        <v>484</v>
      </c>
      <c r="AQ37" s="292">
        <v>1487</v>
      </c>
      <c r="AR37" s="293" t="s">
        <v>484</v>
      </c>
    </row>
    <row r="38" spans="1:46" ht="27" customHeight="1" x14ac:dyDescent="0.2">
      <c r="A38" s="247"/>
      <c r="AK38" s="1112" t="s">
        <v>504</v>
      </c>
      <c r="AL38" s="1113"/>
      <c r="AM38" s="1113"/>
      <c r="AN38" s="1114"/>
      <c r="AO38" s="294" t="s">
        <v>484</v>
      </c>
      <c r="AP38" s="294" t="s">
        <v>484</v>
      </c>
      <c r="AQ38" s="295">
        <v>60</v>
      </c>
      <c r="AR38" s="283" t="s">
        <v>484</v>
      </c>
      <c r="AS38" s="290"/>
    </row>
    <row r="39" spans="1:46" ht="13" x14ac:dyDescent="0.2">
      <c r="A39" s="247"/>
      <c r="AK39" s="1112" t="s">
        <v>505</v>
      </c>
      <c r="AL39" s="1113"/>
      <c r="AM39" s="1113"/>
      <c r="AN39" s="1114"/>
      <c r="AO39" s="291" t="s">
        <v>484</v>
      </c>
      <c r="AP39" s="291" t="s">
        <v>484</v>
      </c>
      <c r="AQ39" s="292">
        <v>-8408</v>
      </c>
      <c r="AR39" s="293" t="s">
        <v>484</v>
      </c>
      <c r="AS39" s="290"/>
    </row>
    <row r="40" spans="1:46" ht="27" customHeight="1" x14ac:dyDescent="0.2">
      <c r="A40" s="247"/>
      <c r="AK40" s="1109" t="s">
        <v>506</v>
      </c>
      <c r="AL40" s="1110"/>
      <c r="AM40" s="1110"/>
      <c r="AN40" s="1111"/>
      <c r="AO40" s="291">
        <v>-185462</v>
      </c>
      <c r="AP40" s="291">
        <v>-62382</v>
      </c>
      <c r="AQ40" s="292">
        <v>-141122</v>
      </c>
      <c r="AR40" s="293">
        <v>-55.8</v>
      </c>
      <c r="AS40" s="290"/>
    </row>
    <row r="41" spans="1:46" ht="13" x14ac:dyDescent="0.2">
      <c r="A41" s="247"/>
      <c r="AK41" s="1115" t="s">
        <v>287</v>
      </c>
      <c r="AL41" s="1116"/>
      <c r="AM41" s="1116"/>
      <c r="AN41" s="1117"/>
      <c r="AO41" s="291">
        <v>294815</v>
      </c>
      <c r="AP41" s="291">
        <v>99164</v>
      </c>
      <c r="AQ41" s="292">
        <v>59000</v>
      </c>
      <c r="AR41" s="293">
        <v>68.099999999999994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02" t="s">
        <v>476</v>
      </c>
      <c r="AN49" s="1104" t="s">
        <v>509</v>
      </c>
      <c r="AO49" s="1105"/>
      <c r="AP49" s="1105"/>
      <c r="AQ49" s="1105"/>
      <c r="AR49" s="1106"/>
    </row>
    <row r="50" spans="1:44" ht="13" x14ac:dyDescent="0.2">
      <c r="A50" s="247"/>
      <c r="AK50" s="305"/>
      <c r="AL50" s="306"/>
      <c r="AM50" s="1103"/>
      <c r="AN50" s="307" t="s">
        <v>510</v>
      </c>
      <c r="AO50" s="308" t="s">
        <v>511</v>
      </c>
      <c r="AP50" s="309" t="s">
        <v>512</v>
      </c>
      <c r="AQ50" s="310" t="s">
        <v>513</v>
      </c>
      <c r="AR50" s="311" t="s">
        <v>514</v>
      </c>
    </row>
    <row r="51" spans="1:44" ht="13" x14ac:dyDescent="0.2">
      <c r="A51" s="247"/>
      <c r="AK51" s="303" t="s">
        <v>515</v>
      </c>
      <c r="AL51" s="304"/>
      <c r="AM51" s="312">
        <v>613226</v>
      </c>
      <c r="AN51" s="313">
        <v>190502</v>
      </c>
      <c r="AO51" s="314">
        <v>-21.6</v>
      </c>
      <c r="AP51" s="315">
        <v>301035</v>
      </c>
      <c r="AQ51" s="316">
        <v>12.2</v>
      </c>
      <c r="AR51" s="317">
        <v>-33.799999999999997</v>
      </c>
    </row>
    <row r="52" spans="1:44" ht="13" x14ac:dyDescent="0.2">
      <c r="A52" s="247"/>
      <c r="AK52" s="318"/>
      <c r="AL52" s="319" t="s">
        <v>516</v>
      </c>
      <c r="AM52" s="320">
        <v>267615</v>
      </c>
      <c r="AN52" s="321">
        <v>83136</v>
      </c>
      <c r="AO52" s="322">
        <v>17.2</v>
      </c>
      <c r="AP52" s="323">
        <v>154376</v>
      </c>
      <c r="AQ52" s="324">
        <v>29.1</v>
      </c>
      <c r="AR52" s="325">
        <v>-11.9</v>
      </c>
    </row>
    <row r="53" spans="1:44" ht="13" x14ac:dyDescent="0.2">
      <c r="A53" s="247"/>
      <c r="AK53" s="303" t="s">
        <v>517</v>
      </c>
      <c r="AL53" s="304"/>
      <c r="AM53" s="312">
        <v>1124113</v>
      </c>
      <c r="AN53" s="313">
        <v>353384</v>
      </c>
      <c r="AO53" s="314">
        <v>85.5</v>
      </c>
      <c r="AP53" s="315">
        <v>277467</v>
      </c>
      <c r="AQ53" s="316">
        <v>-7.8</v>
      </c>
      <c r="AR53" s="317">
        <v>93.3</v>
      </c>
    </row>
    <row r="54" spans="1:44" ht="13" x14ac:dyDescent="0.2">
      <c r="A54" s="247"/>
      <c r="AK54" s="318"/>
      <c r="AL54" s="319" t="s">
        <v>516</v>
      </c>
      <c r="AM54" s="320">
        <v>705746</v>
      </c>
      <c r="AN54" s="321">
        <v>221863</v>
      </c>
      <c r="AO54" s="322">
        <v>166.9</v>
      </c>
      <c r="AP54" s="323">
        <v>128378</v>
      </c>
      <c r="AQ54" s="324">
        <v>-16.8</v>
      </c>
      <c r="AR54" s="325">
        <v>183.7</v>
      </c>
    </row>
    <row r="55" spans="1:44" ht="13" x14ac:dyDescent="0.2">
      <c r="A55" s="247"/>
      <c r="AK55" s="303" t="s">
        <v>518</v>
      </c>
      <c r="AL55" s="304"/>
      <c r="AM55" s="312">
        <v>2049312</v>
      </c>
      <c r="AN55" s="313">
        <v>660004</v>
      </c>
      <c r="AO55" s="314">
        <v>86.8</v>
      </c>
      <c r="AP55" s="315">
        <v>282256</v>
      </c>
      <c r="AQ55" s="316">
        <v>1.7</v>
      </c>
      <c r="AR55" s="317">
        <v>85.1</v>
      </c>
    </row>
    <row r="56" spans="1:44" ht="13" x14ac:dyDescent="0.2">
      <c r="A56" s="247"/>
      <c r="AK56" s="318"/>
      <c r="AL56" s="319" t="s">
        <v>516</v>
      </c>
      <c r="AM56" s="320">
        <v>1669941</v>
      </c>
      <c r="AN56" s="321">
        <v>537823</v>
      </c>
      <c r="AO56" s="322">
        <v>142.4</v>
      </c>
      <c r="AP56" s="323">
        <v>145453</v>
      </c>
      <c r="AQ56" s="324">
        <v>13.3</v>
      </c>
      <c r="AR56" s="325">
        <v>129.1</v>
      </c>
    </row>
    <row r="57" spans="1:44" ht="13" x14ac:dyDescent="0.2">
      <c r="A57" s="247"/>
      <c r="AK57" s="303" t="s">
        <v>519</v>
      </c>
      <c r="AL57" s="304"/>
      <c r="AM57" s="312">
        <v>2512635</v>
      </c>
      <c r="AN57" s="313">
        <v>819516</v>
      </c>
      <c r="AO57" s="314">
        <v>24.2</v>
      </c>
      <c r="AP57" s="315">
        <v>295341</v>
      </c>
      <c r="AQ57" s="316">
        <v>4.5999999999999996</v>
      </c>
      <c r="AR57" s="317">
        <v>19.600000000000001</v>
      </c>
    </row>
    <row r="58" spans="1:44" ht="13" x14ac:dyDescent="0.2">
      <c r="A58" s="247"/>
      <c r="AK58" s="318"/>
      <c r="AL58" s="319" t="s">
        <v>516</v>
      </c>
      <c r="AM58" s="320">
        <v>1937521</v>
      </c>
      <c r="AN58" s="321">
        <v>631938</v>
      </c>
      <c r="AO58" s="322">
        <v>17.5</v>
      </c>
      <c r="AP58" s="323">
        <v>137402</v>
      </c>
      <c r="AQ58" s="324">
        <v>-5.5</v>
      </c>
      <c r="AR58" s="325">
        <v>23</v>
      </c>
    </row>
    <row r="59" spans="1:44" ht="13" x14ac:dyDescent="0.2">
      <c r="A59" s="247"/>
      <c r="AK59" s="303" t="s">
        <v>520</v>
      </c>
      <c r="AL59" s="304"/>
      <c r="AM59" s="312">
        <v>832379</v>
      </c>
      <c r="AN59" s="313">
        <v>279979</v>
      </c>
      <c r="AO59" s="314">
        <v>-65.8</v>
      </c>
      <c r="AP59" s="315">
        <v>292845</v>
      </c>
      <c r="AQ59" s="316">
        <v>-0.8</v>
      </c>
      <c r="AR59" s="317">
        <v>-65</v>
      </c>
    </row>
    <row r="60" spans="1:44" ht="13" x14ac:dyDescent="0.2">
      <c r="A60" s="247"/>
      <c r="AK60" s="318"/>
      <c r="AL60" s="319" t="s">
        <v>516</v>
      </c>
      <c r="AM60" s="320">
        <v>412993</v>
      </c>
      <c r="AN60" s="321">
        <v>138915</v>
      </c>
      <c r="AO60" s="322">
        <v>-78</v>
      </c>
      <c r="AP60" s="323">
        <v>143187</v>
      </c>
      <c r="AQ60" s="324">
        <v>4.2</v>
      </c>
      <c r="AR60" s="325">
        <v>-82.2</v>
      </c>
    </row>
    <row r="61" spans="1:44" ht="13" x14ac:dyDescent="0.2">
      <c r="A61" s="247"/>
      <c r="AK61" s="303" t="s">
        <v>521</v>
      </c>
      <c r="AL61" s="326"/>
      <c r="AM61" s="312">
        <v>1426333</v>
      </c>
      <c r="AN61" s="313">
        <v>460677</v>
      </c>
      <c r="AO61" s="314">
        <v>21.8</v>
      </c>
      <c r="AP61" s="315">
        <v>289789</v>
      </c>
      <c r="AQ61" s="327">
        <v>2</v>
      </c>
      <c r="AR61" s="317">
        <v>19.8</v>
      </c>
    </row>
    <row r="62" spans="1:44" ht="13" x14ac:dyDescent="0.2">
      <c r="A62" s="247"/>
      <c r="AK62" s="318"/>
      <c r="AL62" s="319" t="s">
        <v>516</v>
      </c>
      <c r="AM62" s="320">
        <v>998763</v>
      </c>
      <c r="AN62" s="321">
        <v>322735</v>
      </c>
      <c r="AO62" s="322">
        <v>53.2</v>
      </c>
      <c r="AP62" s="323">
        <v>141759</v>
      </c>
      <c r="AQ62" s="324">
        <v>4.9000000000000004</v>
      </c>
      <c r="AR62" s="325">
        <v>48.3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IZ6sfVY/Ts2GvIP45z9fFdhU4Bv+Z5hEqWAt8FqJikdjY7kdxdQ0pJBI/hxh3c5r+3wIvV5YaqDot1q7D5k80A==" saltValue="IsjUVNRKmRpGptlMXCPv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CcwORsU6pXilOXyk1Hc8GkeE62ZG74cGyPzF7S9dA6NZ/yiCd5zrc5xoRhhc/kI8+BncH0Z6XqGElTWpJCHiEg==" saltValue="/Kz7qZFUl7CUbjKA5x2PM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RgqBIgs7Y6L0kSoLlEuuygyhu42vB68XeewcbnN8794FM3R9AaA+KcP6QXT/1B8SKxP/W2VQmpksM82o2m6K8Q==" saltValue="pGhvBO1yWKkzw8qPOS0rA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8" t="s">
        <v>3</v>
      </c>
      <c r="D47" s="1128"/>
      <c r="E47" s="1129"/>
      <c r="F47" s="11">
        <v>35.380000000000003</v>
      </c>
      <c r="G47" s="12">
        <v>38.49</v>
      </c>
      <c r="H47" s="12">
        <v>29.68</v>
      </c>
      <c r="I47" s="12">
        <v>29.59</v>
      </c>
      <c r="J47" s="13">
        <v>29.78</v>
      </c>
    </row>
    <row r="48" spans="2:10" ht="57.75" customHeight="1" x14ac:dyDescent="0.2">
      <c r="B48" s="14"/>
      <c r="C48" s="1130" t="s">
        <v>4</v>
      </c>
      <c r="D48" s="1130"/>
      <c r="E48" s="1131"/>
      <c r="F48" s="15">
        <v>13.98</v>
      </c>
      <c r="G48" s="16">
        <v>13.6</v>
      </c>
      <c r="H48" s="16">
        <v>24.44</v>
      </c>
      <c r="I48" s="16">
        <v>20.21</v>
      </c>
      <c r="J48" s="17">
        <v>16.559999999999999</v>
      </c>
    </row>
    <row r="49" spans="2:10" ht="57.75" customHeight="1" thickBot="1" x14ac:dyDescent="0.25">
      <c r="B49" s="18"/>
      <c r="C49" s="1132" t="s">
        <v>5</v>
      </c>
      <c r="D49" s="1132"/>
      <c r="E49" s="1133"/>
      <c r="F49" s="19">
        <v>2.62</v>
      </c>
      <c r="G49" s="20">
        <v>0.91</v>
      </c>
      <c r="H49" s="20" t="s">
        <v>528</v>
      </c>
      <c r="I49" s="20" t="s">
        <v>529</v>
      </c>
      <c r="J49" s="21" t="s">
        <v>530</v>
      </c>
    </row>
    <row r="50" spans="2:10" ht="13" x14ac:dyDescent="0.2"/>
  </sheetData>
  <sheetProtection algorithmName="SHA-512" hashValue="vSezlsAcRJHaDzgSsM1W0GU5qmz7dHi5+RgMWZiU/e46BsptZowlvNg9RkxusqA4yRoIdkmQaVkZ07M8KLDqXQ==" saltValue="ToqTSuTetxeoYlCpNDCLh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8" t="s">
        <v>531</v>
      </c>
      <c r="D34" s="1138"/>
      <c r="E34" s="1139"/>
      <c r="F34" s="32">
        <v>13.97</v>
      </c>
      <c r="G34" s="33">
        <v>13.59</v>
      </c>
      <c r="H34" s="33">
        <v>24.44</v>
      </c>
      <c r="I34" s="33">
        <v>20.2</v>
      </c>
      <c r="J34" s="34">
        <v>16.55</v>
      </c>
      <c r="K34" s="22"/>
      <c r="L34" s="22"/>
      <c r="M34" s="22"/>
      <c r="N34" s="22"/>
      <c r="O34" s="22"/>
      <c r="P34" s="22"/>
    </row>
    <row r="35" spans="1:16" ht="39" customHeight="1" x14ac:dyDescent="0.2">
      <c r="A35" s="22"/>
      <c r="B35" s="35"/>
      <c r="C35" s="1134" t="s">
        <v>532</v>
      </c>
      <c r="D35" s="1134"/>
      <c r="E35" s="1135"/>
      <c r="F35" s="36">
        <v>0.7</v>
      </c>
      <c r="G35" s="37">
        <v>1.38</v>
      </c>
      <c r="H35" s="37">
        <v>2.34</v>
      </c>
      <c r="I35" s="37">
        <v>1.71</v>
      </c>
      <c r="J35" s="38">
        <v>2</v>
      </c>
      <c r="K35" s="22"/>
      <c r="L35" s="22"/>
      <c r="M35" s="22"/>
      <c r="N35" s="22"/>
      <c r="O35" s="22"/>
      <c r="P35" s="22"/>
    </row>
    <row r="36" spans="1:16" ht="39" customHeight="1" x14ac:dyDescent="0.2">
      <c r="A36" s="22"/>
      <c r="B36" s="35"/>
      <c r="C36" s="1134" t="s">
        <v>533</v>
      </c>
      <c r="D36" s="1134"/>
      <c r="E36" s="1135"/>
      <c r="F36" s="36">
        <v>1.59</v>
      </c>
      <c r="G36" s="37">
        <v>1.56</v>
      </c>
      <c r="H36" s="37">
        <v>1.42</v>
      </c>
      <c r="I36" s="37">
        <v>1.61</v>
      </c>
      <c r="J36" s="38">
        <v>1.78</v>
      </c>
      <c r="K36" s="22"/>
      <c r="L36" s="22"/>
      <c r="M36" s="22"/>
      <c r="N36" s="22"/>
      <c r="O36" s="22"/>
      <c r="P36" s="22"/>
    </row>
    <row r="37" spans="1:16" ht="39" customHeight="1" x14ac:dyDescent="0.2">
      <c r="A37" s="22"/>
      <c r="B37" s="35"/>
      <c r="C37" s="1134" t="s">
        <v>534</v>
      </c>
      <c r="D37" s="1134"/>
      <c r="E37" s="1135"/>
      <c r="F37" s="36" t="s">
        <v>484</v>
      </c>
      <c r="G37" s="37" t="s">
        <v>484</v>
      </c>
      <c r="H37" s="37" t="s">
        <v>484</v>
      </c>
      <c r="I37" s="37" t="s">
        <v>484</v>
      </c>
      <c r="J37" s="38">
        <v>0.47</v>
      </c>
      <c r="K37" s="22"/>
      <c r="L37" s="22"/>
      <c r="M37" s="22"/>
      <c r="N37" s="22"/>
      <c r="O37" s="22"/>
      <c r="P37" s="22"/>
    </row>
    <row r="38" spans="1:16" ht="39" customHeight="1" x14ac:dyDescent="0.2">
      <c r="A38" s="22"/>
      <c r="B38" s="35"/>
      <c r="C38" s="1134" t="s">
        <v>535</v>
      </c>
      <c r="D38" s="1134"/>
      <c r="E38" s="1135"/>
      <c r="F38" s="36" t="s">
        <v>484</v>
      </c>
      <c r="G38" s="37" t="s">
        <v>484</v>
      </c>
      <c r="H38" s="37" t="s">
        <v>484</v>
      </c>
      <c r="I38" s="37" t="s">
        <v>484</v>
      </c>
      <c r="J38" s="38">
        <v>0.11</v>
      </c>
      <c r="K38" s="22"/>
      <c r="L38" s="22"/>
      <c r="M38" s="22"/>
      <c r="N38" s="22"/>
      <c r="O38" s="22"/>
      <c r="P38" s="22"/>
    </row>
    <row r="39" spans="1:16" ht="39" customHeight="1" x14ac:dyDescent="0.2">
      <c r="A39" s="22"/>
      <c r="B39" s="35"/>
      <c r="C39" s="1134" t="s">
        <v>536</v>
      </c>
      <c r="D39" s="1134"/>
      <c r="E39" s="1135"/>
      <c r="F39" s="36">
        <v>0.17</v>
      </c>
      <c r="G39" s="37">
        <v>0.19</v>
      </c>
      <c r="H39" s="37">
        <v>0.26</v>
      </c>
      <c r="I39" s="37">
        <v>0.1</v>
      </c>
      <c r="J39" s="38">
        <v>0.09</v>
      </c>
      <c r="K39" s="22"/>
      <c r="L39" s="22"/>
      <c r="M39" s="22"/>
      <c r="N39" s="22"/>
      <c r="O39" s="22"/>
      <c r="P39" s="22"/>
    </row>
    <row r="40" spans="1:16" ht="39" customHeight="1" x14ac:dyDescent="0.2">
      <c r="A40" s="22"/>
      <c r="B40" s="35"/>
      <c r="C40" s="1134"/>
      <c r="D40" s="1134"/>
      <c r="E40" s="1135"/>
      <c r="F40" s="36"/>
      <c r="G40" s="37"/>
      <c r="H40" s="37"/>
      <c r="I40" s="37"/>
      <c r="J40" s="38"/>
      <c r="K40" s="22"/>
      <c r="L40" s="22"/>
      <c r="M40" s="22"/>
      <c r="N40" s="22"/>
      <c r="O40" s="22"/>
      <c r="P40" s="22"/>
    </row>
    <row r="41" spans="1:16" ht="39" customHeight="1" x14ac:dyDescent="0.2">
      <c r="A41" s="22"/>
      <c r="B41" s="35"/>
      <c r="C41" s="1134"/>
      <c r="D41" s="1134"/>
      <c r="E41" s="1135"/>
      <c r="F41" s="36"/>
      <c r="G41" s="37"/>
      <c r="H41" s="37"/>
      <c r="I41" s="37"/>
      <c r="J41" s="38"/>
      <c r="K41" s="22"/>
      <c r="L41" s="22"/>
      <c r="M41" s="22"/>
      <c r="N41" s="22"/>
      <c r="O41" s="22"/>
      <c r="P41" s="22"/>
    </row>
    <row r="42" spans="1:16" ht="39" customHeight="1" x14ac:dyDescent="0.2">
      <c r="A42" s="22"/>
      <c r="B42" s="39"/>
      <c r="C42" s="1134" t="s">
        <v>537</v>
      </c>
      <c r="D42" s="1134"/>
      <c r="E42" s="1135"/>
      <c r="F42" s="36" t="s">
        <v>484</v>
      </c>
      <c r="G42" s="37" t="s">
        <v>484</v>
      </c>
      <c r="H42" s="37" t="s">
        <v>484</v>
      </c>
      <c r="I42" s="37" t="s">
        <v>484</v>
      </c>
      <c r="J42" s="38" t="s">
        <v>484</v>
      </c>
      <c r="K42" s="22"/>
      <c r="L42" s="22"/>
      <c r="M42" s="22"/>
      <c r="N42" s="22"/>
      <c r="O42" s="22"/>
      <c r="P42" s="22"/>
    </row>
    <row r="43" spans="1:16" ht="39" customHeight="1" thickBot="1" x14ac:dyDescent="0.25">
      <c r="A43" s="22"/>
      <c r="B43" s="40"/>
      <c r="C43" s="1136" t="s">
        <v>538</v>
      </c>
      <c r="D43" s="1136"/>
      <c r="E43" s="1137"/>
      <c r="F43" s="41">
        <v>0.17</v>
      </c>
      <c r="G43" s="42">
        <v>0.56000000000000005</v>
      </c>
      <c r="H43" s="42">
        <v>0.98</v>
      </c>
      <c r="I43" s="42">
        <v>0.37</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e/ZhGriPuh/rQ9nBput+KflfdcbziRRmTvFjiOV5DT5t8wOoM3l/Sn7lzteurmjxxl2rUY6XzTmrf/QydAqNA==" saltValue="OnV0yWBNCzAmOW0Va11C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219</v>
      </c>
      <c r="L45" s="58">
        <v>233</v>
      </c>
      <c r="M45" s="58">
        <v>300</v>
      </c>
      <c r="N45" s="58">
        <v>376</v>
      </c>
      <c r="O45" s="59">
        <v>382</v>
      </c>
      <c r="P45" s="46"/>
      <c r="Q45" s="46"/>
      <c r="R45" s="46"/>
      <c r="S45" s="46"/>
      <c r="T45" s="46"/>
      <c r="U45" s="46"/>
    </row>
    <row r="46" spans="1:21" ht="30.75" customHeight="1" x14ac:dyDescent="0.2">
      <c r="A46" s="46"/>
      <c r="B46" s="1165"/>
      <c r="C46" s="1166"/>
      <c r="D46" s="60"/>
      <c r="E46" s="1142" t="s">
        <v>11</v>
      </c>
      <c r="F46" s="1142"/>
      <c r="G46" s="1142"/>
      <c r="H46" s="1142"/>
      <c r="I46" s="1142"/>
      <c r="J46" s="1143"/>
      <c r="K46" s="61" t="s">
        <v>484</v>
      </c>
      <c r="L46" s="62" t="s">
        <v>484</v>
      </c>
      <c r="M46" s="62" t="s">
        <v>484</v>
      </c>
      <c r="N46" s="62" t="s">
        <v>484</v>
      </c>
      <c r="O46" s="63" t="s">
        <v>484</v>
      </c>
      <c r="P46" s="46"/>
      <c r="Q46" s="46"/>
      <c r="R46" s="46"/>
      <c r="S46" s="46"/>
      <c r="T46" s="46"/>
      <c r="U46" s="46"/>
    </row>
    <row r="47" spans="1:21" ht="30.75" customHeight="1" x14ac:dyDescent="0.2">
      <c r="A47" s="46"/>
      <c r="B47" s="1165"/>
      <c r="C47" s="1166"/>
      <c r="D47" s="60"/>
      <c r="E47" s="1142" t="s">
        <v>12</v>
      </c>
      <c r="F47" s="1142"/>
      <c r="G47" s="1142"/>
      <c r="H47" s="1142"/>
      <c r="I47" s="1142"/>
      <c r="J47" s="1143"/>
      <c r="K47" s="61" t="s">
        <v>484</v>
      </c>
      <c r="L47" s="62" t="s">
        <v>484</v>
      </c>
      <c r="M47" s="62" t="s">
        <v>484</v>
      </c>
      <c r="N47" s="62" t="s">
        <v>484</v>
      </c>
      <c r="O47" s="63" t="s">
        <v>484</v>
      </c>
      <c r="P47" s="46"/>
      <c r="Q47" s="46"/>
      <c r="R47" s="46"/>
      <c r="S47" s="46"/>
      <c r="T47" s="46"/>
      <c r="U47" s="46"/>
    </row>
    <row r="48" spans="1:21" ht="30.75" customHeight="1" x14ac:dyDescent="0.2">
      <c r="A48" s="46"/>
      <c r="B48" s="1165"/>
      <c r="C48" s="1166"/>
      <c r="D48" s="60"/>
      <c r="E48" s="1142" t="s">
        <v>13</v>
      </c>
      <c r="F48" s="1142"/>
      <c r="G48" s="1142"/>
      <c r="H48" s="1142"/>
      <c r="I48" s="1142"/>
      <c r="J48" s="1143"/>
      <c r="K48" s="61">
        <v>112</v>
      </c>
      <c r="L48" s="62">
        <v>103</v>
      </c>
      <c r="M48" s="62">
        <v>124</v>
      </c>
      <c r="N48" s="62">
        <v>122</v>
      </c>
      <c r="O48" s="63">
        <v>91</v>
      </c>
      <c r="P48" s="46"/>
      <c r="Q48" s="46"/>
      <c r="R48" s="46"/>
      <c r="S48" s="46"/>
      <c r="T48" s="46"/>
      <c r="U48" s="46"/>
    </row>
    <row r="49" spans="1:21" ht="30.75" customHeight="1" x14ac:dyDescent="0.2">
      <c r="A49" s="46"/>
      <c r="B49" s="1165"/>
      <c r="C49" s="1166"/>
      <c r="D49" s="60"/>
      <c r="E49" s="1142" t="s">
        <v>14</v>
      </c>
      <c r="F49" s="1142"/>
      <c r="G49" s="1142"/>
      <c r="H49" s="1142"/>
      <c r="I49" s="1142"/>
      <c r="J49" s="1143"/>
      <c r="K49" s="61">
        <v>8</v>
      </c>
      <c r="L49" s="62">
        <v>9</v>
      </c>
      <c r="M49" s="62">
        <v>9</v>
      </c>
      <c r="N49" s="62">
        <v>9</v>
      </c>
      <c r="O49" s="63">
        <v>7</v>
      </c>
      <c r="P49" s="46"/>
      <c r="Q49" s="46"/>
      <c r="R49" s="46"/>
      <c r="S49" s="46"/>
      <c r="T49" s="46"/>
      <c r="U49" s="46"/>
    </row>
    <row r="50" spans="1:21" ht="30.75" customHeight="1" x14ac:dyDescent="0.2">
      <c r="A50" s="46"/>
      <c r="B50" s="1165"/>
      <c r="C50" s="1166"/>
      <c r="D50" s="60"/>
      <c r="E50" s="1142" t="s">
        <v>15</v>
      </c>
      <c r="F50" s="1142"/>
      <c r="G50" s="1142"/>
      <c r="H50" s="1142"/>
      <c r="I50" s="1142"/>
      <c r="J50" s="1143"/>
      <c r="K50" s="61" t="s">
        <v>484</v>
      </c>
      <c r="L50" s="62" t="s">
        <v>484</v>
      </c>
      <c r="M50" s="62" t="s">
        <v>484</v>
      </c>
      <c r="N50" s="62" t="s">
        <v>484</v>
      </c>
      <c r="O50" s="63" t="s">
        <v>484</v>
      </c>
      <c r="P50" s="46"/>
      <c r="Q50" s="46"/>
      <c r="R50" s="46"/>
      <c r="S50" s="46"/>
      <c r="T50" s="46"/>
      <c r="U50" s="46"/>
    </row>
    <row r="51" spans="1:21" ht="30.75" customHeight="1" x14ac:dyDescent="0.2">
      <c r="A51" s="46"/>
      <c r="B51" s="1167"/>
      <c r="C51" s="1168"/>
      <c r="D51" s="64"/>
      <c r="E51" s="1142" t="s">
        <v>16</v>
      </c>
      <c r="F51" s="1142"/>
      <c r="G51" s="1142"/>
      <c r="H51" s="1142"/>
      <c r="I51" s="1142"/>
      <c r="J51" s="1143"/>
      <c r="K51" s="61" t="s">
        <v>484</v>
      </c>
      <c r="L51" s="62" t="s">
        <v>484</v>
      </c>
      <c r="M51" s="62" t="s">
        <v>484</v>
      </c>
      <c r="N51" s="62" t="s">
        <v>484</v>
      </c>
      <c r="O51" s="63" t="s">
        <v>484</v>
      </c>
      <c r="P51" s="46"/>
      <c r="Q51" s="46"/>
      <c r="R51" s="46"/>
      <c r="S51" s="46"/>
      <c r="T51" s="46"/>
      <c r="U51" s="46"/>
    </row>
    <row r="52" spans="1:21" ht="30.75" customHeight="1" x14ac:dyDescent="0.2">
      <c r="A52" s="46"/>
      <c r="B52" s="1140" t="s">
        <v>17</v>
      </c>
      <c r="C52" s="1141"/>
      <c r="D52" s="64"/>
      <c r="E52" s="1142" t="s">
        <v>18</v>
      </c>
      <c r="F52" s="1142"/>
      <c r="G52" s="1142"/>
      <c r="H52" s="1142"/>
      <c r="I52" s="1142"/>
      <c r="J52" s="1143"/>
      <c r="K52" s="61">
        <v>199</v>
      </c>
      <c r="L52" s="62">
        <v>204</v>
      </c>
      <c r="M52" s="62">
        <v>205</v>
      </c>
      <c r="N52" s="62">
        <v>192</v>
      </c>
      <c r="O52" s="63">
        <v>185</v>
      </c>
      <c r="P52" s="46"/>
      <c r="Q52" s="46"/>
      <c r="R52" s="46"/>
      <c r="S52" s="46"/>
      <c r="T52" s="46"/>
      <c r="U52" s="46"/>
    </row>
    <row r="53" spans="1:21" ht="30.75" customHeight="1" thickBot="1" x14ac:dyDescent="0.25">
      <c r="A53" s="46"/>
      <c r="B53" s="1144" t="s">
        <v>19</v>
      </c>
      <c r="C53" s="1145"/>
      <c r="D53" s="65"/>
      <c r="E53" s="1146" t="s">
        <v>20</v>
      </c>
      <c r="F53" s="1146"/>
      <c r="G53" s="1146"/>
      <c r="H53" s="1146"/>
      <c r="I53" s="1146"/>
      <c r="J53" s="1147"/>
      <c r="K53" s="66">
        <v>140</v>
      </c>
      <c r="L53" s="67">
        <v>141</v>
      </c>
      <c r="M53" s="67">
        <v>228</v>
      </c>
      <c r="N53" s="67">
        <v>315</v>
      </c>
      <c r="O53" s="68">
        <v>295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8" t="s">
        <v>24</v>
      </c>
      <c r="C58" s="1149"/>
      <c r="D58" s="1154" t="s">
        <v>25</v>
      </c>
      <c r="E58" s="1155"/>
      <c r="F58" s="1155"/>
      <c r="G58" s="1155"/>
      <c r="H58" s="1155"/>
      <c r="I58" s="1155"/>
      <c r="J58" s="1156"/>
      <c r="K58" s="81"/>
      <c r="L58" s="82"/>
      <c r="M58" s="82"/>
      <c r="N58" s="82"/>
      <c r="O58" s="83"/>
    </row>
    <row r="59" spans="1:21" ht="31.5" customHeight="1" x14ac:dyDescent="0.2">
      <c r="B59" s="1150"/>
      <c r="C59" s="1151"/>
      <c r="D59" s="1157" t="s">
        <v>26</v>
      </c>
      <c r="E59" s="1158"/>
      <c r="F59" s="1158"/>
      <c r="G59" s="1158"/>
      <c r="H59" s="1158"/>
      <c r="I59" s="1158"/>
      <c r="J59" s="1159"/>
      <c r="K59" s="84"/>
      <c r="L59" s="85"/>
      <c r="M59" s="85"/>
      <c r="N59" s="85"/>
      <c r="O59" s="86"/>
    </row>
    <row r="60" spans="1:21" ht="31.5" customHeight="1" thickBot="1" x14ac:dyDescent="0.25">
      <c r="B60" s="1152"/>
      <c r="C60" s="1153"/>
      <c r="D60" s="1160" t="s">
        <v>27</v>
      </c>
      <c r="E60" s="1161"/>
      <c r="F60" s="1161"/>
      <c r="G60" s="1161"/>
      <c r="H60" s="1161"/>
      <c r="I60" s="1161"/>
      <c r="J60" s="116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YtKRHccepoZG2KOYDEPP6FQNJtHNBx7pJJfGrZC+gpAMvt1NAxDze0f+oJfbaH84zS1ZaUaRNPRDWvhEpHg2A==" saltValue="j1XkWa1Xkp9XEqK5nfS+H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3" t="s">
        <v>30</v>
      </c>
      <c r="C41" s="1184"/>
      <c r="D41" s="103"/>
      <c r="E41" s="1185" t="s">
        <v>31</v>
      </c>
      <c r="F41" s="1185"/>
      <c r="G41" s="1185"/>
      <c r="H41" s="1186"/>
      <c r="I41" s="330">
        <v>2147</v>
      </c>
      <c r="J41" s="331">
        <v>2627</v>
      </c>
      <c r="K41" s="331">
        <v>3556</v>
      </c>
      <c r="L41" s="331">
        <v>4796</v>
      </c>
      <c r="M41" s="332">
        <v>4670</v>
      </c>
    </row>
    <row r="42" spans="2:13" ht="27.75" customHeight="1" x14ac:dyDescent="0.2">
      <c r="B42" s="1173"/>
      <c r="C42" s="1174"/>
      <c r="D42" s="104"/>
      <c r="E42" s="1177" t="s">
        <v>32</v>
      </c>
      <c r="F42" s="1177"/>
      <c r="G42" s="1177"/>
      <c r="H42" s="1178"/>
      <c r="I42" s="333" t="s">
        <v>484</v>
      </c>
      <c r="J42" s="334">
        <v>172</v>
      </c>
      <c r="K42" s="334">
        <v>172</v>
      </c>
      <c r="L42" s="334" t="s">
        <v>484</v>
      </c>
      <c r="M42" s="335" t="s">
        <v>484</v>
      </c>
    </row>
    <row r="43" spans="2:13" ht="27.75" customHeight="1" x14ac:dyDescent="0.2">
      <c r="B43" s="1173"/>
      <c r="C43" s="1174"/>
      <c r="D43" s="104"/>
      <c r="E43" s="1177" t="s">
        <v>33</v>
      </c>
      <c r="F43" s="1177"/>
      <c r="G43" s="1177"/>
      <c r="H43" s="1178"/>
      <c r="I43" s="333">
        <v>1007</v>
      </c>
      <c r="J43" s="334">
        <v>869</v>
      </c>
      <c r="K43" s="334">
        <v>773</v>
      </c>
      <c r="L43" s="334">
        <v>736</v>
      </c>
      <c r="M43" s="335">
        <v>645</v>
      </c>
    </row>
    <row r="44" spans="2:13" ht="27.75" customHeight="1" x14ac:dyDescent="0.2">
      <c r="B44" s="1173"/>
      <c r="C44" s="1174"/>
      <c r="D44" s="104"/>
      <c r="E44" s="1177" t="s">
        <v>34</v>
      </c>
      <c r="F44" s="1177"/>
      <c r="G44" s="1177"/>
      <c r="H44" s="1178"/>
      <c r="I44" s="333">
        <v>68</v>
      </c>
      <c r="J44" s="334">
        <v>66</v>
      </c>
      <c r="K44" s="334">
        <v>58</v>
      </c>
      <c r="L44" s="334">
        <v>51</v>
      </c>
      <c r="M44" s="335">
        <v>50</v>
      </c>
    </row>
    <row r="45" spans="2:13" ht="27.75" customHeight="1" x14ac:dyDescent="0.2">
      <c r="B45" s="1173"/>
      <c r="C45" s="1174"/>
      <c r="D45" s="104"/>
      <c r="E45" s="1177" t="s">
        <v>35</v>
      </c>
      <c r="F45" s="1177"/>
      <c r="G45" s="1177"/>
      <c r="H45" s="1178"/>
      <c r="I45" s="333">
        <v>419</v>
      </c>
      <c r="J45" s="334">
        <v>429</v>
      </c>
      <c r="K45" s="334">
        <v>439</v>
      </c>
      <c r="L45" s="334">
        <v>428</v>
      </c>
      <c r="M45" s="335">
        <v>377</v>
      </c>
    </row>
    <row r="46" spans="2:13" ht="27.75" customHeight="1" x14ac:dyDescent="0.2">
      <c r="B46" s="1173"/>
      <c r="C46" s="1174"/>
      <c r="D46" s="105"/>
      <c r="E46" s="1177" t="s">
        <v>36</v>
      </c>
      <c r="F46" s="1177"/>
      <c r="G46" s="1177"/>
      <c r="H46" s="1178"/>
      <c r="I46" s="333">
        <v>33</v>
      </c>
      <c r="J46" s="334" t="s">
        <v>484</v>
      </c>
      <c r="K46" s="334" t="s">
        <v>484</v>
      </c>
      <c r="L46" s="334" t="s">
        <v>484</v>
      </c>
      <c r="M46" s="335" t="s">
        <v>484</v>
      </c>
    </row>
    <row r="47" spans="2:13" ht="27.75" customHeight="1" x14ac:dyDescent="0.2">
      <c r="B47" s="1173"/>
      <c r="C47" s="1174"/>
      <c r="D47" s="106"/>
      <c r="E47" s="1187" t="s">
        <v>37</v>
      </c>
      <c r="F47" s="1188"/>
      <c r="G47" s="1188"/>
      <c r="H47" s="1189"/>
      <c r="I47" s="333" t="s">
        <v>484</v>
      </c>
      <c r="J47" s="334" t="s">
        <v>484</v>
      </c>
      <c r="K47" s="334" t="s">
        <v>484</v>
      </c>
      <c r="L47" s="334" t="s">
        <v>484</v>
      </c>
      <c r="M47" s="335" t="s">
        <v>484</v>
      </c>
    </row>
    <row r="48" spans="2:13" ht="27.75" customHeight="1" x14ac:dyDescent="0.2">
      <c r="B48" s="1173"/>
      <c r="C48" s="1174"/>
      <c r="D48" s="104"/>
      <c r="E48" s="1177" t="s">
        <v>38</v>
      </c>
      <c r="F48" s="1177"/>
      <c r="G48" s="1177"/>
      <c r="H48" s="1178"/>
      <c r="I48" s="333" t="s">
        <v>484</v>
      </c>
      <c r="J48" s="334" t="s">
        <v>484</v>
      </c>
      <c r="K48" s="334" t="s">
        <v>484</v>
      </c>
      <c r="L48" s="334" t="s">
        <v>484</v>
      </c>
      <c r="M48" s="335" t="s">
        <v>484</v>
      </c>
    </row>
    <row r="49" spans="2:13" ht="27.75" customHeight="1" x14ac:dyDescent="0.2">
      <c r="B49" s="1175"/>
      <c r="C49" s="1176"/>
      <c r="D49" s="104"/>
      <c r="E49" s="1177" t="s">
        <v>39</v>
      </c>
      <c r="F49" s="1177"/>
      <c r="G49" s="1177"/>
      <c r="H49" s="1178"/>
      <c r="I49" s="333" t="s">
        <v>484</v>
      </c>
      <c r="J49" s="334" t="s">
        <v>484</v>
      </c>
      <c r="K49" s="334" t="s">
        <v>484</v>
      </c>
      <c r="L49" s="334" t="s">
        <v>484</v>
      </c>
      <c r="M49" s="335" t="s">
        <v>484</v>
      </c>
    </row>
    <row r="50" spans="2:13" ht="27.75" customHeight="1" x14ac:dyDescent="0.2">
      <c r="B50" s="1171" t="s">
        <v>40</v>
      </c>
      <c r="C50" s="1172"/>
      <c r="D50" s="107"/>
      <c r="E50" s="1177" t="s">
        <v>41</v>
      </c>
      <c r="F50" s="1177"/>
      <c r="G50" s="1177"/>
      <c r="H50" s="1178"/>
      <c r="I50" s="333">
        <v>1403</v>
      </c>
      <c r="J50" s="334">
        <v>1503</v>
      </c>
      <c r="K50" s="334">
        <v>1306</v>
      </c>
      <c r="L50" s="334">
        <v>1174</v>
      </c>
      <c r="M50" s="335">
        <v>1171</v>
      </c>
    </row>
    <row r="51" spans="2:13" ht="27.75" customHeight="1" x14ac:dyDescent="0.2">
      <c r="B51" s="1173"/>
      <c r="C51" s="1174"/>
      <c r="D51" s="104"/>
      <c r="E51" s="1177" t="s">
        <v>42</v>
      </c>
      <c r="F51" s="1177"/>
      <c r="G51" s="1177"/>
      <c r="H51" s="1178"/>
      <c r="I51" s="333" t="s">
        <v>484</v>
      </c>
      <c r="J51" s="334" t="s">
        <v>484</v>
      </c>
      <c r="K51" s="334" t="s">
        <v>484</v>
      </c>
      <c r="L51" s="334" t="s">
        <v>484</v>
      </c>
      <c r="M51" s="335" t="s">
        <v>484</v>
      </c>
    </row>
    <row r="52" spans="2:13" ht="27.75" customHeight="1" x14ac:dyDescent="0.2">
      <c r="B52" s="1175"/>
      <c r="C52" s="1176"/>
      <c r="D52" s="104"/>
      <c r="E52" s="1177" t="s">
        <v>43</v>
      </c>
      <c r="F52" s="1177"/>
      <c r="G52" s="1177"/>
      <c r="H52" s="1178"/>
      <c r="I52" s="333">
        <v>2037</v>
      </c>
      <c r="J52" s="334">
        <v>2108</v>
      </c>
      <c r="K52" s="334">
        <v>2116</v>
      </c>
      <c r="L52" s="334">
        <v>2346</v>
      </c>
      <c r="M52" s="335">
        <v>2274</v>
      </c>
    </row>
    <row r="53" spans="2:13" ht="27.75" customHeight="1" thickBot="1" x14ac:dyDescent="0.25">
      <c r="B53" s="1179" t="s">
        <v>19</v>
      </c>
      <c r="C53" s="1180"/>
      <c r="D53" s="108"/>
      <c r="E53" s="1181" t="s">
        <v>44</v>
      </c>
      <c r="F53" s="1181"/>
      <c r="G53" s="1181"/>
      <c r="H53" s="1182"/>
      <c r="I53" s="336">
        <v>233</v>
      </c>
      <c r="J53" s="337">
        <v>551</v>
      </c>
      <c r="K53" s="337">
        <v>1576</v>
      </c>
      <c r="L53" s="337">
        <v>2491</v>
      </c>
      <c r="M53" s="338">
        <v>2297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cf8PrWsfxW18rt5/7Hck0mYsFzNpCkHPXUM5FIHCIFeF2HaZjWtKVXQkpEkasPmA5kzjK7cjVaUclLEq3ofEA==" saltValue="iOMmiS5aa0zCHvuowJ3N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8" t="s">
        <v>46</v>
      </c>
      <c r="D55" s="1198"/>
      <c r="E55" s="1199"/>
      <c r="F55" s="339">
        <v>570</v>
      </c>
      <c r="G55" s="339">
        <v>570</v>
      </c>
      <c r="H55" s="340">
        <v>595</v>
      </c>
    </row>
    <row r="56" spans="2:8" ht="52.5" customHeight="1" x14ac:dyDescent="0.2">
      <c r="B56" s="120"/>
      <c r="C56" s="1200" t="s">
        <v>47</v>
      </c>
      <c r="D56" s="1200"/>
      <c r="E56" s="1201"/>
      <c r="F56" s="341">
        <v>13</v>
      </c>
      <c r="G56" s="341">
        <v>14</v>
      </c>
      <c r="H56" s="342">
        <v>5</v>
      </c>
    </row>
    <row r="57" spans="2:8" ht="53.25" customHeight="1" x14ac:dyDescent="0.2">
      <c r="B57" s="120"/>
      <c r="C57" s="1202" t="s">
        <v>48</v>
      </c>
      <c r="D57" s="1202"/>
      <c r="E57" s="1203"/>
      <c r="F57" s="343">
        <v>594</v>
      </c>
      <c r="G57" s="343">
        <v>435</v>
      </c>
      <c r="H57" s="344">
        <v>429</v>
      </c>
    </row>
    <row r="58" spans="2:8" ht="45.75" customHeight="1" x14ac:dyDescent="0.2">
      <c r="B58" s="121"/>
      <c r="C58" s="1190" t="s">
        <v>544</v>
      </c>
      <c r="D58" s="1191"/>
      <c r="E58" s="1192"/>
      <c r="F58" s="345">
        <v>213</v>
      </c>
      <c r="G58" s="345">
        <v>279</v>
      </c>
      <c r="H58" s="346">
        <v>298</v>
      </c>
    </row>
    <row r="59" spans="2:8" ht="45.75" customHeight="1" x14ac:dyDescent="0.2">
      <c r="B59" s="121"/>
      <c r="C59" s="1190" t="s">
        <v>545</v>
      </c>
      <c r="D59" s="1191"/>
      <c r="E59" s="1192"/>
      <c r="F59" s="345">
        <v>49</v>
      </c>
      <c r="G59" s="345">
        <v>50</v>
      </c>
      <c r="H59" s="346">
        <v>48</v>
      </c>
    </row>
    <row r="60" spans="2:8" ht="45.75" customHeight="1" x14ac:dyDescent="0.2">
      <c r="B60" s="121"/>
      <c r="C60" s="1190" t="s">
        <v>546</v>
      </c>
      <c r="D60" s="1191"/>
      <c r="E60" s="1192"/>
      <c r="F60" s="345">
        <v>35</v>
      </c>
      <c r="G60" s="345">
        <v>35</v>
      </c>
      <c r="H60" s="346">
        <v>26</v>
      </c>
    </row>
    <row r="61" spans="2:8" ht="45.75" customHeight="1" x14ac:dyDescent="0.2">
      <c r="B61" s="121"/>
      <c r="C61" s="1190" t="s">
        <v>547</v>
      </c>
      <c r="D61" s="1191"/>
      <c r="E61" s="1192"/>
      <c r="F61" s="345">
        <v>10</v>
      </c>
      <c r="G61" s="345">
        <v>10</v>
      </c>
      <c r="H61" s="346">
        <v>10</v>
      </c>
    </row>
    <row r="62" spans="2:8" ht="45.75" customHeight="1" thickBot="1" x14ac:dyDescent="0.25">
      <c r="B62" s="122"/>
      <c r="C62" s="1193" t="s">
        <v>548</v>
      </c>
      <c r="D62" s="1194"/>
      <c r="E62" s="1195"/>
      <c r="F62" s="347">
        <v>10</v>
      </c>
      <c r="G62" s="347">
        <v>10</v>
      </c>
      <c r="H62" s="348">
        <v>10</v>
      </c>
    </row>
    <row r="63" spans="2:8" ht="52.5" customHeight="1" thickBot="1" x14ac:dyDescent="0.25">
      <c r="B63" s="123"/>
      <c r="C63" s="1196" t="s">
        <v>49</v>
      </c>
      <c r="D63" s="1196"/>
      <c r="E63" s="1197"/>
      <c r="F63" s="349">
        <v>1177</v>
      </c>
      <c r="G63" s="349">
        <v>1019</v>
      </c>
      <c r="H63" s="350">
        <v>1030</v>
      </c>
    </row>
    <row r="64" spans="2:8" ht="13" x14ac:dyDescent="0.2"/>
  </sheetData>
  <sheetProtection algorithmName="SHA-512" hashValue="S8csWqc6yJxbyM/C3C5ZBNaey0gzcENBm22eAeT5xwyaHtvCzTxw/pcNCPaVGdJzH3MbJcYxwzgIJYHwXpCLxA==" saltValue="lxpe45vi+oPQO4rrR1JY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A4F9A-CB21-4B2E-B36D-FB8EBBA03AA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4"/>
      <c r="B1" s="1205"/>
      <c r="DD1" s="243"/>
      <c r="DE1" s="243"/>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 x14ac:dyDescent="0.2">
      <c r="DD19" s="243"/>
      <c r="DE19" s="243"/>
    </row>
    <row r="20" spans="1:109" ht="13"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9"/>
      <c r="DD40" s="1209"/>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0"/>
      <c r="I42" s="1211"/>
      <c r="J42" s="1211"/>
      <c r="K42" s="1211"/>
      <c r="AM42" s="1210"/>
      <c r="AN42" s="1210" t="s">
        <v>564</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565</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 x14ac:dyDescent="0.2">
      <c r="B49" s="247"/>
      <c r="AN49" s="243" t="s">
        <v>566</v>
      </c>
    </row>
    <row r="50" spans="1:109" ht="13"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523</v>
      </c>
      <c r="BQ50" s="1228"/>
      <c r="BR50" s="1228"/>
      <c r="BS50" s="1228"/>
      <c r="BT50" s="1228"/>
      <c r="BU50" s="1228"/>
      <c r="BV50" s="1228"/>
      <c r="BW50" s="1228"/>
      <c r="BX50" s="1228" t="s">
        <v>524</v>
      </c>
      <c r="BY50" s="1228"/>
      <c r="BZ50" s="1228"/>
      <c r="CA50" s="1228"/>
      <c r="CB50" s="1228"/>
      <c r="CC50" s="1228"/>
      <c r="CD50" s="1228"/>
      <c r="CE50" s="1228"/>
      <c r="CF50" s="1228" t="s">
        <v>525</v>
      </c>
      <c r="CG50" s="1228"/>
      <c r="CH50" s="1228"/>
      <c r="CI50" s="1228"/>
      <c r="CJ50" s="1228"/>
      <c r="CK50" s="1228"/>
      <c r="CL50" s="1228"/>
      <c r="CM50" s="1228"/>
      <c r="CN50" s="1228" t="s">
        <v>526</v>
      </c>
      <c r="CO50" s="1228"/>
      <c r="CP50" s="1228"/>
      <c r="CQ50" s="1228"/>
      <c r="CR50" s="1228"/>
      <c r="CS50" s="1228"/>
      <c r="CT50" s="1228"/>
      <c r="CU50" s="1228"/>
      <c r="CV50" s="1228" t="s">
        <v>527</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567</v>
      </c>
      <c r="AO51" s="1232"/>
      <c r="AP51" s="1232"/>
      <c r="AQ51" s="1232"/>
      <c r="AR51" s="1232"/>
      <c r="AS51" s="1232"/>
      <c r="AT51" s="1232"/>
      <c r="AU51" s="1232"/>
      <c r="AV51" s="1232"/>
      <c r="AW51" s="1232"/>
      <c r="AX51" s="1232"/>
      <c r="AY51" s="1232"/>
      <c r="AZ51" s="1232"/>
      <c r="BA51" s="1232"/>
      <c r="BB51" s="1232" t="s">
        <v>568</v>
      </c>
      <c r="BC51" s="1232"/>
      <c r="BD51" s="1232"/>
      <c r="BE51" s="1232"/>
      <c r="BF51" s="1232"/>
      <c r="BG51" s="1232"/>
      <c r="BH51" s="1232"/>
      <c r="BI51" s="1232"/>
      <c r="BJ51" s="1232"/>
      <c r="BK51" s="1232"/>
      <c r="BL51" s="1232"/>
      <c r="BM51" s="1232"/>
      <c r="BN51" s="1232"/>
      <c r="BO51" s="1232"/>
      <c r="BP51" s="1233">
        <v>14.5</v>
      </c>
      <c r="BQ51" s="1233"/>
      <c r="BR51" s="1233"/>
      <c r="BS51" s="1233"/>
      <c r="BT51" s="1233"/>
      <c r="BU51" s="1233"/>
      <c r="BV51" s="1233"/>
      <c r="BW51" s="1233"/>
      <c r="BX51" s="1233">
        <v>30.8</v>
      </c>
      <c r="BY51" s="1233"/>
      <c r="BZ51" s="1233"/>
      <c r="CA51" s="1233"/>
      <c r="CB51" s="1233"/>
      <c r="CC51" s="1233"/>
      <c r="CD51" s="1233"/>
      <c r="CE51" s="1233"/>
      <c r="CF51" s="1233">
        <v>91.9</v>
      </c>
      <c r="CG51" s="1233"/>
      <c r="CH51" s="1233"/>
      <c r="CI51" s="1233"/>
      <c r="CJ51" s="1233"/>
      <c r="CK51" s="1233"/>
      <c r="CL51" s="1233"/>
      <c r="CM51" s="1233"/>
      <c r="CN51" s="1233">
        <v>143.69999999999999</v>
      </c>
      <c r="CO51" s="1233"/>
      <c r="CP51" s="1233"/>
      <c r="CQ51" s="1233"/>
      <c r="CR51" s="1233"/>
      <c r="CS51" s="1233"/>
      <c r="CT51" s="1233"/>
      <c r="CU51" s="1233"/>
      <c r="CV51" s="1233">
        <v>126.7</v>
      </c>
      <c r="CW51" s="1233"/>
      <c r="CX51" s="1233"/>
      <c r="CY51" s="1233"/>
      <c r="CZ51" s="1233"/>
      <c r="DA51" s="1233"/>
      <c r="DB51" s="1233"/>
      <c r="DC51" s="1233"/>
    </row>
    <row r="52" spans="1:109" ht="13"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569</v>
      </c>
      <c r="BC53" s="1232"/>
      <c r="BD53" s="1232"/>
      <c r="BE53" s="1232"/>
      <c r="BF53" s="1232"/>
      <c r="BG53" s="1232"/>
      <c r="BH53" s="1232"/>
      <c r="BI53" s="1232"/>
      <c r="BJ53" s="1232"/>
      <c r="BK53" s="1232"/>
      <c r="BL53" s="1232"/>
      <c r="BM53" s="1232"/>
      <c r="BN53" s="1232"/>
      <c r="BO53" s="1232"/>
      <c r="BP53" s="1233">
        <v>61</v>
      </c>
      <c r="BQ53" s="1233"/>
      <c r="BR53" s="1233"/>
      <c r="BS53" s="1233"/>
      <c r="BT53" s="1233"/>
      <c r="BU53" s="1233"/>
      <c r="BV53" s="1233"/>
      <c r="BW53" s="1233"/>
      <c r="BX53" s="1233">
        <v>63</v>
      </c>
      <c r="BY53" s="1233"/>
      <c r="BZ53" s="1233"/>
      <c r="CA53" s="1233"/>
      <c r="CB53" s="1233"/>
      <c r="CC53" s="1233"/>
      <c r="CD53" s="1233"/>
      <c r="CE53" s="1233"/>
      <c r="CF53" s="1233">
        <v>64.5</v>
      </c>
      <c r="CG53" s="1233"/>
      <c r="CH53" s="1233"/>
      <c r="CI53" s="1233"/>
      <c r="CJ53" s="1233"/>
      <c r="CK53" s="1233"/>
      <c r="CL53" s="1233"/>
      <c r="CM53" s="1233"/>
      <c r="CN53" s="1233">
        <v>56</v>
      </c>
      <c r="CO53" s="1233"/>
      <c r="CP53" s="1233"/>
      <c r="CQ53" s="1233"/>
      <c r="CR53" s="1233"/>
      <c r="CS53" s="1233"/>
      <c r="CT53" s="1233"/>
      <c r="CU53" s="1233"/>
      <c r="CV53" s="1233">
        <v>56</v>
      </c>
      <c r="CW53" s="1233"/>
      <c r="CX53" s="1233"/>
      <c r="CY53" s="1233"/>
      <c r="CZ53" s="1233"/>
      <c r="DA53" s="1233"/>
      <c r="DB53" s="1233"/>
      <c r="DC53" s="1233"/>
    </row>
    <row r="54" spans="1:109" ht="13"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1211"/>
      <c r="B55" s="247"/>
      <c r="G55" s="1222"/>
      <c r="H55" s="1222"/>
      <c r="I55" s="1222"/>
      <c r="J55" s="1222"/>
      <c r="K55" s="1231"/>
      <c r="L55" s="1231"/>
      <c r="M55" s="1231"/>
      <c r="N55" s="1231"/>
      <c r="AN55" s="1228" t="s">
        <v>570</v>
      </c>
      <c r="AO55" s="1228"/>
      <c r="AP55" s="1228"/>
      <c r="AQ55" s="1228"/>
      <c r="AR55" s="1228"/>
      <c r="AS55" s="1228"/>
      <c r="AT55" s="1228"/>
      <c r="AU55" s="1228"/>
      <c r="AV55" s="1228"/>
      <c r="AW55" s="1228"/>
      <c r="AX55" s="1228"/>
      <c r="AY55" s="1228"/>
      <c r="AZ55" s="1228"/>
      <c r="BA55" s="1228"/>
      <c r="BB55" s="1232" t="s">
        <v>568</v>
      </c>
      <c r="BC55" s="1232"/>
      <c r="BD55" s="1232"/>
      <c r="BE55" s="1232"/>
      <c r="BF55" s="1232"/>
      <c r="BG55" s="1232"/>
      <c r="BH55" s="1232"/>
      <c r="BI55" s="1232"/>
      <c r="BJ55" s="1232"/>
      <c r="BK55" s="1232"/>
      <c r="BL55" s="1232"/>
      <c r="BM55" s="1232"/>
      <c r="BN55" s="1232"/>
      <c r="BO55" s="1232"/>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569</v>
      </c>
      <c r="BC57" s="1232"/>
      <c r="BD57" s="1232"/>
      <c r="BE57" s="1232"/>
      <c r="BF57" s="1232"/>
      <c r="BG57" s="1232"/>
      <c r="BH57" s="1232"/>
      <c r="BI57" s="1232"/>
      <c r="BJ57" s="1232"/>
      <c r="BK57" s="1232"/>
      <c r="BL57" s="1232"/>
      <c r="BM57" s="1232"/>
      <c r="BN57" s="1232"/>
      <c r="BO57" s="1232"/>
      <c r="BP57" s="1233">
        <v>61</v>
      </c>
      <c r="BQ57" s="1233"/>
      <c r="BR57" s="1233"/>
      <c r="BS57" s="1233"/>
      <c r="BT57" s="1233"/>
      <c r="BU57" s="1233"/>
      <c r="BV57" s="1233"/>
      <c r="BW57" s="1233"/>
      <c r="BX57" s="1233">
        <v>62.2</v>
      </c>
      <c r="BY57" s="1233"/>
      <c r="BZ57" s="1233"/>
      <c r="CA57" s="1233"/>
      <c r="CB57" s="1233"/>
      <c r="CC57" s="1233"/>
      <c r="CD57" s="1233"/>
      <c r="CE57" s="1233"/>
      <c r="CF57" s="1233">
        <v>63.6</v>
      </c>
      <c r="CG57" s="1233"/>
      <c r="CH57" s="1233"/>
      <c r="CI57" s="1233"/>
      <c r="CJ57" s="1233"/>
      <c r="CK57" s="1233"/>
      <c r="CL57" s="1233"/>
      <c r="CM57" s="1233"/>
      <c r="CN57" s="1233">
        <v>65.900000000000006</v>
      </c>
      <c r="CO57" s="1233"/>
      <c r="CP57" s="1233"/>
      <c r="CQ57" s="1233"/>
      <c r="CR57" s="1233"/>
      <c r="CS57" s="1233"/>
      <c r="CT57" s="1233"/>
      <c r="CU57" s="1233"/>
      <c r="CV57" s="1233">
        <v>66.599999999999994</v>
      </c>
      <c r="CW57" s="1233"/>
      <c r="CX57" s="1233"/>
      <c r="CY57" s="1233"/>
      <c r="CZ57" s="1233"/>
      <c r="DA57" s="1233"/>
      <c r="DB57" s="1233"/>
      <c r="DC57" s="1233"/>
      <c r="DD57" s="1236"/>
      <c r="DE57" s="1234"/>
    </row>
    <row r="58" spans="1:109" s="1211" customFormat="1" ht="13"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5" x14ac:dyDescent="0.2">
      <c r="B63" s="300" t="s">
        <v>571</v>
      </c>
    </row>
    <row r="64" spans="1:109" ht="13" x14ac:dyDescent="0.2">
      <c r="B64" s="247"/>
      <c r="G64" s="1210"/>
      <c r="I64" s="1242"/>
      <c r="J64" s="1242"/>
      <c r="K64" s="1242"/>
      <c r="L64" s="1242"/>
      <c r="M64" s="1242"/>
      <c r="N64" s="1243"/>
      <c r="AM64" s="1210"/>
      <c r="AN64" s="1210" t="s">
        <v>564</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 x14ac:dyDescent="0.2">
      <c r="B65" s="247"/>
      <c r="AN65" s="1212" t="s">
        <v>572</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 x14ac:dyDescent="0.2">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 x14ac:dyDescent="0.2">
      <c r="B71" s="247"/>
      <c r="G71" s="1247"/>
      <c r="I71" s="1248"/>
      <c r="J71" s="1245"/>
      <c r="K71" s="1245"/>
      <c r="L71" s="1246"/>
      <c r="M71" s="1245"/>
      <c r="N71" s="1246"/>
      <c r="AM71" s="1247"/>
      <c r="AN71" s="243" t="s">
        <v>566</v>
      </c>
    </row>
    <row r="72" spans="2:107" ht="13"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523</v>
      </c>
      <c r="BQ72" s="1228"/>
      <c r="BR72" s="1228"/>
      <c r="BS72" s="1228"/>
      <c r="BT72" s="1228"/>
      <c r="BU72" s="1228"/>
      <c r="BV72" s="1228"/>
      <c r="BW72" s="1228"/>
      <c r="BX72" s="1228" t="s">
        <v>524</v>
      </c>
      <c r="BY72" s="1228"/>
      <c r="BZ72" s="1228"/>
      <c r="CA72" s="1228"/>
      <c r="CB72" s="1228"/>
      <c r="CC72" s="1228"/>
      <c r="CD72" s="1228"/>
      <c r="CE72" s="1228"/>
      <c r="CF72" s="1228" t="s">
        <v>525</v>
      </c>
      <c r="CG72" s="1228"/>
      <c r="CH72" s="1228"/>
      <c r="CI72" s="1228"/>
      <c r="CJ72" s="1228"/>
      <c r="CK72" s="1228"/>
      <c r="CL72" s="1228"/>
      <c r="CM72" s="1228"/>
      <c r="CN72" s="1228" t="s">
        <v>526</v>
      </c>
      <c r="CO72" s="1228"/>
      <c r="CP72" s="1228"/>
      <c r="CQ72" s="1228"/>
      <c r="CR72" s="1228"/>
      <c r="CS72" s="1228"/>
      <c r="CT72" s="1228"/>
      <c r="CU72" s="1228"/>
      <c r="CV72" s="1228" t="s">
        <v>527</v>
      </c>
      <c r="CW72" s="1228"/>
      <c r="CX72" s="1228"/>
      <c r="CY72" s="1228"/>
      <c r="CZ72" s="1228"/>
      <c r="DA72" s="1228"/>
      <c r="DB72" s="1228"/>
      <c r="DC72" s="1228"/>
    </row>
    <row r="73" spans="2:107" ht="13" x14ac:dyDescent="0.2">
      <c r="B73" s="247"/>
      <c r="G73" s="1229"/>
      <c r="H73" s="1229"/>
      <c r="I73" s="1229"/>
      <c r="J73" s="1229"/>
      <c r="K73" s="1249"/>
      <c r="L73" s="1249"/>
      <c r="M73" s="1249"/>
      <c r="N73" s="1249"/>
      <c r="AM73" s="1221"/>
      <c r="AN73" s="1232" t="s">
        <v>567</v>
      </c>
      <c r="AO73" s="1232"/>
      <c r="AP73" s="1232"/>
      <c r="AQ73" s="1232"/>
      <c r="AR73" s="1232"/>
      <c r="AS73" s="1232"/>
      <c r="AT73" s="1232"/>
      <c r="AU73" s="1232"/>
      <c r="AV73" s="1232"/>
      <c r="AW73" s="1232"/>
      <c r="AX73" s="1232"/>
      <c r="AY73" s="1232"/>
      <c r="AZ73" s="1232"/>
      <c r="BA73" s="1232"/>
      <c r="BB73" s="1232" t="s">
        <v>568</v>
      </c>
      <c r="BC73" s="1232"/>
      <c r="BD73" s="1232"/>
      <c r="BE73" s="1232"/>
      <c r="BF73" s="1232"/>
      <c r="BG73" s="1232"/>
      <c r="BH73" s="1232"/>
      <c r="BI73" s="1232"/>
      <c r="BJ73" s="1232"/>
      <c r="BK73" s="1232"/>
      <c r="BL73" s="1232"/>
      <c r="BM73" s="1232"/>
      <c r="BN73" s="1232"/>
      <c r="BO73" s="1232"/>
      <c r="BP73" s="1233">
        <v>14.5</v>
      </c>
      <c r="BQ73" s="1233"/>
      <c r="BR73" s="1233"/>
      <c r="BS73" s="1233"/>
      <c r="BT73" s="1233"/>
      <c r="BU73" s="1233"/>
      <c r="BV73" s="1233"/>
      <c r="BW73" s="1233"/>
      <c r="BX73" s="1233">
        <v>30.8</v>
      </c>
      <c r="BY73" s="1233"/>
      <c r="BZ73" s="1233"/>
      <c r="CA73" s="1233"/>
      <c r="CB73" s="1233"/>
      <c r="CC73" s="1233"/>
      <c r="CD73" s="1233"/>
      <c r="CE73" s="1233"/>
      <c r="CF73" s="1233">
        <v>91.9</v>
      </c>
      <c r="CG73" s="1233"/>
      <c r="CH73" s="1233"/>
      <c r="CI73" s="1233"/>
      <c r="CJ73" s="1233"/>
      <c r="CK73" s="1233"/>
      <c r="CL73" s="1233"/>
      <c r="CM73" s="1233"/>
      <c r="CN73" s="1233">
        <v>143.69999999999999</v>
      </c>
      <c r="CO73" s="1233"/>
      <c r="CP73" s="1233"/>
      <c r="CQ73" s="1233"/>
      <c r="CR73" s="1233"/>
      <c r="CS73" s="1233"/>
      <c r="CT73" s="1233"/>
      <c r="CU73" s="1233"/>
      <c r="CV73" s="1233">
        <v>126.7</v>
      </c>
      <c r="CW73" s="1233"/>
      <c r="CX73" s="1233"/>
      <c r="CY73" s="1233"/>
      <c r="CZ73" s="1233"/>
      <c r="DA73" s="1233"/>
      <c r="DB73" s="1233"/>
      <c r="DC73" s="1233"/>
    </row>
    <row r="74" spans="2:107" ht="13" x14ac:dyDescent="0.2">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573</v>
      </c>
      <c r="BC75" s="1232"/>
      <c r="BD75" s="1232"/>
      <c r="BE75" s="1232"/>
      <c r="BF75" s="1232"/>
      <c r="BG75" s="1232"/>
      <c r="BH75" s="1232"/>
      <c r="BI75" s="1232"/>
      <c r="BJ75" s="1232"/>
      <c r="BK75" s="1232"/>
      <c r="BL75" s="1232"/>
      <c r="BM75" s="1232"/>
      <c r="BN75" s="1232"/>
      <c r="BO75" s="1232"/>
      <c r="BP75" s="1233">
        <v>9.1999999999999993</v>
      </c>
      <c r="BQ75" s="1233"/>
      <c r="BR75" s="1233"/>
      <c r="BS75" s="1233"/>
      <c r="BT75" s="1233"/>
      <c r="BU75" s="1233"/>
      <c r="BV75" s="1233"/>
      <c r="BW75" s="1233"/>
      <c r="BX75" s="1233">
        <v>8.4</v>
      </c>
      <c r="BY75" s="1233"/>
      <c r="BZ75" s="1233"/>
      <c r="CA75" s="1233"/>
      <c r="CB75" s="1233"/>
      <c r="CC75" s="1233"/>
      <c r="CD75" s="1233"/>
      <c r="CE75" s="1233"/>
      <c r="CF75" s="1233">
        <v>9.9</v>
      </c>
      <c r="CG75" s="1233"/>
      <c r="CH75" s="1233"/>
      <c r="CI75" s="1233"/>
      <c r="CJ75" s="1233"/>
      <c r="CK75" s="1233"/>
      <c r="CL75" s="1233"/>
      <c r="CM75" s="1233"/>
      <c r="CN75" s="1233">
        <v>13</v>
      </c>
      <c r="CO75" s="1233"/>
      <c r="CP75" s="1233"/>
      <c r="CQ75" s="1233"/>
      <c r="CR75" s="1233"/>
      <c r="CS75" s="1233"/>
      <c r="CT75" s="1233"/>
      <c r="CU75" s="1233"/>
      <c r="CV75" s="1233">
        <v>15.8</v>
      </c>
      <c r="CW75" s="1233"/>
      <c r="CX75" s="1233"/>
      <c r="CY75" s="1233"/>
      <c r="CZ75" s="1233"/>
      <c r="DA75" s="1233"/>
      <c r="DB75" s="1233"/>
      <c r="DC75" s="1233"/>
    </row>
    <row r="76" spans="2:107" ht="13"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2"/>
      <c r="H77" s="1222"/>
      <c r="I77" s="1222"/>
      <c r="J77" s="1222"/>
      <c r="K77" s="1249"/>
      <c r="L77" s="1249"/>
      <c r="M77" s="1249"/>
      <c r="N77" s="1249"/>
      <c r="AN77" s="1228" t="s">
        <v>570</v>
      </c>
      <c r="AO77" s="1228"/>
      <c r="AP77" s="1228"/>
      <c r="AQ77" s="1228"/>
      <c r="AR77" s="1228"/>
      <c r="AS77" s="1228"/>
      <c r="AT77" s="1228"/>
      <c r="AU77" s="1228"/>
      <c r="AV77" s="1228"/>
      <c r="AW77" s="1228"/>
      <c r="AX77" s="1228"/>
      <c r="AY77" s="1228"/>
      <c r="AZ77" s="1228"/>
      <c r="BA77" s="1228"/>
      <c r="BB77" s="1232" t="s">
        <v>568</v>
      </c>
      <c r="BC77" s="1232"/>
      <c r="BD77" s="1232"/>
      <c r="BE77" s="1232"/>
      <c r="BF77" s="1232"/>
      <c r="BG77" s="1232"/>
      <c r="BH77" s="1232"/>
      <c r="BI77" s="1232"/>
      <c r="BJ77" s="1232"/>
      <c r="BK77" s="1232"/>
      <c r="BL77" s="1232"/>
      <c r="BM77" s="1232"/>
      <c r="BN77" s="1232"/>
      <c r="BO77" s="1232"/>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573</v>
      </c>
      <c r="BC79" s="1232"/>
      <c r="BD79" s="1232"/>
      <c r="BE79" s="1232"/>
      <c r="BF79" s="1232"/>
      <c r="BG79" s="1232"/>
      <c r="BH79" s="1232"/>
      <c r="BI79" s="1232"/>
      <c r="BJ79" s="1232"/>
      <c r="BK79" s="1232"/>
      <c r="BL79" s="1232"/>
      <c r="BM79" s="1232"/>
      <c r="BN79" s="1232"/>
      <c r="BO79" s="1232"/>
      <c r="BP79" s="1233">
        <v>7.4</v>
      </c>
      <c r="BQ79" s="1233"/>
      <c r="BR79" s="1233"/>
      <c r="BS79" s="1233"/>
      <c r="BT79" s="1233"/>
      <c r="BU79" s="1233"/>
      <c r="BV79" s="1233"/>
      <c r="BW79" s="1233"/>
      <c r="BX79" s="1233">
        <v>7.5</v>
      </c>
      <c r="BY79" s="1233"/>
      <c r="BZ79" s="1233"/>
      <c r="CA79" s="1233"/>
      <c r="CB79" s="1233"/>
      <c r="CC79" s="1233"/>
      <c r="CD79" s="1233"/>
      <c r="CE79" s="1233"/>
      <c r="CF79" s="1233">
        <v>7.5</v>
      </c>
      <c r="CG79" s="1233"/>
      <c r="CH79" s="1233"/>
      <c r="CI79" s="1233"/>
      <c r="CJ79" s="1233"/>
      <c r="CK79" s="1233"/>
      <c r="CL79" s="1233"/>
      <c r="CM79" s="1233"/>
      <c r="CN79" s="1233">
        <v>7.7</v>
      </c>
      <c r="CO79" s="1233"/>
      <c r="CP79" s="1233"/>
      <c r="CQ79" s="1233"/>
      <c r="CR79" s="1233"/>
      <c r="CS79" s="1233"/>
      <c r="CT79" s="1233"/>
      <c r="CU79" s="1233"/>
      <c r="CV79" s="1233">
        <v>8</v>
      </c>
      <c r="CW79" s="1233"/>
      <c r="CX79" s="1233"/>
      <c r="CY79" s="1233"/>
      <c r="CZ79" s="1233"/>
      <c r="DA79" s="1233"/>
      <c r="DB79" s="1233"/>
      <c r="DC79" s="1233"/>
    </row>
    <row r="80" spans="2:107" ht="13" x14ac:dyDescent="0.2">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BE/6Ka3bOb+rzXD+rs6hto9Pb6zYUoVq6s5eHLFPrX/iVdj6xRCyzt0xZrOV9klnrekhYD4G8b7D8sE/7SYsA==" saltValue="t68KZ6wwrnVeW5qSeaJXH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258" scale="8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D0313-ECA0-4F72-903D-B798F0D9E81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B0H/wKClWZ5hSVTLQwt7J696ngz8Y6cEJssQMKDUxYUXF3Jtt+1Nsa7T21K9MmX7/ca2EQGhwuC6Cjbjcxw3/w==" saltValue="BTnISrbDBUx+GxRpCOwg8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F65B-15D2-4D46-A4A3-B9234343E70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XgjDxR0VIlvsZt8vbHfEpfDkgIubgIh8A4jkUa3ddmtUDezahoicLxBvGkibZSMQa0CjmAntADM/6P5ZUt8RuA==" saltValue="a0lbZ2qj8toScnZDbdEXy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190502</v>
      </c>
      <c r="E3" s="142"/>
      <c r="F3" s="143">
        <v>301035</v>
      </c>
      <c r="G3" s="144"/>
      <c r="H3" s="145"/>
    </row>
    <row r="4" spans="1:8" x14ac:dyDescent="0.2">
      <c r="A4" s="146"/>
      <c r="B4" s="147"/>
      <c r="C4" s="148"/>
      <c r="D4" s="149">
        <v>83136</v>
      </c>
      <c r="E4" s="150"/>
      <c r="F4" s="151">
        <v>154376</v>
      </c>
      <c r="G4" s="152"/>
      <c r="H4" s="153"/>
    </row>
    <row r="5" spans="1:8" x14ac:dyDescent="0.2">
      <c r="A5" s="134" t="s">
        <v>517</v>
      </c>
      <c r="B5" s="139"/>
      <c r="C5" s="140"/>
      <c r="D5" s="141">
        <v>353384</v>
      </c>
      <c r="E5" s="142"/>
      <c r="F5" s="143">
        <v>277467</v>
      </c>
      <c r="G5" s="144"/>
      <c r="H5" s="145"/>
    </row>
    <row r="6" spans="1:8" x14ac:dyDescent="0.2">
      <c r="A6" s="146"/>
      <c r="B6" s="147"/>
      <c r="C6" s="148"/>
      <c r="D6" s="149">
        <v>221863</v>
      </c>
      <c r="E6" s="150"/>
      <c r="F6" s="151">
        <v>128378</v>
      </c>
      <c r="G6" s="152"/>
      <c r="H6" s="153"/>
    </row>
    <row r="7" spans="1:8" x14ac:dyDescent="0.2">
      <c r="A7" s="134" t="s">
        <v>518</v>
      </c>
      <c r="B7" s="139"/>
      <c r="C7" s="140"/>
      <c r="D7" s="141">
        <v>660004</v>
      </c>
      <c r="E7" s="142"/>
      <c r="F7" s="143">
        <v>282256</v>
      </c>
      <c r="G7" s="144"/>
      <c r="H7" s="145"/>
    </row>
    <row r="8" spans="1:8" x14ac:dyDescent="0.2">
      <c r="A8" s="146"/>
      <c r="B8" s="147"/>
      <c r="C8" s="148"/>
      <c r="D8" s="149">
        <v>537823</v>
      </c>
      <c r="E8" s="150"/>
      <c r="F8" s="151">
        <v>145453</v>
      </c>
      <c r="G8" s="152"/>
      <c r="H8" s="153"/>
    </row>
    <row r="9" spans="1:8" x14ac:dyDescent="0.2">
      <c r="A9" s="134" t="s">
        <v>519</v>
      </c>
      <c r="B9" s="139"/>
      <c r="C9" s="140"/>
      <c r="D9" s="141">
        <v>819516</v>
      </c>
      <c r="E9" s="142"/>
      <c r="F9" s="143">
        <v>295341</v>
      </c>
      <c r="G9" s="144"/>
      <c r="H9" s="145"/>
    </row>
    <row r="10" spans="1:8" x14ac:dyDescent="0.2">
      <c r="A10" s="146"/>
      <c r="B10" s="147"/>
      <c r="C10" s="148"/>
      <c r="D10" s="149">
        <v>631938</v>
      </c>
      <c r="E10" s="150"/>
      <c r="F10" s="151">
        <v>137402</v>
      </c>
      <c r="G10" s="152"/>
      <c r="H10" s="153"/>
    </row>
    <row r="11" spans="1:8" x14ac:dyDescent="0.2">
      <c r="A11" s="134" t="s">
        <v>520</v>
      </c>
      <c r="B11" s="139"/>
      <c r="C11" s="140"/>
      <c r="D11" s="141">
        <v>279979</v>
      </c>
      <c r="E11" s="142"/>
      <c r="F11" s="143">
        <v>292845</v>
      </c>
      <c r="G11" s="144"/>
      <c r="H11" s="145"/>
    </row>
    <row r="12" spans="1:8" x14ac:dyDescent="0.2">
      <c r="A12" s="146"/>
      <c r="B12" s="147"/>
      <c r="C12" s="154"/>
      <c r="D12" s="149">
        <v>138915</v>
      </c>
      <c r="E12" s="150"/>
      <c r="F12" s="151">
        <v>143187</v>
      </c>
      <c r="G12" s="152"/>
      <c r="H12" s="153"/>
    </row>
    <row r="13" spans="1:8" x14ac:dyDescent="0.2">
      <c r="A13" s="134"/>
      <c r="B13" s="139"/>
      <c r="C13" s="140"/>
      <c r="D13" s="141">
        <v>460677</v>
      </c>
      <c r="E13" s="142"/>
      <c r="F13" s="143">
        <v>289789</v>
      </c>
      <c r="G13" s="155"/>
      <c r="H13" s="145"/>
    </row>
    <row r="14" spans="1:8" x14ac:dyDescent="0.2">
      <c r="A14" s="146"/>
      <c r="B14" s="147"/>
      <c r="C14" s="148"/>
      <c r="D14" s="149">
        <v>322735</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13.98</v>
      </c>
      <c r="C19" s="156">
        <f>ROUND(VALUE(SUBSTITUTE(実質収支比率等に係る経年分析!G$48,"▲","-")),2)</f>
        <v>13.6</v>
      </c>
      <c r="D19" s="156">
        <f>ROUND(VALUE(SUBSTITUTE(実質収支比率等に係る経年分析!H$48,"▲","-")),2)</f>
        <v>24.44</v>
      </c>
      <c r="E19" s="156">
        <f>ROUND(VALUE(SUBSTITUTE(実質収支比率等に係る経年分析!I$48,"▲","-")),2)</f>
        <v>20.21</v>
      </c>
      <c r="F19" s="156">
        <f>ROUND(VALUE(SUBSTITUTE(実質収支比率等に係る経年分析!J$48,"▲","-")),2)</f>
        <v>16.559999999999999</v>
      </c>
    </row>
    <row r="20" spans="1:11" x14ac:dyDescent="0.2">
      <c r="A20" s="156" t="s">
        <v>53</v>
      </c>
      <c r="B20" s="156">
        <f>ROUND(VALUE(SUBSTITUTE(実質収支比率等に係る経年分析!F$47,"▲","-")),2)</f>
        <v>35.380000000000003</v>
      </c>
      <c r="C20" s="156">
        <f>ROUND(VALUE(SUBSTITUTE(実質収支比率等に係る経年分析!G$47,"▲","-")),2)</f>
        <v>38.49</v>
      </c>
      <c r="D20" s="156">
        <f>ROUND(VALUE(SUBSTITUTE(実質収支比率等に係る経年分析!H$47,"▲","-")),2)</f>
        <v>29.68</v>
      </c>
      <c r="E20" s="156">
        <f>ROUND(VALUE(SUBSTITUTE(実質収支比率等に係る経年分析!I$47,"▲","-")),2)</f>
        <v>29.59</v>
      </c>
      <c r="F20" s="156">
        <f>ROUND(VALUE(SUBSTITUTE(実質収支比率等に係る経年分析!J$47,"▲","-")),2)</f>
        <v>29.78</v>
      </c>
    </row>
    <row r="21" spans="1:11" x14ac:dyDescent="0.2">
      <c r="A21" s="156" t="s">
        <v>54</v>
      </c>
      <c r="B21" s="156">
        <f>IF(ISNUMBER(VALUE(SUBSTITUTE(実質収支比率等に係る経年分析!F$49,"▲","-"))),ROUND(VALUE(SUBSTITUTE(実質収支比率等に係る経年分析!F$49,"▲","-")),2),NA())</f>
        <v>2.62</v>
      </c>
      <c r="C21" s="156">
        <f>IF(ISNUMBER(VALUE(SUBSTITUTE(実質収支比率等に係る経年分析!G$49,"▲","-"))),ROUND(VALUE(SUBSTITUTE(実質収支比率等に係る経年分析!G$49,"▲","-")),2),NA())</f>
        <v>0.91</v>
      </c>
      <c r="D21" s="156">
        <f>IF(ISNUMBER(VALUE(SUBSTITUTE(実質収支比率等に係る経年分析!H$49,"▲","-"))),ROUND(VALUE(SUBSTITUTE(実質収支比率等に係る経年分析!H$49,"▲","-")),2),NA())</f>
        <v>-6.91</v>
      </c>
      <c r="E21" s="156">
        <f>IF(ISNUMBER(VALUE(SUBSTITUTE(実質収支比率等に係る経年分析!I$49,"▲","-"))),ROUND(VALUE(SUBSTITUTE(実質収支比率等に係る経年分析!I$49,"▲","-")),2),NA())</f>
        <v>-19.73</v>
      </c>
      <c r="F21" s="156">
        <f>IF(ISNUMBER(VALUE(SUBSTITUTE(実質収支比率等に係る経年分析!J$49,"▲","-"))),ROUND(VALUE(SUBSTITUTE(実質収支比率等に係る経年分析!J$49,"▲","-")),2),NA())</f>
        <v>-10</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0.56000000000000005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川場村下水道事業会計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川場村簡易水道事業会計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0.47</v>
      </c>
    </row>
    <row r="34" spans="1:16" x14ac:dyDescent="0.2">
      <c r="A34" s="157" t="str">
        <f>IF(連結実質赤字比率に係る赤字・黒字の構成分析!C$36="",NA(),連結実質赤字比率に係る赤字・黒字の構成分析!C$36)</f>
        <v>国民健康保険事業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1.78</v>
      </c>
    </row>
    <row r="35" spans="1:16" x14ac:dyDescent="0.2">
      <c r="A35" s="157" t="str">
        <f>IF(連結実質赤字比率に係る赤字・黒字の構成分析!C$35="",NA(),連結実質赤字比率に係る赤字・黒字の構成分析!C$35)</f>
        <v>介護保険事業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199</v>
      </c>
      <c r="E42" s="158"/>
      <c r="F42" s="158"/>
      <c r="G42" s="158">
        <f>'実質公債費比率（分子）の構造'!L$52</f>
        <v>204</v>
      </c>
      <c r="H42" s="158"/>
      <c r="I42" s="158"/>
      <c r="J42" s="158">
        <f>'実質公債費比率（分子）の構造'!M$52</f>
        <v>205</v>
      </c>
      <c r="K42" s="158"/>
      <c r="L42" s="158"/>
      <c r="M42" s="158">
        <f>'実質公債費比率（分子）の構造'!N$52</f>
        <v>192</v>
      </c>
      <c r="N42" s="158"/>
      <c r="O42" s="158"/>
      <c r="P42" s="158">
        <f>'実質公債費比率（分子）の構造'!O$52</f>
        <v>185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8</v>
      </c>
      <c r="C45" s="158"/>
      <c r="D45" s="158"/>
      <c r="E45" s="158">
        <f>'実質公債費比率（分子）の構造'!L$49</f>
        <v>9</v>
      </c>
      <c r="F45" s="158"/>
      <c r="G45" s="158"/>
      <c r="H45" s="158">
        <f>'実質公債費比率（分子）の構造'!M$49</f>
        <v>9</v>
      </c>
      <c r="I45" s="158"/>
      <c r="J45" s="158"/>
      <c r="K45" s="158">
        <f>'実質公債費比率（分子）の構造'!N$49</f>
        <v>9</v>
      </c>
      <c r="L45" s="158"/>
      <c r="M45" s="158"/>
      <c r="N45" s="158">
        <f>'実質公債費比率（分子）の構造'!O$49</f>
        <v>7</v>
      </c>
      <c r="O45" s="158"/>
      <c r="P45" s="158"/>
    </row>
    <row r="46" spans="1:16" x14ac:dyDescent="0.2">
      <c r="A46" s="158" t="s">
        <v>64</v>
      </c>
      <c r="B46" s="158">
        <f>'実質公債費比率（分子）の構造'!K$48</f>
        <v>112</v>
      </c>
      <c r="C46" s="158"/>
      <c r="D46" s="158"/>
      <c r="E46" s="158">
        <f>'実質公債費比率（分子）の構造'!L$48</f>
        <v>103</v>
      </c>
      <c r="F46" s="158"/>
      <c r="G46" s="158"/>
      <c r="H46" s="158">
        <f>'実質公債費比率（分子）の構造'!M$48</f>
        <v>124</v>
      </c>
      <c r="I46" s="158"/>
      <c r="J46" s="158"/>
      <c r="K46" s="158">
        <f>'実質公債費比率（分子）の構造'!N$48</f>
        <v>122</v>
      </c>
      <c r="L46" s="158"/>
      <c r="M46" s="158"/>
      <c r="N46" s="158">
        <f>'実質公債費比率（分子）の構造'!O$48</f>
        <v>91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219</v>
      </c>
      <c r="C49" s="158"/>
      <c r="D49" s="158"/>
      <c r="E49" s="158">
        <f>'実質公債費比率（分子）の構造'!L$45</f>
        <v>233</v>
      </c>
      <c r="F49" s="158"/>
      <c r="G49" s="158"/>
      <c r="H49" s="158">
        <f>'実質公債費比率（分子）の構造'!M$45</f>
        <v>300</v>
      </c>
      <c r="I49" s="158"/>
      <c r="J49" s="158"/>
      <c r="K49" s="158">
        <f>'実質公債費比率（分子）の構造'!N$45</f>
        <v>376</v>
      </c>
      <c r="L49" s="158"/>
      <c r="M49" s="158"/>
      <c r="N49" s="158">
        <f>'実質公債費比率（分子）の構造'!O$45</f>
        <v>382</v>
      </c>
      <c r="O49" s="158"/>
      <c r="P49" s="158"/>
    </row>
    <row r="50" spans="1:16" x14ac:dyDescent="0.2">
      <c r="A50" s="158" t="s">
        <v>67</v>
      </c>
      <c r="B50" s="158" t="e">
        <f>NA()</f>
        <v>#N/A</v>
      </c>
      <c r="C50" s="158">
        <f>IF(ISNUMBER('実質公債費比率（分子）の構造'!K$53),'実質公債費比率（分子）の構造'!K$53,NA())</f>
        <v>140</v>
      </c>
      <c r="D50" s="158" t="e">
        <f>NA()</f>
        <v>#N/A</v>
      </c>
      <c r="E50" s="158" t="e">
        <f>NA()</f>
        <v>#N/A</v>
      </c>
      <c r="F50" s="158">
        <f>IF(ISNUMBER('実質公債費比率（分子）の構造'!L$53),'実質公債費比率（分子）の構造'!L$53,NA())</f>
        <v>141</v>
      </c>
      <c r="G50" s="158" t="e">
        <f>NA()</f>
        <v>#N/A</v>
      </c>
      <c r="H50" s="158" t="e">
        <f>NA()</f>
        <v>#N/A</v>
      </c>
      <c r="I50" s="158">
        <f>IF(ISNUMBER('実質公債費比率（分子）の構造'!M$53),'実質公債費比率（分子）の構造'!M$53,NA())</f>
        <v>228</v>
      </c>
      <c r="J50" s="158" t="e">
        <f>NA()</f>
        <v>#N/A</v>
      </c>
      <c r="K50" s="158" t="e">
        <f>NA()</f>
        <v>#N/A</v>
      </c>
      <c r="L50" s="158">
        <f>IF(ISNUMBER('実質公債費比率（分子）の構造'!N$53),'実質公債費比率（分子）の構造'!N$53,NA())</f>
        <v>315</v>
      </c>
      <c r="M50" s="158" t="e">
        <f>NA()</f>
        <v>#N/A</v>
      </c>
      <c r="N50" s="158" t="e">
        <f>NA()</f>
        <v>#N/A</v>
      </c>
      <c r="O50" s="158">
        <f>IF(ISNUMBER('実質公債費比率（分子）の構造'!O$53),'実質公債費比率（分子）の構造'!O$53,NA())</f>
        <v>295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2037</v>
      </c>
      <c r="E56" s="157"/>
      <c r="F56" s="157"/>
      <c r="G56" s="157">
        <f>'将来負担比率（分子）の構造'!J$52</f>
        <v>2108</v>
      </c>
      <c r="H56" s="157"/>
      <c r="I56" s="157"/>
      <c r="J56" s="157">
        <f>'将来負担比率（分子）の構造'!K$52</f>
        <v>2116</v>
      </c>
      <c r="K56" s="157"/>
      <c r="L56" s="157"/>
      <c r="M56" s="157">
        <f>'将来負担比率（分子）の構造'!L$52</f>
        <v>2346</v>
      </c>
      <c r="N56" s="157"/>
      <c r="O56" s="157"/>
      <c r="P56" s="157">
        <f>'将来負担比率（分子）の構造'!M$52</f>
        <v>2274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1403</v>
      </c>
      <c r="E58" s="157"/>
      <c r="F58" s="157"/>
      <c r="G58" s="157">
        <f>'将来負担比率（分子）の構造'!J$50</f>
        <v>1503</v>
      </c>
      <c r="H58" s="157"/>
      <c r="I58" s="157"/>
      <c r="J58" s="157">
        <f>'将来負担比率（分子）の構造'!K$50</f>
        <v>1306</v>
      </c>
      <c r="K58" s="157"/>
      <c r="L58" s="157"/>
      <c r="M58" s="157">
        <f>'将来負担比率（分子）の構造'!L$50</f>
        <v>1174</v>
      </c>
      <c r="N58" s="157"/>
      <c r="O58" s="157"/>
      <c r="P58" s="157">
        <f>'将来負担比率（分子）の構造'!M$50</f>
        <v>1171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33</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419</v>
      </c>
      <c r="C62" s="157"/>
      <c r="D62" s="157"/>
      <c r="E62" s="157">
        <f>'将来負担比率（分子）の構造'!J$45</f>
        <v>429</v>
      </c>
      <c r="F62" s="157"/>
      <c r="G62" s="157"/>
      <c r="H62" s="157">
        <f>'将来負担比率（分子）の構造'!K$45</f>
        <v>439</v>
      </c>
      <c r="I62" s="157"/>
      <c r="J62" s="157"/>
      <c r="K62" s="157">
        <f>'将来負担比率（分子）の構造'!L$45</f>
        <v>428</v>
      </c>
      <c r="L62" s="157"/>
      <c r="M62" s="157"/>
      <c r="N62" s="157">
        <f>'将来負担比率（分子）の構造'!M$45</f>
        <v>377</v>
      </c>
      <c r="O62" s="157"/>
      <c r="P62" s="157"/>
    </row>
    <row r="63" spans="1:16" x14ac:dyDescent="0.2">
      <c r="A63" s="157" t="s">
        <v>34</v>
      </c>
      <c r="B63" s="157">
        <f>'将来負担比率（分子）の構造'!I$44</f>
        <v>68</v>
      </c>
      <c r="C63" s="157"/>
      <c r="D63" s="157"/>
      <c r="E63" s="157">
        <f>'将来負担比率（分子）の構造'!J$44</f>
        <v>66</v>
      </c>
      <c r="F63" s="157"/>
      <c r="G63" s="157"/>
      <c r="H63" s="157">
        <f>'将来負担比率（分子）の構造'!K$44</f>
        <v>58</v>
      </c>
      <c r="I63" s="157"/>
      <c r="J63" s="157"/>
      <c r="K63" s="157">
        <f>'将来負担比率（分子）の構造'!L$44</f>
        <v>51</v>
      </c>
      <c r="L63" s="157"/>
      <c r="M63" s="157"/>
      <c r="N63" s="157">
        <f>'将来負担比率（分子）の構造'!M$44</f>
        <v>50</v>
      </c>
      <c r="O63" s="157"/>
      <c r="P63" s="157"/>
    </row>
    <row r="64" spans="1:16" x14ac:dyDescent="0.2">
      <c r="A64" s="157" t="s">
        <v>33</v>
      </c>
      <c r="B64" s="157">
        <f>'将来負担比率（分子）の構造'!I$43</f>
        <v>1007</v>
      </c>
      <c r="C64" s="157"/>
      <c r="D64" s="157"/>
      <c r="E64" s="157">
        <f>'将来負担比率（分子）の構造'!J$43</f>
        <v>869</v>
      </c>
      <c r="F64" s="157"/>
      <c r="G64" s="157"/>
      <c r="H64" s="157">
        <f>'将来負担比率（分子）の構造'!K$43</f>
        <v>773</v>
      </c>
      <c r="I64" s="157"/>
      <c r="J64" s="157"/>
      <c r="K64" s="157">
        <f>'将来負担比率（分子）の構造'!L$43</f>
        <v>736</v>
      </c>
      <c r="L64" s="157"/>
      <c r="M64" s="157"/>
      <c r="N64" s="157">
        <f>'将来負担比率（分子）の構造'!M$43</f>
        <v>645</v>
      </c>
      <c r="O64" s="157"/>
      <c r="P64" s="157"/>
    </row>
    <row r="65" spans="1:16" x14ac:dyDescent="0.2">
      <c r="A65" s="157" t="s">
        <v>32</v>
      </c>
      <c r="B65" s="157" t="str">
        <f>'将来負担比率（分子）の構造'!I$42</f>
        <v>-</v>
      </c>
      <c r="C65" s="157"/>
      <c r="D65" s="157"/>
      <c r="E65" s="157">
        <f>'将来負担比率（分子）の構造'!J$42</f>
        <v>172</v>
      </c>
      <c r="F65" s="157"/>
      <c r="G65" s="157"/>
      <c r="H65" s="157">
        <f>'将来負担比率（分子）の構造'!K$42</f>
        <v>172</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2147</v>
      </c>
      <c r="C66" s="157"/>
      <c r="D66" s="157"/>
      <c r="E66" s="157">
        <f>'将来負担比率（分子）の構造'!J$41</f>
        <v>2627</v>
      </c>
      <c r="F66" s="157"/>
      <c r="G66" s="157"/>
      <c r="H66" s="157">
        <f>'将来負担比率（分子）の構造'!K$41</f>
        <v>3556</v>
      </c>
      <c r="I66" s="157"/>
      <c r="J66" s="157"/>
      <c r="K66" s="157">
        <f>'将来負担比率（分子）の構造'!L$41</f>
        <v>4796</v>
      </c>
      <c r="L66" s="157"/>
      <c r="M66" s="157"/>
      <c r="N66" s="157">
        <f>'将来負担比率（分子）の構造'!M$41</f>
        <v>4670</v>
      </c>
      <c r="O66" s="157"/>
      <c r="P66" s="157"/>
    </row>
    <row r="67" spans="1:16" x14ac:dyDescent="0.2">
      <c r="A67" s="157" t="s">
        <v>71</v>
      </c>
      <c r="B67" s="157" t="e">
        <f>NA()</f>
        <v>#N/A</v>
      </c>
      <c r="C67" s="157">
        <f>IF(ISNUMBER('将来負担比率（分子）の構造'!I$53), IF('将来負担比率（分子）の構造'!I$53 &lt; 0, 0, '将来負担比率（分子）の構造'!I$53), NA())</f>
        <v>233</v>
      </c>
      <c r="D67" s="157" t="e">
        <f>NA()</f>
        <v>#N/A</v>
      </c>
      <c r="E67" s="157" t="e">
        <f>NA()</f>
        <v>#N/A</v>
      </c>
      <c r="F67" s="157">
        <f>IF(ISNUMBER('将来負担比率（分子）の構造'!J$53), IF('将来負担比率（分子）の構造'!J$53 &lt; 0, 0, '将来負担比率（分子）の構造'!J$53), NA())</f>
        <v>551</v>
      </c>
      <c r="G67" s="157" t="e">
        <f>NA()</f>
        <v>#N/A</v>
      </c>
      <c r="H67" s="157" t="e">
        <f>NA()</f>
        <v>#N/A</v>
      </c>
      <c r="I67" s="157">
        <f>IF(ISNUMBER('将来負担比率（分子）の構造'!K$53), IF('将来負担比率（分子）の構造'!K$53 &lt; 0, 0, '将来負担比率（分子）の構造'!K$53), NA())</f>
        <v>1576</v>
      </c>
      <c r="J67" s="157" t="e">
        <f>NA()</f>
        <v>#N/A</v>
      </c>
      <c r="K67" s="157" t="e">
        <f>NA()</f>
        <v>#N/A</v>
      </c>
      <c r="L67" s="157">
        <f>IF(ISNUMBER('将来負担比率（分子）の構造'!L$53), IF('将来負担比率（分子）の構造'!L$53 &lt; 0, 0, '将来負担比率（分子）の構造'!L$53), NA())</f>
        <v>2491</v>
      </c>
      <c r="M67" s="157" t="e">
        <f>NA()</f>
        <v>#N/A</v>
      </c>
      <c r="N67" s="157" t="e">
        <f>NA()</f>
        <v>#N/A</v>
      </c>
      <c r="O67" s="157">
        <f>IF(ISNUMBER('将来負担比率（分子）の構造'!M$53), IF('将来負担比率（分子）の構造'!M$53 &lt; 0, 0, '将来負担比率（分子）の構造'!M$53), NA())</f>
        <v>2297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570</v>
      </c>
      <c r="C72" s="161">
        <f>基金残高に係る経年分析!G55</f>
        <v>570</v>
      </c>
      <c r="D72" s="161">
        <f>基金残高に係る経年分析!H55</f>
        <v>595</v>
      </c>
    </row>
    <row r="73" spans="1:16" x14ac:dyDescent="0.2">
      <c r="A73" s="160" t="s">
        <v>74</v>
      </c>
      <c r="B73" s="161">
        <f>基金残高に係る経年分析!F56</f>
        <v>13</v>
      </c>
      <c r="C73" s="161">
        <f>基金残高に係る経年分析!G56</f>
        <v>14</v>
      </c>
      <c r="D73" s="161">
        <f>基金残高に係る経年分析!H56</f>
        <v>5</v>
      </c>
    </row>
    <row r="74" spans="1:16" x14ac:dyDescent="0.2">
      <c r="A74" s="160" t="s">
        <v>75</v>
      </c>
      <c r="B74" s="161">
        <f>基金残高に係る経年分析!F57</f>
        <v>594</v>
      </c>
      <c r="C74" s="161">
        <f>基金残高に係る経年分析!G57</f>
        <v>435</v>
      </c>
      <c r="D74" s="161">
        <f>基金残高に係る経年分析!H57</f>
        <v>429</v>
      </c>
    </row>
  </sheetData>
  <sheetProtection algorithmName="SHA-512" hashValue="uOJxTp6AJguCgVuho0Bfnw8m57oMghBNMcfJMpzBb28wlS5YHj694TVoZLGvAA3bAdV7BoCS7miCCNLuYADoEg==" saltValue="nmohvW9SHvr/HiEmz1pr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02B9D-D216-449A-8853-F0E8412311AA}">
  <ds:schemaRefs>
    <ds:schemaRef ds:uri="http://schemas.microsoft.com/sharepoint/v3/contenttype/forms"/>
  </ds:schemaRefs>
</ds:datastoreItem>
</file>

<file path=customXml/itemProps2.xml><?xml version="1.0" encoding="utf-8"?>
<ds:datastoreItem xmlns:ds="http://schemas.openxmlformats.org/officeDocument/2006/customXml" ds:itemID="{6D3DF576-2F2E-4B7D-8C00-3851C988A868}">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B0F1D13D-E2D0-4C04-AA44-013B48D60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2026-03-11T02:01:58Z</cp:lastPrinted>
  <dcterms:created xsi:type="dcterms:W3CDTF">2026-02-23T05:21:46Z</dcterms:created>
  <dcterms:modified xsi:type="dcterms:W3CDTF">2026-09-02T08:02:38Z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