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2" documentId="13_ncr:1_{0CDD65B8-F785-4D28-A2C4-13DC61EE4DD2}" xr6:coauthVersionLast="47" xr6:coauthVersionMax="47" xr10:uidLastSave="{06CF4F02-93F8-42DA-8800-7E6A2E51F1C3}"/>
  <bookViews>
    <workbookView xWindow="28680" yWindow="-120" windowWidth="29040" windowHeight="15720" tabRatio="94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E35" i="10"/>
  <c r="CO34" i="10"/>
  <c r="BE34" i="10"/>
  <c r="C34" i="10"/>
  <c r="C35" i="10" s="1"/>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AM36"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<sst xmlns="http://schemas.openxmlformats.org/spreadsheetml/2006/main" count="1127" uniqueCount="579">
  <si>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</si>
  <si>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</si>
  <si>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</si>
  <si>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</si>
  <si>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</si>
  <si>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</si>
  <si>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</si>
  <si>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</si>
  <si>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</si>
  <si>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</si>
  <si>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</si>
  <si>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</si>
  <si>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</si>
  <si>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</si>
  <si>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</si>
  <si>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</si>
  <si>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</si>
  <si>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</si>
  <si>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</si>
  <si>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</si>
  <si>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</si>
  <si>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</si>
  <si>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</si>
  <si>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</si>
  <si>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</si>
  <si>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</si>
  <si>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</si>
  <si>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</si>
  <si>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</si>
  <si>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</si>
  <si>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</si>
  <si>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</si>
  <si>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</si>
  <si>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</si>
  <si>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</si>
  <si>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</si>
  <si>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</si>
  <si>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</si>
  <si>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</si>
  <si>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</si>
  <si>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</si>
  <si>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</si>
  <si>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</si>
  <si>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</si>
  <si>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</si>
  <si>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</si>
  <si>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</si>
  <si>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</si>
  <si>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</si>
  <si>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</si>
  <si>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</si>
  <si>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</si>
  <si>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</si>
  <si>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</si>
  <si>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</si>
  <si>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</si>
  <si>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</si>
  <si>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</si>
  <si>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</si>
  <si>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</si>
  <si>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</si>
  <si>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</si>
  <si>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</si>
  <si>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</si>
  <si>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</si>
  <si>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</si>
  <si>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</si>
  <si>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</si>
  <si>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</si>
  <si>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</si>
  <si>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</si>
  <si>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</si>
  <si>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</si>
  <si>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</si>
  <si>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</si>
  <si>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</si>
  <si>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</si>
  <si>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</si>
  <si>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</si>
  <si>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</si>
  <si>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</si>
  <si>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</si>
  <si>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</si>
  <si>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</si>
  <si>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</si>
  <si>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</si>
  <si>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</si>
  <si>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</si>
  <si>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</si>
  <si>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</si>
  <si>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</si>
  <si>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</si>
  <si>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</si>
  <si>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</si>
  <si>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東吾妻町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</si>
  <si>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</si>
  <si>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</si>
  <si>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</si>
  <si>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</si>
  <si>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</si>
  <si>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</si>
  <si>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</si>
  <si>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</si>
  <si>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</si>
  <si>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</si>
  <si>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</si>
  <si>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</si>
  <si>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</si>
  <si>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</si>
  <si>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</si>
  <si>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</si>
  <si>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</si>
  <si>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</si>
  <si>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</si>
  <si>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</si>
  <si>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</si>
  <si>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</si>
  <si>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</si>
  <si>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</si>
  <si>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</si>
  <si>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</si>
  <si>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</si>
  <si>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</si>
  <si>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</si>
  <si>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</si>
  <si>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</si>
  <si>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</si>
  <si>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</si>
  <si>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</si>
  <si>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</si>
  <si>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</si>
  <si>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</si>
  <si>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</si>
  <si>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</si>
  <si>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</si>
  <si>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</si>
  <si>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</si>
  <si>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</si>
  <si>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</si>
  <si>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</si>
  <si>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</si>
  <si>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</si>
  <si>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</si>
  <si>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</si>
  <si>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</si>
  <si>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</si>
  <si>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</si>
  <si>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</si>
  <si>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</si>
  <si>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</si>
  <si>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</si>
  <si>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</si>
  <si>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</si>
  <si>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</si>
  <si>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</si>
  <si>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</si>
  <si>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</si>
  <si>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</si>
  <si>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</si>
  <si>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</si>
  <si>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</si>
  <si>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</si>
  <si>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</si>
  <si>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</si>
  <si>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</si>
  <si>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</si>
  <si>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</si>
  <si>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</si>
  <si>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</si>
  <si>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</si>
  <si>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</si>
  <si>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</si>
  <si>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</si>
  <si>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</si>
  <si>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</si>
  <si>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</si>
  <si>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</si>
  <si>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</si>
  <si>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</si>
  <si>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</si>
  <si>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</si>
  <si>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</si>
  <si>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</si>
  <si>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</si>
  <si>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</si>
  <si>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</si>
  <si>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</si>
  <si>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</si>
  <si>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</si>
  <si>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</si>
  <si>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</si>
  <si>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</si>
  <si>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</si>
  <si>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</si>
  <si>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</si>
  <si>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</si>
  <si>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</si>
  <si>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</si>
  <si>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</si>
  <si>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</si>
  <si>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</si>
  <si>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</si>
  <si>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</si>
  <si>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群馬県東吾妻町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</si>
  <si>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</si>
  <si>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</si>
  <si>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</si>
  <si>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</si>
  <si>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</si>
  <si>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</si>
  <si>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</si>
  <si>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</si>
  <si>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</si>
  <si>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</si>
  <si>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</si>
  <si>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</si>
  <si>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</si>
  <si>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</si>
  <si>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</si>
  <si>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</si>
  <si>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</si>
  <si>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</si>
  <si>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</si>
  <si>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</si>
  <si>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</si>
  <si>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</si>
  <si>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</si>
  <si>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</si>
  <si>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</si>
  <si>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</si>
  <si>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</si>
  <si>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</si>
  <si>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</si>
  <si>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</si>
  <si>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</si>
  <si>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</si>
  <si>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</si>
  <si>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</si>
  <si>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</si>
  <si>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</si>
  <si>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</si>
  <si>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</si>
  <si>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</si>
  <si>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</si>
  <si>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</si>
  <si>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</si>
  <si>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</si>
  <si>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</si>
  <si>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</si>
  <si>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</si>
  <si>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</si>
  <si>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</si>
  <si>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</si>
  <si>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</si>
  <si>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</si>
  <si>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</si>
  <si>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</si>
  <si>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</si>
  <si>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</si>
  <si>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</si>
  <si>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</si>
  <si>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</si>
  <si>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</si>
  <si>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</si>
  <si>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</si>
  <si>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</si>
  <si>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</si>
  <si>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</si>
  <si>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</si>
  <si>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</si>
  <si>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</si>
  <si>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</si>
  <si>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</si>
  <si>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</si>
  <si>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</si>
  <si>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</si>
  <si>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</si>
  <si>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</si>
  <si>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</si>
  <si>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</si>
  <si>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</si>
  <si>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</si>
  <si>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</si>
  <si>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</si>
  <si>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</si>
  <si>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</si>
  <si>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</si>
  <si>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</si>
  <si>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</si>
  <si>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</si>
  <si>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</si>
  <si>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</si>
  <si>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</si>
  <si>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</si>
  <si>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</si>
  <si>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</si>
  <si>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</si>
  <si>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</si>
  <si>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</si>
  <si>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</si>
  <si>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</si>
  <si>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</si>
  <si>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</si>
  <si>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</si>
  <si>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</si>
  <si>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</si>
  <si>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</si>
  <si>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</si>
  <si>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</si>
  <si>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</si>
  <si>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</si>
  <si>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</si>
  <si>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</si>
  <si>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</si>
  <si>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</si>
  <si>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</si>
  <si>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</si>
  <si>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</si>
  <si>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</si>
  <si>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</si>
  <si>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</si>
  <si>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</si>
  <si>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</si>
  <si>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</si>
  <si>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</si>
  <si>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</si>
  <si>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</si>
  <si>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</si>
  <si>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</si>
  <si>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</si>
  <si>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</si>
  <si>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</si>
  <si>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</si>
  <si>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</si>
  <si>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</si>
  <si>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</si>
  <si>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</si>
  <si>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</si>
  <si>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</si>
  <si>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</si>
  <si>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</si>
  <si>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</si>
  <si>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</si>
  <si>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</si>
  <si>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</si>
  <si>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</si>
  <si>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</si>
  <si>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</si>
  <si>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</si>
  <si>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</si>
  <si>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</si>
  <si>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</si>
  <si>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</si>
  <si>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</si>
  <si>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群馬県東吾妻町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</si>
  <si>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</si>
  <si>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</si>
  <si>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</si>
  <si>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</si>
  <si>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</si>
  <si>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</si>
  <si>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</si>
  <si>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</si>
  <si>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</si>
  <si>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</si>
  <si>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</si>
  <si>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</si>
  <si>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</si>
  <si>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</si>
  <si>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</si>
  <si>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</si>
  <si>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</si>
  <si>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</si>
  <si>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</si>
  <si>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</si>
  <si>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地域開発事業特別会計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</si>
  <si>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</si>
  <si>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</si>
  <si>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</si>
  <si>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</si>
  <si>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</si>
  <si>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</si>
  <si>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</si>
  <si>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</si>
  <si>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</si>
  <si>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</si>
  <si>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</si>
  <si>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</si>
  <si>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</si>
  <si>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</si>
  <si>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</si>
  <si>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</si>
  <si>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</si>
  <si>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</si>
  <si>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</si>
  <si>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</si>
  <si>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</si>
  <si>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</si>
  <si>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</si>
  <si>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</si>
  <si>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</si>
  <si>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</si>
  <si>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</si>
  <si>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</si>
  <si>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</si>
  <si>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</si>
  <si>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</si>
  <si>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</si>
  <si>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</si>
  <si>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</si>
  <si>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</si>
  <si>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</si>
  <si>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</si>
  <si>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</si>
  <si>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</si>
  <si>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</si>
  <si>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</si>
  <si>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</si>
  <si>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</si>
  <si>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</si>
  <si>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</si>
  <si>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</si>
  <si>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</si>
  <si>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</si>
  <si>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</si>
  <si>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</si>
  <si>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</si>
  <si>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</si>
  <si>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</si>
  <si>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</si>
  <si>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</si>
  <si>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</si>
  <si>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</si>
  <si>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</si>
  <si>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</si>
  <si>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</si>
  <si>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</si>
  <si>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</si>
  <si>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</si>
  <si>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</si>
  <si>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</si>
  <si>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</si>
  <si>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</si>
  <si>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</si>
  <si>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</si>
  <si>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</si>
  <si>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</si>
  <si>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</si>
  <si>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</si>
  <si>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</si>
  <si>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</si>
  <si>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</si>
  <si>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</si>
  <si>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</si>
  <si>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</si>
  <si>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</si>
  <si>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</si>
  <si>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</si>
  <si>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</si>
  <si>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</si>
  <si>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</si>
  <si>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</si>
  <si>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</si>
  <si>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</si>
  <si>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</si>
  <si>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</si>
  <si>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</si>
  <si>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</si>
  <si>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</si>
  <si>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</si>
  <si>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</si>
  <si>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</si>
  <si>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</si>
  <si>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</si>
  <si>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</si>
  <si>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</si>
  <si>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</si>
  <si>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</si>
  <si>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</si>
  <si>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</si>
  <si>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</si>
  <si>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</si>
  <si>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</si>
  <si>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</si>
  <si>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</si>
  <si>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</si>
  <si>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</si>
  <si>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</si>
  <si>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</si>
  <si>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</si>
  <si>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</si>
  <si>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</si>
  <si>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</si>
  <si>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</si>
  <si>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</si>
  <si>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</si>
  <si>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</si>
  <si>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</si>
  <si>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</si>
  <si>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</si>
  <si>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</si>
  <si>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</si>
  <si>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</si>
  <si>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</si>
  <si>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</si>
  <si>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</si>
  <si>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</si>
  <si>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</si>
  <si>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</si>
  <si>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</si>
  <si>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</si>
  <si>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</si>
  <si>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</si>
  <si>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</si>
  <si>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</si>
  <si>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</si>
  <si>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</si>
  <si>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</si>
  <si>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</si>
  <si>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</si>
  <si>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</si>
  <si>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</si>
  <si>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</si>
  <si>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</si>
  <si>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</si>
  <si>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</si>
  <si>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</si>
  <si>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</si>
  <si>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</si>
  <si>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</si>
  <si>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</si>
  <si>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</si>
  <si>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1.66</t>
  </si>
  <si>
    <t>▲ 5.75</t>
  </si>
  <si>
    <t>簡易水道事業会計</t>
  </si>
  <si>
    <t>一般会計</t>
  </si>
  <si>
    <t>下水道事業会計</t>
  </si>
  <si>
    <t>介護保険特別会計</t>
  </si>
  <si>
    <t>水道事業会計</t>
  </si>
  <si>
    <t>国民健康保険特別会計（施設勘定）</t>
  </si>
  <si>
    <t>後期高齢者医療特別会計</t>
  </si>
  <si>
    <t>▲ 0.01</t>
  </si>
  <si>
    <t>▲ 0.00</t>
  </si>
  <si>
    <t>国民健康保険特別会計（事業勘定）</t>
  </si>
  <si>
    <t>その他会計（赤字）</t>
  </si>
  <si>
    <t>▲ 0.19</t>
  </si>
  <si>
    <t>その他会計（黒字）</t>
  </si>
  <si>
    <t>R02</t>
    <phoneticPr fontId="5"/>
  </si>
  <si>
    <t>R03</t>
    <phoneticPr fontId="5"/>
  </si>
  <si>
    <t>R04</t>
    <phoneticPr fontId="5"/>
  </si>
  <si>
    <t>R05</t>
    <phoneticPr fontId="5"/>
  </si>
  <si>
    <t>R06</t>
    <phoneticPr fontId="5"/>
  </si>
  <si>
    <t>吾妻東部衛生施設組合</t>
    <rPh sb="0" eb="2">
      <t>アガツマ</t>
    </rPh>
    <rPh sb="2" eb="4">
      <t>トウブ</t>
    </rPh>
    <rPh sb="4" eb="6">
      <t>エイセイ</t>
    </rPh>
    <rPh sb="6" eb="8">
      <t>シセツ</t>
    </rPh>
    <rPh sb="8" eb="10">
      <t>クミアイ</t>
    </rPh>
    <phoneticPr fontId="10"/>
  </si>
  <si>
    <t>吾妻広域町村圏振興整備組合（一般会計）</t>
    <rPh sb="0" eb="2">
      <t>アガツマ</t>
    </rPh>
    <rPh sb="2" eb="4">
      <t>コウイキ</t>
    </rPh>
    <rPh sb="4" eb="7">
      <t>チョウソンケン</t>
    </rPh>
    <rPh sb="7" eb="9">
      <t>シンコウ</t>
    </rPh>
    <rPh sb="9" eb="11">
      <t>セイビ</t>
    </rPh>
    <rPh sb="11" eb="13">
      <t>クミアイ</t>
    </rPh>
    <rPh sb="14" eb="18">
      <t>イッパンカイケイ</t>
    </rPh>
    <phoneticPr fontId="10"/>
  </si>
  <si>
    <t>吾妻広域町村圏振興整備組合（病院事業）</t>
    <rPh sb="0" eb="2">
      <t>アガツマ</t>
    </rPh>
    <rPh sb="2" eb="4">
      <t>コウイキ</t>
    </rPh>
    <rPh sb="4" eb="7">
      <t>チョウソンケン</t>
    </rPh>
    <rPh sb="7" eb="9">
      <t>シンコウ</t>
    </rPh>
    <rPh sb="9" eb="11">
      <t>セイビ</t>
    </rPh>
    <rPh sb="11" eb="13">
      <t>クミアイ</t>
    </rPh>
    <rPh sb="14" eb="16">
      <t>ビョウイン</t>
    </rPh>
    <rPh sb="16" eb="18">
      <t>ジギョウ</t>
    </rPh>
    <phoneticPr fontId="10"/>
  </si>
  <si>
    <t>群馬県市町村総合事務組合</t>
    <rPh sb="0" eb="3">
      <t>グンマケン</t>
    </rPh>
    <rPh sb="3" eb="6">
      <t>シチョウソン</t>
    </rPh>
    <rPh sb="6" eb="8">
      <t>ソウゴウ</t>
    </rPh>
    <rPh sb="8" eb="10">
      <t>ジム</t>
    </rPh>
    <rPh sb="10" eb="12">
      <t>クミアイ</t>
    </rPh>
    <phoneticPr fontId="10"/>
  </si>
  <si>
    <t>群馬県市町村会館管理組合</t>
    <rPh sb="0" eb="2">
      <t>グンマ</t>
    </rPh>
    <rPh sb="2" eb="3">
      <t>ケン</t>
    </rPh>
    <rPh sb="3" eb="6">
      <t>シチョウソン</t>
    </rPh>
    <rPh sb="6" eb="8">
      <t>カイカン</t>
    </rPh>
    <rPh sb="8" eb="10">
      <t>カンリ</t>
    </rPh>
    <rPh sb="10" eb="12">
      <t>クミアイ</t>
    </rPh>
    <phoneticPr fontId="10"/>
  </si>
  <si>
    <t>烏帽子山植林組合</t>
    <rPh sb="0" eb="3">
      <t>エボシ</t>
    </rPh>
    <rPh sb="3" eb="4">
      <t>ヤマ</t>
    </rPh>
    <rPh sb="4" eb="6">
      <t>ショクリン</t>
    </rPh>
    <rPh sb="6" eb="7">
      <t>クミ</t>
    </rPh>
    <rPh sb="7" eb="8">
      <t>ア</t>
    </rPh>
    <phoneticPr fontId="10"/>
  </si>
  <si>
    <t>吾妻環境施設組合</t>
    <rPh sb="0" eb="2">
      <t>アガツマ</t>
    </rPh>
    <rPh sb="2" eb="4">
      <t>カンキョウ</t>
    </rPh>
    <rPh sb="4" eb="6">
      <t>シセツ</t>
    </rPh>
    <rPh sb="6" eb="8">
      <t>クミアイ</t>
    </rPh>
    <phoneticPr fontId="10"/>
  </si>
  <si>
    <t>-</t>
    <phoneticPr fontId="2"/>
  </si>
  <si>
    <t>合併市町村振興基金</t>
    <rPh sb="0" eb="2">
      <t>ガッペイ</t>
    </rPh>
    <rPh sb="2" eb="5">
      <t>シチョウソン</t>
    </rPh>
    <rPh sb="5" eb="7">
      <t>シンコウ</t>
    </rPh>
    <rPh sb="7" eb="9">
      <t>キキン</t>
    </rPh>
    <phoneticPr fontId="5"/>
  </si>
  <si>
    <t>庁舎建設基金</t>
    <rPh sb="0" eb="2">
      <t>チョウシャ</t>
    </rPh>
    <rPh sb="2" eb="4">
      <t>ケンセツ</t>
    </rPh>
    <rPh sb="4" eb="6">
      <t>キキン</t>
    </rPh>
    <phoneticPr fontId="5"/>
  </si>
  <si>
    <t>福祉事業基金</t>
    <rPh sb="0" eb="2">
      <t>フクシ</t>
    </rPh>
    <rPh sb="2" eb="4">
      <t>ジギョウ</t>
    </rPh>
    <rPh sb="4" eb="6">
      <t>キキン</t>
    </rPh>
    <phoneticPr fontId="5"/>
  </si>
  <si>
    <t>吾妻郡一般廃棄物処理施設整備基金</t>
    <rPh sb="0" eb="3">
      <t>アガツマグン</t>
    </rPh>
    <rPh sb="3" eb="5">
      <t>イッパン</t>
    </rPh>
    <rPh sb="5" eb="8">
      <t>ハイキブツ</t>
    </rPh>
    <rPh sb="8" eb="10">
      <t>ショリ</t>
    </rPh>
    <rPh sb="10" eb="12">
      <t>シセツ</t>
    </rPh>
    <rPh sb="12" eb="14">
      <t>セイビ</t>
    </rPh>
    <rPh sb="14" eb="16">
      <t>キキン</t>
    </rPh>
    <phoneticPr fontId="5"/>
  </si>
  <si>
    <t>箱島小水力発電基金</t>
    <rPh sb="0" eb="2">
      <t>ハコジマ</t>
    </rPh>
    <rPh sb="2" eb="5">
      <t>ショウスイリョク</t>
    </rPh>
    <rPh sb="5" eb="7">
      <t>ハツデン</t>
    </rPh>
    <rPh sb="7" eb="9">
      <t>キキン</t>
    </rPh>
    <phoneticPr fontId="5"/>
  </si>
  <si>
    <t>群馬県後期高齢者医療広域連合（一般会計）</t>
  </si>
  <si>
    <t>群馬県後期高齢者医療広域連合（後期高齢者医療特別会計）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</si>
  <si>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</si>
  <si>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</si>
  <si>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</si>
  <si>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グラフの推移については、類似団体平均と同じ動きであるが、将来負担比率が類似団体平均より大きく高くなっている。有形固定資産減価償却率は類似団体平均より低く、地方債を財源とした改修工事等により将来負担比率が高く、有形固定資産減価償却率が低くなっていると思われる。</t>
    <rPh sb="4" eb="6">
      <t>スイイ</t>
    </rPh>
    <rPh sb="12" eb="18">
      <t>ルイジダンタイヘイキン</t>
    </rPh>
    <rPh sb="19" eb="20">
      <t>オナ</t>
    </rPh>
    <rPh sb="21" eb="22">
      <t>ウゴ</t>
    </rPh>
    <rPh sb="28" eb="34">
      <t>ショウライフタンヒリツ</t>
    </rPh>
    <rPh sb="35" eb="41">
      <t>ルイジダンタイヘイキン</t>
    </rPh>
    <rPh sb="43" eb="44">
      <t>オオ</t>
    </rPh>
    <rPh sb="46" eb="47">
      <t>タカ</t>
    </rPh>
    <rPh sb="54" eb="65">
      <t>ユウケイコテイシサンゲンカショウキャクリツ</t>
    </rPh>
    <rPh sb="66" eb="72">
      <t>ルイジダンタイヘイキン</t>
    </rPh>
    <rPh sb="74" eb="75">
      <t>ヒク</t>
    </rPh>
    <rPh sb="77" eb="80">
      <t>チホウサイ</t>
    </rPh>
    <rPh sb="81" eb="83">
      <t>ザイゲン</t>
    </rPh>
    <rPh sb="86" eb="88">
      <t>カイシュウ</t>
    </rPh>
    <rPh sb="88" eb="90">
      <t>コウジ</t>
    </rPh>
    <rPh sb="90" eb="91">
      <t>トウ</t>
    </rPh>
    <rPh sb="94" eb="100">
      <t>ショウライフタンヒリツ</t>
    </rPh>
    <rPh sb="101" eb="102">
      <t>タカ</t>
    </rPh>
    <rPh sb="104" eb="115">
      <t>ユウケイコテイシサンゲンカショウキャクリツ</t>
    </rPh>
    <rPh sb="116" eb="117">
      <t>ヒク</t>
    </rPh>
    <rPh sb="124" eb="125">
      <t>オモ</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</si>
  <si>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</si>
  <si>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</si>
  <si>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</si>
  <si>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</si>
  <si>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</si>
  <si>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</si>
  <si>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についてどちらも類似団体平均より高くなっている。以前借入れていた地方債を償還している状況であるためどちらの比率も高くなっている。地方債の借入について比率を考慮することにより比率を減少していけるよう努めたい。</t>
    <rPh sb="0" eb="6">
      <t>ショウライフタンヒリツ</t>
    </rPh>
    <rPh sb="6" eb="7">
      <t>オヨ</t>
    </rPh>
    <rPh sb="8" eb="15">
      <t>ジッシツコウサイヒヒリツ</t>
    </rPh>
    <rPh sb="23" eb="29">
      <t>ルイジダンタイヘイキン</t>
    </rPh>
    <rPh sb="31" eb="32">
      <t>タカ</t>
    </rPh>
    <rPh sb="39" eb="41">
      <t>イゼン</t>
    </rPh>
    <rPh sb="41" eb="43">
      <t>カリイレ</t>
    </rPh>
    <rPh sb="47" eb="50">
      <t>チホウサイ</t>
    </rPh>
    <rPh sb="51" eb="53">
      <t>ショウカン</t>
    </rPh>
    <rPh sb="57" eb="59">
      <t>ジョウキョウ</t>
    </rPh>
    <rPh sb="68" eb="70">
      <t>ヒリツ</t>
    </rPh>
    <rPh sb="71" eb="72">
      <t>タカ</t>
    </rPh>
    <rPh sb="79" eb="82">
      <t>チホウサイ</t>
    </rPh>
    <rPh sb="83" eb="85">
      <t>カリイレ</t>
    </rPh>
    <rPh sb="89" eb="91">
      <t>ヒリツ</t>
    </rPh>
    <rPh sb="92" eb="94">
      <t>コウリョ</t>
    </rPh>
    <rPh sb="101" eb="103">
      <t>ヒリツ</t>
    </rPh>
    <rPh sb="104" eb="106">
      <t>ゲンショウ</t>
    </rPh>
    <rPh sb="113" eb="114">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</si>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</sst>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B56BCB0-8E29-4279-AF66-CF25B7D91E4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AF28-486A-B171-D2A4A93CC4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92335</c:v>
                </c:pt>
                <c:pt idx="1">
                  <c:v>95332</c:v>
                </c:pt>
                <c:pt idx="2">
                  <c:v>75794</c:v>
                </c:pt>
                <c:pt idx="3">
                  <c:v>70561</c:v>
                </c:pt>
                <c:pt idx="4">
                  <c:v>86995</c:v>
                </c:pt>
              </c:numCache>
            </c:numRef>
          </c:val>
          <c:smooth val="0"/>
          <c:extLst>
            <c:ext xmlns:c16="http://schemas.microsoft.com/office/drawing/2014/chart" uri="{C3380CC4-5D6E-409C-BE32-E72D297353CC}">
              <c16:uniqueId val="{00000001-AF28-486A-B171-D2A4A93CC4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3.46</c:v>
                </c:pt>
                <c:pt idx="1">
                  <c:v>4.71</c:v>
                </c:pt>
                <c:pt idx="2">
                  <c:v>4.88</c:v>
                </c:pt>
                <c:pt idx="3">
                  <c:v>5.29</c:v>
                </c:pt>
                <c:pt idx="4">
                  <c:v>2.82</c:v>
                </c:pt>
              </c:numCache>
            </c:numRef>
          </c:val>
          <c:extLst>
            <c:ext xmlns:c16="http://schemas.microsoft.com/office/drawing/2014/chart" uri="{C3380CC4-5D6E-409C-BE32-E72D297353CC}">
              <c16:uniqueId val="{00000000-BF01-441D-818E-F3F8607786B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58.85</c:v>
                </c:pt>
                <c:pt idx="1">
                  <c:v>63.7</c:v>
                </c:pt>
                <c:pt idx="2">
                  <c:v>66.400000000000006</c:v>
                </c:pt>
                <c:pt idx="3">
                  <c:v>64.09</c:v>
                </c:pt>
                <c:pt idx="4">
                  <c:v>59.75</c:v>
                </c:pt>
              </c:numCache>
            </c:numRef>
          </c:val>
          <c:extLst>
            <c:ext xmlns:c16="http://schemas.microsoft.com/office/drawing/2014/chart" uri="{C3380CC4-5D6E-409C-BE32-E72D297353CC}">
              <c16:uniqueId val="{00000001-BF01-441D-818E-F3F8607786B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5.94</c:v>
                </c:pt>
                <c:pt idx="1">
                  <c:v>8.9499999999999993</c:v>
                </c:pt>
                <c:pt idx="2">
                  <c:v>0.94</c:v>
                </c:pt>
                <c:pt idx="3">
                  <c:v>-1.66</c:v>
                </c:pt>
                <c:pt idx="4">
                  <c:v>-5.75</c:v>
                </c:pt>
              </c:numCache>
            </c:numRef>
          </c:val>
          <c:smooth val="0"/>
          <c:extLst>
            <c:ext xmlns:c16="http://schemas.microsoft.com/office/drawing/2014/chart" uri="{C3380CC4-5D6E-409C-BE32-E72D297353CC}">
              <c16:uniqueId val="{00000002-BF01-441D-818E-F3F8607786B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0.06</c:v>
                </c:pt>
                <c:pt idx="4">
                  <c:v>#N/A</c:v>
                </c:pt>
                <c:pt idx="5">
                  <c:v>0.26</c:v>
                </c:pt>
                <c:pt idx="6">
                  <c:v>#N/A</c:v>
                </c:pt>
                <c:pt idx="7">
                  <c:v>0.02</c:v>
                </c:pt>
                <c:pt idx="8">
                  <c:v>#N/A</c:v>
                </c:pt>
                <c:pt idx="9">
                  <c:v>0</c:v>
                </c:pt>
              </c:numCache>
            </c:numRef>
          </c:val>
          <c:extLst>
            <c:ext xmlns:c16="http://schemas.microsoft.com/office/drawing/2014/chart" uri="{C3380CC4-5D6E-409C-BE32-E72D297353CC}">
              <c16:uniqueId val="{00000000-5C87-46A7-92D3-BAA94E946A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0.19</c:v>
                </c:pt>
                <c:pt idx="7">
                  <c:v>#N/A</c:v>
                </c:pt>
                <c:pt idx="8">
                  <c:v>0</c:v>
                </c:pt>
                <c:pt idx="9">
                  <c:v>0</c:v>
                </c:pt>
              </c:numCache>
            </c:numRef>
          </c:val>
          <c:extLst>
            <c:ext xmlns:c16="http://schemas.microsoft.com/office/drawing/2014/chart" uri="{C3380CC4-5D6E-409C-BE32-E72D297353CC}">
              <c16:uniqueId val="{00000001-5C87-46A7-92D3-BAA94E946A88}"/>
            </c:ext>
          </c:extLst>
        </c:ser>
        <c:ser>
          <c:idx val="2"/>
          <c:order val="2"/>
          <c:tx>
            <c:strRef>
              <c:f>データシート!$A$29</c:f>
              <c:strCache>
                <c:ptCount val="1"/>
                <c:pt idx="0">
                  <c:v>国民健康保険特別会計（事業勘定）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0.62</c:v>
                </c:pt>
                <c:pt idx="2">
                  <c:v>#N/A</c:v>
                </c:pt>
                <c:pt idx="3">
                  <c:v>0.94</c:v>
                </c:pt>
                <c:pt idx="4">
                  <c:v>#N/A</c:v>
                </c:pt>
                <c:pt idx="5">
                  <c:v>0</c:v>
                </c:pt>
                <c:pt idx="6">
                  <c:v>#N/A</c:v>
                </c:pt>
                <c:pt idx="7">
                  <c:v>0.02</c:v>
                </c:pt>
                <c:pt idx="8">
                  <c:v>#N/A</c:v>
                </c:pt>
                <c:pt idx="9">
                  <c:v>0.03</c:v>
                </c:pt>
              </c:numCache>
            </c:numRef>
          </c:val>
          <c:extLst>
            <c:ext xmlns:c16="http://schemas.microsoft.com/office/drawing/2014/chart" uri="{C3380CC4-5D6E-409C-BE32-E72D297353CC}">
              <c16:uniqueId val="{00000002-5C87-46A7-92D3-BAA94E946A8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0.01</c:v>
                </c:pt>
                <c:pt idx="3">
                  <c:v>#N/A</c:v>
                </c:pt>
                <c:pt idx="4">
                  <c:v>#N/A</c:v>
                </c:pt>
                <c:pt idx="5">
                  <c:v>0</c:v>
                </c:pt>
                <c:pt idx="6">
                  <c:v>#N/A</c:v>
                </c:pt>
                <c:pt idx="7">
                  <c:v>0</c:v>
                </c:pt>
                <c:pt idx="8">
                  <c:v>#N/A</c:v>
                </c:pt>
                <c:pt idx="9">
                  <c:v>0.08</c:v>
                </c:pt>
              </c:numCache>
            </c:numRef>
          </c:val>
          <c:extLst>
            <c:ext xmlns:c16="http://schemas.microsoft.com/office/drawing/2014/chart" uri="{C3380CC4-5D6E-409C-BE32-E72D297353CC}">
              <c16:uniqueId val="{00000003-5C87-46A7-92D3-BAA94E946A88}"/>
            </c:ext>
          </c:extLst>
        </c:ser>
        <c:ser>
          <c:idx val="4"/>
          <c:order val="4"/>
          <c:tx>
            <c:strRef>
              <c:f>データシート!$A$31</c:f>
              <c:strCache>
                <c:ptCount val="1"/>
                <c:pt idx="0">
                  <c:v>国民健康保険特別会計（施設勘定）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7.0000000000000007E-2</c:v>
                </c:pt>
                <c:pt idx="4">
                  <c:v>#N/A</c:v>
                </c:pt>
                <c:pt idx="5">
                  <c:v>0.16</c:v>
                </c:pt>
                <c:pt idx="6">
                  <c:v>#N/A</c:v>
                </c:pt>
                <c:pt idx="7">
                  <c:v>0.21</c:v>
                </c:pt>
                <c:pt idx="8">
                  <c:v>#N/A</c:v>
                </c:pt>
                <c:pt idx="9">
                  <c:v>0.13</c:v>
                </c:pt>
              </c:numCache>
            </c:numRef>
          </c:val>
          <c:extLst>
            <c:ext xmlns:c16="http://schemas.microsoft.com/office/drawing/2014/chart" uri="{C3380CC4-5D6E-409C-BE32-E72D297353CC}">
              <c16:uniqueId val="{00000004-5C87-46A7-92D3-BAA94E946A88}"/>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1.1200000000000001</c:v>
                </c:pt>
                <c:pt idx="2">
                  <c:v>#N/A</c:v>
                </c:pt>
                <c:pt idx="3">
                  <c:v>1.47</c:v>
                </c:pt>
                <c:pt idx="4">
                  <c:v>#N/A</c:v>
                </c:pt>
                <c:pt idx="5">
                  <c:v>1.04</c:v>
                </c:pt>
                <c:pt idx="6">
                  <c:v>#N/A</c:v>
                </c:pt>
                <c:pt idx="7">
                  <c:v>0.12</c:v>
                </c:pt>
                <c:pt idx="8">
                  <c:v>#N/A</c:v>
                </c:pt>
                <c:pt idx="9">
                  <c:v>1.1100000000000001</c:v>
                </c:pt>
              </c:numCache>
            </c:numRef>
          </c:val>
          <c:extLst>
            <c:ext xmlns:c16="http://schemas.microsoft.com/office/drawing/2014/chart" uri="{C3380CC4-5D6E-409C-BE32-E72D297353CC}">
              <c16:uniqueId val="{00000005-5C87-46A7-92D3-BAA94E946A8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2.15</c:v>
                </c:pt>
                <c:pt idx="4">
                  <c:v>#N/A</c:v>
                </c:pt>
                <c:pt idx="5">
                  <c:v>2.2999999999999998</c:v>
                </c:pt>
                <c:pt idx="6">
                  <c:v>#N/A</c:v>
                </c:pt>
                <c:pt idx="7">
                  <c:v>1.73</c:v>
                </c:pt>
                <c:pt idx="8">
                  <c:v>#N/A</c:v>
                </c:pt>
                <c:pt idx="9">
                  <c:v>1.31</c:v>
                </c:pt>
              </c:numCache>
            </c:numRef>
          </c:val>
          <c:extLst>
            <c:ext xmlns:c16="http://schemas.microsoft.com/office/drawing/2014/chart" uri="{C3380CC4-5D6E-409C-BE32-E72D297353CC}">
              <c16:uniqueId val="{00000006-5C87-46A7-92D3-BAA94E946A8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1.63</c:v>
                </c:pt>
              </c:numCache>
            </c:numRef>
          </c:val>
          <c:extLst>
            <c:ext xmlns:c16="http://schemas.microsoft.com/office/drawing/2014/chart" uri="{C3380CC4-5D6E-409C-BE32-E72D297353CC}">
              <c16:uniqueId val="{00000007-5C87-46A7-92D3-BAA94E946A8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3.42</c:v>
                </c:pt>
                <c:pt idx="2">
                  <c:v>#N/A</c:v>
                </c:pt>
                <c:pt idx="3">
                  <c:v>4.72</c:v>
                </c:pt>
                <c:pt idx="4">
                  <c:v>#N/A</c:v>
                </c:pt>
                <c:pt idx="5">
                  <c:v>4.8600000000000003</c:v>
                </c:pt>
                <c:pt idx="6">
                  <c:v>#N/A</c:v>
                </c:pt>
                <c:pt idx="7">
                  <c:v>5.28</c:v>
                </c:pt>
                <c:pt idx="8">
                  <c:v>#N/A</c:v>
                </c:pt>
                <c:pt idx="9">
                  <c:v>2.81</c:v>
                </c:pt>
              </c:numCache>
            </c:numRef>
          </c:val>
          <c:extLst>
            <c:ext xmlns:c16="http://schemas.microsoft.com/office/drawing/2014/chart" uri="{C3380CC4-5D6E-409C-BE32-E72D297353CC}">
              <c16:uniqueId val="{00000008-5C87-46A7-92D3-BAA94E946A88}"/>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3.4</c:v>
                </c:pt>
              </c:numCache>
            </c:numRef>
          </c:val>
          <c:extLst>
            <c:ext xmlns:c16="http://schemas.microsoft.com/office/drawing/2014/chart" uri="{C3380CC4-5D6E-409C-BE32-E72D297353CC}">
              <c16:uniqueId val="{00000009-5C87-46A7-92D3-BAA94E946A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889</c:v>
                </c:pt>
                <c:pt idx="5">
                  <c:v>897</c:v>
                </c:pt>
                <c:pt idx="8">
                  <c:v>891</c:v>
                </c:pt>
                <c:pt idx="11">
                  <c:v>889</c:v>
                </c:pt>
                <c:pt idx="14">
                  <c:v>889</c:v>
                </c:pt>
              </c:numCache>
            </c:numRef>
          </c:val>
          <c:extLst>
            <c:ext xmlns:c16="http://schemas.microsoft.com/office/drawing/2014/chart" uri="{C3380CC4-5D6E-409C-BE32-E72D297353CC}">
              <c16:uniqueId val="{00000000-EB5C-4FFE-843D-FEC94B69B6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B5C-4FFE-843D-FEC94B69B6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B5C-4FFE-843D-FEC94B69B6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69</c:v>
                </c:pt>
                <c:pt idx="6">
                  <c:v>64</c:v>
                </c:pt>
                <c:pt idx="9">
                  <c:v>52</c:v>
                </c:pt>
                <c:pt idx="12">
                  <c:v>51</c:v>
                </c:pt>
              </c:numCache>
            </c:numRef>
          </c:val>
          <c:extLst>
            <c:ext xmlns:c16="http://schemas.microsoft.com/office/drawing/2014/chart" uri="{C3380CC4-5D6E-409C-BE32-E72D297353CC}">
              <c16:uniqueId val="{00000003-EB5C-4FFE-843D-FEC94B69B6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203</c:v>
                </c:pt>
                <c:pt idx="3">
                  <c:v>200</c:v>
                </c:pt>
                <c:pt idx="6">
                  <c:v>191</c:v>
                </c:pt>
                <c:pt idx="9">
                  <c:v>202</c:v>
                </c:pt>
                <c:pt idx="12">
                  <c:v>244</c:v>
                </c:pt>
              </c:numCache>
            </c:numRef>
          </c:val>
          <c:extLst>
            <c:ext xmlns:c16="http://schemas.microsoft.com/office/drawing/2014/chart" uri="{C3380CC4-5D6E-409C-BE32-E72D297353CC}">
              <c16:uniqueId val="{00000004-EB5C-4FFE-843D-FEC94B69B6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5C-4FFE-843D-FEC94B69B6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5C-4FFE-843D-FEC94B69B6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1150</c:v>
                </c:pt>
                <c:pt idx="3">
                  <c:v>1205</c:v>
                </c:pt>
                <c:pt idx="6">
                  <c:v>1214</c:v>
                </c:pt>
                <c:pt idx="9">
                  <c:v>1210</c:v>
                </c:pt>
                <c:pt idx="12">
                  <c:v>1182</c:v>
                </c:pt>
              </c:numCache>
            </c:numRef>
          </c:val>
          <c:extLst>
            <c:ext xmlns:c16="http://schemas.microsoft.com/office/drawing/2014/chart" uri="{C3380CC4-5D6E-409C-BE32-E72D297353CC}">
              <c16:uniqueId val="{00000007-EB5C-4FFE-843D-FEC94B69B63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502</c:v>
                </c:pt>
                <c:pt idx="2">
                  <c:v>#N/A</c:v>
                </c:pt>
                <c:pt idx="3">
                  <c:v>#N/A</c:v>
                </c:pt>
                <c:pt idx="4">
                  <c:v>577</c:v>
                </c:pt>
                <c:pt idx="5">
                  <c:v>#N/A</c:v>
                </c:pt>
                <c:pt idx="6">
                  <c:v>#N/A</c:v>
                </c:pt>
                <c:pt idx="7">
                  <c:v>578</c:v>
                </c:pt>
                <c:pt idx="8">
                  <c:v>#N/A</c:v>
                </c:pt>
                <c:pt idx="9">
                  <c:v>#N/A</c:v>
                </c:pt>
                <c:pt idx="10">
                  <c:v>575</c:v>
                </c:pt>
                <c:pt idx="11">
                  <c:v>#N/A</c:v>
                </c:pt>
                <c:pt idx="12">
                  <c:v>#N/A</c:v>
                </c:pt>
                <c:pt idx="13">
                  <c:v>588</c:v>
                </c:pt>
                <c:pt idx="14">
                  <c:v>#N/A</c:v>
                </c:pt>
              </c:numCache>
            </c:numRef>
          </c:val>
          <c:smooth val="0"/>
          <c:extLst>
            <c:ext xmlns:c16="http://schemas.microsoft.com/office/drawing/2014/chart" uri="{C3380CC4-5D6E-409C-BE32-E72D297353CC}">
              <c16:uniqueId val="{00000008-EB5C-4FFE-843D-FEC94B69B63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9640</c:v>
                </c:pt>
                <c:pt idx="5">
                  <c:v>9634</c:v>
                </c:pt>
                <c:pt idx="8">
                  <c:v>9182</c:v>
                </c:pt>
                <c:pt idx="11">
                  <c:v>8809</c:v>
                </c:pt>
                <c:pt idx="14">
                  <c:v>8333</c:v>
                </c:pt>
              </c:numCache>
            </c:numRef>
          </c:val>
          <c:extLst>
            <c:ext xmlns:c16="http://schemas.microsoft.com/office/drawing/2014/chart" uri="{C3380CC4-5D6E-409C-BE32-E72D297353CC}">
              <c16:uniqueId val="{00000000-4244-4D0E-8E8A-8039FEFB295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c:v>
                </c:pt>
                <c:pt idx="5">
                  <c:v>27</c:v>
                </c:pt>
                <c:pt idx="8">
                  <c:v>13</c:v>
                </c:pt>
                <c:pt idx="11">
                  <c:v>4</c:v>
                </c:pt>
                <c:pt idx="14">
                  <c:v>0</c:v>
                </c:pt>
              </c:numCache>
            </c:numRef>
          </c:val>
          <c:extLst>
            <c:ext xmlns:c16="http://schemas.microsoft.com/office/drawing/2014/chart" uri="{C3380CC4-5D6E-409C-BE32-E72D297353CC}">
              <c16:uniqueId val="{00000001-4244-4D0E-8E8A-8039FEFB295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4688</c:v>
                </c:pt>
                <c:pt idx="5">
                  <c:v>5154</c:v>
                </c:pt>
                <c:pt idx="8">
                  <c:v>5228</c:v>
                </c:pt>
                <c:pt idx="11">
                  <c:v>5157</c:v>
                </c:pt>
                <c:pt idx="14">
                  <c:v>4964</c:v>
                </c:pt>
              </c:numCache>
            </c:numRef>
          </c:val>
          <c:extLst>
            <c:ext xmlns:c16="http://schemas.microsoft.com/office/drawing/2014/chart" uri="{C3380CC4-5D6E-409C-BE32-E72D297353CC}">
              <c16:uniqueId val="{00000002-4244-4D0E-8E8A-8039FEFB295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244-4D0E-8E8A-8039FEFB295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244-4D0E-8E8A-8039FEFB295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6</c:v>
                </c:pt>
                <c:pt idx="12">
                  <c:v>0</c:v>
                </c:pt>
              </c:numCache>
            </c:numRef>
          </c:val>
          <c:extLst>
            <c:ext xmlns:c16="http://schemas.microsoft.com/office/drawing/2014/chart" uri="{C3380CC4-5D6E-409C-BE32-E72D297353CC}">
              <c16:uniqueId val="{00000005-4244-4D0E-8E8A-8039FEFB295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2078</c:v>
                </c:pt>
                <c:pt idx="3">
                  <c:v>2045</c:v>
                </c:pt>
                <c:pt idx="6">
                  <c:v>2019</c:v>
                </c:pt>
                <c:pt idx="9">
                  <c:v>1985</c:v>
                </c:pt>
                <c:pt idx="12">
                  <c:v>1940</c:v>
                </c:pt>
              </c:numCache>
            </c:numRef>
          </c:val>
          <c:extLst>
            <c:ext xmlns:c16="http://schemas.microsoft.com/office/drawing/2014/chart" uri="{C3380CC4-5D6E-409C-BE32-E72D297353CC}">
              <c16:uniqueId val="{00000006-4244-4D0E-8E8A-8039FEFB295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585</c:v>
                </c:pt>
                <c:pt idx="3">
                  <c:v>521</c:v>
                </c:pt>
                <c:pt idx="6">
                  <c:v>457</c:v>
                </c:pt>
                <c:pt idx="9">
                  <c:v>409</c:v>
                </c:pt>
                <c:pt idx="12">
                  <c:v>455</c:v>
                </c:pt>
              </c:numCache>
            </c:numRef>
          </c:val>
          <c:extLst>
            <c:ext xmlns:c16="http://schemas.microsoft.com/office/drawing/2014/chart" uri="{C3380CC4-5D6E-409C-BE32-E72D297353CC}">
              <c16:uniqueId val="{00000007-4244-4D0E-8E8A-8039FEFB295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2465</c:v>
                </c:pt>
                <c:pt idx="3">
                  <c:v>2325</c:v>
                </c:pt>
                <c:pt idx="6">
                  <c:v>2252</c:v>
                </c:pt>
                <c:pt idx="9">
                  <c:v>2184</c:v>
                </c:pt>
                <c:pt idx="12">
                  <c:v>2112</c:v>
                </c:pt>
              </c:numCache>
            </c:numRef>
          </c:val>
          <c:extLst>
            <c:ext xmlns:c16="http://schemas.microsoft.com/office/drawing/2014/chart" uri="{C3380CC4-5D6E-409C-BE32-E72D297353CC}">
              <c16:uniqueId val="{00000008-4244-4D0E-8E8A-8039FEFB295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244-4D0E-8E8A-8039FEFB295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11358</c:v>
                </c:pt>
                <c:pt idx="3">
                  <c:v>11293</c:v>
                </c:pt>
                <c:pt idx="6">
                  <c:v>10658</c:v>
                </c:pt>
                <c:pt idx="9">
                  <c:v>10060</c:v>
                </c:pt>
                <c:pt idx="12">
                  <c:v>9420</c:v>
                </c:pt>
              </c:numCache>
            </c:numRef>
          </c:val>
          <c:extLst>
            <c:ext xmlns:c16="http://schemas.microsoft.com/office/drawing/2014/chart" uri="{C3380CC4-5D6E-409C-BE32-E72D297353CC}">
              <c16:uniqueId val="{0000000A-4244-4D0E-8E8A-8039FEFB29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2119</c:v>
                </c:pt>
                <c:pt idx="2">
                  <c:v>#N/A</c:v>
                </c:pt>
                <c:pt idx="3">
                  <c:v>#N/A</c:v>
                </c:pt>
                <c:pt idx="4">
                  <c:v>1369</c:v>
                </c:pt>
                <c:pt idx="5">
                  <c:v>#N/A</c:v>
                </c:pt>
                <c:pt idx="6">
                  <c:v>#N/A</c:v>
                </c:pt>
                <c:pt idx="7">
                  <c:v>963</c:v>
                </c:pt>
                <c:pt idx="8">
                  <c:v>#N/A</c:v>
                </c:pt>
                <c:pt idx="9">
                  <c:v>#N/A</c:v>
                </c:pt>
                <c:pt idx="10">
                  <c:v>674</c:v>
                </c:pt>
                <c:pt idx="11">
                  <c:v>#N/A</c:v>
                </c:pt>
                <c:pt idx="12">
                  <c:v>#N/A</c:v>
                </c:pt>
                <c:pt idx="13">
                  <c:v>629</c:v>
                </c:pt>
                <c:pt idx="14">
                  <c:v>#N/A</c:v>
                </c:pt>
              </c:numCache>
            </c:numRef>
          </c:val>
          <c:smooth val="0"/>
          <c:extLst>
            <c:ext xmlns:c16="http://schemas.microsoft.com/office/drawing/2014/chart" uri="{C3380CC4-5D6E-409C-BE32-E72D297353CC}">
              <c16:uniqueId val="{0000000B-4244-4D0E-8E8A-8039FEFB29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3821</c:v>
                </c:pt>
                <c:pt idx="1">
                  <c:v>3700</c:v>
                </c:pt>
                <c:pt idx="2">
                  <c:v>3503</c:v>
                </c:pt>
              </c:numCache>
            </c:numRef>
          </c:val>
          <c:extLst>
            <c:ext xmlns:c16="http://schemas.microsoft.com/office/drawing/2014/chart" uri="{C3380CC4-5D6E-409C-BE32-E72D297353CC}">
              <c16:uniqueId val="{00000000-4D6A-40AE-9315-6C1246328E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378</c:v>
                </c:pt>
                <c:pt idx="1">
                  <c:v>384</c:v>
                </c:pt>
                <c:pt idx="2">
                  <c:v>384</c:v>
                </c:pt>
              </c:numCache>
            </c:numRef>
          </c:val>
          <c:extLst>
            <c:ext xmlns:c16="http://schemas.microsoft.com/office/drawing/2014/chart" uri="{C3380CC4-5D6E-409C-BE32-E72D297353CC}">
              <c16:uniqueId val="{00000001-4D6A-40AE-9315-6C1246328E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1124</c:v>
                </c:pt>
                <c:pt idx="1">
                  <c:v>1093</c:v>
                </c:pt>
                <c:pt idx="2">
                  <c:v>1099</c:v>
                </c:pt>
              </c:numCache>
            </c:numRef>
          </c:val>
          <c:extLst>
            <c:ext xmlns:c16="http://schemas.microsoft.com/office/drawing/2014/chart" uri="{C3380CC4-5D6E-409C-BE32-E72D297353CC}">
              <c16:uniqueId val="{00000002-4D6A-40AE-9315-6C1246328E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{C6593DE2-39FE-4E08-A2B7-A814ED9F84E8}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8C1-457D-91A9-81CB2A22D0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{F3171E62-025B-4FB7-835C-F8DD0DB9199B}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C1-457D-91A9-81CB2A22D0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{BFD93E4D-39ED-4E71-B3D8-87329ED5F0CA}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C1-457D-91A9-81CB2A22D0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{05ADFC89-D936-412F-B900-F0D8C972FFB2}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C1-457D-91A9-81CB2A22D0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{1217007C-4D41-44D8-9830-9F40CF46A971}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C1-457D-91A9-81CB2A22D0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{DE7AAB79-6234-4F9A-95CB-01694E54048D}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8C1-457D-91A9-81CB2A22D0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{1F992111-C71F-4FF3-ACC7-5B796F294CCD}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8C1-457D-91A9-81CB2A22D0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{0EB7D06B-7842-4AE6-BD73-EB121E158702}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8C1-457D-91A9-81CB2A22D0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{2CA84A88-1470-4F35-BF00-E0A294AF44FB}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8C1-457D-91A9-81CB2A22D0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47.8</c:v>
                </c:pt>
                <c:pt idx="8">
                  <c:v>51.4</c:v>
                </c:pt>
                <c:pt idx="16">
                  <c:v>52.9</c:v>
                </c:pt>
                <c:pt idx="24">
                  <c:v>55</c:v>
                </c:pt>
                <c:pt idx="32">
                  <c:v>56.9</c:v>
                </c:pt>
              </c:numCache>
            </c:numRef>
          </c:xVal>
          <c:yVal>
            <c:numRef>
              <c:f>公会計指標分析・財政指標組合せ分析表!$BP$51:$DC$51</c:f>
              <c:numCache>
                <c:formatCode>#,##0.0;"▲ "#,##0.0</c:formatCode>
                <c:ptCount val="40"/>
                <c:pt idx="0">
                  <c:v>44.4</c:v>
                </c:pt>
                <c:pt idx="8">
                  <c:v>27.2</c:v>
                </c:pt>
                <c:pt idx="16">
                  <c:v>19.7</c:v>
                </c:pt>
                <c:pt idx="24">
                  <c:v>13.7</c:v>
                </c:pt>
                <c:pt idx="32">
                  <c:v>12.5</c:v>
                </c:pt>
              </c:numCache>
            </c:numRef>
          </c:yVal>
          <c:smooth val="0"/>
          <c:extLst>
            <c:ext xmlns:c16="http://schemas.microsoft.com/office/drawing/2014/chart" uri="{C3380CC4-5D6E-409C-BE32-E72D297353CC}">
              <c16:uniqueId val="{00000009-C8C1-457D-91A9-81CB2A22D0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{65AC3B27-18C5-429C-A21C-AFCF9B047815}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8C1-457D-91A9-81CB2A22D0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{5675A772-624B-4A08-AA70-FEB23D41DE6F}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C1-457D-91A9-81CB2A22D0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{A4EF66BF-7771-4E93-801A-56856E658E9E}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C1-457D-91A9-81CB2A22D0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{C0D13929-673D-4655-9D16-1C3D069EADE8}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C1-457D-91A9-81CB2A22D0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{8427D2B9-0979-48E1-833A-2F9C72DE97D5}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C1-457D-91A9-81CB2A22D06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{8775C444-B30F-410C-B47A-5B4673F71737}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8C1-457D-91A9-81CB2A22D06B}"/>
                </c:ext>
              </c:extLst>
            </c:dLbl>
            <c:dLbl>
              <c:idx val="16"/>
              <c:layout>
                <c:manualLayout>
                  <c:x val="0"/>
                  <c:y val="-1.9624727049513159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{88F87CDC-F555-4907-956D-D0AF654EEDE1}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8C1-457D-91A9-81CB2A22D06B}"/>
                </c:ext>
              </c:extLst>
            </c:dLbl>
            <c:dLbl>
              <c:idx val="24"/>
              <c:layout>
                <c:manualLayout>
                  <c:x val="0"/>
                  <c:y val="2.943709057426970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{C898166F-6E0C-4635-A28B-3F22AE8B9EC9}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8C1-457D-91A9-81CB2A22D06B}"/>
                </c:ext>
              </c:extLst>
            </c:dLbl>
            <c:dLbl>
              <c:idx val="32"/>
              <c:layout>
                <c:manualLayout>
                  <c:x val="0"/>
                  <c:y val="-9.8123635247565691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{22C920D7-A92D-4256-BD07-CF61F801E5F8}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8C1-457D-91A9-81CB2A22D0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8C1-457D-91A9-81CB2A22D06B}"/>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{9B5AB315-79EB-43CF-AACA-F76E7F6FC83C}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CCB-4641-8A13-B74B2C21EF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{779182FF-7A1E-4BD2-995C-2CEFF41B74FB}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CB-4641-8A13-B74B2C21EF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{BECE6799-BC98-4206-8D38-BCEBB97D654C}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CB-4641-8A13-B74B2C21EF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{97E2CF6C-0E66-4F15-95AC-3DE0732CDB36}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CB-4641-8A13-B74B2C21EF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{830E0435-70A3-4E32-8F1A-D59C131CDC52}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CB-4641-8A13-B74B2C21EFF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{FFDDE53E-69D2-4223-8637-2C425F324359}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CCB-4641-8A13-B74B2C21EFF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{42C22570-B9E9-496A-B6C7-4A65998A50BA}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CCB-4641-8A13-B74B2C21EFFF}"/>
                </c:ext>
              </c:extLst>
            </c:dLbl>
            <c:dLbl>
              <c:idx val="24"/>
              <c:layout>
                <c:manualLayout>
                  <c:x val="0"/>
                  <c:y val="1.112930481188185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{900ED934-5391-4EF8-ABF4-BB6EECD255D4}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CCB-4641-8A13-B74B2C21EFFF}"/>
                </c:ext>
              </c:extLst>
            </c:dLbl>
            <c:dLbl>
              <c:idx val="32"/>
              <c:layout>
                <c:manualLayout>
                  <c:x val="0"/>
                  <c:y val="-1.112930481188189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{176F28FE-AD79-407D-9CA5-192A2E9E3765}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CCB-4641-8A13-B74B2C21EF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11.3</c:v>
                </c:pt>
                <c:pt idx="16">
                  <c:v>11.2</c:v>
                </c:pt>
                <c:pt idx="24">
                  <c:v>11.7</c:v>
                </c:pt>
                <c:pt idx="32">
                  <c:v>11.8</c:v>
                </c:pt>
              </c:numCache>
            </c:numRef>
          </c:xVal>
          <c:yVal>
            <c:numRef>
              <c:f>公会計指標分析・財政指標組合せ分析表!$BP$73:$DC$73</c:f>
              <c:numCache>
                <c:formatCode>#,##0.0;"▲ "#,##0.0</c:formatCode>
                <c:ptCount val="40"/>
                <c:pt idx="0">
                  <c:v>44.4</c:v>
                </c:pt>
                <c:pt idx="8">
                  <c:v>27.2</c:v>
                </c:pt>
                <c:pt idx="16">
                  <c:v>19.7</c:v>
                </c:pt>
                <c:pt idx="24">
                  <c:v>13.7</c:v>
                </c:pt>
                <c:pt idx="32">
                  <c:v>12.5</c:v>
                </c:pt>
              </c:numCache>
            </c:numRef>
          </c:yVal>
          <c:smooth val="0"/>
          <c:extLst>
            <c:ext xmlns:c16="http://schemas.microsoft.com/office/drawing/2014/chart" uri="{C3380CC4-5D6E-409C-BE32-E72D297353CC}">
              <c16:uniqueId val="{00000009-FCCB-4641-8A13-B74B2C21EFF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{7754657A-F125-4BE7-8F8E-B1EBB4B1089F}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CCB-4641-8A13-B74B2C21EFF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{157BEA90-446A-4DF2-B38C-992028E4CF16}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CB-4641-8A13-B74B2C21EF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{75E1BEFB-6B91-49C8-B1BF-ED59364B8143}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CB-4641-8A13-B74B2C21EF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{03BC63D9-6B95-40D1-8EA6-90DD840C904C}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CB-4641-8A13-B74B2C21EF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{0DDEEB3E-29DB-49AC-BFA8-A87927C74A52}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CB-4641-8A13-B74B2C21EFF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{318221A2-3DDD-45DA-A455-B8AAB762623E}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CCB-4641-8A13-B74B2C21EFFF}"/>
                </c:ext>
              </c:extLst>
            </c:dLbl>
            <c:dLbl>
              <c:idx val="16"/>
              <c:layout>
                <c:manualLayout>
                  <c:x val="0"/>
                  <c:y val="-1.89207257722581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{D8267F80-F89A-49AC-9330-EC627FD7958A}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CCB-4641-8A13-B74B2C21EFFF}"/>
                </c:ext>
              </c:extLst>
            </c:dLbl>
            <c:dLbl>
              <c:idx val="24"/>
              <c:layout>
                <c:manualLayout>
                  <c:x val="0"/>
                  <c:y val="1.892072577225807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{624751A0-E4EA-4D83-9DFD-C2B0DF4D5626}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CCB-4641-8A13-B74B2C21EFF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{DE4CCA7F-9387-42D8-AEC0-EC56D3A1063B}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CCB-4641-8A13-B74B2C21EF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CCB-4641-8A13-B74B2C21EFFF}"/>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年度よりほぼ横ばいで推移している。類似団体平均と比較すると依然として下回る状況である。町税の徴収強化や財政調整基金等を活用した債券運用の増加など自主財源の増加に努めたい。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103294</xdr:rowOff>
    </xdr:from>
    <xdr:to>
      <xdr:col>23</xdr:col>
      <xdr:colOff>133350</xdr:colOff>
      <xdr:row>43</xdr:row>
      <xdr:rowOff>111337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7564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111337</xdr:rowOff>
    </xdr:from>
    <xdr:to>
      <xdr:col>19</xdr:col>
      <xdr:colOff>133350</xdr:colOff>
      <xdr:row>43</xdr:row>
      <xdr:rowOff>119380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119380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111337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52494</xdr:rowOff>
    </xdr:from>
    <xdr:to>
      <xdr:col>23</xdr:col>
      <xdr:colOff>184150</xdr:colOff>
      <xdr:row>43</xdr:row>
      <xdr:rowOff>154094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24571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9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60537</xdr:rowOff>
    </xdr:from>
    <xdr:to>
      <xdr:col>19</xdr:col>
      <xdr:colOff>184150</xdr:colOff>
      <xdr:row>43</xdr:row>
      <xdr:rowOff>162137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146914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1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60537</xdr:rowOff>
    </xdr:from>
    <xdr:to>
      <xdr:col>11</xdr:col>
      <xdr:colOff>82550</xdr:colOff>
      <xdr:row>43</xdr:row>
      <xdr:rowOff>162137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146914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や会計年度任用職員への勤勉手当支給により人件費が増加したこと等により経常経費が増加しており、経常収支比率が悪化している。類似団体平均と比較して財政構造の硬直化が進んでいるため、経常経費の削減に取り組んでいきたい。</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3556</xdr:rowOff>
    </xdr:from>
    <xdr:to>
      <xdr:col>23</xdr:col>
      <xdr:colOff>133350</xdr:colOff>
      <xdr:row>61</xdr:row>
      <xdr:rowOff>22860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46200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107442</xdr:rowOff>
    </xdr:from>
    <xdr:to>
      <xdr:col>19</xdr:col>
      <xdr:colOff>133350</xdr:colOff>
      <xdr:row>61</xdr:row>
      <xdr:rowOff>3556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9444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124460</xdr:rowOff>
    </xdr:from>
    <xdr:to>
      <xdr:col>15</xdr:col>
      <xdr:colOff>82550</xdr:colOff>
      <xdr:row>60</xdr:row>
      <xdr:rowOff>107442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40010"/>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124460</xdr:rowOff>
    </xdr:from>
    <xdr:to>
      <xdr:col>11</xdr:col>
      <xdr:colOff>31750</xdr:colOff>
      <xdr:row>60</xdr:row>
      <xdr:rowOff>1270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400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143510</xdr:rowOff>
    </xdr:from>
    <xdr:to>
      <xdr:col>23</xdr:col>
      <xdr:colOff>184150</xdr:colOff>
      <xdr:row>61</xdr:row>
      <xdr:rowOff>73660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115587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0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124206</xdr:rowOff>
    </xdr:from>
    <xdr:to>
      <xdr:col>19</xdr:col>
      <xdr:colOff>184150</xdr:colOff>
      <xdr:row>61</xdr:row>
      <xdr:rowOff>54356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41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39133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56642</xdr:rowOff>
    </xdr:from>
    <xdr:to>
      <xdr:col>15</xdr:col>
      <xdr:colOff>133350</xdr:colOff>
      <xdr:row>60</xdr:row>
      <xdr:rowOff>158242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143019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73660</xdr:rowOff>
    </xdr:from>
    <xdr:to>
      <xdr:col>11</xdr:col>
      <xdr:colOff>82550</xdr:colOff>
      <xdr:row>60</xdr:row>
      <xdr:rowOff>3810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160037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7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121920</xdr:rowOff>
    </xdr:from>
    <xdr:to>
      <xdr:col>7</xdr:col>
      <xdr:colOff>31750</xdr:colOff>
      <xdr:row>60</xdr:row>
      <xdr:rowOff>52070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36847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[245,377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少しづつ増加している。給与改定や物価高騰などの影響や人口が減少していることが増加の要因だと考えられる。公民館やこども園等の公共施設が多い状況であるため、公共施設の適正管理に努めたい。</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20955</xdr:rowOff>
    </xdr:from>
    <xdr:to>
      <xdr:col>23</xdr:col>
      <xdr:colOff>133350</xdr:colOff>
      <xdr:row>82</xdr:row>
      <xdr:rowOff>79718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79855"/>
          <a:ext cx="838200" cy="5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17331</xdr:rowOff>
    </xdr:from>
    <xdr:to>
      <xdr:col>19</xdr:col>
      <xdr:colOff>133350</xdr:colOff>
      <xdr:row>82</xdr:row>
      <xdr:rowOff>20955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76231"/>
          <a:ext cx="889000" cy="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122929</xdr:rowOff>
    </xdr:from>
    <xdr:to>
      <xdr:col>15</xdr:col>
      <xdr:colOff>82550</xdr:colOff>
      <xdr:row>82</xdr:row>
      <xdr:rowOff>17331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10379"/>
          <a:ext cx="889000" cy="6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117353</xdr:rowOff>
    </xdr:from>
    <xdr:to>
      <xdr:col>11</xdr:col>
      <xdr:colOff>31750</xdr:colOff>
      <xdr:row>81</xdr:row>
      <xdr:rowOff>122929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04803"/>
          <a:ext cx="889000" cy="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28918</xdr:rowOff>
    </xdr:from>
    <xdr:to>
      <xdr:col>23</xdr:col>
      <xdr:colOff>184150</xdr:colOff>
      <xdr:row>82</xdr:row>
      <xdr:rowOff>130518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8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995</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05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141605</xdr:rowOff>
    </xdr:from>
    <xdr:to>
      <xdr:col>19</xdr:col>
      <xdr:colOff>184150</xdr:colOff>
      <xdr:row>82</xdr:row>
      <xdr:rowOff>71755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56532</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15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137981</xdr:rowOff>
    </xdr:from>
    <xdr:to>
      <xdr:col>15</xdr:col>
      <xdr:colOff>133350</xdr:colOff>
      <xdr:row>82</xdr:row>
      <xdr:rowOff>68131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2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52908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11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72129</xdr:rowOff>
    </xdr:from>
    <xdr:to>
      <xdr:col>11</xdr:col>
      <xdr:colOff>82550</xdr:colOff>
      <xdr:row>82</xdr:row>
      <xdr:rowOff>2279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5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12456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2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66553</xdr:rowOff>
    </xdr:from>
    <xdr:to>
      <xdr:col>7</xdr:col>
      <xdr:colOff>31750</xdr:colOff>
      <xdr:row>81</xdr:row>
      <xdr:rowOff>168153</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5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152930</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40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類似団体平均と比較してラスパイレス指数が高い状況が続いている。地域の民間給与の状況等を踏まえ、適正な給与水準の維持に努めたい。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87</xdr:row>
      <xdr:rowOff>37395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886516"/>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86</xdr:row>
      <xdr:rowOff>155222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8865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155222</xdr:rowOff>
    </xdr:from>
    <xdr:to>
      <xdr:col>72</xdr:col>
      <xdr:colOff>203200</xdr:colOff>
      <xdr:row>86</xdr:row>
      <xdr:rowOff>168628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8999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168628</xdr:rowOff>
    </xdr:from>
    <xdr:to>
      <xdr:col>68</xdr:col>
      <xdr:colOff>152400</xdr:colOff>
      <xdr:row>87</xdr:row>
      <xdr:rowOff>77611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9133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158045</xdr:rowOff>
    </xdr:from>
    <xdr:to>
      <xdr:col>81</xdr:col>
      <xdr:colOff>95250</xdr:colOff>
      <xdr:row>87</xdr:row>
      <xdr:rowOff>88195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130122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7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104422</xdr:rowOff>
    </xdr:from>
    <xdr:to>
      <xdr:col>73</xdr:col>
      <xdr:colOff>44450</xdr:colOff>
      <xdr:row>87</xdr:row>
      <xdr:rowOff>34572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19349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117828</xdr:rowOff>
    </xdr:from>
    <xdr:to>
      <xdr:col>68</xdr:col>
      <xdr:colOff>203200</xdr:colOff>
      <xdr:row>87</xdr:row>
      <xdr:rowOff>47978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32755</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9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26811</xdr:rowOff>
    </xdr:from>
    <xdr:to>
      <xdr:col>64</xdr:col>
      <xdr:colOff>152400</xdr:colOff>
      <xdr:row>87</xdr:row>
      <xdr:rowOff>128411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113188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2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年度決算と比較して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ポイントほど改善した。依然として類似団体平均とは差があるため、職員定数適正化計画に基づき適宜見直しを行っていきたい。</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166249</xdr:rowOff>
    </xdr:from>
    <xdr:to>
      <xdr:col>81</xdr:col>
      <xdr:colOff>44450</xdr:colOff>
      <xdr:row>63</xdr:row>
      <xdr:rowOff>16631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796149"/>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157056</xdr:rowOff>
    </xdr:from>
    <xdr:to>
      <xdr:col>77</xdr:col>
      <xdr:colOff>44450</xdr:colOff>
      <xdr:row>63</xdr:row>
      <xdr:rowOff>16631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786956"/>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104201</xdr:rowOff>
    </xdr:from>
    <xdr:to>
      <xdr:col>72</xdr:col>
      <xdr:colOff>203200</xdr:colOff>
      <xdr:row>62</xdr:row>
      <xdr:rowOff>157056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734101"/>
          <a:ext cx="889000" cy="5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69729</xdr:rowOff>
    </xdr:from>
    <xdr:to>
      <xdr:col>68</xdr:col>
      <xdr:colOff>152400</xdr:colOff>
      <xdr:row>62</xdr:row>
      <xdr:rowOff>104201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69962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115449</xdr:rowOff>
    </xdr:from>
    <xdr:to>
      <xdr:col>81</xdr:col>
      <xdr:colOff>95250</xdr:colOff>
      <xdr:row>63</xdr:row>
      <xdr:rowOff>45599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7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87526</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717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137281</xdr:rowOff>
    </xdr:from>
    <xdr:to>
      <xdr:col>77</xdr:col>
      <xdr:colOff>95250</xdr:colOff>
      <xdr:row>63</xdr:row>
      <xdr:rowOff>67431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7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52208</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85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106256</xdr:rowOff>
    </xdr:from>
    <xdr:to>
      <xdr:col>73</xdr:col>
      <xdr:colOff>44450</xdr:colOff>
      <xdr:row>63</xdr:row>
      <xdr:rowOff>36406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21183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82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53401</xdr:rowOff>
    </xdr:from>
    <xdr:to>
      <xdr:col>68</xdr:col>
      <xdr:colOff>203200</xdr:colOff>
      <xdr:row>62</xdr:row>
      <xdr:rowOff>155001</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68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139778</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769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18929</xdr:rowOff>
    </xdr:from>
    <xdr:to>
      <xdr:col>64</xdr:col>
      <xdr:colOff>152400</xdr:colOff>
      <xdr:row>62</xdr:row>
      <xdr:rowOff>120529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64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105306</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735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公営企業債の元利償還金に対する繰入金が増加し、実質公債費比率としては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ポイント増加した。類似団体平均よりも</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ポイント高いため、借入金額の抑制や財政措置の有利な起債の活用等に取り組んで改善できるように努めたい。</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106741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467600"/>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37798</xdr:rowOff>
    </xdr:from>
    <xdr:to>
      <xdr:col>77</xdr:col>
      <xdr:colOff>44450</xdr:colOff>
      <xdr:row>43</xdr:row>
      <xdr:rowOff>95250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4101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37798</xdr:rowOff>
    </xdr:from>
    <xdr:to>
      <xdr:col>72</xdr:col>
      <xdr:colOff>203200</xdr:colOff>
      <xdr:row>43</xdr:row>
      <xdr:rowOff>49288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49288</xdr:rowOff>
    </xdr:from>
    <xdr:to>
      <xdr:col>68</xdr:col>
      <xdr:colOff>152400</xdr:colOff>
      <xdr:row>43</xdr:row>
      <xdr:rowOff>49288</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4216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55941</xdr:rowOff>
    </xdr:from>
    <xdr:to>
      <xdr:col>81</xdr:col>
      <xdr:colOff>95250</xdr:colOff>
      <xdr:row>43</xdr:row>
      <xdr:rowOff>157541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28018</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158448</xdr:rowOff>
    </xdr:from>
    <xdr:to>
      <xdr:col>73</xdr:col>
      <xdr:colOff>44450</xdr:colOff>
      <xdr:row>43</xdr:row>
      <xdr:rowOff>88598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73375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169938</xdr:rowOff>
    </xdr:from>
    <xdr:to>
      <xdr:col>68</xdr:col>
      <xdr:colOff>203200</xdr:colOff>
      <xdr:row>43</xdr:row>
      <xdr:rowOff>100088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84865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169938</xdr:rowOff>
    </xdr:from>
    <xdr:to>
      <xdr:col>64</xdr:col>
      <xdr:colOff>152400</xdr:colOff>
      <xdr:row>43</xdr:row>
      <xdr:rowOff>100088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84865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地方債残高の減少等により令和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年度から減少し続けている。類似団体平均は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％となっているため、地方債の新規発行額が償還額を上回らないようにするなど、将来負担への負担を軽減できるように努めていきたい。</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56545</xdr:rowOff>
    </xdr:from>
    <xdr:to>
      <xdr:col>81</xdr:col>
      <xdr:colOff>44450</xdr:colOff>
      <xdr:row>14</xdr:row>
      <xdr:rowOff>70334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456845"/>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70334</xdr:rowOff>
    </xdr:from>
    <xdr:to>
      <xdr:col>77</xdr:col>
      <xdr:colOff>44450</xdr:colOff>
      <xdr:row>14</xdr:row>
      <xdr:rowOff>139277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47063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139277</xdr:rowOff>
    </xdr:from>
    <xdr:to>
      <xdr:col>72</xdr:col>
      <xdr:colOff>203200</xdr:colOff>
      <xdr:row>15</xdr:row>
      <xdr:rowOff>54005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539577"/>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54005</xdr:rowOff>
    </xdr:from>
    <xdr:to>
      <xdr:col>68</xdr:col>
      <xdr:colOff>152400</xdr:colOff>
      <xdr:row>16</xdr:row>
      <xdr:rowOff>80191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625755"/>
          <a:ext cx="889000" cy="1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5745</xdr:rowOff>
    </xdr:from>
    <xdr:to>
      <xdr:col>81</xdr:col>
      <xdr:colOff>95250</xdr:colOff>
      <xdr:row>14</xdr:row>
      <xdr:rowOff>107345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0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149272</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378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19534</xdr:rowOff>
    </xdr:from>
    <xdr:to>
      <xdr:col>77</xdr:col>
      <xdr:colOff>95250</xdr:colOff>
      <xdr:row>14</xdr:row>
      <xdr:rowOff>121134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41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105911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506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88477</xdr:rowOff>
    </xdr:from>
    <xdr:to>
      <xdr:col>73</xdr:col>
      <xdr:colOff>44450</xdr:colOff>
      <xdr:row>15</xdr:row>
      <xdr:rowOff>18627</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48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3404</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57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3205</xdr:rowOff>
    </xdr:from>
    <xdr:to>
      <xdr:col>68</xdr:col>
      <xdr:colOff>203200</xdr:colOff>
      <xdr:row>15</xdr:row>
      <xdr:rowOff>104805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5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89582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661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29391</xdr:rowOff>
    </xdr:from>
    <xdr:to>
      <xdr:col>64</xdr:col>
      <xdr:colOff>152400</xdr:colOff>
      <xdr:row>16</xdr:row>
      <xdr:rowOff>130991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7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115768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5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給与改定や会計年度任用職員への勤勉手当支給により、令和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％増加した。類似団体平均と比較して高い水準であるため、会計年度任用職員の任用見直し等人件費の縮減に努めたい。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155575</xdr:rowOff>
    </xdr:from>
    <xdr:to>
      <xdr:col>24</xdr:col>
      <xdr:colOff>25400</xdr:colOff>
      <xdr:row>37</xdr:row>
      <xdr:rowOff>46990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32777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109855</xdr:rowOff>
    </xdr:from>
    <xdr:to>
      <xdr:col>19</xdr:col>
      <xdr:colOff>187325</xdr:colOff>
      <xdr:row>36</xdr:row>
      <xdr:rowOff>155575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2820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6985</xdr:rowOff>
    </xdr:from>
    <xdr:to>
      <xdr:col>15</xdr:col>
      <xdr:colOff>98425</xdr:colOff>
      <xdr:row>36</xdr:row>
      <xdr:rowOff>109855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17918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6985</xdr:rowOff>
    </xdr:from>
    <xdr:to>
      <xdr:col>11</xdr:col>
      <xdr:colOff>9525</xdr:colOff>
      <xdr:row>36</xdr:row>
      <xdr:rowOff>41275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1791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139717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104775</xdr:rowOff>
    </xdr:from>
    <xdr:to>
      <xdr:col>20</xdr:col>
      <xdr:colOff>38100</xdr:colOff>
      <xdr:row>37</xdr:row>
      <xdr:rowOff>34925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19702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36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59055</xdr:rowOff>
    </xdr:from>
    <xdr:to>
      <xdr:col>15</xdr:col>
      <xdr:colOff>149225</xdr:colOff>
      <xdr:row>36</xdr:row>
      <xdr:rowOff>160655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2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145432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31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127635</xdr:rowOff>
    </xdr:from>
    <xdr:to>
      <xdr:col>11</xdr:col>
      <xdr:colOff>60325</xdr:colOff>
      <xdr:row>36</xdr:row>
      <xdr:rowOff>57785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42562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161925</xdr:rowOff>
    </xdr:from>
    <xdr:to>
      <xdr:col>6</xdr:col>
      <xdr:colOff>171450</xdr:colOff>
      <xdr:row>36</xdr:row>
      <xdr:rowOff>92075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76852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24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年度とほぼ同水準となり、類似団体平均より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％低い状況である。物価高騰などにより需用費等が増加する懸念もあるため、引き続き経常経費の縮減に努めたい。</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62992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587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458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156718</xdr:rowOff>
    </xdr:from>
    <xdr:to>
      <xdr:col>73</xdr:col>
      <xdr:colOff>180975</xdr:colOff>
      <xdr:row>14</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855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156718</xdr:rowOff>
    </xdr:from>
    <xdr:to>
      <xdr:col>69</xdr:col>
      <xdr:colOff>92075</xdr:colOff>
      <xdr:row>14</xdr:row>
      <xdr:rowOff>21844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855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xdr:rowOff>
    </xdr:from>
    <xdr:to>
      <xdr:col>82</xdr:col>
      <xdr:colOff>158750</xdr:colOff>
      <xdr:row>14</xdr:row>
      <xdr:rowOff>113792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28719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5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116857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1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105918</xdr:rowOff>
    </xdr:from>
    <xdr:to>
      <xdr:col>69</xdr:col>
      <xdr:colOff>142875</xdr:colOff>
      <xdr:row>14</xdr:row>
      <xdr:rowOff>36068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3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46245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03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142494</xdr:rowOff>
    </xdr:from>
    <xdr:to>
      <xdr:col>65</xdr:col>
      <xdr:colOff>53975</xdr:colOff>
      <xdr:row>14</xdr:row>
      <xdr:rowOff>72644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82821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4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児童手当の支給対象拡大等により、令和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％増加した。類似団体平均とほぼ同水準であるが、引き続き経常経費の増加に注意したい。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127000</xdr:rowOff>
    </xdr:from>
    <xdr:to>
      <xdr:col>24</xdr:col>
      <xdr:colOff>25400</xdr:colOff>
      <xdr:row>56</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567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662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66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年度より簡易水道事業と下水道事業が法適用化したため、繰出金が大きく減少した。類似団体平均でも同様な動きがみられるため、類似団体平均と同水準であった。</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58</xdr:row>
      <xdr:rowOff>76200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3930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76200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969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25400</xdr:rowOff>
    </xdr:from>
    <xdr:to>
      <xdr:col>73</xdr:col>
      <xdr:colOff>180975</xdr:colOff>
      <xdr:row>58</xdr:row>
      <xdr:rowOff>25400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25400</xdr:rowOff>
    </xdr:from>
    <xdr:to>
      <xdr:col>69</xdr:col>
      <xdr:colOff>92075</xdr:colOff>
      <xdr:row>58</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69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3827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86377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86377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簡易水道事業と下水道事業が法適用化したことから公営企業への繰出金が補助金に変わったことにより大きく増加した。町単独の補助事業等について、事業の必要性を検討し、適正な事業執行に努めたい。</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69850</xdr:rowOff>
    </xdr:from>
    <xdr:to>
      <xdr:col>82</xdr:col>
      <xdr:colOff>107950</xdr:colOff>
      <xdr:row>36</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0706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104140</xdr:rowOff>
    </xdr:from>
    <xdr:to>
      <xdr:col>78</xdr:col>
      <xdr:colOff>69850</xdr:colOff>
      <xdr:row>35</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9334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50800</xdr:rowOff>
    </xdr:from>
    <xdr:to>
      <xdr:col>73</xdr:col>
      <xdr:colOff>180975</xdr:colOff>
      <xdr:row>34</xdr:row>
      <xdr:rowOff>104140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8801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20320</xdr:rowOff>
    </xdr:from>
    <xdr:to>
      <xdr:col>69</xdr:col>
      <xdr:colOff>92075</xdr:colOff>
      <xdr:row>34</xdr:row>
      <xdr:rowOff>50800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849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130827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0</xdr:rowOff>
    </xdr:from>
    <xdr:to>
      <xdr:col>69</xdr:col>
      <xdr:colOff>142875</xdr:colOff>
      <xdr:row>34</xdr:row>
      <xdr:rowOff>101600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111777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140970</xdr:rowOff>
    </xdr:from>
    <xdr:to>
      <xdr:col>65</xdr:col>
      <xdr:colOff>53975</xdr:colOff>
      <xdr:row>34</xdr:row>
      <xdr:rowOff>71120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81297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元利償還金が減少したことにより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ポイント減少した。類似団体平均と比較して大きく上回っているため、引き続き借入額が大きくなりすぎないよう努めたい。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113285</xdr:rowOff>
    </xdr:from>
    <xdr:to>
      <xdr:col>24</xdr:col>
      <xdr:colOff>25400</xdr:colOff>
      <xdr:row>78</xdr:row>
      <xdr:rowOff>163576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486385"/>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159004</xdr:rowOff>
    </xdr:from>
    <xdr:to>
      <xdr:col>19</xdr:col>
      <xdr:colOff>187325</xdr:colOff>
      <xdr:row>78</xdr:row>
      <xdr:rowOff>163576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5321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113285</xdr:rowOff>
    </xdr:from>
    <xdr:to>
      <xdr:col>15</xdr:col>
      <xdr:colOff>98425</xdr:colOff>
      <xdr:row>78</xdr:row>
      <xdr:rowOff>159004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4863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113285</xdr:rowOff>
    </xdr:from>
    <xdr:to>
      <xdr:col>11</xdr:col>
      <xdr:colOff>9525</xdr:colOff>
      <xdr:row>78</xdr:row>
      <xdr:rowOff>131572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4863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62485</xdr:rowOff>
    </xdr:from>
    <xdr:to>
      <xdr:col>24</xdr:col>
      <xdr:colOff>76200</xdr:colOff>
      <xdr:row>78</xdr:row>
      <xdr:rowOff>164085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34562</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112776</xdr:rowOff>
    </xdr:from>
    <xdr:to>
      <xdr:col>20</xdr:col>
      <xdr:colOff>38100</xdr:colOff>
      <xdr:row>79</xdr:row>
      <xdr:rowOff>42926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27703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572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108204</xdr:rowOff>
    </xdr:from>
    <xdr:to>
      <xdr:col>15</xdr:col>
      <xdr:colOff>149225</xdr:colOff>
      <xdr:row>79</xdr:row>
      <xdr:rowOff>38354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23131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62485</xdr:rowOff>
    </xdr:from>
    <xdr:to>
      <xdr:col>11</xdr:col>
      <xdr:colOff>60325</xdr:colOff>
      <xdr:row>78</xdr:row>
      <xdr:rowOff>164085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148862</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80772</xdr:rowOff>
    </xdr:from>
    <xdr:to>
      <xdr:col>6</xdr:col>
      <xdr:colOff>171450</xdr:colOff>
      <xdr:row>79</xdr:row>
      <xdr:rowOff>10922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167149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人件費の増加等により公債費以外について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ポイント増加した。類似団体平均と比較しても高い状況であるため、引き続き経常経費の縮減に努めたい。</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78994</xdr:rowOff>
    </xdr:from>
    <xdr:to>
      <xdr:col>82</xdr:col>
      <xdr:colOff>107950</xdr:colOff>
      <xdr:row>75</xdr:row>
      <xdr:rowOff>122428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3774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17272</xdr:rowOff>
    </xdr:from>
    <xdr:to>
      <xdr:col>78</xdr:col>
      <xdr:colOff>69850</xdr:colOff>
      <xdr:row>75</xdr:row>
      <xdr:rowOff>78994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7602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65278</xdr:rowOff>
    </xdr:from>
    <xdr:to>
      <xdr:col>73</xdr:col>
      <xdr:colOff>180975</xdr:colOff>
      <xdr:row>75</xdr:row>
      <xdr:rowOff>17272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5257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65278</xdr:rowOff>
    </xdr:from>
    <xdr:to>
      <xdr:col>69</xdr:col>
      <xdr:colOff>92075</xdr:colOff>
      <xdr:row>74</xdr:row>
      <xdr:rowOff>101854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5257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71628</xdr:rowOff>
    </xdr:from>
    <xdr:to>
      <xdr:col>82</xdr:col>
      <xdr:colOff>158750</xdr:colOff>
      <xdr:row>76</xdr:row>
      <xdr:rowOff>1778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43705</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0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28194</xdr:rowOff>
    </xdr:from>
    <xdr:to>
      <xdr:col>78</xdr:col>
      <xdr:colOff>120650</xdr:colOff>
      <xdr:row>75</xdr:row>
      <xdr:rowOff>129794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114571</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973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137922</xdr:rowOff>
    </xdr:from>
    <xdr:to>
      <xdr:col>74</xdr:col>
      <xdr:colOff>31750</xdr:colOff>
      <xdr:row>75</xdr:row>
      <xdr:rowOff>68072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52849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xdr:rowOff>
    </xdr:from>
    <xdr:to>
      <xdr:col>69</xdr:col>
      <xdr:colOff>142875</xdr:colOff>
      <xdr:row>74</xdr:row>
      <xdr:rowOff>116078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126255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51054</xdr:rowOff>
    </xdr:from>
    <xdr:to>
      <xdr:col>65</xdr:col>
      <xdr:colOff>53975</xdr:colOff>
      <xdr:row>74</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3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162831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07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128053</xdr:rowOff>
    </xdr:from>
    <xdr:to>
      <xdr:col>29</xdr:col>
      <xdr:colOff>127000</xdr:colOff>
      <xdr:row>17</xdr:row>
      <xdr:rowOff>39134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18878"/>
          <a:ext cx="647700" cy="825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39134</xdr:rowOff>
    </xdr:from>
    <xdr:to>
      <xdr:col>26</xdr:col>
      <xdr:colOff>50800</xdr:colOff>
      <xdr:row>17</xdr:row>
      <xdr:rowOff>86237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01409"/>
          <a:ext cx="698500" cy="47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86237</xdr:rowOff>
    </xdr:from>
    <xdr:to>
      <xdr:col>22</xdr:col>
      <xdr:colOff>114300</xdr:colOff>
      <xdr:row>17</xdr:row>
      <xdr:rowOff>127688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48512"/>
          <a:ext cx="698500" cy="41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127688</xdr:rowOff>
    </xdr:from>
    <xdr:to>
      <xdr:col>18</xdr:col>
      <xdr:colOff>177800</xdr:colOff>
      <xdr:row>18</xdr:row>
      <xdr:rowOff>13268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89963"/>
          <a:ext cx="698500" cy="57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77253</xdr:rowOff>
    </xdr:from>
    <xdr:to>
      <xdr:col>29</xdr:col>
      <xdr:colOff>177800</xdr:colOff>
      <xdr:row>17</xdr:row>
      <xdr:rowOff>7403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68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93780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713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159784</xdr:rowOff>
    </xdr:from>
    <xdr:to>
      <xdr:col>26</xdr:col>
      <xdr:colOff>101600</xdr:colOff>
      <xdr:row>17</xdr:row>
      <xdr:rowOff>89934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50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100111</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719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35437</xdr:rowOff>
    </xdr:from>
    <xdr:to>
      <xdr:col>22</xdr:col>
      <xdr:colOff>165100</xdr:colOff>
      <xdr:row>17</xdr:row>
      <xdr:rowOff>137037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97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147214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6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76888</xdr:rowOff>
    </xdr:from>
    <xdr:to>
      <xdr:col>19</xdr:col>
      <xdr:colOff>38100</xdr:colOff>
      <xdr:row>18</xdr:row>
      <xdr:rowOff>7038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39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17215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808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133918</xdr:rowOff>
    </xdr:from>
    <xdr:to>
      <xdr:col>15</xdr:col>
      <xdr:colOff>101600</xdr:colOff>
      <xdr:row>18</xdr:row>
      <xdr:rowOff>64068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96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74245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86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96482</xdr:rowOff>
    </xdr:from>
    <xdr:to>
      <xdr:col>29</xdr:col>
      <xdr:colOff>127000</xdr:colOff>
      <xdr:row>34</xdr:row>
      <xdr:rowOff>146225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363932"/>
          <a:ext cx="647700" cy="49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146225</xdr:rowOff>
    </xdr:from>
    <xdr:to>
      <xdr:col>26</xdr:col>
      <xdr:colOff>50800</xdr:colOff>
      <xdr:row>34</xdr:row>
      <xdr:rowOff>168559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413675"/>
          <a:ext cx="698500" cy="22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168559</xdr:rowOff>
    </xdr:from>
    <xdr:to>
      <xdr:col>22</xdr:col>
      <xdr:colOff>114300</xdr:colOff>
      <xdr:row>34</xdr:row>
      <xdr:rowOff>195100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436009"/>
          <a:ext cx="698500" cy="26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195100</xdr:rowOff>
    </xdr:from>
    <xdr:to>
      <xdr:col>18</xdr:col>
      <xdr:colOff>177800</xdr:colOff>
      <xdr:row>35</xdr:row>
      <xdr:rowOff>5248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462550"/>
          <a:ext cx="698500" cy="153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45682</xdr:rowOff>
    </xdr:from>
    <xdr:to>
      <xdr:col>29</xdr:col>
      <xdr:colOff>177800</xdr:colOff>
      <xdr:row>34</xdr:row>
      <xdr:rowOff>147282</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313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233659</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15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95425</xdr:rowOff>
    </xdr:from>
    <xdr:to>
      <xdr:col>26</xdr:col>
      <xdr:colOff>101600</xdr:colOff>
      <xdr:row>34</xdr:row>
      <xdr:rowOff>197025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362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207202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131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117759</xdr:rowOff>
    </xdr:from>
    <xdr:to>
      <xdr:col>22</xdr:col>
      <xdr:colOff>165100</xdr:colOff>
      <xdr:row>34</xdr:row>
      <xdr:rowOff>219359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385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229536</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154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144300</xdr:rowOff>
    </xdr:from>
    <xdr:to>
      <xdr:col>19</xdr:col>
      <xdr:colOff>38100</xdr:colOff>
      <xdr:row>34</xdr:row>
      <xdr:rowOff>245900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41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256077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18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297348</xdr:rowOff>
    </xdr:from>
    <xdr:to>
      <xdr:col>15</xdr:col>
      <xdr:colOff>101600</xdr:colOff>
      <xdr:row>35</xdr:row>
      <xdr:rowOff>56048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564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66225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33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92761</xdr:rowOff>
    </xdr:from>
    <xdr:to>
      <xdr:col>24</xdr:col>
      <xdr:colOff>63500</xdr:colOff>
      <xdr:row>34</xdr:row>
      <xdr:rowOff>50143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50611"/>
          <a:ext cx="838200" cy="12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50143</xdr:rowOff>
    </xdr:from>
    <xdr:to>
      <xdr:col>19</xdr:col>
      <xdr:colOff>177800</xdr:colOff>
      <xdr:row>34</xdr:row>
      <xdr:rowOff>122272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79443"/>
          <a:ext cx="889000" cy="7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122272</xdr:rowOff>
    </xdr:from>
    <xdr:to>
      <xdr:col>15</xdr:col>
      <xdr:colOff>50800</xdr:colOff>
      <xdr:row>35</xdr:row>
      <xdr:rowOff>38626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51572"/>
          <a:ext cx="889000" cy="8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38626</xdr:rowOff>
    </xdr:from>
    <xdr:to>
      <xdr:col>10</xdr:col>
      <xdr:colOff>114300</xdr:colOff>
      <xdr:row>35</xdr:row>
      <xdr:rowOff>116089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39376"/>
          <a:ext cx="889000" cy="7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41961</xdr:rowOff>
    </xdr:from>
    <xdr:to>
      <xdr:col>24</xdr:col>
      <xdr:colOff>114300</xdr:colOff>
      <xdr:row>33</xdr:row>
      <xdr:rowOff>143561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9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64838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5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170793</xdr:rowOff>
    </xdr:from>
    <xdr:to>
      <xdr:col>20</xdr:col>
      <xdr:colOff>38100</xdr:colOff>
      <xdr:row>34</xdr:row>
      <xdr:rowOff>100943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2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117470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03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71472</xdr:rowOff>
    </xdr:from>
    <xdr:to>
      <xdr:col>15</xdr:col>
      <xdr:colOff>101600</xdr:colOff>
      <xdr:row>35</xdr:row>
      <xdr:rowOff>1622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0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18149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75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159276</xdr:rowOff>
    </xdr:from>
    <xdr:to>
      <xdr:col>10</xdr:col>
      <xdr:colOff>165100</xdr:colOff>
      <xdr:row>35</xdr:row>
      <xdr:rowOff>89426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105953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6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65289</xdr:rowOff>
    </xdr:from>
    <xdr:to>
      <xdr:col>6</xdr:col>
      <xdr:colOff>38100</xdr:colOff>
      <xdr:row>35</xdr:row>
      <xdr:rowOff>166889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6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11966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41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33634</xdr:rowOff>
    </xdr:from>
    <xdr:to>
      <xdr:col>24</xdr:col>
      <xdr:colOff>63500</xdr:colOff>
      <xdr:row>57</xdr:row>
      <xdr:rowOff>60353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06284"/>
          <a:ext cx="838200" cy="2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43684</xdr:rowOff>
    </xdr:from>
    <xdr:to>
      <xdr:col>19</xdr:col>
      <xdr:colOff>177800</xdr:colOff>
      <xdr:row>57</xdr:row>
      <xdr:rowOff>60353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816334"/>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43684</xdr:rowOff>
    </xdr:from>
    <xdr:to>
      <xdr:col>15</xdr:col>
      <xdr:colOff>50800</xdr:colOff>
      <xdr:row>57</xdr:row>
      <xdr:rowOff>96727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816334"/>
          <a:ext cx="889000" cy="5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79574</xdr:rowOff>
    </xdr:from>
    <xdr:to>
      <xdr:col>10</xdr:col>
      <xdr:colOff>114300</xdr:colOff>
      <xdr:row>57</xdr:row>
      <xdr:rowOff>96727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852224"/>
          <a:ext cx="889000" cy="1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154284</xdr:rowOff>
    </xdr:from>
    <xdr:to>
      <xdr:col>24</xdr:col>
      <xdr:colOff>114300</xdr:colOff>
      <xdr:row>57</xdr:row>
      <xdr:rowOff>84434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5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69211</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7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9553</xdr:rowOff>
    </xdr:from>
    <xdr:to>
      <xdr:col>20</xdr:col>
      <xdr:colOff>38100</xdr:colOff>
      <xdr:row>57</xdr:row>
      <xdr:rowOff>111153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8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102280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87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164334</xdr:rowOff>
    </xdr:from>
    <xdr:to>
      <xdr:col>15</xdr:col>
      <xdr:colOff>101600</xdr:colOff>
      <xdr:row>57</xdr:row>
      <xdr:rowOff>94484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6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85611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5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45927</xdr:rowOff>
    </xdr:from>
    <xdr:to>
      <xdr:col>10</xdr:col>
      <xdr:colOff>165100</xdr:colOff>
      <xdr:row>57</xdr:row>
      <xdr:rowOff>147527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1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138654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1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28774</xdr:rowOff>
    </xdr:from>
    <xdr:to>
      <xdr:col>6</xdr:col>
      <xdr:colOff>38100</xdr:colOff>
      <xdr:row>57</xdr:row>
      <xdr:rowOff>130374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0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121501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9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92114</xdr:rowOff>
    </xdr:from>
    <xdr:to>
      <xdr:col>24</xdr:col>
      <xdr:colOff>63500</xdr:colOff>
      <xdr:row>78</xdr:row>
      <xdr:rowOff>118935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65214"/>
          <a:ext cx="838200" cy="2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117717</xdr:rowOff>
    </xdr:from>
    <xdr:to>
      <xdr:col>19</xdr:col>
      <xdr:colOff>177800</xdr:colOff>
      <xdr:row>78</xdr:row>
      <xdr:rowOff>118935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90817"/>
          <a:ext cx="8890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117717</xdr:rowOff>
    </xdr:from>
    <xdr:to>
      <xdr:col>15</xdr:col>
      <xdr:colOff>50800</xdr:colOff>
      <xdr:row>78</xdr:row>
      <xdr:rowOff>135413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90817"/>
          <a:ext cx="8890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135413</xdr:rowOff>
    </xdr:from>
    <xdr:to>
      <xdr:col>10</xdr:col>
      <xdr:colOff>114300</xdr:colOff>
      <xdr:row>78</xdr:row>
      <xdr:rowOff>147129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08513"/>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41314</xdr:rowOff>
    </xdr:from>
    <xdr:to>
      <xdr:col>24</xdr:col>
      <xdr:colOff>114300</xdr:colOff>
      <xdr:row>78</xdr:row>
      <xdr:rowOff>142914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1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127691</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2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68135</xdr:rowOff>
    </xdr:from>
    <xdr:to>
      <xdr:col>20</xdr:col>
      <xdr:colOff>38100</xdr:colOff>
      <xdr:row>78</xdr:row>
      <xdr:rowOff>169735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4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160862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3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66917</xdr:rowOff>
    </xdr:from>
    <xdr:to>
      <xdr:col>15</xdr:col>
      <xdr:colOff>101600</xdr:colOff>
      <xdr:row>78</xdr:row>
      <xdr:rowOff>168517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4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159644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3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84613</xdr:rowOff>
    </xdr:from>
    <xdr:to>
      <xdr:col>10</xdr:col>
      <xdr:colOff>165100</xdr:colOff>
      <xdr:row>79</xdr:row>
      <xdr:rowOff>14763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5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5890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5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96329</xdr:rowOff>
    </xdr:from>
    <xdr:to>
      <xdr:col>6</xdr:col>
      <xdr:colOff>38100</xdr:colOff>
      <xdr:row>79</xdr:row>
      <xdr:rowOff>26479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6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17606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6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91554</xdr:rowOff>
    </xdr:from>
    <xdr:to>
      <xdr:col>24</xdr:col>
      <xdr:colOff>63500</xdr:colOff>
      <xdr:row>96</xdr:row>
      <xdr:rowOff>62091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79304"/>
          <a:ext cx="838200" cy="14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62091</xdr:rowOff>
    </xdr:from>
    <xdr:to>
      <xdr:col>19</xdr:col>
      <xdr:colOff>177800</xdr:colOff>
      <xdr:row>97</xdr:row>
      <xdr:rowOff>69659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21291"/>
          <a:ext cx="889000" cy="17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3454</xdr:rowOff>
    </xdr:from>
    <xdr:to>
      <xdr:col>15</xdr:col>
      <xdr:colOff>50800</xdr:colOff>
      <xdr:row>97</xdr:row>
      <xdr:rowOff>69659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62654"/>
          <a:ext cx="889000" cy="23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3454</xdr:rowOff>
    </xdr:from>
    <xdr:to>
      <xdr:col>10</xdr:col>
      <xdr:colOff>114300</xdr:colOff>
      <xdr:row>97</xdr:row>
      <xdr:rowOff>90843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62654"/>
          <a:ext cx="889000" cy="25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40754</xdr:rowOff>
    </xdr:from>
    <xdr:to>
      <xdr:col>24</xdr:col>
      <xdr:colOff>114300</xdr:colOff>
      <xdr:row>95</xdr:row>
      <xdr:rowOff>142354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2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19181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0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11291</xdr:rowOff>
    </xdr:from>
    <xdr:to>
      <xdr:col>20</xdr:col>
      <xdr:colOff>38100</xdr:colOff>
      <xdr:row>96</xdr:row>
      <xdr:rowOff>112891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7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104018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6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18859</xdr:rowOff>
    </xdr:from>
    <xdr:to>
      <xdr:col>15</xdr:col>
      <xdr:colOff>101600</xdr:colOff>
      <xdr:row>97</xdr:row>
      <xdr:rowOff>120459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111586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4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124104</xdr:rowOff>
    </xdr:from>
    <xdr:to>
      <xdr:col>10</xdr:col>
      <xdr:colOff>165100</xdr:colOff>
      <xdr:row>96</xdr:row>
      <xdr:rowOff>54254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45381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0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40043</xdr:rowOff>
    </xdr:from>
    <xdr:to>
      <xdr:col>6</xdr:col>
      <xdr:colOff>38100</xdr:colOff>
      <xdr:row>97</xdr:row>
      <xdr:rowOff>141643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7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132770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6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108001</xdr:rowOff>
    </xdr:from>
    <xdr:to>
      <xdr:col>55</xdr:col>
      <xdr:colOff>0</xdr:colOff>
      <xdr:row>36</xdr:row>
      <xdr:rowOff>145640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80201"/>
          <a:ext cx="838200" cy="3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98342</xdr:rowOff>
    </xdr:from>
    <xdr:to>
      <xdr:col>50</xdr:col>
      <xdr:colOff>114300</xdr:colOff>
      <xdr:row>36</xdr:row>
      <xdr:rowOff>145640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70542"/>
          <a:ext cx="889000" cy="4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98342</xdr:rowOff>
    </xdr:from>
    <xdr:to>
      <xdr:col>45</xdr:col>
      <xdr:colOff>177800</xdr:colOff>
      <xdr:row>37</xdr:row>
      <xdr:rowOff>1161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70542"/>
          <a:ext cx="889000" cy="7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112798</xdr:rowOff>
    </xdr:from>
    <xdr:to>
      <xdr:col>41</xdr:col>
      <xdr:colOff>50800</xdr:colOff>
      <xdr:row>37</xdr:row>
      <xdr:rowOff>1161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42098"/>
          <a:ext cx="889000" cy="40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57201</xdr:rowOff>
    </xdr:from>
    <xdr:to>
      <xdr:col>55</xdr:col>
      <xdr:colOff>50800</xdr:colOff>
      <xdr:row>36</xdr:row>
      <xdr:rowOff>158801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35628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0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94840</xdr:rowOff>
    </xdr:from>
    <xdr:to>
      <xdr:col>50</xdr:col>
      <xdr:colOff>165100</xdr:colOff>
      <xdr:row>37</xdr:row>
      <xdr:rowOff>24990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6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16117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5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47542</xdr:rowOff>
    </xdr:from>
    <xdr:to>
      <xdr:col>46</xdr:col>
      <xdr:colOff>38100</xdr:colOff>
      <xdr:row>36</xdr:row>
      <xdr:rowOff>149142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165669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9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121811</xdr:rowOff>
    </xdr:from>
    <xdr:to>
      <xdr:col>41</xdr:col>
      <xdr:colOff>101600</xdr:colOff>
      <xdr:row>37</xdr:row>
      <xdr:rowOff>51961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43088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6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61998</xdr:rowOff>
    </xdr:from>
    <xdr:to>
      <xdr:col>36</xdr:col>
      <xdr:colOff>165100</xdr:colOff>
      <xdr:row>34</xdr:row>
      <xdr:rowOff>163598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9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154725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8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50174</xdr:rowOff>
    </xdr:from>
    <xdr:to>
      <xdr:col>55</xdr:col>
      <xdr:colOff>0</xdr:colOff>
      <xdr:row>58</xdr:row>
      <xdr:rowOff>81481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994274"/>
          <a:ext cx="838200" cy="3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71513</xdr:rowOff>
    </xdr:from>
    <xdr:to>
      <xdr:col>50</xdr:col>
      <xdr:colOff>114300</xdr:colOff>
      <xdr:row>58</xdr:row>
      <xdr:rowOff>81481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15613"/>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34292</xdr:rowOff>
    </xdr:from>
    <xdr:to>
      <xdr:col>45</xdr:col>
      <xdr:colOff>177800</xdr:colOff>
      <xdr:row>58</xdr:row>
      <xdr:rowOff>71513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78392"/>
          <a:ext cx="889000" cy="3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34292</xdr:rowOff>
    </xdr:from>
    <xdr:to>
      <xdr:col>41</xdr:col>
      <xdr:colOff>50800</xdr:colOff>
      <xdr:row>58</xdr:row>
      <xdr:rowOff>40002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978392"/>
          <a:ext cx="889000" cy="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170824</xdr:rowOff>
    </xdr:from>
    <xdr:to>
      <xdr:col>55</xdr:col>
      <xdr:colOff>50800</xdr:colOff>
      <xdr:row>58</xdr:row>
      <xdr:rowOff>100974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87742</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6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30681</xdr:rowOff>
    </xdr:from>
    <xdr:to>
      <xdr:col>50</xdr:col>
      <xdr:colOff>165100</xdr:colOff>
      <xdr:row>58</xdr:row>
      <xdr:rowOff>132281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7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123408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6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20713</xdr:rowOff>
    </xdr:from>
    <xdr:to>
      <xdr:col>46</xdr:col>
      <xdr:colOff>38100</xdr:colOff>
      <xdr:row>58</xdr:row>
      <xdr:rowOff>122313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6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113440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5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154942</xdr:rowOff>
    </xdr:from>
    <xdr:to>
      <xdr:col>41</xdr:col>
      <xdr:colOff>101600</xdr:colOff>
      <xdr:row>58</xdr:row>
      <xdr:rowOff>85092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2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101619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70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160652</xdr:rowOff>
    </xdr:from>
    <xdr:to>
      <xdr:col>36</xdr:col>
      <xdr:colOff>165100</xdr:colOff>
      <xdr:row>58</xdr:row>
      <xdr:rowOff>90802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3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81929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2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107073</xdr:rowOff>
    </xdr:from>
    <xdr:to>
      <xdr:col>55</xdr:col>
      <xdr:colOff>0</xdr:colOff>
      <xdr:row>78</xdr:row>
      <xdr:rowOff>129299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80173"/>
          <a:ext cx="838200" cy="2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121420</xdr:rowOff>
    </xdr:from>
    <xdr:to>
      <xdr:col>50</xdr:col>
      <xdr:colOff>114300</xdr:colOff>
      <xdr:row>78</xdr:row>
      <xdr:rowOff>129299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4520"/>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121420</xdr:rowOff>
    </xdr:from>
    <xdr:to>
      <xdr:col>45</xdr:col>
      <xdr:colOff>177800</xdr:colOff>
      <xdr:row>78</xdr:row>
      <xdr:rowOff>129532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94520"/>
          <a:ext cx="889000" cy="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110739</xdr:rowOff>
    </xdr:from>
    <xdr:to>
      <xdr:col>41</xdr:col>
      <xdr:colOff>50800</xdr:colOff>
      <xdr:row>78</xdr:row>
      <xdr:rowOff>129532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83839"/>
          <a:ext cx="889000" cy="1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56273</xdr:rowOff>
    </xdr:from>
    <xdr:to>
      <xdr:col>55</xdr:col>
      <xdr:colOff>50800</xdr:colOff>
      <xdr:row>78</xdr:row>
      <xdr:rowOff>157873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2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145640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78499</xdr:rowOff>
    </xdr:from>
    <xdr:to>
      <xdr:col>50</xdr:col>
      <xdr:colOff>165100</xdr:colOff>
      <xdr:row>79</xdr:row>
      <xdr:rowOff>8649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171226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70620</xdr:rowOff>
    </xdr:from>
    <xdr:to>
      <xdr:col>46</xdr:col>
      <xdr:colOff>38100</xdr:colOff>
      <xdr:row>79</xdr:row>
      <xdr:rowOff>770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163347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78732</xdr:rowOff>
    </xdr:from>
    <xdr:to>
      <xdr:col>41</xdr:col>
      <xdr:colOff>101600</xdr:colOff>
      <xdr:row>79</xdr:row>
      <xdr:rowOff>8882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4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59939</xdr:rowOff>
    </xdr:from>
    <xdr:to>
      <xdr:col>36</xdr:col>
      <xdr:colOff>165100</xdr:colOff>
      <xdr:row>78</xdr:row>
      <xdr:rowOff>161539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3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152666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2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48256</xdr:rowOff>
    </xdr:from>
    <xdr:to>
      <xdr:col>55</xdr:col>
      <xdr:colOff>0</xdr:colOff>
      <xdr:row>97</xdr:row>
      <xdr:rowOff>81283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78906"/>
          <a:ext cx="838200" cy="3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22986</xdr:rowOff>
    </xdr:from>
    <xdr:to>
      <xdr:col>50</xdr:col>
      <xdr:colOff>114300</xdr:colOff>
      <xdr:row>97</xdr:row>
      <xdr:rowOff>81283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53636"/>
          <a:ext cx="889000" cy="5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98465</xdr:rowOff>
    </xdr:from>
    <xdr:to>
      <xdr:col>45</xdr:col>
      <xdr:colOff>177800</xdr:colOff>
      <xdr:row>97</xdr:row>
      <xdr:rowOff>22986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57665"/>
          <a:ext cx="889000" cy="9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98465</xdr:rowOff>
    </xdr:from>
    <xdr:to>
      <xdr:col>41</xdr:col>
      <xdr:colOff>50800</xdr:colOff>
      <xdr:row>97</xdr:row>
      <xdr:rowOff>9700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57665"/>
          <a:ext cx="889000" cy="8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168906</xdr:rowOff>
    </xdr:from>
    <xdr:to>
      <xdr:col>55</xdr:col>
      <xdr:colOff>50800</xdr:colOff>
      <xdr:row>97</xdr:row>
      <xdr:rowOff>99056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2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147333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0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30483</xdr:rowOff>
    </xdr:from>
    <xdr:to>
      <xdr:col>50</xdr:col>
      <xdr:colOff>165100</xdr:colOff>
      <xdr:row>97</xdr:row>
      <xdr:rowOff>132083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6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123210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5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143636</xdr:rowOff>
    </xdr:from>
    <xdr:to>
      <xdr:col>46</xdr:col>
      <xdr:colOff>38100</xdr:colOff>
      <xdr:row>97</xdr:row>
      <xdr:rowOff>73786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90313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3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47665</xdr:rowOff>
    </xdr:from>
    <xdr:to>
      <xdr:col>41</xdr:col>
      <xdr:colOff>101600</xdr:colOff>
      <xdr:row>96</xdr:row>
      <xdr:rowOff>149265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0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165792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8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130350</xdr:rowOff>
    </xdr:from>
    <xdr:to>
      <xdr:col>36</xdr:col>
      <xdr:colOff>165100</xdr:colOff>
      <xdr:row>97</xdr:row>
      <xdr:rowOff>60500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77027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3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22211</xdr:rowOff>
    </xdr:from>
    <xdr:to>
      <xdr:col>85</xdr:col>
      <xdr:colOff>127000</xdr:colOff>
      <xdr:row>38</xdr:row>
      <xdr:rowOff>22806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37311"/>
          <a:ext cx="8382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21737</xdr:rowOff>
    </xdr:from>
    <xdr:to>
      <xdr:col>81</xdr:col>
      <xdr:colOff>50800</xdr:colOff>
      <xdr:row>38</xdr:row>
      <xdr:rowOff>22211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36837"/>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21737</xdr:rowOff>
    </xdr:from>
    <xdr:to>
      <xdr:col>76</xdr:col>
      <xdr:colOff>114300</xdr:colOff>
      <xdr:row>38</xdr:row>
      <xdr:rowOff>25326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36837"/>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140260</xdr:rowOff>
    </xdr:from>
    <xdr:to>
      <xdr:col>71</xdr:col>
      <xdr:colOff>177800</xdr:colOff>
      <xdr:row>38</xdr:row>
      <xdr:rowOff>25326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83910"/>
          <a:ext cx="889000"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143455</xdr:rowOff>
    </xdr:from>
    <xdr:to>
      <xdr:col>85</xdr:col>
      <xdr:colOff>177800</xdr:colOff>
      <xdr:row>38</xdr:row>
      <xdr:rowOff>73605</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142861</xdr:rowOff>
    </xdr:from>
    <xdr:to>
      <xdr:col>81</xdr:col>
      <xdr:colOff>101600</xdr:colOff>
      <xdr:row>38</xdr:row>
      <xdr:rowOff>73011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64138</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579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142387</xdr:rowOff>
    </xdr:from>
    <xdr:to>
      <xdr:col>76</xdr:col>
      <xdr:colOff>165100</xdr:colOff>
      <xdr:row>38</xdr:row>
      <xdr:rowOff>72537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63664</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78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145976</xdr:rowOff>
    </xdr:from>
    <xdr:to>
      <xdr:col>72</xdr:col>
      <xdr:colOff>38100</xdr:colOff>
      <xdr:row>38</xdr:row>
      <xdr:rowOff>76126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67253</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46333" y="6582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89460</xdr:rowOff>
    </xdr:from>
    <xdr:to>
      <xdr:col>67</xdr:col>
      <xdr:colOff>101600</xdr:colOff>
      <xdr:row>38</xdr:row>
      <xdr:rowOff>19610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10737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52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37338</xdr:rowOff>
    </xdr:from>
    <xdr:to>
      <xdr:col>85</xdr:col>
      <xdr:colOff>127000</xdr:colOff>
      <xdr:row>74</xdr:row>
      <xdr:rowOff>38329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724638"/>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37338</xdr:rowOff>
    </xdr:from>
    <xdr:to>
      <xdr:col>81</xdr:col>
      <xdr:colOff>50800</xdr:colOff>
      <xdr:row>74</xdr:row>
      <xdr:rowOff>64516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724638"/>
          <a:ext cx="88900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64516</xdr:rowOff>
    </xdr:from>
    <xdr:to>
      <xdr:col>76</xdr:col>
      <xdr:colOff>114300</xdr:colOff>
      <xdr:row>74</xdr:row>
      <xdr:rowOff>101511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751816"/>
          <a:ext cx="889000" cy="3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101511</xdr:rowOff>
    </xdr:from>
    <xdr:to>
      <xdr:col>71</xdr:col>
      <xdr:colOff>177800</xdr:colOff>
      <xdr:row>75</xdr:row>
      <xdr:rowOff>10376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88811"/>
          <a:ext cx="889000" cy="8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158979</xdr:rowOff>
    </xdr:from>
    <xdr:to>
      <xdr:col>85</xdr:col>
      <xdr:colOff>177800</xdr:colOff>
      <xdr:row>74</xdr:row>
      <xdr:rowOff>89129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67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10406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2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157988</xdr:rowOff>
    </xdr:from>
    <xdr:to>
      <xdr:col>81</xdr:col>
      <xdr:colOff>101600</xdr:colOff>
      <xdr:row>74</xdr:row>
      <xdr:rowOff>88138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104665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4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13716</xdr:rowOff>
    </xdr:from>
    <xdr:to>
      <xdr:col>76</xdr:col>
      <xdr:colOff>165100</xdr:colOff>
      <xdr:row>74</xdr:row>
      <xdr:rowOff>115316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0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131843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47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50711</xdr:rowOff>
    </xdr:from>
    <xdr:to>
      <xdr:col>72</xdr:col>
      <xdr:colOff>38100</xdr:colOff>
      <xdr:row>74</xdr:row>
      <xdr:rowOff>152311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3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168838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51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131026</xdr:rowOff>
    </xdr:from>
    <xdr:to>
      <xdr:col>67</xdr:col>
      <xdr:colOff>101600</xdr:colOff>
      <xdr:row>75</xdr:row>
      <xdr:rowOff>61176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1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77703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59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123996</xdr:rowOff>
    </xdr:from>
    <xdr:to>
      <xdr:col>85</xdr:col>
      <xdr:colOff>127000</xdr:colOff>
      <xdr:row>98</xdr:row>
      <xdr:rowOff>128384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926096"/>
          <a:ext cx="838200" cy="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123996</xdr:rowOff>
    </xdr:from>
    <xdr:to>
      <xdr:col>81</xdr:col>
      <xdr:colOff>50800</xdr:colOff>
      <xdr:row>98</xdr:row>
      <xdr:rowOff>165653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926096"/>
          <a:ext cx="889000" cy="4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46606</xdr:rowOff>
    </xdr:from>
    <xdr:to>
      <xdr:col>76</xdr:col>
      <xdr:colOff>114300</xdr:colOff>
      <xdr:row>98</xdr:row>
      <xdr:rowOff>165653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77256"/>
          <a:ext cx="889000" cy="29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46606</xdr:rowOff>
    </xdr:from>
    <xdr:to>
      <xdr:col>71</xdr:col>
      <xdr:colOff>177800</xdr:colOff>
      <xdr:row>97</xdr:row>
      <xdr:rowOff>100358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77256"/>
          <a:ext cx="889000" cy="5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77584</xdr:rowOff>
    </xdr:from>
    <xdr:to>
      <xdr:col>85</xdr:col>
      <xdr:colOff>177800</xdr:colOff>
      <xdr:row>99</xdr:row>
      <xdr:rowOff>7734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163961</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9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73196</xdr:rowOff>
    </xdr:from>
    <xdr:to>
      <xdr:col>81</xdr:col>
      <xdr:colOff>101600</xdr:colOff>
      <xdr:row>99</xdr:row>
      <xdr:rowOff>3346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7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165923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6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114853</xdr:rowOff>
    </xdr:from>
    <xdr:to>
      <xdr:col>76</xdr:col>
      <xdr:colOff>165100</xdr:colOff>
      <xdr:row>99</xdr:row>
      <xdr:rowOff>45003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1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36130</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70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167256</xdr:rowOff>
    </xdr:from>
    <xdr:to>
      <xdr:col>72</xdr:col>
      <xdr:colOff>38100</xdr:colOff>
      <xdr:row>97</xdr:row>
      <xdr:rowOff>97406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2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88533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1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49558</xdr:rowOff>
    </xdr:from>
    <xdr:to>
      <xdr:col>67</xdr:col>
      <xdr:colOff>101600</xdr:colOff>
      <xdr:row>97</xdr:row>
      <xdr:rowOff>151158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8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167685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5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83716</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427366"/>
          <a:ext cx="838200" cy="22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32916</xdr:rowOff>
    </xdr:from>
    <xdr:to>
      <xdr:col>116</xdr:col>
      <xdr:colOff>114300</xdr:colOff>
      <xdr:row>37</xdr:row>
      <xdr:rowOff>134516</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37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55793</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2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134633</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907283"/>
          <a:ext cx="838200" cy="25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83833</xdr:rowOff>
    </xdr:from>
    <xdr:to>
      <xdr:col>116</xdr:col>
      <xdr:colOff>114300</xdr:colOff>
      <xdr:row>58</xdr:row>
      <xdr:rowOff>13983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8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106710</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70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82482</xdr:rowOff>
    </xdr:from>
    <xdr:to>
      <xdr:col>116</xdr:col>
      <xdr:colOff>63500</xdr:colOff>
      <xdr:row>73</xdr:row>
      <xdr:rowOff>130899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255432"/>
          <a:ext cx="838200" cy="39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82482</xdr:rowOff>
    </xdr:from>
    <xdr:to>
      <xdr:col>111</xdr:col>
      <xdr:colOff>177800</xdr:colOff>
      <xdr:row>71</xdr:row>
      <xdr:rowOff>168961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255432"/>
          <a:ext cx="889000" cy="8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168961</xdr:rowOff>
    </xdr:from>
    <xdr:to>
      <xdr:col>107</xdr:col>
      <xdr:colOff>50800</xdr:colOff>
      <xdr:row>72</xdr:row>
      <xdr:rowOff>21948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341911"/>
          <a:ext cx="889000" cy="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21948</xdr:rowOff>
    </xdr:from>
    <xdr:to>
      <xdr:col>102</xdr:col>
      <xdr:colOff>114300</xdr:colOff>
      <xdr:row>72</xdr:row>
      <xdr:rowOff>91283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366348"/>
          <a:ext cx="889000" cy="6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80099</xdr:rowOff>
    </xdr:from>
    <xdr:to>
      <xdr:col>116</xdr:col>
      <xdr:colOff>114300</xdr:colOff>
      <xdr:row>74</xdr:row>
      <xdr:rowOff>10249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5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102976</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4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31682</xdr:rowOff>
    </xdr:from>
    <xdr:to>
      <xdr:col>112</xdr:col>
      <xdr:colOff>38100</xdr:colOff>
      <xdr:row>71</xdr:row>
      <xdr:rowOff>133282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20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149809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197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118161</xdr:rowOff>
    </xdr:from>
    <xdr:to>
      <xdr:col>107</xdr:col>
      <xdr:colOff>101600</xdr:colOff>
      <xdr:row>72</xdr:row>
      <xdr:rowOff>48311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29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64838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06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142598</xdr:rowOff>
    </xdr:from>
    <xdr:to>
      <xdr:col>102</xdr:col>
      <xdr:colOff>165100</xdr:colOff>
      <xdr:row>72</xdr:row>
      <xdr:rowOff>72748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31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89275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09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40483</xdr:rowOff>
    </xdr:from>
    <xdr:to>
      <xdr:col>98</xdr:col>
      <xdr:colOff>38100</xdr:colOff>
      <xdr:row>72</xdr:row>
      <xdr:rowOff>142083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38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158610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16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kumimoji="1" lang="ja-JP" altLang="en-US" sz="1300">
              <a:latin typeface="ＭＳ Ｐゴシック" panose="020B0600070205080204" pitchFamily="50" charset="-128"/>
              <a:ea typeface="ＭＳ Ｐゴシック" panose="020B0600070205080204" pitchFamily="50" charset="-128"/>
            </a:rPr>
            <a:t>あああああああああ</a:t>
          </a:r>
          <a:endParaRPr kumimoji="1" lang="en-US" altLang="ja-JP" sz="1300">
            <a:latin typeface="ＭＳ Ｐゴシック" panose="020B0600070205080204" pitchFamily="50" charset="-128"/>
            <a:ea typeface="ＭＳ Ｐゴシック" panose="020B0600070205080204" pitchFamily="50" charset="-128"/>
          </a:endParaRPr>
        </a:p>
        <a:p>
          <a:pPr algn="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25400</xdr:colOff>
      <xdr:row>105</xdr:row>
      <xdr:rowOff>95250</xdr:rowOff>
    </xdr:from>
    <xdr:to>
      <xdr:col>120</xdr:col>
      <xdr:colOff>88900</xdr:colOff>
      <xdr:row>114</xdr:row>
      <xdr:rowOff>104775</xdr:rowOff>
    </xdr:to>
    <xdr:sp macro="" textlink="" fLocksText="0">
      <xdr:nvSpPr>
        <xdr:cNvPr id="937" name="テキスト ボックス 936">
          <a:extLst>
            <a:ext uri="{FF2B5EF4-FFF2-40B4-BE49-F238E27FC236}">
              <a16:creationId xmlns:a16="http://schemas.microsoft.com/office/drawing/2014/main" id="{88D4AAA4-1BE5-4069-A331-9E8B593D777F}"/>
            </a:ext>
          </a:extLst>
        </xdr:cNvPr>
        <xdr:cNvSpPr txBox="1"/>
      </xdr:nvSpPr>
      <xdr:spPr>
        <a:xfrm>
          <a:off x="787400" y="18097500"/>
          <a:ext cx="22161500" cy="15525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および公債費について、類似団体平均より大きくなっている。人件費は給与改定や会計年度任用職員の勤勉手当支給によるもの、また公債費については元利償還金の高止まりが要因である。今後も高水準で推移していくと考えられるため、会計年度任用職員の適正な配置や新規発行債の抑制等を引き続き取り組んで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109220</xdr:rowOff>
    </xdr:from>
    <xdr:to>
      <xdr:col>24</xdr:col>
      <xdr:colOff>63500</xdr:colOff>
      <xdr:row>35</xdr:row>
      <xdr:rowOff>158369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09970"/>
          <a:ext cx="8382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158369</xdr:rowOff>
    </xdr:from>
    <xdr:to>
      <xdr:col>19</xdr:col>
      <xdr:colOff>177800</xdr:colOff>
      <xdr:row>36</xdr:row>
      <xdr:rowOff>5016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59119"/>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5016</xdr:rowOff>
    </xdr:from>
    <xdr:to>
      <xdr:col>15</xdr:col>
      <xdr:colOff>50800</xdr:colOff>
      <xdr:row>36</xdr:row>
      <xdr:rowOff>34544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7216"/>
          <a:ext cx="889000" cy="2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34544</xdr:rowOff>
    </xdr:from>
    <xdr:to>
      <xdr:col>10</xdr:col>
      <xdr:colOff>114300</xdr:colOff>
      <xdr:row>36</xdr:row>
      <xdr:rowOff>42354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06744"/>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58420</xdr:rowOff>
    </xdr:from>
    <xdr:to>
      <xdr:col>24</xdr:col>
      <xdr:colOff>114300</xdr:colOff>
      <xdr:row>35</xdr:row>
      <xdr:rowOff>160020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81297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107569</xdr:rowOff>
    </xdr:from>
    <xdr:to>
      <xdr:col>20</xdr:col>
      <xdr:colOff>38100</xdr:colOff>
      <xdr:row>36</xdr:row>
      <xdr:rowOff>37719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54246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8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125666</xdr:rowOff>
    </xdr:from>
    <xdr:to>
      <xdr:col>15</xdr:col>
      <xdr:colOff>101600</xdr:colOff>
      <xdr:row>36</xdr:row>
      <xdr:rowOff>55816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72343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155194</xdr:rowOff>
    </xdr:from>
    <xdr:to>
      <xdr:col>10</xdr:col>
      <xdr:colOff>165100</xdr:colOff>
      <xdr:row>36</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101871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3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163004</xdr:rowOff>
    </xdr:from>
    <xdr:to>
      <xdr:col>6</xdr:col>
      <xdr:colOff>38100</xdr:colOff>
      <xdr:row>36</xdr:row>
      <xdr:rowOff>93154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109681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3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72511</xdr:rowOff>
    </xdr:from>
    <xdr:to>
      <xdr:col>24</xdr:col>
      <xdr:colOff>63500</xdr:colOff>
      <xdr:row>57</xdr:row>
      <xdr:rowOff>91410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45161"/>
          <a:ext cx="838200" cy="1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91410</xdr:rowOff>
    </xdr:from>
    <xdr:to>
      <xdr:col>19</xdr:col>
      <xdr:colOff>177800</xdr:colOff>
      <xdr:row>57</xdr:row>
      <xdr:rowOff>118822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64060"/>
          <a:ext cx="889000" cy="2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33169</xdr:rowOff>
    </xdr:from>
    <xdr:to>
      <xdr:col>15</xdr:col>
      <xdr:colOff>50800</xdr:colOff>
      <xdr:row>57</xdr:row>
      <xdr:rowOff>118822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05819"/>
          <a:ext cx="889000" cy="8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4239</xdr:rowOff>
    </xdr:from>
    <xdr:to>
      <xdr:col>10</xdr:col>
      <xdr:colOff>114300</xdr:colOff>
      <xdr:row>57</xdr:row>
      <xdr:rowOff>33169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33989"/>
          <a:ext cx="889000" cy="37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21711</xdr:rowOff>
    </xdr:from>
    <xdr:to>
      <xdr:col>24</xdr:col>
      <xdr:colOff>114300</xdr:colOff>
      <xdr:row>57</xdr:row>
      <xdr:rowOff>123311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9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7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40610</xdr:rowOff>
    </xdr:from>
    <xdr:to>
      <xdr:col>20</xdr:col>
      <xdr:colOff>38100</xdr:colOff>
      <xdr:row>57</xdr:row>
      <xdr:rowOff>142210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1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133337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0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68022</xdr:rowOff>
    </xdr:from>
    <xdr:to>
      <xdr:col>15</xdr:col>
      <xdr:colOff>101600</xdr:colOff>
      <xdr:row>57</xdr:row>
      <xdr:rowOff>169622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4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160749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3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153819</xdr:rowOff>
    </xdr:from>
    <xdr:to>
      <xdr:col>10</xdr:col>
      <xdr:colOff>165100</xdr:colOff>
      <xdr:row>57</xdr:row>
      <xdr:rowOff>83969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5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75096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4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124889</xdr:rowOff>
    </xdr:from>
    <xdr:to>
      <xdr:col>6</xdr:col>
      <xdr:colOff>38100</xdr:colOff>
      <xdr:row>55</xdr:row>
      <xdr:rowOff>55039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8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71566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58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140088</xdr:rowOff>
    </xdr:from>
    <xdr:to>
      <xdr:col>24</xdr:col>
      <xdr:colOff>63500</xdr:colOff>
      <xdr:row>76</xdr:row>
      <xdr:rowOff>157767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98838"/>
          <a:ext cx="838200" cy="18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157767</xdr:rowOff>
    </xdr:from>
    <xdr:to>
      <xdr:col>19</xdr:col>
      <xdr:colOff>177800</xdr:colOff>
      <xdr:row>77</xdr:row>
      <xdr:rowOff>96357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87967"/>
          <a:ext cx="889000" cy="11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27808</xdr:rowOff>
    </xdr:from>
    <xdr:to>
      <xdr:col>15</xdr:col>
      <xdr:colOff>50800</xdr:colOff>
      <xdr:row>77</xdr:row>
      <xdr:rowOff>96357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9458"/>
          <a:ext cx="889000" cy="6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27808</xdr:rowOff>
    </xdr:from>
    <xdr:to>
      <xdr:col>10</xdr:col>
      <xdr:colOff>114300</xdr:colOff>
      <xdr:row>78</xdr:row>
      <xdr:rowOff>21202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9458"/>
          <a:ext cx="889000" cy="16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89288</xdr:rowOff>
    </xdr:from>
    <xdr:to>
      <xdr:col>24</xdr:col>
      <xdr:colOff>114300</xdr:colOff>
      <xdr:row>76</xdr:row>
      <xdr:rowOff>19438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4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67715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106967</xdr:rowOff>
    </xdr:from>
    <xdr:to>
      <xdr:col>20</xdr:col>
      <xdr:colOff>38100</xdr:colOff>
      <xdr:row>77</xdr:row>
      <xdr:rowOff>37117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3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28244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2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45557</xdr:rowOff>
    </xdr:from>
    <xdr:to>
      <xdr:col>15</xdr:col>
      <xdr:colOff>101600</xdr:colOff>
      <xdr:row>77</xdr:row>
      <xdr:rowOff>147157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138284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3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148458</xdr:rowOff>
    </xdr:from>
    <xdr:to>
      <xdr:col>10</xdr:col>
      <xdr:colOff>165100</xdr:colOff>
      <xdr:row>77</xdr:row>
      <xdr:rowOff>78608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69735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7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141852</xdr:rowOff>
    </xdr:from>
    <xdr:to>
      <xdr:col>6</xdr:col>
      <xdr:colOff>38100</xdr:colOff>
      <xdr:row>78</xdr:row>
      <xdr:rowOff>72002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63129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170670</xdr:rowOff>
    </xdr:from>
    <xdr:to>
      <xdr:col>24</xdr:col>
      <xdr:colOff>63500</xdr:colOff>
      <xdr:row>98</xdr:row>
      <xdr:rowOff>42731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801320"/>
          <a:ext cx="838200" cy="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170670</xdr:rowOff>
    </xdr:from>
    <xdr:to>
      <xdr:col>19</xdr:col>
      <xdr:colOff>177800</xdr:colOff>
      <xdr:row>98</xdr:row>
      <xdr:rowOff>96265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801320"/>
          <a:ext cx="889000" cy="9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96265</xdr:rowOff>
    </xdr:from>
    <xdr:to>
      <xdr:col>15</xdr:col>
      <xdr:colOff>50800</xdr:colOff>
      <xdr:row>98</xdr:row>
      <xdr:rowOff>100958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98365"/>
          <a:ext cx="889000" cy="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100958</xdr:rowOff>
    </xdr:from>
    <xdr:to>
      <xdr:col>10</xdr:col>
      <xdr:colOff>114300</xdr:colOff>
      <xdr:row>98</xdr:row>
      <xdr:rowOff>146340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03058"/>
          <a:ext cx="889000" cy="4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163381</xdr:rowOff>
    </xdr:from>
    <xdr:to>
      <xdr:col>24</xdr:col>
      <xdr:colOff>114300</xdr:colOff>
      <xdr:row>98</xdr:row>
      <xdr:rowOff>93531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9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141808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7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119870</xdr:rowOff>
    </xdr:from>
    <xdr:to>
      <xdr:col>20</xdr:col>
      <xdr:colOff>38100</xdr:colOff>
      <xdr:row>98</xdr:row>
      <xdr:rowOff>50020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5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41147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4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45465</xdr:rowOff>
    </xdr:from>
    <xdr:to>
      <xdr:col>15</xdr:col>
      <xdr:colOff>101600</xdr:colOff>
      <xdr:row>98</xdr:row>
      <xdr:rowOff>147065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4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138192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4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50158</xdr:rowOff>
    </xdr:from>
    <xdr:to>
      <xdr:col>10</xdr:col>
      <xdr:colOff>165100</xdr:colOff>
      <xdr:row>98</xdr:row>
      <xdr:rowOff>151758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5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142885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94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95540</xdr:rowOff>
    </xdr:from>
    <xdr:to>
      <xdr:col>6</xdr:col>
      <xdr:colOff>38100</xdr:colOff>
      <xdr:row>99</xdr:row>
      <xdr:rowOff>25690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9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16817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9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9779</xdr:rowOff>
    </xdr:from>
    <xdr:to>
      <xdr:col>55</xdr:col>
      <xdr:colOff>0</xdr:colOff>
      <xdr:row>39</xdr:row>
      <xdr:rowOff>16637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96329"/>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14351</xdr:rowOff>
    </xdr:from>
    <xdr:to>
      <xdr:col>50</xdr:col>
      <xdr:colOff>114300</xdr:colOff>
      <xdr:row>39</xdr:row>
      <xdr:rowOff>16637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0090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7874</xdr:rowOff>
    </xdr:from>
    <xdr:to>
      <xdr:col>45</xdr:col>
      <xdr:colOff>177800</xdr:colOff>
      <xdr:row>39</xdr:row>
      <xdr:rowOff>14351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9442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7874</xdr:rowOff>
    </xdr:from>
    <xdr:to>
      <xdr:col>41</xdr:col>
      <xdr:colOff>50800</xdr:colOff>
      <xdr:row>39</xdr:row>
      <xdr:rowOff>11684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9442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130429</xdr:rowOff>
    </xdr:from>
    <xdr:to>
      <xdr:col>55</xdr:col>
      <xdr:colOff>50800</xdr:colOff>
      <xdr:row>39</xdr:row>
      <xdr:rowOff>60579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4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45356</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604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137287</xdr:rowOff>
    </xdr:from>
    <xdr:to>
      <xdr:col>50</xdr:col>
      <xdr:colOff>165100</xdr:colOff>
      <xdr:row>39</xdr:row>
      <xdr:rowOff>67437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58564</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45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135001</xdr:rowOff>
    </xdr:from>
    <xdr:to>
      <xdr:col>46</xdr:col>
      <xdr:colOff>38100</xdr:colOff>
      <xdr:row>39</xdr:row>
      <xdr:rowOff>65151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5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56278</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428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128524</xdr:rowOff>
    </xdr:from>
    <xdr:to>
      <xdr:col>41</xdr:col>
      <xdr:colOff>101600</xdr:colOff>
      <xdr:row>39</xdr:row>
      <xdr:rowOff>58674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49801</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7363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132334</xdr:rowOff>
    </xdr:from>
    <xdr:to>
      <xdr:col>36</xdr:col>
      <xdr:colOff>165100</xdr:colOff>
      <xdr:row>39</xdr:row>
      <xdr:rowOff>62484</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53611</xdr:rowOff>
    </xdr:from>
    <xdr:ext cx="313932"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15333" y="6740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137103</xdr:rowOff>
    </xdr:from>
    <xdr:to>
      <xdr:col>55</xdr:col>
      <xdr:colOff>0</xdr:colOff>
      <xdr:row>57</xdr:row>
      <xdr:rowOff>154770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909753"/>
          <a:ext cx="838200" cy="1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137103</xdr:rowOff>
    </xdr:from>
    <xdr:to>
      <xdr:col>50</xdr:col>
      <xdr:colOff>114300</xdr:colOff>
      <xdr:row>57</xdr:row>
      <xdr:rowOff>148999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909753"/>
          <a:ext cx="889000" cy="1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148999</xdr:rowOff>
    </xdr:from>
    <xdr:to>
      <xdr:col>45</xdr:col>
      <xdr:colOff>177800</xdr:colOff>
      <xdr:row>57</xdr:row>
      <xdr:rowOff>169468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21649"/>
          <a:ext cx="889000" cy="2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169468</xdr:rowOff>
    </xdr:from>
    <xdr:to>
      <xdr:col>41</xdr:col>
      <xdr:colOff>50800</xdr:colOff>
      <xdr:row>58</xdr:row>
      <xdr:rowOff>15260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942118"/>
          <a:ext cx="889000" cy="1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103970</xdr:rowOff>
    </xdr:from>
    <xdr:to>
      <xdr:col>55</xdr:col>
      <xdr:colOff>50800</xdr:colOff>
      <xdr:row>58</xdr:row>
      <xdr:rowOff>34120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8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45752</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1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86303</xdr:rowOff>
    </xdr:from>
    <xdr:to>
      <xdr:col>50</xdr:col>
      <xdr:colOff>165100</xdr:colOff>
      <xdr:row>58</xdr:row>
      <xdr:rowOff>16453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85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7580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95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98199</xdr:rowOff>
    </xdr:from>
    <xdr:to>
      <xdr:col>46</xdr:col>
      <xdr:colOff>38100</xdr:colOff>
      <xdr:row>58</xdr:row>
      <xdr:rowOff>28349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87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19476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96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118668</xdr:rowOff>
    </xdr:from>
    <xdr:to>
      <xdr:col>41</xdr:col>
      <xdr:colOff>101600</xdr:colOff>
      <xdr:row>58</xdr:row>
      <xdr:rowOff>48818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39945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135910</xdr:rowOff>
    </xdr:from>
    <xdr:to>
      <xdr:col>36</xdr:col>
      <xdr:colOff>165100</xdr:colOff>
      <xdr:row>58</xdr:row>
      <xdr:rowOff>66060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0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57187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0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158845</xdr:rowOff>
    </xdr:from>
    <xdr:to>
      <xdr:col>55</xdr:col>
      <xdr:colOff>0</xdr:colOff>
      <xdr:row>77</xdr:row>
      <xdr:rowOff>41039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17595"/>
          <a:ext cx="838200" cy="22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157093</xdr:rowOff>
    </xdr:from>
    <xdr:to>
      <xdr:col>50</xdr:col>
      <xdr:colOff>114300</xdr:colOff>
      <xdr:row>75</xdr:row>
      <xdr:rowOff>158845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672943"/>
          <a:ext cx="889000" cy="34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157093</xdr:rowOff>
    </xdr:from>
    <xdr:to>
      <xdr:col>45</xdr:col>
      <xdr:colOff>177800</xdr:colOff>
      <xdr:row>74</xdr:row>
      <xdr:rowOff>149949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672943"/>
          <a:ext cx="889000" cy="16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6064</xdr:rowOff>
    </xdr:from>
    <xdr:to>
      <xdr:col>41</xdr:col>
      <xdr:colOff>50800</xdr:colOff>
      <xdr:row>74</xdr:row>
      <xdr:rowOff>149949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693364"/>
          <a:ext cx="889000" cy="14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161689</xdr:rowOff>
    </xdr:from>
    <xdr:to>
      <xdr:col>55</xdr:col>
      <xdr:colOff>50800</xdr:colOff>
      <xdr:row>77</xdr:row>
      <xdr:rowOff>91839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9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140116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7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108045</xdr:rowOff>
    </xdr:from>
    <xdr:to>
      <xdr:col>50</xdr:col>
      <xdr:colOff>165100</xdr:colOff>
      <xdr:row>76</xdr:row>
      <xdr:rowOff>38196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667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54722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4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106293</xdr:rowOff>
    </xdr:from>
    <xdr:to>
      <xdr:col>46</xdr:col>
      <xdr:colOff>38100</xdr:colOff>
      <xdr:row>74</xdr:row>
      <xdr:rowOff>36443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52970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39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99149</xdr:rowOff>
    </xdr:from>
    <xdr:to>
      <xdr:col>41</xdr:col>
      <xdr:colOff>101600</xdr:colOff>
      <xdr:row>75</xdr:row>
      <xdr:rowOff>29299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8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45826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56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126714</xdr:rowOff>
    </xdr:from>
    <xdr:to>
      <xdr:col>36</xdr:col>
      <xdr:colOff>165100</xdr:colOff>
      <xdr:row>74</xdr:row>
      <xdr:rowOff>56864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64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73391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41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143847</xdr:rowOff>
    </xdr:from>
    <xdr:to>
      <xdr:col>55</xdr:col>
      <xdr:colOff>0</xdr:colOff>
      <xdr:row>97</xdr:row>
      <xdr:rowOff>64381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03047"/>
          <a:ext cx="838200" cy="9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64381</xdr:rowOff>
    </xdr:from>
    <xdr:to>
      <xdr:col>50</xdr:col>
      <xdr:colOff>114300</xdr:colOff>
      <xdr:row>97</xdr:row>
      <xdr:rowOff>85654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95031"/>
          <a:ext cx="889000" cy="2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85654</xdr:rowOff>
    </xdr:from>
    <xdr:to>
      <xdr:col>45</xdr:col>
      <xdr:colOff>177800</xdr:colOff>
      <xdr:row>97</xdr:row>
      <xdr:rowOff>91201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16304"/>
          <a:ext cx="889000" cy="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85923</xdr:rowOff>
    </xdr:from>
    <xdr:to>
      <xdr:col>41</xdr:col>
      <xdr:colOff>50800</xdr:colOff>
      <xdr:row>97</xdr:row>
      <xdr:rowOff>91201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16573"/>
          <a:ext cx="889000" cy="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93047</xdr:rowOff>
    </xdr:from>
    <xdr:to>
      <xdr:col>55</xdr:col>
      <xdr:colOff>50800</xdr:colOff>
      <xdr:row>97</xdr:row>
      <xdr:rowOff>23197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5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71474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3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13581</xdr:rowOff>
    </xdr:from>
    <xdr:to>
      <xdr:col>50</xdr:col>
      <xdr:colOff>165100</xdr:colOff>
      <xdr:row>97</xdr:row>
      <xdr:rowOff>115181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4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106308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3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34854</xdr:rowOff>
    </xdr:from>
    <xdr:to>
      <xdr:col>46</xdr:col>
      <xdr:colOff>38100</xdr:colOff>
      <xdr:row>97</xdr:row>
      <xdr:rowOff>136454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127581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40401</xdr:rowOff>
    </xdr:from>
    <xdr:to>
      <xdr:col>41</xdr:col>
      <xdr:colOff>101600</xdr:colOff>
      <xdr:row>97</xdr:row>
      <xdr:rowOff>142001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7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133128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6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35123</xdr:rowOff>
    </xdr:from>
    <xdr:to>
      <xdr:col>36</xdr:col>
      <xdr:colOff>165100</xdr:colOff>
      <xdr:row>97</xdr:row>
      <xdr:rowOff>136723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6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127850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5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132785</xdr:rowOff>
    </xdr:from>
    <xdr:to>
      <xdr:col>85</xdr:col>
      <xdr:colOff>127000</xdr:colOff>
      <xdr:row>37</xdr:row>
      <xdr:rowOff>137623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476435"/>
          <a:ext cx="838200" cy="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132785</xdr:rowOff>
    </xdr:from>
    <xdr:to>
      <xdr:col>81</xdr:col>
      <xdr:colOff>50800</xdr:colOff>
      <xdr:row>38</xdr:row>
      <xdr:rowOff>38392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76435"/>
          <a:ext cx="889000" cy="7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73997</xdr:rowOff>
    </xdr:from>
    <xdr:to>
      <xdr:col>76</xdr:col>
      <xdr:colOff>114300</xdr:colOff>
      <xdr:row>38</xdr:row>
      <xdr:rowOff>38392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246197"/>
          <a:ext cx="889000" cy="30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73997</xdr:rowOff>
    </xdr:from>
    <xdr:to>
      <xdr:col>71</xdr:col>
      <xdr:colOff>177800</xdr:colOff>
      <xdr:row>36</xdr:row>
      <xdr:rowOff>116402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246197"/>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86823</xdr:rowOff>
    </xdr:from>
    <xdr:to>
      <xdr:col>85</xdr:col>
      <xdr:colOff>177800</xdr:colOff>
      <xdr:row>38</xdr:row>
      <xdr:rowOff>16973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3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109700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8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81985</xdr:rowOff>
    </xdr:from>
    <xdr:to>
      <xdr:col>81</xdr:col>
      <xdr:colOff>101600</xdr:colOff>
      <xdr:row>38</xdr:row>
      <xdr:rowOff>12135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2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28662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2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159042</xdr:rowOff>
    </xdr:from>
    <xdr:to>
      <xdr:col>76</xdr:col>
      <xdr:colOff>165100</xdr:colOff>
      <xdr:row>38</xdr:row>
      <xdr:rowOff>89192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0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105719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27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23197</xdr:rowOff>
    </xdr:from>
    <xdr:to>
      <xdr:col>72</xdr:col>
      <xdr:colOff>38100</xdr:colOff>
      <xdr:row>36</xdr:row>
      <xdr:rowOff>124797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19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141324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97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65602</xdr:rowOff>
    </xdr:from>
    <xdr:to>
      <xdr:col>67</xdr:col>
      <xdr:colOff>101600</xdr:colOff>
      <xdr:row>36</xdr:row>
      <xdr:rowOff>167202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3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12279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163339</xdr:rowOff>
    </xdr:from>
    <xdr:to>
      <xdr:col>85</xdr:col>
      <xdr:colOff>127000</xdr:colOff>
      <xdr:row>58</xdr:row>
      <xdr:rowOff>40594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35989"/>
          <a:ext cx="838200" cy="4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7904</xdr:rowOff>
    </xdr:from>
    <xdr:to>
      <xdr:col>81</xdr:col>
      <xdr:colOff>50800</xdr:colOff>
      <xdr:row>58</xdr:row>
      <xdr:rowOff>40594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52004"/>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7904</xdr:rowOff>
    </xdr:from>
    <xdr:to>
      <xdr:col>76</xdr:col>
      <xdr:colOff>114300</xdr:colOff>
      <xdr:row>58</xdr:row>
      <xdr:rowOff>14713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52004"/>
          <a:ext cx="8890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14713</xdr:rowOff>
    </xdr:from>
    <xdr:to>
      <xdr:col>71</xdr:col>
      <xdr:colOff>177800</xdr:colOff>
      <xdr:row>58</xdr:row>
      <xdr:rowOff>56076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958813"/>
          <a:ext cx="889000" cy="4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112539</xdr:rowOff>
    </xdr:from>
    <xdr:to>
      <xdr:col>85</xdr:col>
      <xdr:colOff>177800</xdr:colOff>
      <xdr:row>58</xdr:row>
      <xdr:rowOff>42689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135416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161244</xdr:rowOff>
    </xdr:from>
    <xdr:to>
      <xdr:col>81</xdr:col>
      <xdr:colOff>101600</xdr:colOff>
      <xdr:row>58</xdr:row>
      <xdr:rowOff>91394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3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107921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0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128554</xdr:rowOff>
    </xdr:from>
    <xdr:to>
      <xdr:col>76</xdr:col>
      <xdr:colOff>165100</xdr:colOff>
      <xdr:row>58</xdr:row>
      <xdr:rowOff>58704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0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75231</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676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135363</xdr:rowOff>
    </xdr:from>
    <xdr:to>
      <xdr:col>72</xdr:col>
      <xdr:colOff>38100</xdr:colOff>
      <xdr:row>58</xdr:row>
      <xdr:rowOff>65513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82040</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68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5276</xdr:rowOff>
    </xdr:from>
    <xdr:to>
      <xdr:col>67</xdr:col>
      <xdr:colOff>101600</xdr:colOff>
      <xdr:row>58</xdr:row>
      <xdr:rowOff>106876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4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123403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2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22211</xdr:rowOff>
    </xdr:from>
    <xdr:to>
      <xdr:col>85</xdr:col>
      <xdr:colOff>127000</xdr:colOff>
      <xdr:row>78</xdr:row>
      <xdr:rowOff>22805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5311"/>
          <a:ext cx="8382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21737</xdr:rowOff>
    </xdr:from>
    <xdr:to>
      <xdr:col>81</xdr:col>
      <xdr:colOff>50800</xdr:colOff>
      <xdr:row>78</xdr:row>
      <xdr:rowOff>22211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4837"/>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21737</xdr:rowOff>
    </xdr:from>
    <xdr:to>
      <xdr:col>76</xdr:col>
      <xdr:colOff>114300</xdr:colOff>
      <xdr:row>78</xdr:row>
      <xdr:rowOff>25326</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394837"/>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140260</xdr:rowOff>
    </xdr:from>
    <xdr:to>
      <xdr:col>71</xdr:col>
      <xdr:colOff>177800</xdr:colOff>
      <xdr:row>78</xdr:row>
      <xdr:rowOff>25326</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41910"/>
          <a:ext cx="889000"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143455</xdr:rowOff>
    </xdr:from>
    <xdr:to>
      <xdr:col>85</xdr:col>
      <xdr:colOff>177800</xdr:colOff>
      <xdr:row>78</xdr:row>
      <xdr:rowOff>73605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378565"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142861</xdr:rowOff>
    </xdr:from>
    <xdr:to>
      <xdr:col>81</xdr:col>
      <xdr:colOff>101600</xdr:colOff>
      <xdr:row>78</xdr:row>
      <xdr:rowOff>73011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64138</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2017" y="13437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142387</xdr:rowOff>
    </xdr:from>
    <xdr:to>
      <xdr:col>76</xdr:col>
      <xdr:colOff>165100</xdr:colOff>
      <xdr:row>78</xdr:row>
      <xdr:rowOff>72537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63664</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436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145976</xdr:rowOff>
    </xdr:from>
    <xdr:to>
      <xdr:col>72</xdr:col>
      <xdr:colOff>38100</xdr:colOff>
      <xdr:row>78</xdr:row>
      <xdr:rowOff>76126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67253</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46333" y="13440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89460</xdr:rowOff>
    </xdr:from>
    <xdr:to>
      <xdr:col>67</xdr:col>
      <xdr:colOff>101600</xdr:colOff>
      <xdr:row>78</xdr:row>
      <xdr:rowOff>19610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29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10737</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38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37337</xdr:rowOff>
    </xdr:from>
    <xdr:to>
      <xdr:col>85</xdr:col>
      <xdr:colOff>127000</xdr:colOff>
      <xdr:row>94</xdr:row>
      <xdr:rowOff>38328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153637"/>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37337</xdr:rowOff>
    </xdr:from>
    <xdr:to>
      <xdr:col>81</xdr:col>
      <xdr:colOff>50800</xdr:colOff>
      <xdr:row>94</xdr:row>
      <xdr:rowOff>64515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153637"/>
          <a:ext cx="88900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64515</xdr:rowOff>
    </xdr:from>
    <xdr:to>
      <xdr:col>76</xdr:col>
      <xdr:colOff>114300</xdr:colOff>
      <xdr:row>94</xdr:row>
      <xdr:rowOff>101512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180815"/>
          <a:ext cx="889000" cy="3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101512</xdr:rowOff>
    </xdr:from>
    <xdr:to>
      <xdr:col>71</xdr:col>
      <xdr:colOff>177800</xdr:colOff>
      <xdr:row>95</xdr:row>
      <xdr:rowOff>10376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217812"/>
          <a:ext cx="889000" cy="8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158978</xdr:rowOff>
    </xdr:from>
    <xdr:to>
      <xdr:col>85</xdr:col>
      <xdr:colOff>177800</xdr:colOff>
      <xdr:row>94</xdr:row>
      <xdr:rowOff>89128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10405</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95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157987</xdr:rowOff>
    </xdr:from>
    <xdr:to>
      <xdr:col>81</xdr:col>
      <xdr:colOff>101600</xdr:colOff>
      <xdr:row>94</xdr:row>
      <xdr:rowOff>88137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10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104664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58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13715</xdr:rowOff>
    </xdr:from>
    <xdr:to>
      <xdr:col>76</xdr:col>
      <xdr:colOff>165100</xdr:colOff>
      <xdr:row>94</xdr:row>
      <xdr:rowOff>115315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13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131842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590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50712</xdr:rowOff>
    </xdr:from>
    <xdr:to>
      <xdr:col>72</xdr:col>
      <xdr:colOff>38100</xdr:colOff>
      <xdr:row>94</xdr:row>
      <xdr:rowOff>152312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16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168839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594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131026</xdr:rowOff>
    </xdr:from>
    <xdr:to>
      <xdr:col>67</xdr:col>
      <xdr:colOff>101600</xdr:colOff>
      <xdr:row>95</xdr:row>
      <xdr:rowOff>61176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24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77703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02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は、物価高騰対応重点支援地方創生臨時交付金に基づく低所得世帯支援給付金支給事業により大きく増加している。商工費は緊急経済対策商品券事業の皆減により減少している。土木費については下水道事業会計補助金の増加により増加している。教育費については学校教育施設や社会教育施設の改修事業により増加している。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年度より少し改善しているが、依然として類似団体平均より大変高くなっている。新規発行債の抑制により改善していきたい。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財政調整基金を</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億円取り崩したため、財政調整基金残高は標準財政規模比で</a:t>
          </a:r>
          <a:r>
            <a:rPr kumimoji="1" lang="en-US" altLang="ja-JP" sz="1400">
              <a:latin typeface="ＭＳ ゴシック" pitchFamily="49" charset="-128"/>
              <a:ea typeface="ＭＳ ゴシック" pitchFamily="49" charset="-128"/>
            </a:rPr>
            <a:t>4.34</a:t>
          </a:r>
          <a:r>
            <a:rPr kumimoji="1" lang="ja-JP" altLang="en-US" sz="1400">
              <a:latin typeface="ＭＳ ゴシック" pitchFamily="49" charset="-128"/>
              <a:ea typeface="ＭＳ ゴシック" pitchFamily="49" charset="-128"/>
            </a:rPr>
            <a:t>％減少した。また、実質単年度収支が減少しているため、財政運営の改善に努めたい。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年度は後期高齢者医療特別会計と下水道事業会計において赤字が発生してしまったが、令和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年度については赤字は発生しなかった。すべての会計の黒字額は標準財政規模比で</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％となり、令和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年間では最も大きくなった。一般会計等一部減少している会計もあるため、引き続き健全な財政運営に努めたい。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普通会計の元利償還金や組合の起債に対する負担金は減少しているが、公営企業債の元利償還金に対する繰入金は増加しており全体として僅かに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している。引き続き財政措置の有利な起債を活用して財政負担の軽減に努める。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群馬県東吾妻町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地方債残高や繰入見込額等ほぼ全ての数値が減少しており、将来負担比率の分子は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4,500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万円減少した。将来負担比率は順調に減少しているため、重点事業に注力出来るよう財源を健全な財政運営に努める。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群馬県東吾妻町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財政調整基金及び合併市町村振興基金は取崩を行い、その他特定目的基金は積立を行ったため全体として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合併市町村振興基金については計画的に取り崩していく。財政調整基金については取崩が発生したため、残高の一部を債券運用するなどして自主財源の確保に努める。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・合併市町村振興基金：地域における住民の連帯の強化及び旧町村単位での地域振興に資するために活用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・庁舎建設基金：庁舎建設は完了したため庁舎等を改修する際の財源として活用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・福祉事業基金：社会福祉及び老人福祉の増進に資するために設置されたもの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・吾妻郡一般廃棄物処理施設整備基金：吾妻郡内統一のゴミ処理施設建設に備えて設置されたもの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・箱島小水力発電基金：箱島地区の小水力発電の収入を積み立て地域振興へ資するため活用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市町村振興基金は給食費無償化や入学祝金など地域振興に資する事業に充当するため取り崩した。吾妻郡一般廃棄物処理施設整備基金は建設事業に備えて積立を行った。箱島小水力発電基金は小水力発電の収入を積み立てたため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吾妻郡一般廃棄物処理施設のように今後行われるである大規模事業に備え基金を積み立てていく。積み立ても取り崩しも行っていないような基金については、基金条例の廃止なども検討していきたい。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公営企業への財政支援や大型事業への一般財源負担により減少が見込まれるが、債券運用等自主財源の確保に努める。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庁舎建設事業に係る償還について交付税措置分以外の町負担分を減債基金から取り崩している。増加については普通交付税の再算定に伴う臨時財政対策債償還基金費分を積み立てたもの。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今後も償還に合わせて毎年取崩を行う。大型事業が見込まれる際には適宜積替を行い町の財政負担を明確にする。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F35005-AE63-4C4F-AACF-FCD63B501C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C5A324D-ECAB-4CD6-8DA0-7FD50140D5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6488131-3C19-4C5A-B402-E172197CDCF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19CEE36-5E7B-42F8-989F-2261BECB9B24}"/>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D080198-A2C4-45FA-90F0-D211EB9FD50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C6CDC08-8B45-4D70-814C-0D2204F5827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9B66C0D-2019-4CF9-98AB-CDC7288DF6F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4D7561A-CF7A-4FC8-91D1-811D5504912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8D10FEA-5A11-46C2-B943-698BE2BDD34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164A7EA-F599-480A-95E7-D25F5A033C1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E6D2314-DCB2-48C9-980B-6CCDCDE2A111}"/>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D05B6E5-FA56-47A5-BABC-945D7255E5A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4610B15-71E2-4215-9805-2D69E4A604C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BACEEE2-E902-407E-8B6F-39DBD84535AD}"/>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0897063-9AF4-40AA-93D6-D864AB361A3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23F9ED5-BA73-4014-ACA2-4CBCEFDA9D0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1085F35-66E3-4A79-80A2-2214A81437C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4D702F8-C384-41B7-96CE-F455607DB528}"/>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E2A3CC8-4027-4B8F-896F-4F2FB4912B78}"/>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04A8F41-645F-4B6C-8BA4-10C74F6B5E2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9AB2AE4-55A4-4378-ACBF-44EAC703A8B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0557EE9-F4E1-4338-97B6-EF1836A90731}"/>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DBF707B-1628-4658-8BEF-66F70D5FA88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55BA8E5-22DD-48A9-AE15-6975EFDCF68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9B26392-B265-4336-9ED2-BD8E1EAF884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6DAB119-2E07-4149-8EA4-5FE2E058984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EECA835-6FDB-47BD-A106-C759E18F6E4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D62DD4F-78D3-477D-AACB-C578595A57F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AF98943-515D-492F-9783-51EBB55C7A1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13C795E-8697-40FC-95AA-B291AFCB564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0A86ECE-909B-4A07-9781-2A33AD3077E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4A28D35-37DF-47E6-B36D-0B674603535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E6828AB-A374-4373-B001-57D72BE6C71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BA14A05-08BE-41E6-B219-F1449CA3AD0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DFB1344-34B0-42ED-A6B8-3077AA090F4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DF3387A-1611-4AC7-92A6-A878AE5F041F}"/>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33BE6EC-A967-4B35-87E5-069221C077B5}"/>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70194A6-A6B1-4E17-A8E6-29FEF7ACBBE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6EC000F-33B6-4609-BE6A-3AB1F988F16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5019F3D-B890-4BA5-8A26-C9258DB3AE2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2CF20D0-92A5-4BBB-8163-EB98C64C737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EC7FE96-7245-4B46-9B03-BBC99DB416DD}"/>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DDF04E0-DD46-455E-AEC9-7E176E0920B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C76DD3C-9BD9-4CB4-A89D-E7B53E600A6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B1C1CB4-7ABA-474B-B4A0-889EF34351A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D363352-1476-4980-BAEE-13878F4FF83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9B8E85E-F899-4FDD-83B1-780D89917AA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年々有形固定資産減価償却率が増加しているが、類似団体平均と比較すると比率は低くなっている。耐用年数を超える施設等について長寿命化等対応していきたい。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0A85F03-984E-4181-A736-9559427A671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943229B-D6EB-4C10-882B-950E8172C105}"/>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3F482D68-1347-41FE-A829-2F033BA0040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D4EE6E88-F8B4-4E13-B669-FC069C4DE36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9A7BA5E-D817-461B-BA8B-2122678FE910}"/>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749949C-19B5-4CAF-94E2-EF5CC5991540}"/>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ADCE9F0-D30F-446F-B4A6-297606903F7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5AD0808-8B99-4768-89A2-2B6D86D8B694}"/>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3EF540B-FF4A-4C92-86F3-BFB40CD71E23}"/>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48D869C-3213-4B20-9A12-2A9E325DEBD9}"/>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941C48E-1ADD-464A-8EFD-4B240A6A3EBB}"/>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08F3E6D-F3C4-4A45-8981-8AE9ABD8A171}"/>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A1440FC-D15D-4433-A19C-F6948F98D603}"/>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5CBB38D-A2D1-40A9-BC8C-8D02F05A018D}"/>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2346FD5-6104-4572-B0F7-DDD9D0BAF36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0F82193-5AD2-459A-9ABA-F774D835853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523CCF8-F7C3-41D4-9ADA-987B39DD144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745F339-265D-49F6-A068-E4EBA93DF96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61AC7123-E3DB-49F6-A02A-8DB2520B513C}"/>
            </a:ext>
          </a:extLst>
        </xdr:cNvPr>
        <xdr:cNvCxnSpPr/>
      </xdr:nvCxnSpPr>
      <xdr:spPr>
        <a:xfrm flipV="1">
          <a:off x="4306570" y="5135336"/>
          <a:ext cx="1270" cy="142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D8D82EC1-1DD5-4D90-87B7-EC664F00D4AD}"/>
            </a:ext>
          </a:extLst>
        </xdr:cNvPr>
        <xdr:cNvSpPr txBox="1"/>
      </xdr:nvSpPr>
      <xdr:spPr>
        <a:xfrm>
          <a:off x="4359275" y="6564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192148F7-2EFB-4FD7-81F2-941C2627A7CE}"/>
            </a:ext>
          </a:extLst>
        </xdr:cNvPr>
        <xdr:cNvCxnSpPr/>
      </xdr:nvCxnSpPr>
      <xdr:spPr>
        <a:xfrm>
          <a:off x="4216400" y="65610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70FFB46D-7DD0-46F7-837D-F3DEEF674738}"/>
            </a:ext>
          </a:extLst>
        </xdr:cNvPr>
        <xdr:cNvSpPr txBox="1"/>
      </xdr:nvSpPr>
      <xdr:spPr>
        <a:xfrm>
          <a:off x="4359275" y="49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93489B65-D793-4286-8BF3-436671A9B910}"/>
            </a:ext>
          </a:extLst>
        </xdr:cNvPr>
        <xdr:cNvCxnSpPr/>
      </xdr:nvCxnSpPr>
      <xdr:spPr>
        <a:xfrm>
          <a:off x="4216400" y="51353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795323B6-FB80-477D-8B25-A8B4454EAA78}"/>
            </a:ext>
          </a:extLst>
        </xdr:cNvPr>
        <xdr:cNvSpPr txBox="1"/>
      </xdr:nvSpPr>
      <xdr:spPr>
        <a:xfrm>
          <a:off x="4359275" y="5999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1C5143E7-B510-46F1-A71F-28F72004FE29}"/>
            </a:ext>
          </a:extLst>
        </xdr:cNvPr>
        <xdr:cNvSpPr/>
      </xdr:nvSpPr>
      <xdr:spPr>
        <a:xfrm>
          <a:off x="4254500" y="6011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42215DAF-3F2F-4501-9EF4-5B4547AE3A3D}"/>
            </a:ext>
          </a:extLst>
        </xdr:cNvPr>
        <xdr:cNvSpPr/>
      </xdr:nvSpPr>
      <xdr:spPr>
        <a:xfrm>
          <a:off x="3616325" y="59990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AEFA2641-D92D-4D30-88B0-9B646A289CAC}"/>
            </a:ext>
          </a:extLst>
        </xdr:cNvPr>
        <xdr:cNvSpPr/>
      </xdr:nvSpPr>
      <xdr:spPr>
        <a:xfrm>
          <a:off x="29305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EB092909-8512-43E0-8582-BE2D6151FFEB}"/>
            </a:ext>
          </a:extLst>
        </xdr:cNvPr>
        <xdr:cNvSpPr/>
      </xdr:nvSpPr>
      <xdr:spPr>
        <a:xfrm>
          <a:off x="2244725" y="5940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DF8FE281-FE30-4E1C-A9AA-CB5D28166DCE}"/>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4176045-D204-40FC-91F8-9AAC9486268B}"/>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30E6579-B86D-42F9-B455-E99C36646D5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24EDE28-8E93-4EB7-AF44-567E9ACBD49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24E31C4-CFAF-4030-90B3-7B688F41A651}"/>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0FAD06C-6A35-414D-8C5F-66FAB18264F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125276</xdr:rowOff>
    </xdr:from>
    <xdr:to>
      <xdr:col>23</xdr:col>
      <xdr:colOff>136525</xdr:colOff>
      <xdr:row>31</xdr:row>
      <xdr:rowOff>55426</xdr:rowOff>
    </xdr:to>
    <xdr:sp macro="" textlink="">
      <xdr:nvSpPr>
        <xdr:cNvPr id="83" name="楕円 82">
          <a:extLst>
            <a:ext uri="{FF2B5EF4-FFF2-40B4-BE49-F238E27FC236}">
              <a16:creationId xmlns:a16="http://schemas.microsoft.com/office/drawing/2014/main" id="{B3449727-A829-4027-A5C0-029938C2AE47}"/>
            </a:ext>
          </a:extLst>
        </xdr:cNvPr>
        <xdr:cNvSpPr/>
      </xdr:nvSpPr>
      <xdr:spPr>
        <a:xfrm>
          <a:off x="4254500" y="57990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148153</xdr:rowOff>
    </xdr:from>
    <xdr:ext cx="405111" cy="259045"/>
    <xdr:sp macro="" textlink="">
      <xdr:nvSpPr>
        <xdr:cNvPr id="84" name="有形固定資産減価償却率該当値テキスト">
          <a:extLst>
            <a:ext uri="{FF2B5EF4-FFF2-40B4-BE49-F238E27FC236}">
              <a16:creationId xmlns:a16="http://schemas.microsoft.com/office/drawing/2014/main" id="{E78D2A1D-A8E4-4D6E-AE4E-7C3EE3C07A5E}"/>
            </a:ext>
          </a:extLst>
        </xdr:cNvPr>
        <xdr:cNvSpPr txBox="1"/>
      </xdr:nvSpPr>
      <xdr:spPr>
        <a:xfrm>
          <a:off x="4359275" y="5659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5" name="楕円 84">
          <a:extLst>
            <a:ext uri="{FF2B5EF4-FFF2-40B4-BE49-F238E27FC236}">
              <a16:creationId xmlns:a16="http://schemas.microsoft.com/office/drawing/2014/main" id="{F2B5750C-04B8-439E-AF46-DE37B2701B73}"/>
            </a:ext>
          </a:extLst>
        </xdr:cNvPr>
        <xdr:cNvSpPr/>
      </xdr:nvSpPr>
      <xdr:spPr>
        <a:xfrm>
          <a:off x="3616325" y="5740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31</xdr:row>
      <xdr:rowOff>4626</xdr:rowOff>
    </xdr:to>
    <xdr:cxnSp macro="">
      <xdr:nvCxnSpPr>
        <xdr:cNvPr id="86" name="直線コネクタ 85">
          <a:extLst>
            <a:ext uri="{FF2B5EF4-FFF2-40B4-BE49-F238E27FC236}">
              <a16:creationId xmlns:a16="http://schemas.microsoft.com/office/drawing/2014/main" id="{E21FFDD1-F7DF-42B1-9807-BC193AD71B0F}"/>
            </a:ext>
          </a:extLst>
        </xdr:cNvPr>
        <xdr:cNvCxnSpPr/>
      </xdr:nvCxnSpPr>
      <xdr:spPr>
        <a:xfrm>
          <a:off x="3673475" y="5797550"/>
          <a:ext cx="62865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1905</xdr:rowOff>
    </xdr:from>
    <xdr:to>
      <xdr:col>15</xdr:col>
      <xdr:colOff>187325</xdr:colOff>
      <xdr:row>30</xdr:row>
      <xdr:rowOff>103505</xdr:rowOff>
    </xdr:to>
    <xdr:sp macro="" textlink="">
      <xdr:nvSpPr>
        <xdr:cNvPr id="87" name="楕円 86">
          <a:extLst>
            <a:ext uri="{FF2B5EF4-FFF2-40B4-BE49-F238E27FC236}">
              <a16:creationId xmlns:a16="http://schemas.microsoft.com/office/drawing/2014/main" id="{2AC6AE4A-BCC8-40BF-A509-03A35C999C27}"/>
            </a:ext>
          </a:extLst>
        </xdr:cNvPr>
        <xdr:cNvSpPr/>
      </xdr:nvSpPr>
      <xdr:spPr>
        <a:xfrm>
          <a:off x="2930525" y="56788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52705</xdr:rowOff>
    </xdr:from>
    <xdr:to>
      <xdr:col>19</xdr:col>
      <xdr:colOff>136525</xdr:colOff>
      <xdr:row>30</xdr:row>
      <xdr:rowOff>117475</xdr:rowOff>
    </xdr:to>
    <xdr:cxnSp macro="">
      <xdr:nvCxnSpPr>
        <xdr:cNvPr id="88" name="直線コネクタ 87">
          <a:extLst>
            <a:ext uri="{FF2B5EF4-FFF2-40B4-BE49-F238E27FC236}">
              <a16:creationId xmlns:a16="http://schemas.microsoft.com/office/drawing/2014/main" id="{F3507015-F47E-4252-A140-469EFB97F612}"/>
            </a:ext>
          </a:extLst>
        </xdr:cNvPr>
        <xdr:cNvCxnSpPr/>
      </xdr:nvCxnSpPr>
      <xdr:spPr>
        <a:xfrm>
          <a:off x="2987675" y="5726430"/>
          <a:ext cx="6858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9" name="楕円 88">
          <a:extLst>
            <a:ext uri="{FF2B5EF4-FFF2-40B4-BE49-F238E27FC236}">
              <a16:creationId xmlns:a16="http://schemas.microsoft.com/office/drawing/2014/main" id="{278CB574-5C41-4751-AC1E-DBF9E905E08A}"/>
            </a:ext>
          </a:extLst>
        </xdr:cNvPr>
        <xdr:cNvSpPr/>
      </xdr:nvSpPr>
      <xdr:spPr>
        <a:xfrm>
          <a:off x="2244725" y="56388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6441</xdr:rowOff>
    </xdr:from>
    <xdr:to>
      <xdr:col>15</xdr:col>
      <xdr:colOff>136525</xdr:colOff>
      <xdr:row>30</xdr:row>
      <xdr:rowOff>52705</xdr:rowOff>
    </xdr:to>
    <xdr:cxnSp macro="">
      <xdr:nvCxnSpPr>
        <xdr:cNvPr id="90" name="直線コネクタ 89">
          <a:extLst>
            <a:ext uri="{FF2B5EF4-FFF2-40B4-BE49-F238E27FC236}">
              <a16:creationId xmlns:a16="http://schemas.microsoft.com/office/drawing/2014/main" id="{4B6806F9-7B98-41B3-944E-687B2E25AD1D}"/>
            </a:ext>
          </a:extLst>
        </xdr:cNvPr>
        <xdr:cNvCxnSpPr/>
      </xdr:nvCxnSpPr>
      <xdr:spPr>
        <a:xfrm>
          <a:off x="2301875" y="5686516"/>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16056</xdr:rowOff>
    </xdr:from>
    <xdr:to>
      <xdr:col>7</xdr:col>
      <xdr:colOff>187325</xdr:colOff>
      <xdr:row>29</xdr:row>
      <xdr:rowOff>117656</xdr:rowOff>
    </xdr:to>
    <xdr:sp macro="" textlink="">
      <xdr:nvSpPr>
        <xdr:cNvPr id="91" name="楕円 90">
          <a:extLst>
            <a:ext uri="{FF2B5EF4-FFF2-40B4-BE49-F238E27FC236}">
              <a16:creationId xmlns:a16="http://schemas.microsoft.com/office/drawing/2014/main" id="{3D1A69A4-84D9-4D64-90CF-D1FFAF96B846}"/>
            </a:ext>
          </a:extLst>
        </xdr:cNvPr>
        <xdr:cNvSpPr/>
      </xdr:nvSpPr>
      <xdr:spPr>
        <a:xfrm>
          <a:off x="1558925" y="55310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66856</xdr:rowOff>
    </xdr:from>
    <xdr:to>
      <xdr:col>11</xdr:col>
      <xdr:colOff>136525</xdr:colOff>
      <xdr:row>30</xdr:row>
      <xdr:rowOff>6441</xdr:rowOff>
    </xdr:to>
    <xdr:cxnSp macro="">
      <xdr:nvCxnSpPr>
        <xdr:cNvPr id="92" name="直線コネクタ 91">
          <a:extLst>
            <a:ext uri="{FF2B5EF4-FFF2-40B4-BE49-F238E27FC236}">
              <a16:creationId xmlns:a16="http://schemas.microsoft.com/office/drawing/2014/main" id="{1C39FB52-9FB3-4EC5-A9A6-9ADB79BEE98F}"/>
            </a:ext>
          </a:extLst>
        </xdr:cNvPr>
        <xdr:cNvCxnSpPr/>
      </xdr:nvCxnSpPr>
      <xdr:spPr>
        <a:xfrm>
          <a:off x="1616075" y="5578656"/>
          <a:ext cx="685800" cy="10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3" name="n_1aveValue有形固定資産減価償却率">
          <a:extLst>
            <a:ext uri="{FF2B5EF4-FFF2-40B4-BE49-F238E27FC236}">
              <a16:creationId xmlns:a16="http://schemas.microsoft.com/office/drawing/2014/main" id="{6FE79059-97B6-43B3-8E67-6DE89CE9D2AA}"/>
            </a:ext>
          </a:extLst>
        </xdr:cNvPr>
        <xdr:cNvSpPr txBox="1"/>
      </xdr:nvSpPr>
      <xdr:spPr>
        <a:xfrm>
          <a:off x="3474094" y="608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2B782AA1-FDC8-4C20-9A0B-F38227534F8E}"/>
            </a:ext>
          </a:extLst>
        </xdr:cNvPr>
        <xdr:cNvSpPr txBox="1"/>
      </xdr:nvSpPr>
      <xdr:spPr>
        <a:xfrm>
          <a:off x="2797819" y="606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ECFD2589-8BFC-4014-BC45-D22203CAE859}"/>
            </a:ext>
          </a:extLst>
        </xdr:cNvPr>
        <xdr:cNvSpPr txBox="1"/>
      </xdr:nvSpPr>
      <xdr:spPr>
        <a:xfrm>
          <a:off x="2112019" y="6020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122C46DF-BFF7-4B1F-8981-CBF40AC6921E}"/>
            </a:ext>
          </a:extLst>
        </xdr:cNvPr>
        <xdr:cNvSpPr txBox="1"/>
      </xdr:nvSpPr>
      <xdr:spPr>
        <a:xfrm>
          <a:off x="142621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97" name="n_1mainValue有形固定資産減価償却率">
          <a:extLst>
            <a:ext uri="{FF2B5EF4-FFF2-40B4-BE49-F238E27FC236}">
              <a16:creationId xmlns:a16="http://schemas.microsoft.com/office/drawing/2014/main" id="{3C0FA99F-7C89-473D-83D1-F83E79E0C137}"/>
            </a:ext>
          </a:extLst>
        </xdr:cNvPr>
        <xdr:cNvSpPr txBox="1"/>
      </xdr:nvSpPr>
      <xdr:spPr>
        <a:xfrm>
          <a:off x="3474094"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8" name="n_2mainValue有形固定資産減価償却率">
          <a:extLst>
            <a:ext uri="{FF2B5EF4-FFF2-40B4-BE49-F238E27FC236}">
              <a16:creationId xmlns:a16="http://schemas.microsoft.com/office/drawing/2014/main" id="{F0CEA804-DC67-4554-8237-0D977E25851E}"/>
            </a:ext>
          </a:extLst>
        </xdr:cNvPr>
        <xdr:cNvSpPr txBox="1"/>
      </xdr:nvSpPr>
      <xdr:spPr>
        <a:xfrm>
          <a:off x="2797819"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9" name="n_3mainValue有形固定資産減価償却率">
          <a:extLst>
            <a:ext uri="{FF2B5EF4-FFF2-40B4-BE49-F238E27FC236}">
              <a16:creationId xmlns:a16="http://schemas.microsoft.com/office/drawing/2014/main" id="{90BFEEC2-ACED-4D49-9D3E-5AE85ABD45C9}"/>
            </a:ext>
          </a:extLst>
        </xdr:cNvPr>
        <xdr:cNvSpPr txBox="1"/>
      </xdr:nvSpPr>
      <xdr:spPr>
        <a:xfrm>
          <a:off x="2112019" y="542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134183</xdr:rowOff>
    </xdr:from>
    <xdr:ext cx="405111" cy="259045"/>
    <xdr:sp macro="" textlink="">
      <xdr:nvSpPr>
        <xdr:cNvPr id="100" name="n_4mainValue有形固定資産減価償却率">
          <a:extLst>
            <a:ext uri="{FF2B5EF4-FFF2-40B4-BE49-F238E27FC236}">
              <a16:creationId xmlns:a16="http://schemas.microsoft.com/office/drawing/2014/main" id="{5E39DB8E-46D6-49EB-801C-C9B3A5A8347C}"/>
            </a:ext>
          </a:extLst>
        </xdr:cNvPr>
        <xdr:cNvSpPr txBox="1"/>
      </xdr:nvSpPr>
      <xdr:spPr>
        <a:xfrm>
          <a:off x="1426219" y="5325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4C17358-1B0F-44DD-87E2-12174F249CC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C4F7DE60-D199-47DF-B3CE-9DEB427C06E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6A35945-F792-4AC6-932D-18CD47D191BF}"/>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1C0BF33-2B96-486C-924A-BB3F47B6319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33AB23D-C0F4-492A-8DFD-A360E13EA4A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6C6A37BD-166C-4BC8-8961-470D393E67E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BBA5C58-F356-47DC-8A80-64C98DF66F92}"/>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17E2267-EBF9-4D6A-8FF2-6C699C49E5D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B3EE876-4CBA-4B1C-9835-DBCCC69CD35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69AB042-83E0-45F6-85C6-E46239FEBF0A}"/>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7688013-C833-4E47-B8B7-8D7BFA10BED2}"/>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F472E57-9278-4271-8CA4-8DBCEB411E9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B91F99F-AA80-4941-8AEB-302BB1CBCD1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に比べて大変大きくなっている。将来負担額が大きく、経常収支比率が高いことが影響していると思われる。計画的に将来負担額を減少させていくとともに、経常経費の削減に努め経常収支比率を下げられるようにしていきたい。</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05E0661-47B2-4F57-8536-38A5109759D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3C6A69E-80D7-4132-8311-A30E228F46A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81DF29D4-2A35-4EAE-89A0-AA430FD4099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9F1527AC-C99D-49F0-8936-72CF7CFEED74}"/>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D8A71531-6587-4E4A-9E7D-E41EFAC9CB42}"/>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4E9AD552-F2C5-4674-A68C-8CFC81B01B9B}"/>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695EC04-D15D-45E8-834A-5CA9925373D4}"/>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4CB37BD7-C43B-4C7F-94C3-EDA820867FFD}"/>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B7826999-5D0F-4071-827A-C3395B6E93F6}"/>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E9D08F98-7A96-4D1D-AAF7-7E19BE5FC5A0}"/>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21F654D5-8D64-4C6B-99FB-7AB27B36365F}"/>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E95DAAFF-E521-4AFD-BA4E-C93F495D46D2}"/>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19DBF02F-C13C-4102-82D2-A44C3CEFA3A3}"/>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B1161BDF-7CED-4417-AF62-232AFBACADC2}"/>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AD15904-002A-41A4-83C8-00C762CEF95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2AC82F4C-6276-4CFF-B726-3A46B09619BB}"/>
            </a:ext>
          </a:extLst>
        </xdr:cNvPr>
        <xdr:cNvCxnSpPr/>
      </xdr:nvCxnSpPr>
      <xdr:spPr>
        <a:xfrm flipV="1">
          <a:off x="13326745" y="5115983"/>
          <a:ext cx="1269" cy="13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BFF1E009-CA5C-40E3-BB94-1A92C0832AD9}"/>
            </a:ext>
          </a:extLst>
        </xdr:cNvPr>
        <xdr:cNvSpPr txBox="1"/>
      </xdr:nvSpPr>
      <xdr:spPr>
        <a:xfrm>
          <a:off x="13379450" y="65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F454C21C-0AC4-4290-851E-8E3988D9099F}"/>
            </a:ext>
          </a:extLst>
        </xdr:cNvPr>
        <xdr:cNvCxnSpPr/>
      </xdr:nvCxnSpPr>
      <xdr:spPr>
        <a:xfrm>
          <a:off x="13255625" y="650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66B1604B-912B-4EE7-9D43-DE7B039600B9}"/>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1146153A-60F1-49EC-B6C2-51A9FE0A7954}"/>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DCFF3DFA-C31E-4C9E-AE28-63C95098EA0B}"/>
            </a:ext>
          </a:extLst>
        </xdr:cNvPr>
        <xdr:cNvSpPr txBox="1"/>
      </xdr:nvSpPr>
      <xdr:spPr>
        <a:xfrm>
          <a:off x="13379450" y="5617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8A27B02D-D289-4B8B-8954-825E97C2975A}"/>
            </a:ext>
          </a:extLst>
        </xdr:cNvPr>
        <xdr:cNvSpPr/>
      </xdr:nvSpPr>
      <xdr:spPr>
        <a:xfrm>
          <a:off x="13293725" y="5753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C4EB3B72-775C-48B1-AF6C-79F2798C756D}"/>
            </a:ext>
          </a:extLst>
        </xdr:cNvPr>
        <xdr:cNvSpPr/>
      </xdr:nvSpPr>
      <xdr:spPr>
        <a:xfrm>
          <a:off x="12646025" y="5727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BFE3091E-410B-4AE4-8D40-D4EC17AE34A7}"/>
            </a:ext>
          </a:extLst>
        </xdr:cNvPr>
        <xdr:cNvSpPr/>
      </xdr:nvSpPr>
      <xdr:spPr>
        <a:xfrm>
          <a:off x="11960225" y="5743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BA8EBC4A-3E19-43B4-BEA3-5506299EF394}"/>
            </a:ext>
          </a:extLst>
        </xdr:cNvPr>
        <xdr:cNvSpPr/>
      </xdr:nvSpPr>
      <xdr:spPr>
        <a:xfrm>
          <a:off x="11274425" y="57454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8A957F64-8160-4AA3-83B4-6BFD722370D8}"/>
            </a:ext>
          </a:extLst>
        </xdr:cNvPr>
        <xdr:cNvSpPr/>
      </xdr:nvSpPr>
      <xdr:spPr>
        <a:xfrm>
          <a:off x="10588625" y="5962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236C1A5-245D-4030-92D3-6DC82D45C159}"/>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B810A19-F09A-4561-976D-96D196FB15D1}"/>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71B3EE2-00AE-4652-8490-C1211A2A5B9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DBB9E18-BB6D-49FB-A962-04DDFCDCB59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B209E62-ED2A-4CB8-BF78-9CB934FCF5E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5704</xdr:rowOff>
    </xdr:from>
    <xdr:to>
      <xdr:col>76</xdr:col>
      <xdr:colOff>73025</xdr:colOff>
      <xdr:row>32</xdr:row>
      <xdr:rowOff>107304</xdr:rowOff>
    </xdr:to>
    <xdr:sp macro="" textlink="">
      <xdr:nvSpPr>
        <xdr:cNvPr id="145" name="楕円 144">
          <a:extLst>
            <a:ext uri="{FF2B5EF4-FFF2-40B4-BE49-F238E27FC236}">
              <a16:creationId xmlns:a16="http://schemas.microsoft.com/office/drawing/2014/main" id="{D69343CE-7C2E-4805-BBAC-E6EFE4DCE191}"/>
            </a:ext>
          </a:extLst>
        </xdr:cNvPr>
        <xdr:cNvSpPr/>
      </xdr:nvSpPr>
      <xdr:spPr>
        <a:xfrm>
          <a:off x="13293725" y="60096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155581</xdr:rowOff>
    </xdr:from>
    <xdr:ext cx="469744" cy="259045"/>
    <xdr:sp macro="" textlink="">
      <xdr:nvSpPr>
        <xdr:cNvPr id="146" name="債務償還比率該当値テキスト">
          <a:extLst>
            <a:ext uri="{FF2B5EF4-FFF2-40B4-BE49-F238E27FC236}">
              <a16:creationId xmlns:a16="http://schemas.microsoft.com/office/drawing/2014/main" id="{F2C40C29-01F6-4BCB-BAB6-EC787ED5648A}"/>
            </a:ext>
          </a:extLst>
        </xdr:cNvPr>
        <xdr:cNvSpPr txBox="1"/>
      </xdr:nvSpPr>
      <xdr:spPr>
        <a:xfrm>
          <a:off x="13379450" y="599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44207</xdr:rowOff>
    </xdr:from>
    <xdr:to>
      <xdr:col>72</xdr:col>
      <xdr:colOff>123825</xdr:colOff>
      <xdr:row>32</xdr:row>
      <xdr:rowOff>145807</xdr:rowOff>
    </xdr:to>
    <xdr:sp macro="" textlink="">
      <xdr:nvSpPr>
        <xdr:cNvPr id="147" name="楕円 146">
          <a:extLst>
            <a:ext uri="{FF2B5EF4-FFF2-40B4-BE49-F238E27FC236}">
              <a16:creationId xmlns:a16="http://schemas.microsoft.com/office/drawing/2014/main" id="{322AAFD5-F4C0-4338-B128-742146ADA450}"/>
            </a:ext>
          </a:extLst>
        </xdr:cNvPr>
        <xdr:cNvSpPr/>
      </xdr:nvSpPr>
      <xdr:spPr>
        <a:xfrm>
          <a:off x="12646025" y="60481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56504</xdr:rowOff>
    </xdr:from>
    <xdr:to>
      <xdr:col>76</xdr:col>
      <xdr:colOff>22225</xdr:colOff>
      <xdr:row>32</xdr:row>
      <xdr:rowOff>95007</xdr:rowOff>
    </xdr:to>
    <xdr:cxnSp macro="">
      <xdr:nvCxnSpPr>
        <xdr:cNvPr id="148" name="直線コネクタ 147">
          <a:extLst>
            <a:ext uri="{FF2B5EF4-FFF2-40B4-BE49-F238E27FC236}">
              <a16:creationId xmlns:a16="http://schemas.microsoft.com/office/drawing/2014/main" id="{3B73E788-D5CF-464A-89C2-7F6C641D1C4E}"/>
            </a:ext>
          </a:extLst>
        </xdr:cNvPr>
        <xdr:cNvCxnSpPr/>
      </xdr:nvCxnSpPr>
      <xdr:spPr>
        <a:xfrm flipV="1">
          <a:off x="12693650" y="6057254"/>
          <a:ext cx="638175" cy="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15240</xdr:rowOff>
    </xdr:from>
    <xdr:to>
      <xdr:col>68</xdr:col>
      <xdr:colOff>123825</xdr:colOff>
      <xdr:row>32</xdr:row>
      <xdr:rowOff>116840</xdr:rowOff>
    </xdr:to>
    <xdr:sp macro="" textlink="">
      <xdr:nvSpPr>
        <xdr:cNvPr id="149" name="楕円 148">
          <a:extLst>
            <a:ext uri="{FF2B5EF4-FFF2-40B4-BE49-F238E27FC236}">
              <a16:creationId xmlns:a16="http://schemas.microsoft.com/office/drawing/2014/main" id="{EA480386-AA79-4E88-B038-792355467AC1}"/>
            </a:ext>
          </a:extLst>
        </xdr:cNvPr>
        <xdr:cNvSpPr/>
      </xdr:nvSpPr>
      <xdr:spPr>
        <a:xfrm>
          <a:off x="11960225" y="6012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66040</xdr:rowOff>
    </xdr:from>
    <xdr:to>
      <xdr:col>72</xdr:col>
      <xdr:colOff>73025</xdr:colOff>
      <xdr:row>32</xdr:row>
      <xdr:rowOff>95007</xdr:rowOff>
    </xdr:to>
    <xdr:cxnSp macro="">
      <xdr:nvCxnSpPr>
        <xdr:cNvPr id="150" name="直線コネクタ 149">
          <a:extLst>
            <a:ext uri="{FF2B5EF4-FFF2-40B4-BE49-F238E27FC236}">
              <a16:creationId xmlns:a16="http://schemas.microsoft.com/office/drawing/2014/main" id="{7B7DD84E-2524-41C3-A75F-12A2A4E16F55}"/>
            </a:ext>
          </a:extLst>
        </xdr:cNvPr>
        <xdr:cNvCxnSpPr/>
      </xdr:nvCxnSpPr>
      <xdr:spPr>
        <a:xfrm>
          <a:off x="12007850" y="6069965"/>
          <a:ext cx="685800" cy="2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75861</xdr:rowOff>
    </xdr:from>
    <xdr:to>
      <xdr:col>64</xdr:col>
      <xdr:colOff>123825</xdr:colOff>
      <xdr:row>32</xdr:row>
      <xdr:rowOff>6011</xdr:rowOff>
    </xdr:to>
    <xdr:sp macro="" textlink="">
      <xdr:nvSpPr>
        <xdr:cNvPr id="151" name="楕円 150">
          <a:extLst>
            <a:ext uri="{FF2B5EF4-FFF2-40B4-BE49-F238E27FC236}">
              <a16:creationId xmlns:a16="http://schemas.microsoft.com/office/drawing/2014/main" id="{B44583BA-D0BE-49CD-802D-D7538687511D}"/>
            </a:ext>
          </a:extLst>
        </xdr:cNvPr>
        <xdr:cNvSpPr/>
      </xdr:nvSpPr>
      <xdr:spPr>
        <a:xfrm>
          <a:off x="11274425" y="59146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126661</xdr:rowOff>
    </xdr:from>
    <xdr:to>
      <xdr:col>68</xdr:col>
      <xdr:colOff>73025</xdr:colOff>
      <xdr:row>32</xdr:row>
      <xdr:rowOff>66040</xdr:rowOff>
    </xdr:to>
    <xdr:cxnSp macro="">
      <xdr:nvCxnSpPr>
        <xdr:cNvPr id="152" name="直線コネクタ 151">
          <a:extLst>
            <a:ext uri="{FF2B5EF4-FFF2-40B4-BE49-F238E27FC236}">
              <a16:creationId xmlns:a16="http://schemas.microsoft.com/office/drawing/2014/main" id="{1DB7A7EF-5476-4E42-8EA8-37CB3AF1C6D6}"/>
            </a:ext>
          </a:extLst>
        </xdr:cNvPr>
        <xdr:cNvCxnSpPr/>
      </xdr:nvCxnSpPr>
      <xdr:spPr>
        <a:xfrm>
          <a:off x="11322050" y="5962311"/>
          <a:ext cx="685800" cy="10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93684</xdr:rowOff>
    </xdr:from>
    <xdr:to>
      <xdr:col>60</xdr:col>
      <xdr:colOff>123825</xdr:colOff>
      <xdr:row>33</xdr:row>
      <xdr:rowOff>23834</xdr:rowOff>
    </xdr:to>
    <xdr:sp macro="" textlink="">
      <xdr:nvSpPr>
        <xdr:cNvPr id="153" name="楕円 152">
          <a:extLst>
            <a:ext uri="{FF2B5EF4-FFF2-40B4-BE49-F238E27FC236}">
              <a16:creationId xmlns:a16="http://schemas.microsoft.com/office/drawing/2014/main" id="{B6DCC2B7-DBCF-492B-8816-4B91497EE326}"/>
            </a:ext>
          </a:extLst>
        </xdr:cNvPr>
        <xdr:cNvSpPr/>
      </xdr:nvSpPr>
      <xdr:spPr>
        <a:xfrm>
          <a:off x="10588625" y="60944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126661</xdr:rowOff>
    </xdr:from>
    <xdr:to>
      <xdr:col>64</xdr:col>
      <xdr:colOff>73025</xdr:colOff>
      <xdr:row>32</xdr:row>
      <xdr:rowOff>144484</xdr:rowOff>
    </xdr:to>
    <xdr:cxnSp macro="">
      <xdr:nvCxnSpPr>
        <xdr:cNvPr id="154" name="直線コネクタ 153">
          <a:extLst>
            <a:ext uri="{FF2B5EF4-FFF2-40B4-BE49-F238E27FC236}">
              <a16:creationId xmlns:a16="http://schemas.microsoft.com/office/drawing/2014/main" id="{526329DB-E3F4-4B11-AB7A-1C03A10D6194}"/>
            </a:ext>
          </a:extLst>
        </xdr:cNvPr>
        <xdr:cNvCxnSpPr/>
      </xdr:nvCxnSpPr>
      <xdr:spPr>
        <a:xfrm flipV="1">
          <a:off x="10636250" y="5962311"/>
          <a:ext cx="685800" cy="17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D2887925-B08D-4547-A575-DB0AD24EFF8C}"/>
            </a:ext>
          </a:extLst>
        </xdr:cNvPr>
        <xdr:cNvSpPr txBox="1"/>
      </xdr:nvSpPr>
      <xdr:spPr>
        <a:xfrm>
          <a:off x="12465127" y="551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73EA6D45-451F-4581-8BED-F4909FE67AC6}"/>
            </a:ext>
          </a:extLst>
        </xdr:cNvPr>
        <xdr:cNvSpPr txBox="1"/>
      </xdr:nvSpPr>
      <xdr:spPr>
        <a:xfrm>
          <a:off x="11788852" y="553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23BB0A84-1CC0-4F55-BF65-5B262ABE1EA1}"/>
            </a:ext>
          </a:extLst>
        </xdr:cNvPr>
        <xdr:cNvSpPr txBox="1"/>
      </xdr:nvSpPr>
      <xdr:spPr>
        <a:xfrm>
          <a:off x="11103052" y="552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5F14DB5F-D8A9-478C-B5F7-85F153BAFD97}"/>
            </a:ext>
          </a:extLst>
        </xdr:cNvPr>
        <xdr:cNvSpPr txBox="1"/>
      </xdr:nvSpPr>
      <xdr:spPr>
        <a:xfrm>
          <a:off x="10417252" y="575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136934</xdr:rowOff>
    </xdr:from>
    <xdr:ext cx="469744" cy="259045"/>
    <xdr:sp macro="" textlink="">
      <xdr:nvSpPr>
        <xdr:cNvPr id="159" name="n_1mainValue債務償還比率">
          <a:extLst>
            <a:ext uri="{FF2B5EF4-FFF2-40B4-BE49-F238E27FC236}">
              <a16:creationId xmlns:a16="http://schemas.microsoft.com/office/drawing/2014/main" id="{9AF412A3-9F93-44B0-8470-F3C081604209}"/>
            </a:ext>
          </a:extLst>
        </xdr:cNvPr>
        <xdr:cNvSpPr txBox="1"/>
      </xdr:nvSpPr>
      <xdr:spPr>
        <a:xfrm>
          <a:off x="12465127" y="614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107967</xdr:rowOff>
    </xdr:from>
    <xdr:ext cx="469744" cy="259045"/>
    <xdr:sp macro="" textlink="">
      <xdr:nvSpPr>
        <xdr:cNvPr id="160" name="n_2mainValue債務償還比率">
          <a:extLst>
            <a:ext uri="{FF2B5EF4-FFF2-40B4-BE49-F238E27FC236}">
              <a16:creationId xmlns:a16="http://schemas.microsoft.com/office/drawing/2014/main" id="{ABE166F0-6F85-4754-930C-73B300860218}"/>
            </a:ext>
          </a:extLst>
        </xdr:cNvPr>
        <xdr:cNvSpPr txBox="1"/>
      </xdr:nvSpPr>
      <xdr:spPr>
        <a:xfrm>
          <a:off x="11788852"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168588</xdr:rowOff>
    </xdr:from>
    <xdr:ext cx="469744" cy="259045"/>
    <xdr:sp macro="" textlink="">
      <xdr:nvSpPr>
        <xdr:cNvPr id="161" name="n_3mainValue債務償還比率">
          <a:extLst>
            <a:ext uri="{FF2B5EF4-FFF2-40B4-BE49-F238E27FC236}">
              <a16:creationId xmlns:a16="http://schemas.microsoft.com/office/drawing/2014/main" id="{602A0F04-7420-4FA3-9E4F-69F41733DAAC}"/>
            </a:ext>
          </a:extLst>
        </xdr:cNvPr>
        <xdr:cNvSpPr txBox="1"/>
      </xdr:nvSpPr>
      <xdr:spPr>
        <a:xfrm>
          <a:off x="11103052" y="599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14961</xdr:rowOff>
    </xdr:from>
    <xdr:ext cx="469744" cy="259045"/>
    <xdr:sp macro="" textlink="">
      <xdr:nvSpPr>
        <xdr:cNvPr id="162" name="n_4mainValue債務償還比率">
          <a:extLst>
            <a:ext uri="{FF2B5EF4-FFF2-40B4-BE49-F238E27FC236}">
              <a16:creationId xmlns:a16="http://schemas.microsoft.com/office/drawing/2014/main" id="{4851F4F6-784E-4B50-9BD6-35656BA53FBE}"/>
            </a:ext>
          </a:extLst>
        </xdr:cNvPr>
        <xdr:cNvSpPr txBox="1"/>
      </xdr:nvSpPr>
      <xdr:spPr>
        <a:xfrm>
          <a:off x="10417252" y="6174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63BE632-8F16-47C6-A84A-A30F18B11E7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5F0E6011-5F63-4C11-A204-9A9C3A991BC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92FFF17-3708-4C80-9C0C-55F297B093E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3F2CEAB-747E-4411-8A2F-91BCACD84A5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4AE7B052-F0C9-4F5B-BF2C-DCF335CA1ED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A798165-0309-4239-A5BE-AC0803CFCCA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08D317A-31F7-4B6B-9B2A-D29D869FD33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36EE01-D543-493E-AFFC-5B820C3722E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82957D-ED19-492F-B7E8-AE9000B0159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B7166B-37AE-439F-9FBF-5D69FD35CF2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2539B2-0477-4C5E-9ECC-F046F7206EA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1B90AD-ED08-49E0-9F25-8B51197F4FA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9B5EAF-EE78-45AD-91CA-673A34838BA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C3F5FB-1FD8-4772-9551-4123D043F0D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84DD2C-B12C-4263-B3F5-6F64D2AC154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89470D-14E7-47AF-A14E-877BBCF46B7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CE705C-9609-4C2C-9828-CFFCB32CCE6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268BB6-B2A8-4021-B27E-18E8C36BC9D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11F4BC-9C4B-4583-AFB7-9E86B9BF3CE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D8C9E65-CEBE-4B24-BA4E-2C62B35CB41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5786AD-2598-40DA-9FF4-EDB728ED7B7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656DC92-FA5F-4D03-9C6D-DD76CE0F7D3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4DD7B7-03F9-4CC9-8E60-384AD7CED77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2D25B2-239B-4014-B23C-92339D0FB1A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10BA58-EA25-4D68-9C90-58262DE937F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D695D9-0CE6-4979-9C1A-1E153C015D0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C5E55DC-2A99-4BAD-9465-6C1E1F00F5D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EB8602D-7C81-4C53-A2C4-F01C5DCB880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24AE7B-656B-4EE6-BC8B-8269EB2C472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C5153D3-7A85-4B66-9363-17080581301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8D35D8-E950-41D9-8C63-710040A5387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A3533C-946D-41F2-98FA-60FD4F117E0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25DB61-6E12-4937-A58C-CD7D2B20324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1791F6-B370-45EA-9540-D458CAD2F2D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02691C-648B-4A5D-8810-9AE689675A0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8409D0-31BA-4EC9-B906-33FCCDFD5A7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26C3CF-A197-416F-BDC3-FCC1B332DE2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9027A1-CA16-466E-A7E7-524DB44F52B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C20147-2C10-474D-9F87-F21F081BB44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47035D-E9F8-46AF-84CF-6ADB5EF9A74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80EC34-E4BE-4BCB-A9BD-B72623B1FE7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D2A0F7-6416-4F5A-A834-109D46BE022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48450F-7E50-4951-8F3D-F1E56949EAD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49BBE70-A481-4FF8-A06A-5091B94B6BF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CC43EE-5771-4F89-BE0A-D620A73CE66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8A5D875-BCC9-42C6-B14D-6D0210C1124D}"/>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E26FD6-1628-41E1-99B6-4F89DE4FE747}"/>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E621DF-31CA-412A-AC37-F88FCC72468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69184D9-50EF-464B-8874-3634682F756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FFA6C05-0C52-4356-AF69-D152B590B867}"/>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4E8D176-89ED-4BD8-B254-074D78D8E49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6EC14FC-72BE-4C0C-AB5A-E4B78CAFB49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D39B2A8-6BB7-41EC-A924-35237F8F177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799E312-096A-49D8-AE18-5027A6E38CC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C87D654-C4E7-4D87-AA42-7521DE021D23}"/>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8380868-BB7D-4BC3-A59C-AF603CBB0B15}"/>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FD3C175-78B8-4B1B-8124-33B3798BFF8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8AF572C-FA9C-44E3-8AA0-1BF4D06D689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FE53952-D3E2-49C9-9712-CB07D3D2D47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057ABAF-86FE-47A9-B2E3-9011E569D251}"/>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A226451-C090-45E0-BB2A-7CC85FCFD62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8A7786AC-03D3-488A-BD48-096DC6263C24}"/>
            </a:ext>
          </a:extLst>
        </xdr:cNvPr>
        <xdr:cNvCxnSpPr/>
      </xdr:nvCxnSpPr>
      <xdr:spPr>
        <a:xfrm flipV="1">
          <a:off x="4180840" y="55702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C1B9E0E4-B565-4D4A-8E94-C01B547A5C15}"/>
            </a:ext>
          </a:extLst>
        </xdr:cNvPr>
        <xdr:cNvSpPr txBox="1"/>
      </xdr:nvSpPr>
      <xdr:spPr>
        <a:xfrm>
          <a:off x="4219575" y="683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4AF403F1-D220-4745-BD2E-865FB13CCF36}"/>
            </a:ext>
          </a:extLst>
        </xdr:cNvPr>
        <xdr:cNvCxnSpPr/>
      </xdr:nvCxnSpPr>
      <xdr:spPr>
        <a:xfrm>
          <a:off x="4105275" y="6831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51E32ADC-A47C-48D5-8AD7-76AC68DCBD76}"/>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A6AAE5E3-A3A9-4B5B-AEE1-75DD967FD98C}"/>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1F2DE58-35A7-4D93-9A83-EFB64BB288A0}"/>
            </a:ext>
          </a:extLst>
        </xdr:cNvPr>
        <xdr:cNvSpPr txBox="1"/>
      </xdr:nvSpPr>
      <xdr:spPr>
        <a:xfrm>
          <a:off x="4219575" y="6155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1759EB66-C68D-4C53-A8E5-3B3087A33BE2}"/>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D9BA29D0-6EC4-4E43-9041-406CF4E7947E}"/>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606823EC-2299-4185-8E02-ED76F292A7D5}"/>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3CB93B2D-0A80-4823-A54A-952B99BE3890}"/>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F0192FF3-DCFC-4679-8258-C0810037A2AA}"/>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EDCBD2A-CF9A-418A-9349-8E83B61665E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DA36B8-2647-4923-B88D-972633FEA02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9671990-88AB-4309-A7D7-419B2AE1667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E051866-BA1B-4125-B1E1-292633F8C33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CD8EE9-47D6-4392-8FDC-67E3B5B1BCC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73" name="楕円 72">
          <a:extLst>
            <a:ext uri="{FF2B5EF4-FFF2-40B4-BE49-F238E27FC236}">
              <a16:creationId xmlns:a16="http://schemas.microsoft.com/office/drawing/2014/main" id="{20CA8967-B6E0-4990-86E2-51E9427160C1}"/>
            </a:ext>
          </a:extLst>
        </xdr:cNvPr>
        <xdr:cNvSpPr/>
      </xdr:nvSpPr>
      <xdr:spPr>
        <a:xfrm>
          <a:off x="4124325" y="60032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25417</xdr:rowOff>
    </xdr:from>
    <xdr:ext cx="405111" cy="259045"/>
    <xdr:sp macro="" textlink="">
      <xdr:nvSpPr>
        <xdr:cNvPr id="74" name="【道路】&#10;有形固定資産減価償却率該当値テキスト">
          <a:extLst>
            <a:ext uri="{FF2B5EF4-FFF2-40B4-BE49-F238E27FC236}">
              <a16:creationId xmlns:a16="http://schemas.microsoft.com/office/drawing/2014/main" id="{CDECCA56-05F4-453C-9EE9-4B9BBB537A8B}"/>
            </a:ext>
          </a:extLst>
        </xdr:cNvPr>
        <xdr:cNvSpPr txBox="1"/>
      </xdr:nvSpPr>
      <xdr:spPr>
        <a:xfrm>
          <a:off x="4219575"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75" name="楕円 74">
          <a:extLst>
            <a:ext uri="{FF2B5EF4-FFF2-40B4-BE49-F238E27FC236}">
              <a16:creationId xmlns:a16="http://schemas.microsoft.com/office/drawing/2014/main" id="{CA07F768-B130-4B9C-8BE8-7C15A772C6CE}"/>
            </a:ext>
          </a:extLst>
        </xdr:cNvPr>
        <xdr:cNvSpPr/>
      </xdr:nvSpPr>
      <xdr:spPr>
        <a:xfrm>
          <a:off x="3381375" y="5981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53340</xdr:rowOff>
    </xdr:to>
    <xdr:cxnSp macro="">
      <xdr:nvCxnSpPr>
        <xdr:cNvPr id="76" name="直線コネクタ 75">
          <a:extLst>
            <a:ext uri="{FF2B5EF4-FFF2-40B4-BE49-F238E27FC236}">
              <a16:creationId xmlns:a16="http://schemas.microsoft.com/office/drawing/2014/main" id="{AFB81102-182C-44A0-9426-109B91AEED11}"/>
            </a:ext>
          </a:extLst>
        </xdr:cNvPr>
        <xdr:cNvCxnSpPr/>
      </xdr:nvCxnSpPr>
      <xdr:spPr>
        <a:xfrm>
          <a:off x="3429000" y="6019800"/>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77" name="楕円 76">
          <a:extLst>
            <a:ext uri="{FF2B5EF4-FFF2-40B4-BE49-F238E27FC236}">
              <a16:creationId xmlns:a16="http://schemas.microsoft.com/office/drawing/2014/main" id="{7AD61764-6FA8-4A06-823F-7EFF0617BCC8}"/>
            </a:ext>
          </a:extLst>
        </xdr:cNvPr>
        <xdr:cNvSpPr/>
      </xdr:nvSpPr>
      <xdr:spPr>
        <a:xfrm>
          <a:off x="2571750" y="59436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152400</xdr:rowOff>
    </xdr:from>
    <xdr:to>
      <xdr:col>19</xdr:col>
      <xdr:colOff>177800</xdr:colOff>
      <xdr:row>37</xdr:row>
      <xdr:rowOff>19050</xdr:rowOff>
    </xdr:to>
    <xdr:cxnSp macro="">
      <xdr:nvCxnSpPr>
        <xdr:cNvPr id="78" name="直線コネクタ 77">
          <a:extLst>
            <a:ext uri="{FF2B5EF4-FFF2-40B4-BE49-F238E27FC236}">
              <a16:creationId xmlns:a16="http://schemas.microsoft.com/office/drawing/2014/main" id="{FE7E4E12-9EAE-42D4-A1B4-4908B77F1811}"/>
            </a:ext>
          </a:extLst>
        </xdr:cNvPr>
        <xdr:cNvCxnSpPr/>
      </xdr:nvCxnSpPr>
      <xdr:spPr>
        <a:xfrm>
          <a:off x="2619375" y="5991225"/>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71120</xdr:rowOff>
    </xdr:from>
    <xdr:to>
      <xdr:col>10</xdr:col>
      <xdr:colOff>165100</xdr:colOff>
      <xdr:row>37</xdr:row>
      <xdr:rowOff>1270</xdr:rowOff>
    </xdr:to>
    <xdr:sp macro="" textlink="">
      <xdr:nvSpPr>
        <xdr:cNvPr id="79" name="楕円 78">
          <a:extLst>
            <a:ext uri="{FF2B5EF4-FFF2-40B4-BE49-F238E27FC236}">
              <a16:creationId xmlns:a16="http://schemas.microsoft.com/office/drawing/2014/main" id="{1CD4BCEE-0B7A-4CCB-9EBF-1143C5B7F23F}"/>
            </a:ext>
          </a:extLst>
        </xdr:cNvPr>
        <xdr:cNvSpPr/>
      </xdr:nvSpPr>
      <xdr:spPr>
        <a:xfrm>
          <a:off x="1781175" y="5906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121920</xdr:rowOff>
    </xdr:from>
    <xdr:to>
      <xdr:col>15</xdr:col>
      <xdr:colOff>50800</xdr:colOff>
      <xdr:row>36</xdr:row>
      <xdr:rowOff>152400</xdr:rowOff>
    </xdr:to>
    <xdr:cxnSp macro="">
      <xdr:nvCxnSpPr>
        <xdr:cNvPr id="80" name="直線コネクタ 79">
          <a:extLst>
            <a:ext uri="{FF2B5EF4-FFF2-40B4-BE49-F238E27FC236}">
              <a16:creationId xmlns:a16="http://schemas.microsoft.com/office/drawing/2014/main" id="{1B7A98F3-00B1-4AEB-94E3-182CC09DFBBA}"/>
            </a:ext>
          </a:extLst>
        </xdr:cNvPr>
        <xdr:cNvCxnSpPr/>
      </xdr:nvCxnSpPr>
      <xdr:spPr>
        <a:xfrm>
          <a:off x="1828800" y="596392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635</xdr:rowOff>
    </xdr:from>
    <xdr:to>
      <xdr:col>6</xdr:col>
      <xdr:colOff>38100</xdr:colOff>
      <xdr:row>36</xdr:row>
      <xdr:rowOff>102235</xdr:rowOff>
    </xdr:to>
    <xdr:sp macro="" textlink="">
      <xdr:nvSpPr>
        <xdr:cNvPr id="81" name="楕円 80">
          <a:extLst>
            <a:ext uri="{FF2B5EF4-FFF2-40B4-BE49-F238E27FC236}">
              <a16:creationId xmlns:a16="http://schemas.microsoft.com/office/drawing/2014/main" id="{880C33E0-F0DE-4A09-BB81-9A67CE7D24D1}"/>
            </a:ext>
          </a:extLst>
        </xdr:cNvPr>
        <xdr:cNvSpPr/>
      </xdr:nvSpPr>
      <xdr:spPr>
        <a:xfrm>
          <a:off x="981075" y="58394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51435</xdr:rowOff>
    </xdr:from>
    <xdr:to>
      <xdr:col>10</xdr:col>
      <xdr:colOff>114300</xdr:colOff>
      <xdr:row>36</xdr:row>
      <xdr:rowOff>121920</xdr:rowOff>
    </xdr:to>
    <xdr:cxnSp macro="">
      <xdr:nvCxnSpPr>
        <xdr:cNvPr id="82" name="直線コネクタ 81">
          <a:extLst>
            <a:ext uri="{FF2B5EF4-FFF2-40B4-BE49-F238E27FC236}">
              <a16:creationId xmlns:a16="http://schemas.microsoft.com/office/drawing/2014/main" id="{1CEE0EA8-CBFB-4E87-BF9E-9F42747182B9}"/>
            </a:ext>
          </a:extLst>
        </xdr:cNvPr>
        <xdr:cNvCxnSpPr/>
      </xdr:nvCxnSpPr>
      <xdr:spPr>
        <a:xfrm>
          <a:off x="1028700" y="5887085"/>
          <a:ext cx="800100" cy="7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F422A89B-BBE2-44D7-8A3E-2E48A7E00002}"/>
            </a:ext>
          </a:extLst>
        </xdr:cNvPr>
        <xdr:cNvSpPr txBox="1"/>
      </xdr:nvSpPr>
      <xdr:spPr>
        <a:xfrm>
          <a:off x="32391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E8D94728-CE54-4AC6-B206-5244FE775FCA}"/>
            </a:ext>
          </a:extLst>
        </xdr:cNvPr>
        <xdr:cNvSpPr txBox="1"/>
      </xdr:nvSpPr>
      <xdr:spPr>
        <a:xfrm>
          <a:off x="2439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1FD38AC3-E05C-44B5-8BEE-D0077558AE63}"/>
            </a:ext>
          </a:extLst>
        </xdr:cNvPr>
        <xdr:cNvSpPr txBox="1"/>
      </xdr:nvSpPr>
      <xdr:spPr>
        <a:xfrm>
          <a:off x="1648469"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EFFC5350-A194-4F16-9009-B5F1EB4A5374}"/>
            </a:ext>
          </a:extLst>
        </xdr:cNvPr>
        <xdr:cNvSpPr txBox="1"/>
      </xdr:nvSpPr>
      <xdr:spPr>
        <a:xfrm>
          <a:off x="84836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86377</xdr:rowOff>
    </xdr:from>
    <xdr:ext cx="405111" cy="259045"/>
    <xdr:sp macro="" textlink="">
      <xdr:nvSpPr>
        <xdr:cNvPr id="87" name="n_1mainValue【道路】&#10;有形固定資産減価償却率">
          <a:extLst>
            <a:ext uri="{FF2B5EF4-FFF2-40B4-BE49-F238E27FC236}">
              <a16:creationId xmlns:a16="http://schemas.microsoft.com/office/drawing/2014/main" id="{95EDD8B3-5ABF-45E9-A70A-8FB6D2F93FBC}"/>
            </a:ext>
          </a:extLst>
        </xdr:cNvPr>
        <xdr:cNvSpPr txBox="1"/>
      </xdr:nvSpPr>
      <xdr:spPr>
        <a:xfrm>
          <a:off x="3239144"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48277</xdr:rowOff>
    </xdr:from>
    <xdr:ext cx="405111" cy="259045"/>
    <xdr:sp macro="" textlink="">
      <xdr:nvSpPr>
        <xdr:cNvPr id="88" name="n_2mainValue【道路】&#10;有形固定資産減価償却率">
          <a:extLst>
            <a:ext uri="{FF2B5EF4-FFF2-40B4-BE49-F238E27FC236}">
              <a16:creationId xmlns:a16="http://schemas.microsoft.com/office/drawing/2014/main" id="{FFCCDF67-6799-4FF2-A419-7BB0AF27ADCC}"/>
            </a:ext>
          </a:extLst>
        </xdr:cNvPr>
        <xdr:cNvSpPr txBox="1"/>
      </xdr:nvSpPr>
      <xdr:spPr>
        <a:xfrm>
          <a:off x="2439044"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9" name="n_3mainValue【道路】&#10;有形固定資産減価償却率">
          <a:extLst>
            <a:ext uri="{FF2B5EF4-FFF2-40B4-BE49-F238E27FC236}">
              <a16:creationId xmlns:a16="http://schemas.microsoft.com/office/drawing/2014/main" id="{3D22C175-AFDD-4826-B89F-E06BDD88D6E0}"/>
            </a:ext>
          </a:extLst>
        </xdr:cNvPr>
        <xdr:cNvSpPr txBox="1"/>
      </xdr:nvSpPr>
      <xdr:spPr>
        <a:xfrm>
          <a:off x="16484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118762</xdr:rowOff>
    </xdr:from>
    <xdr:ext cx="405111" cy="259045"/>
    <xdr:sp macro="" textlink="">
      <xdr:nvSpPr>
        <xdr:cNvPr id="90" name="n_4mainValue【道路】&#10;有形固定資産減価償却率">
          <a:extLst>
            <a:ext uri="{FF2B5EF4-FFF2-40B4-BE49-F238E27FC236}">
              <a16:creationId xmlns:a16="http://schemas.microsoft.com/office/drawing/2014/main" id="{0C2777D3-7118-4231-A5C8-B4B509D6C262}"/>
            </a:ext>
          </a:extLst>
        </xdr:cNvPr>
        <xdr:cNvSpPr txBox="1"/>
      </xdr:nvSpPr>
      <xdr:spPr>
        <a:xfrm>
          <a:off x="848369" y="563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CDE304F-DD16-4D8B-8FBE-40BDC068A3C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5EF7929-AC99-488C-B90E-F06125323F3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96E7391-9A54-490C-844E-AA9578F9D1C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97B460B-4558-45D4-AD4A-CB3D687E1F6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2C77A5-A919-4C8B-992A-7C49EE015FA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D8022DF-3E00-4E7E-ADD2-C9322768334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B3F7D88-C5DB-4DBD-BCDF-84AF8CBE330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475BA07-7E8F-4770-B53F-D71A73A4320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1BFB30A-9723-45BE-BC6C-10D20756981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04A859D-ADA9-4321-94F7-3C800743167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2AA0711-51A3-4F0E-9433-31A56EEBECC3}"/>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ED42804-371C-42F5-9AED-302B8ADC728F}"/>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C0BECE9-7055-41C2-A409-0059EE5EE064}"/>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CF148DA-06C5-40D2-81D0-AD04DEA8EAC5}"/>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C1622AE-3BE1-4C03-8E2B-8DFF6031E78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565D274-793C-42DD-89B8-BE6700CB2418}"/>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730390B-3BAD-4175-B689-889C698DCD5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28C4308-C494-4316-9C61-7A6A02B15F0C}"/>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791390C-D80D-4337-8D8F-649F500BD451}"/>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D895C53-F8F0-4A92-9C7E-827EFFDDA4A6}"/>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D175569-0ACD-483A-97A5-4561FFB5A49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74B039B-0E85-4E6B-8E51-D8E717C208CC}"/>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8F6230C-D855-47AC-91EA-02B3978CB40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BBEDFB90-AEBD-4D95-A34E-F8CDB00619C4}"/>
            </a:ext>
          </a:extLst>
        </xdr:cNvPr>
        <xdr:cNvCxnSpPr/>
      </xdr:nvCxnSpPr>
      <xdr:spPr>
        <a:xfrm flipV="1">
          <a:off x="9429115" y="5544420"/>
          <a:ext cx="0" cy="110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364340AD-047C-4913-8DF9-F0836EC681AA}"/>
            </a:ext>
          </a:extLst>
        </xdr:cNvPr>
        <xdr:cNvSpPr txBox="1"/>
      </xdr:nvSpPr>
      <xdr:spPr>
        <a:xfrm>
          <a:off x="9467850" y="665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C5C7C6BB-2A98-4FD1-9477-30AC17A59063}"/>
            </a:ext>
          </a:extLst>
        </xdr:cNvPr>
        <xdr:cNvCxnSpPr/>
      </xdr:nvCxnSpPr>
      <xdr:spPr>
        <a:xfrm>
          <a:off x="9363075" y="6647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D4BF83CA-72D0-4F34-AF02-A6DD437D64FB}"/>
            </a:ext>
          </a:extLst>
        </xdr:cNvPr>
        <xdr:cNvSpPr txBox="1"/>
      </xdr:nvSpPr>
      <xdr:spPr>
        <a:xfrm>
          <a:off x="9467850" y="533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5D52D85D-39C3-4085-9545-B18C4CD0A71F}"/>
            </a:ext>
          </a:extLst>
        </xdr:cNvPr>
        <xdr:cNvCxnSpPr/>
      </xdr:nvCxnSpPr>
      <xdr:spPr>
        <a:xfrm>
          <a:off x="9363075" y="5544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3EA12F18-C25B-4D3B-B444-8C0A5B180FD3}"/>
            </a:ext>
          </a:extLst>
        </xdr:cNvPr>
        <xdr:cNvSpPr txBox="1"/>
      </xdr:nvSpPr>
      <xdr:spPr>
        <a:xfrm>
          <a:off x="9467850" y="6207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3BE09E8D-7894-48E7-9E28-23B5C3A8101E}"/>
            </a:ext>
          </a:extLst>
        </xdr:cNvPr>
        <xdr:cNvSpPr/>
      </xdr:nvSpPr>
      <xdr:spPr>
        <a:xfrm>
          <a:off x="9401175" y="62287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15EDE2C2-90B0-4EB8-8272-32C198ED1C2B}"/>
            </a:ext>
          </a:extLst>
        </xdr:cNvPr>
        <xdr:cNvSpPr/>
      </xdr:nvSpPr>
      <xdr:spPr>
        <a:xfrm>
          <a:off x="8639175" y="6217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E25AF491-8360-4BC9-9013-88CE5ECCA493}"/>
            </a:ext>
          </a:extLst>
        </xdr:cNvPr>
        <xdr:cNvSpPr/>
      </xdr:nvSpPr>
      <xdr:spPr>
        <a:xfrm>
          <a:off x="7839075" y="62265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36BA7D13-08D2-4B7A-A2E4-9738646C71FF}"/>
            </a:ext>
          </a:extLst>
        </xdr:cNvPr>
        <xdr:cNvSpPr/>
      </xdr:nvSpPr>
      <xdr:spPr>
        <a:xfrm>
          <a:off x="7029450" y="6245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F43AB09A-2D63-41EB-AD6C-EB9CDEBD7D20}"/>
            </a:ext>
          </a:extLst>
        </xdr:cNvPr>
        <xdr:cNvSpPr/>
      </xdr:nvSpPr>
      <xdr:spPr>
        <a:xfrm>
          <a:off x="6238875" y="6249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E37905-624D-4145-B660-2DC8AE2ACF2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4B022E-9DBD-4650-A024-7871CE8AED3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161E87-24CA-40E5-B193-9FF24DA5471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510F737-DB43-4DA8-84D4-87542B38304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31ECE44-DB6C-4533-A9F2-C77B419AA42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96819</xdr:rowOff>
    </xdr:from>
    <xdr:to>
      <xdr:col>55</xdr:col>
      <xdr:colOff>50800</xdr:colOff>
      <xdr:row>37</xdr:row>
      <xdr:rowOff>26969</xdr:rowOff>
    </xdr:to>
    <xdr:sp macro="" textlink="">
      <xdr:nvSpPr>
        <xdr:cNvPr id="130" name="楕円 129">
          <a:extLst>
            <a:ext uri="{FF2B5EF4-FFF2-40B4-BE49-F238E27FC236}">
              <a16:creationId xmlns:a16="http://schemas.microsoft.com/office/drawing/2014/main" id="{C1EE6659-5139-4D8D-804E-E101020106E3}"/>
            </a:ext>
          </a:extLst>
        </xdr:cNvPr>
        <xdr:cNvSpPr/>
      </xdr:nvSpPr>
      <xdr:spPr>
        <a:xfrm>
          <a:off x="9401175" y="593564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119696</xdr:rowOff>
    </xdr:from>
    <xdr:ext cx="534377" cy="259045"/>
    <xdr:sp macro="" textlink="">
      <xdr:nvSpPr>
        <xdr:cNvPr id="131" name="【道路】&#10;一人当たり延長該当値テキスト">
          <a:extLst>
            <a:ext uri="{FF2B5EF4-FFF2-40B4-BE49-F238E27FC236}">
              <a16:creationId xmlns:a16="http://schemas.microsoft.com/office/drawing/2014/main" id="{1575E67B-50AB-4971-B99D-10B785E9932E}"/>
            </a:ext>
          </a:extLst>
        </xdr:cNvPr>
        <xdr:cNvSpPr txBox="1"/>
      </xdr:nvSpPr>
      <xdr:spPr>
        <a:xfrm>
          <a:off x="9467850" y="579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97676</xdr:rowOff>
    </xdr:from>
    <xdr:to>
      <xdr:col>50</xdr:col>
      <xdr:colOff>165100</xdr:colOff>
      <xdr:row>37</xdr:row>
      <xdr:rowOff>27826</xdr:rowOff>
    </xdr:to>
    <xdr:sp macro="" textlink="">
      <xdr:nvSpPr>
        <xdr:cNvPr id="132" name="楕円 131">
          <a:extLst>
            <a:ext uri="{FF2B5EF4-FFF2-40B4-BE49-F238E27FC236}">
              <a16:creationId xmlns:a16="http://schemas.microsoft.com/office/drawing/2014/main" id="{64FA82C6-6EF5-46D8-B3EE-0A6D734D8A08}"/>
            </a:ext>
          </a:extLst>
        </xdr:cNvPr>
        <xdr:cNvSpPr/>
      </xdr:nvSpPr>
      <xdr:spPr>
        <a:xfrm>
          <a:off x="8639175" y="59365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147619</xdr:rowOff>
    </xdr:from>
    <xdr:to>
      <xdr:col>55</xdr:col>
      <xdr:colOff>0</xdr:colOff>
      <xdr:row>36</xdr:row>
      <xdr:rowOff>148476</xdr:rowOff>
    </xdr:to>
    <xdr:cxnSp macro="">
      <xdr:nvCxnSpPr>
        <xdr:cNvPr id="133" name="直線コネクタ 132">
          <a:extLst>
            <a:ext uri="{FF2B5EF4-FFF2-40B4-BE49-F238E27FC236}">
              <a16:creationId xmlns:a16="http://schemas.microsoft.com/office/drawing/2014/main" id="{4093F0E9-F796-4E97-A4C4-599723C9AC7F}"/>
            </a:ext>
          </a:extLst>
        </xdr:cNvPr>
        <xdr:cNvCxnSpPr/>
      </xdr:nvCxnSpPr>
      <xdr:spPr>
        <a:xfrm flipV="1">
          <a:off x="8686800" y="5983269"/>
          <a:ext cx="74295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117373</xdr:rowOff>
    </xdr:from>
    <xdr:to>
      <xdr:col>46</xdr:col>
      <xdr:colOff>38100</xdr:colOff>
      <xdr:row>37</xdr:row>
      <xdr:rowOff>47523</xdr:rowOff>
    </xdr:to>
    <xdr:sp macro="" textlink="">
      <xdr:nvSpPr>
        <xdr:cNvPr id="134" name="楕円 133">
          <a:extLst>
            <a:ext uri="{FF2B5EF4-FFF2-40B4-BE49-F238E27FC236}">
              <a16:creationId xmlns:a16="http://schemas.microsoft.com/office/drawing/2014/main" id="{F6E43A35-1C15-43F5-9FF7-5799E7950A41}"/>
            </a:ext>
          </a:extLst>
        </xdr:cNvPr>
        <xdr:cNvSpPr/>
      </xdr:nvSpPr>
      <xdr:spPr>
        <a:xfrm>
          <a:off x="7839075" y="59561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148476</xdr:rowOff>
    </xdr:from>
    <xdr:to>
      <xdr:col>50</xdr:col>
      <xdr:colOff>114300</xdr:colOff>
      <xdr:row>36</xdr:row>
      <xdr:rowOff>168173</xdr:rowOff>
    </xdr:to>
    <xdr:cxnSp macro="">
      <xdr:nvCxnSpPr>
        <xdr:cNvPr id="135" name="直線コネクタ 134">
          <a:extLst>
            <a:ext uri="{FF2B5EF4-FFF2-40B4-BE49-F238E27FC236}">
              <a16:creationId xmlns:a16="http://schemas.microsoft.com/office/drawing/2014/main" id="{F599C429-612A-4460-A08E-4B0E17896199}"/>
            </a:ext>
          </a:extLst>
        </xdr:cNvPr>
        <xdr:cNvCxnSpPr/>
      </xdr:nvCxnSpPr>
      <xdr:spPr>
        <a:xfrm flipV="1">
          <a:off x="7886700" y="5984126"/>
          <a:ext cx="800100" cy="1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123527</xdr:rowOff>
    </xdr:from>
    <xdr:to>
      <xdr:col>41</xdr:col>
      <xdr:colOff>101600</xdr:colOff>
      <xdr:row>37</xdr:row>
      <xdr:rowOff>53677</xdr:rowOff>
    </xdr:to>
    <xdr:sp macro="" textlink="">
      <xdr:nvSpPr>
        <xdr:cNvPr id="136" name="楕円 135">
          <a:extLst>
            <a:ext uri="{FF2B5EF4-FFF2-40B4-BE49-F238E27FC236}">
              <a16:creationId xmlns:a16="http://schemas.microsoft.com/office/drawing/2014/main" id="{CE5CAB33-BB2A-49A1-8DFC-1431DC248CDB}"/>
            </a:ext>
          </a:extLst>
        </xdr:cNvPr>
        <xdr:cNvSpPr/>
      </xdr:nvSpPr>
      <xdr:spPr>
        <a:xfrm>
          <a:off x="7029450" y="59655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168173</xdr:rowOff>
    </xdr:from>
    <xdr:to>
      <xdr:col>45</xdr:col>
      <xdr:colOff>177800</xdr:colOff>
      <xdr:row>37</xdr:row>
      <xdr:rowOff>2877</xdr:rowOff>
    </xdr:to>
    <xdr:cxnSp macro="">
      <xdr:nvCxnSpPr>
        <xdr:cNvPr id="137" name="直線コネクタ 136">
          <a:extLst>
            <a:ext uri="{FF2B5EF4-FFF2-40B4-BE49-F238E27FC236}">
              <a16:creationId xmlns:a16="http://schemas.microsoft.com/office/drawing/2014/main" id="{079F4842-CF65-4080-8941-90B2DE943FFA}"/>
            </a:ext>
          </a:extLst>
        </xdr:cNvPr>
        <xdr:cNvCxnSpPr/>
      </xdr:nvCxnSpPr>
      <xdr:spPr>
        <a:xfrm flipV="1">
          <a:off x="7077075" y="600382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20638</xdr:rowOff>
    </xdr:from>
    <xdr:to>
      <xdr:col>36</xdr:col>
      <xdr:colOff>165100</xdr:colOff>
      <xdr:row>34</xdr:row>
      <xdr:rowOff>122238</xdr:rowOff>
    </xdr:to>
    <xdr:sp macro="" textlink="">
      <xdr:nvSpPr>
        <xdr:cNvPr id="138" name="楕円 137">
          <a:extLst>
            <a:ext uri="{FF2B5EF4-FFF2-40B4-BE49-F238E27FC236}">
              <a16:creationId xmlns:a16="http://schemas.microsoft.com/office/drawing/2014/main" id="{DDC5EBB2-682B-4DAB-A2FF-280EA8158491}"/>
            </a:ext>
          </a:extLst>
        </xdr:cNvPr>
        <xdr:cNvSpPr/>
      </xdr:nvSpPr>
      <xdr:spPr>
        <a:xfrm>
          <a:off x="6238875" y="55356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71438</xdr:rowOff>
    </xdr:from>
    <xdr:to>
      <xdr:col>41</xdr:col>
      <xdr:colOff>50800</xdr:colOff>
      <xdr:row>37</xdr:row>
      <xdr:rowOff>2877</xdr:rowOff>
    </xdr:to>
    <xdr:cxnSp macro="">
      <xdr:nvCxnSpPr>
        <xdr:cNvPr id="139" name="直線コネクタ 138">
          <a:extLst>
            <a:ext uri="{FF2B5EF4-FFF2-40B4-BE49-F238E27FC236}">
              <a16:creationId xmlns:a16="http://schemas.microsoft.com/office/drawing/2014/main" id="{DF961D15-BF5D-4D91-9A2A-98CD2D6A2E53}"/>
            </a:ext>
          </a:extLst>
        </xdr:cNvPr>
        <xdr:cNvCxnSpPr/>
      </xdr:nvCxnSpPr>
      <xdr:spPr>
        <a:xfrm>
          <a:off x="6286500" y="5583238"/>
          <a:ext cx="790575" cy="42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E71A7C1C-579F-408D-9C5D-F9A327AA01CF}"/>
            </a:ext>
          </a:extLst>
        </xdr:cNvPr>
        <xdr:cNvSpPr txBox="1"/>
      </xdr:nvSpPr>
      <xdr:spPr>
        <a:xfrm>
          <a:off x="8429136" y="630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9E0B6377-D5F7-4036-B235-3D33939E0352}"/>
            </a:ext>
          </a:extLst>
        </xdr:cNvPr>
        <xdr:cNvSpPr txBox="1"/>
      </xdr:nvSpPr>
      <xdr:spPr>
        <a:xfrm>
          <a:off x="7648086" y="631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16DB6E96-37DD-4A8F-B2A0-32318EDF69E9}"/>
            </a:ext>
          </a:extLst>
        </xdr:cNvPr>
        <xdr:cNvSpPr txBox="1"/>
      </xdr:nvSpPr>
      <xdr:spPr>
        <a:xfrm>
          <a:off x="6847986" y="632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ED0BC975-289A-40B0-8A27-9914C331FA37}"/>
            </a:ext>
          </a:extLst>
        </xdr:cNvPr>
        <xdr:cNvSpPr txBox="1"/>
      </xdr:nvSpPr>
      <xdr:spPr>
        <a:xfrm>
          <a:off x="6038361" y="633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44353</xdr:rowOff>
    </xdr:from>
    <xdr:ext cx="534377" cy="259045"/>
    <xdr:sp macro="" textlink="">
      <xdr:nvSpPr>
        <xdr:cNvPr id="144" name="n_1mainValue【道路】&#10;一人当たり延長">
          <a:extLst>
            <a:ext uri="{FF2B5EF4-FFF2-40B4-BE49-F238E27FC236}">
              <a16:creationId xmlns:a16="http://schemas.microsoft.com/office/drawing/2014/main" id="{3FAAFA68-2B4C-4938-95DA-7E7CB2B12337}"/>
            </a:ext>
          </a:extLst>
        </xdr:cNvPr>
        <xdr:cNvSpPr txBox="1"/>
      </xdr:nvSpPr>
      <xdr:spPr>
        <a:xfrm>
          <a:off x="8429136" y="572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64050</xdr:rowOff>
    </xdr:from>
    <xdr:ext cx="534377" cy="259045"/>
    <xdr:sp macro="" textlink="">
      <xdr:nvSpPr>
        <xdr:cNvPr id="145" name="n_2mainValue【道路】&#10;一人当たり延長">
          <a:extLst>
            <a:ext uri="{FF2B5EF4-FFF2-40B4-BE49-F238E27FC236}">
              <a16:creationId xmlns:a16="http://schemas.microsoft.com/office/drawing/2014/main" id="{A4685DC6-2A65-47A9-9C7C-ADB25A4A91E5}"/>
            </a:ext>
          </a:extLst>
        </xdr:cNvPr>
        <xdr:cNvSpPr txBox="1"/>
      </xdr:nvSpPr>
      <xdr:spPr>
        <a:xfrm>
          <a:off x="7648086" y="574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70204</xdr:rowOff>
    </xdr:from>
    <xdr:ext cx="534377" cy="259045"/>
    <xdr:sp macro="" textlink="">
      <xdr:nvSpPr>
        <xdr:cNvPr id="146" name="n_3mainValue【道路】&#10;一人当たり延長">
          <a:extLst>
            <a:ext uri="{FF2B5EF4-FFF2-40B4-BE49-F238E27FC236}">
              <a16:creationId xmlns:a16="http://schemas.microsoft.com/office/drawing/2014/main" id="{7E2EB411-D90D-4941-9080-C23914AE5255}"/>
            </a:ext>
          </a:extLst>
        </xdr:cNvPr>
        <xdr:cNvSpPr txBox="1"/>
      </xdr:nvSpPr>
      <xdr:spPr>
        <a:xfrm>
          <a:off x="6847986" y="574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138765</xdr:rowOff>
    </xdr:from>
    <xdr:ext cx="534377" cy="259045"/>
    <xdr:sp macro="" textlink="">
      <xdr:nvSpPr>
        <xdr:cNvPr id="147" name="n_4mainValue【道路】&#10;一人当たり延長">
          <a:extLst>
            <a:ext uri="{FF2B5EF4-FFF2-40B4-BE49-F238E27FC236}">
              <a16:creationId xmlns:a16="http://schemas.microsoft.com/office/drawing/2014/main" id="{8A7E5F69-3CCE-4912-BD12-6D84CD3493B4}"/>
            </a:ext>
          </a:extLst>
        </xdr:cNvPr>
        <xdr:cNvSpPr txBox="1"/>
      </xdr:nvSpPr>
      <xdr:spPr>
        <a:xfrm>
          <a:off x="6038361" y="533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9275156-4BE1-47F6-AFF4-2857AE2B35B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95FA1F4-64A5-4915-AAE8-359E281DD97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FF2675D-0638-4161-B334-26B09649B8A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DE186F5-4CB5-401C-A68A-3C18C539246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72EEE2E-48AB-4296-8F97-362C18448F7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7B17E4A-79D1-4920-96C2-CC73CDBE6A0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67B5DA3-D6D1-47E2-AE59-B14CDFD852A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0AD158C-3ADD-447D-AE35-371BBDA5189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30BE54C-366E-4933-BF84-843C1D3600B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F6321CF-00CD-44B9-8BC3-ED7C0C6F067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0FD57EF-9441-44EF-A7D7-A69EA00D2BE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7FBD59D-06C8-4C32-80C7-40FE526465A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67268B1-78AA-47F8-B822-B1FACBA2501B}"/>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AC1F4A7-4212-4E25-BC79-37F11CFCA4DB}"/>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7531219-E53C-4536-9512-8738FEF745F7}"/>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485C994-7014-4F1A-A758-00A76CDDAFD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C4ACA06-2399-499C-A498-6B7629E5E21A}"/>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7B917FA-C025-4EE3-824B-DDF8D4F379C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3F4734A-9E03-41CF-BDA0-1141CFE098E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78700E5-D053-451A-8F84-AF6C204ABAE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204FC8F-C9E5-4BAC-8246-A284A9BAFC0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140B9FA-FD4D-4199-ABD6-288971DCD6F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BECA3B4-7555-412F-A382-7FC7FE6F0457}"/>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000623D-C2CE-4D09-8D3C-82991B972A3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18073FF-DAF1-4AAF-9A15-58367206489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F5CC732F-CB89-49CF-AC01-9E3AFE942B21}"/>
            </a:ext>
          </a:extLst>
        </xdr:cNvPr>
        <xdr:cNvCxnSpPr/>
      </xdr:nvCxnSpPr>
      <xdr:spPr>
        <a:xfrm flipV="1">
          <a:off x="4180840" y="9041221"/>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84952DB6-A65E-4751-8502-46F62AA7FAF9}"/>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FA1B94C1-8DEE-4A3E-AA6C-06303F440FE7}"/>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64A364E-4D97-4B92-8B45-8D2F20DB111B}"/>
            </a:ext>
          </a:extLst>
        </xdr:cNvPr>
        <xdr:cNvSpPr txBox="1"/>
      </xdr:nvSpPr>
      <xdr:spPr>
        <a:xfrm>
          <a:off x="42195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C8264B55-2829-4835-A890-5699E934EF34}"/>
            </a:ext>
          </a:extLst>
        </xdr:cNvPr>
        <xdr:cNvCxnSpPr/>
      </xdr:nvCxnSpPr>
      <xdr:spPr>
        <a:xfrm>
          <a:off x="4105275"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485BAA2-5271-470A-91DD-02BD6DC78437}"/>
            </a:ext>
          </a:extLst>
        </xdr:cNvPr>
        <xdr:cNvSpPr txBox="1"/>
      </xdr:nvSpPr>
      <xdr:spPr>
        <a:xfrm>
          <a:off x="4219575" y="9879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29EE258F-1F17-47B3-9D8A-4A0A7C9F89AA}"/>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1112A133-72C2-4C00-A659-6087A573A987}"/>
            </a:ext>
          </a:extLst>
        </xdr:cNvPr>
        <xdr:cNvSpPr/>
      </xdr:nvSpPr>
      <xdr:spPr>
        <a:xfrm>
          <a:off x="33813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A89025D0-AC07-4A4B-B3D6-FC78D28966C5}"/>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FE9CAA3E-280D-43A7-A8D8-58BD86837BEE}"/>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D828DDDE-35A9-4B09-AF94-B1327C25A2E2}"/>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6D422C2-33A0-4DC4-9DC7-15FC10E244A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ED15C86-BF2E-435E-AC67-BD37696CBF9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6CDE8ED-E47E-40B4-A364-1D0B63A4614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17ED3E4-4E0F-497E-A964-4746B3EB220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692D132-2473-47AB-8E2F-462A87D7F92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87993</xdr:rowOff>
    </xdr:from>
    <xdr:to>
      <xdr:col>24</xdr:col>
      <xdr:colOff>114300</xdr:colOff>
      <xdr:row>59</xdr:row>
      <xdr:rowOff>18143</xdr:rowOff>
    </xdr:to>
    <xdr:sp macro="" textlink="">
      <xdr:nvSpPr>
        <xdr:cNvPr id="189" name="楕円 188">
          <a:extLst>
            <a:ext uri="{FF2B5EF4-FFF2-40B4-BE49-F238E27FC236}">
              <a16:creationId xmlns:a16="http://schemas.microsoft.com/office/drawing/2014/main" id="{48C2BD9F-8102-498E-9277-EFDB8EFB9E67}"/>
            </a:ext>
          </a:extLst>
        </xdr:cNvPr>
        <xdr:cNvSpPr/>
      </xdr:nvSpPr>
      <xdr:spPr>
        <a:xfrm>
          <a:off x="4124325" y="9485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110870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7C99AB9-C93B-4618-9410-8977498704FE}"/>
            </a:ext>
          </a:extLst>
        </xdr:cNvPr>
        <xdr:cNvSpPr txBox="1"/>
      </xdr:nvSpPr>
      <xdr:spPr>
        <a:xfrm>
          <a:off x="4219575" y="934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63500</xdr:rowOff>
    </xdr:from>
    <xdr:to>
      <xdr:col>20</xdr:col>
      <xdr:colOff>38100</xdr:colOff>
      <xdr:row>58</xdr:row>
      <xdr:rowOff>165100</xdr:rowOff>
    </xdr:to>
    <xdr:sp macro="" textlink="">
      <xdr:nvSpPr>
        <xdr:cNvPr id="191" name="楕円 190">
          <a:extLst>
            <a:ext uri="{FF2B5EF4-FFF2-40B4-BE49-F238E27FC236}">
              <a16:creationId xmlns:a16="http://schemas.microsoft.com/office/drawing/2014/main" id="{73790E9D-2655-4A19-B701-171FBF2568FD}"/>
            </a:ext>
          </a:extLst>
        </xdr:cNvPr>
        <xdr:cNvSpPr/>
      </xdr:nvSpPr>
      <xdr:spPr>
        <a:xfrm>
          <a:off x="3381375" y="94678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114300</xdr:rowOff>
    </xdr:from>
    <xdr:to>
      <xdr:col>24</xdr:col>
      <xdr:colOff>63500</xdr:colOff>
      <xdr:row>58</xdr:row>
      <xdr:rowOff>138793</xdr:rowOff>
    </xdr:to>
    <xdr:cxnSp macro="">
      <xdr:nvCxnSpPr>
        <xdr:cNvPr id="192" name="直線コネクタ 191">
          <a:extLst>
            <a:ext uri="{FF2B5EF4-FFF2-40B4-BE49-F238E27FC236}">
              <a16:creationId xmlns:a16="http://schemas.microsoft.com/office/drawing/2014/main" id="{78ACDE63-C360-40D6-B1B3-D98ACA926DFB}"/>
            </a:ext>
          </a:extLst>
        </xdr:cNvPr>
        <xdr:cNvCxnSpPr/>
      </xdr:nvCxnSpPr>
      <xdr:spPr>
        <a:xfrm>
          <a:off x="3429000" y="9515475"/>
          <a:ext cx="7524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35741</xdr:rowOff>
    </xdr:from>
    <xdr:to>
      <xdr:col>15</xdr:col>
      <xdr:colOff>101600</xdr:colOff>
      <xdr:row>58</xdr:row>
      <xdr:rowOff>137341</xdr:rowOff>
    </xdr:to>
    <xdr:sp macro="" textlink="">
      <xdr:nvSpPr>
        <xdr:cNvPr id="193" name="楕円 192">
          <a:extLst>
            <a:ext uri="{FF2B5EF4-FFF2-40B4-BE49-F238E27FC236}">
              <a16:creationId xmlns:a16="http://schemas.microsoft.com/office/drawing/2014/main" id="{1BEBCE2A-47F9-48F7-A9BC-3A364FA3CB06}"/>
            </a:ext>
          </a:extLst>
        </xdr:cNvPr>
        <xdr:cNvSpPr/>
      </xdr:nvSpPr>
      <xdr:spPr>
        <a:xfrm>
          <a:off x="2571750" y="94369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86541</xdr:rowOff>
    </xdr:from>
    <xdr:to>
      <xdr:col>19</xdr:col>
      <xdr:colOff>177800</xdr:colOff>
      <xdr:row>58</xdr:row>
      <xdr:rowOff>114300</xdr:rowOff>
    </xdr:to>
    <xdr:cxnSp macro="">
      <xdr:nvCxnSpPr>
        <xdr:cNvPr id="194" name="直線コネクタ 193">
          <a:extLst>
            <a:ext uri="{FF2B5EF4-FFF2-40B4-BE49-F238E27FC236}">
              <a16:creationId xmlns:a16="http://schemas.microsoft.com/office/drawing/2014/main" id="{95784DC5-2E53-4F85-8BC2-59D377E2258A}"/>
            </a:ext>
          </a:extLst>
        </xdr:cNvPr>
        <xdr:cNvCxnSpPr/>
      </xdr:nvCxnSpPr>
      <xdr:spPr>
        <a:xfrm>
          <a:off x="2619375" y="9484541"/>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135346</xdr:rowOff>
    </xdr:from>
    <xdr:to>
      <xdr:col>10</xdr:col>
      <xdr:colOff>165100</xdr:colOff>
      <xdr:row>58</xdr:row>
      <xdr:rowOff>65496</xdr:rowOff>
    </xdr:to>
    <xdr:sp macro="" textlink="">
      <xdr:nvSpPr>
        <xdr:cNvPr id="195" name="楕円 194">
          <a:extLst>
            <a:ext uri="{FF2B5EF4-FFF2-40B4-BE49-F238E27FC236}">
              <a16:creationId xmlns:a16="http://schemas.microsoft.com/office/drawing/2014/main" id="{5FE97378-8047-4AC3-A482-913F7D68A5A3}"/>
            </a:ext>
          </a:extLst>
        </xdr:cNvPr>
        <xdr:cNvSpPr/>
      </xdr:nvSpPr>
      <xdr:spPr>
        <a:xfrm>
          <a:off x="1781175" y="93745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14696</xdr:rowOff>
    </xdr:from>
    <xdr:to>
      <xdr:col>15</xdr:col>
      <xdr:colOff>50800</xdr:colOff>
      <xdr:row>58</xdr:row>
      <xdr:rowOff>86541</xdr:rowOff>
    </xdr:to>
    <xdr:cxnSp macro="">
      <xdr:nvCxnSpPr>
        <xdr:cNvPr id="196" name="直線コネクタ 195">
          <a:extLst>
            <a:ext uri="{FF2B5EF4-FFF2-40B4-BE49-F238E27FC236}">
              <a16:creationId xmlns:a16="http://schemas.microsoft.com/office/drawing/2014/main" id="{AF27FD84-2BAC-4B19-881F-23AABEC766B3}"/>
            </a:ext>
          </a:extLst>
        </xdr:cNvPr>
        <xdr:cNvCxnSpPr/>
      </xdr:nvCxnSpPr>
      <xdr:spPr>
        <a:xfrm>
          <a:off x="1828800" y="9412696"/>
          <a:ext cx="790575"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130447</xdr:rowOff>
    </xdr:from>
    <xdr:to>
      <xdr:col>6</xdr:col>
      <xdr:colOff>38100</xdr:colOff>
      <xdr:row>58</xdr:row>
      <xdr:rowOff>60597</xdr:rowOff>
    </xdr:to>
    <xdr:sp macro="" textlink="">
      <xdr:nvSpPr>
        <xdr:cNvPr id="197" name="楕円 196">
          <a:extLst>
            <a:ext uri="{FF2B5EF4-FFF2-40B4-BE49-F238E27FC236}">
              <a16:creationId xmlns:a16="http://schemas.microsoft.com/office/drawing/2014/main" id="{F8953583-4295-4073-A737-B71DB829CD47}"/>
            </a:ext>
          </a:extLst>
        </xdr:cNvPr>
        <xdr:cNvSpPr/>
      </xdr:nvSpPr>
      <xdr:spPr>
        <a:xfrm>
          <a:off x="981075" y="93696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9797</xdr:rowOff>
    </xdr:from>
    <xdr:to>
      <xdr:col>10</xdr:col>
      <xdr:colOff>114300</xdr:colOff>
      <xdr:row>58</xdr:row>
      <xdr:rowOff>14696</xdr:rowOff>
    </xdr:to>
    <xdr:cxnSp macro="">
      <xdr:nvCxnSpPr>
        <xdr:cNvPr id="198" name="直線コネクタ 197">
          <a:extLst>
            <a:ext uri="{FF2B5EF4-FFF2-40B4-BE49-F238E27FC236}">
              <a16:creationId xmlns:a16="http://schemas.microsoft.com/office/drawing/2014/main" id="{C9F2CD9B-04E0-48CD-AC54-3B7BFCA45049}"/>
            </a:ext>
          </a:extLst>
        </xdr:cNvPr>
        <xdr:cNvCxnSpPr/>
      </xdr:nvCxnSpPr>
      <xdr:spPr>
        <a:xfrm>
          <a:off x="1028700" y="9407797"/>
          <a:ext cx="8001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8CFD857-D8EC-4E43-A8C1-3A4FE4396173}"/>
            </a:ext>
          </a:extLst>
        </xdr:cNvPr>
        <xdr:cNvSpPr txBox="1"/>
      </xdr:nvSpPr>
      <xdr:spPr>
        <a:xfrm>
          <a:off x="32391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A0CB401-D98B-4957-8CF3-7D20863FFE59}"/>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3638602-0A01-450F-ADA8-2713C547F359}"/>
            </a:ext>
          </a:extLst>
        </xdr:cNvPr>
        <xdr:cNvSpPr txBox="1"/>
      </xdr:nvSpPr>
      <xdr:spPr>
        <a:xfrm>
          <a:off x="16484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B074974-40AF-4DF1-999B-BD8B0E336BF2}"/>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DAAE806-8FB7-43A2-B33B-EBE5181E0026}"/>
            </a:ext>
          </a:extLst>
        </xdr:cNvPr>
        <xdr:cNvSpPr txBox="1"/>
      </xdr:nvSpPr>
      <xdr:spPr>
        <a:xfrm>
          <a:off x="3239144" y="924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153868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BE87223-7EEB-42E9-9D78-5576086990D9}"/>
            </a:ext>
          </a:extLst>
        </xdr:cNvPr>
        <xdr:cNvSpPr txBox="1"/>
      </xdr:nvSpPr>
      <xdr:spPr>
        <a:xfrm>
          <a:off x="2439044" y="923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82023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85D1ED2-763F-4842-A219-19493E75B434}"/>
            </a:ext>
          </a:extLst>
        </xdr:cNvPr>
        <xdr:cNvSpPr txBox="1"/>
      </xdr:nvSpPr>
      <xdr:spPr>
        <a:xfrm>
          <a:off x="1648469" y="9162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77124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811DC3E-5B7F-45C6-A83D-04C0A47ED27F}"/>
            </a:ext>
          </a:extLst>
        </xdr:cNvPr>
        <xdr:cNvSpPr txBox="1"/>
      </xdr:nvSpPr>
      <xdr:spPr>
        <a:xfrm>
          <a:off x="848369" y="9154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C653E9A-B32E-4BB2-99C2-8A3E11580A7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CA7908E-C514-46BE-939B-09FD707EA31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38E4AFA-4269-4EA2-9ADF-798FE3EF303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C5D7C33-0938-4AB6-A40C-5865B46C5F9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2B93DF8-2F7D-46C3-8587-5EED2C93D5E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FECFCF9-D71E-4B85-8035-D05FE8B4DA9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8F0E172-05CD-46F5-9986-B913C69EA8F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BDF9429-314F-4D80-A1FD-787E438935C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325AA62-3656-4B63-BE2A-E44DA8EDE0C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6C8875E-1F12-4FCF-8375-3D0D80BFB60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2F84DFD8-B098-4D90-9BC4-80A930BF3F79}"/>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CF9BE2B8-6276-460D-B257-E3696C936AC9}"/>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19F0CE7A-D00C-4E66-8963-2180ADC6D2BD}"/>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94A4A5E2-2C15-4091-B9DD-88EF0EF5E5E2}"/>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32834396-77F6-4F33-BEDC-A6881F51DC94}"/>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7FDCE24C-2FB9-4DA4-BC07-5E7A12ACF2AE}"/>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420F6910-939F-42A4-B057-B33ED9B3E954}"/>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348E6BE6-0490-499B-9864-D4BF956420DA}"/>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4C120FCD-7B4E-4F05-9459-5E10337E7E7C}"/>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A6CDF018-C66E-460A-BFFC-9649362A768E}"/>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9E37BB5-4789-4B10-94BF-2061A33C5253}"/>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3D054A45-7568-4134-AFD2-3DCE8375BEC4}"/>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B7C6058-4680-409A-A381-A9E900C5A17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2C6EC13-ADAD-4F6F-8637-89FBE90F3F1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2B167BE-ACCC-43B7-96BE-78579E09323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2E6A8BAE-2398-4E96-9805-1977407C4259}"/>
            </a:ext>
          </a:extLst>
        </xdr:cNvPr>
        <xdr:cNvCxnSpPr/>
      </xdr:nvCxnSpPr>
      <xdr:spPr>
        <a:xfrm flipV="1">
          <a:off x="9429115" y="9001757"/>
          <a:ext cx="0" cy="149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38500913-A816-4415-902B-B01ADB088D33}"/>
            </a:ext>
          </a:extLst>
        </xdr:cNvPr>
        <xdr:cNvSpPr txBox="1"/>
      </xdr:nvSpPr>
      <xdr:spPr>
        <a:xfrm>
          <a:off x="9467850" y="104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41A961B8-6342-490B-9025-23337ED34B6F}"/>
            </a:ext>
          </a:extLst>
        </xdr:cNvPr>
        <xdr:cNvCxnSpPr/>
      </xdr:nvCxnSpPr>
      <xdr:spPr>
        <a:xfrm>
          <a:off x="9363075" y="10498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8DF1B67-8ECF-4689-931B-D71A24602CD7}"/>
            </a:ext>
          </a:extLst>
        </xdr:cNvPr>
        <xdr:cNvSpPr txBox="1"/>
      </xdr:nvSpPr>
      <xdr:spPr>
        <a:xfrm>
          <a:off x="9467850" y="8780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67B912F1-B661-4831-848E-8151CD85B134}"/>
            </a:ext>
          </a:extLst>
        </xdr:cNvPr>
        <xdr:cNvCxnSpPr/>
      </xdr:nvCxnSpPr>
      <xdr:spPr>
        <a:xfrm>
          <a:off x="9363075" y="90017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288BAC1-5BEE-4199-ACE8-943E8ED5323F}"/>
            </a:ext>
          </a:extLst>
        </xdr:cNvPr>
        <xdr:cNvSpPr txBox="1"/>
      </xdr:nvSpPr>
      <xdr:spPr>
        <a:xfrm>
          <a:off x="9467850" y="10023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C4931AEC-9222-4BE4-8C29-2A2A88DC14AF}"/>
            </a:ext>
          </a:extLst>
        </xdr:cNvPr>
        <xdr:cNvSpPr/>
      </xdr:nvSpPr>
      <xdr:spPr>
        <a:xfrm>
          <a:off x="9401175" y="1004787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11949670-7F07-46A4-8835-685BB53A9733}"/>
            </a:ext>
          </a:extLst>
        </xdr:cNvPr>
        <xdr:cNvSpPr/>
      </xdr:nvSpPr>
      <xdr:spPr>
        <a:xfrm>
          <a:off x="8639175" y="10040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1B198A8D-ECD2-4F09-B53B-739FD7D58494}"/>
            </a:ext>
          </a:extLst>
        </xdr:cNvPr>
        <xdr:cNvSpPr/>
      </xdr:nvSpPr>
      <xdr:spPr>
        <a:xfrm>
          <a:off x="7839075" y="100465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BB7F1972-5C93-4CED-BE34-CE09A82947FE}"/>
            </a:ext>
          </a:extLst>
        </xdr:cNvPr>
        <xdr:cNvSpPr/>
      </xdr:nvSpPr>
      <xdr:spPr>
        <a:xfrm>
          <a:off x="7029450" y="10059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CEB34EF9-1ABB-45F0-8B09-1DD032202D6F}"/>
            </a:ext>
          </a:extLst>
        </xdr:cNvPr>
        <xdr:cNvSpPr/>
      </xdr:nvSpPr>
      <xdr:spPr>
        <a:xfrm>
          <a:off x="6238875" y="100565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6668BC-6B84-45EA-A85A-BE9E39F7D05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F74BB8C-6D03-4649-BB1C-E2955C98E64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FB260C7-4B77-45CD-9CCB-6BA9AE2BCF1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AE1989C-57C5-4621-8919-4F05371A8B9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A96CA91-9B41-4D6B-93A3-2659FF3403D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156573</xdr:rowOff>
    </xdr:from>
    <xdr:to>
      <xdr:col>55</xdr:col>
      <xdr:colOff>50800</xdr:colOff>
      <xdr:row>59</xdr:row>
      <xdr:rowOff>86723</xdr:rowOff>
    </xdr:to>
    <xdr:sp macro="" textlink="">
      <xdr:nvSpPr>
        <xdr:cNvPr id="248" name="楕円 247">
          <a:extLst>
            <a:ext uri="{FF2B5EF4-FFF2-40B4-BE49-F238E27FC236}">
              <a16:creationId xmlns:a16="http://schemas.microsoft.com/office/drawing/2014/main" id="{B2EEAD1E-6AE5-4797-A07D-0128790AABD5}"/>
            </a:ext>
          </a:extLst>
        </xdr:cNvPr>
        <xdr:cNvSpPr/>
      </xdr:nvSpPr>
      <xdr:spPr>
        <a:xfrm>
          <a:off x="9401175" y="956092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8000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35123C6-2C34-4C77-8387-5E85513D6EC4}"/>
            </a:ext>
          </a:extLst>
        </xdr:cNvPr>
        <xdr:cNvSpPr txBox="1"/>
      </xdr:nvSpPr>
      <xdr:spPr>
        <a:xfrm>
          <a:off x="9467850" y="9412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12100</xdr:rowOff>
    </xdr:from>
    <xdr:to>
      <xdr:col>50</xdr:col>
      <xdr:colOff>165100</xdr:colOff>
      <xdr:row>59</xdr:row>
      <xdr:rowOff>113700</xdr:rowOff>
    </xdr:to>
    <xdr:sp macro="" textlink="">
      <xdr:nvSpPr>
        <xdr:cNvPr id="250" name="楕円 249">
          <a:extLst>
            <a:ext uri="{FF2B5EF4-FFF2-40B4-BE49-F238E27FC236}">
              <a16:creationId xmlns:a16="http://schemas.microsoft.com/office/drawing/2014/main" id="{9C7784BC-B350-4ABE-B06D-576B53094E0D}"/>
            </a:ext>
          </a:extLst>
        </xdr:cNvPr>
        <xdr:cNvSpPr/>
      </xdr:nvSpPr>
      <xdr:spPr>
        <a:xfrm>
          <a:off x="8639175" y="95720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35923</xdr:rowOff>
    </xdr:from>
    <xdr:to>
      <xdr:col>55</xdr:col>
      <xdr:colOff>0</xdr:colOff>
      <xdr:row>59</xdr:row>
      <xdr:rowOff>62900</xdr:rowOff>
    </xdr:to>
    <xdr:cxnSp macro="">
      <xdr:nvCxnSpPr>
        <xdr:cNvPr id="251" name="直線コネクタ 250">
          <a:extLst>
            <a:ext uri="{FF2B5EF4-FFF2-40B4-BE49-F238E27FC236}">
              <a16:creationId xmlns:a16="http://schemas.microsoft.com/office/drawing/2014/main" id="{C8E9C70F-9DFC-4E03-9D56-60905CF86F0F}"/>
            </a:ext>
          </a:extLst>
        </xdr:cNvPr>
        <xdr:cNvCxnSpPr/>
      </xdr:nvCxnSpPr>
      <xdr:spPr>
        <a:xfrm flipV="1">
          <a:off x="8686800" y="9599023"/>
          <a:ext cx="742950" cy="3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35624</xdr:rowOff>
    </xdr:from>
    <xdr:to>
      <xdr:col>46</xdr:col>
      <xdr:colOff>38100</xdr:colOff>
      <xdr:row>59</xdr:row>
      <xdr:rowOff>137224</xdr:rowOff>
    </xdr:to>
    <xdr:sp macro="" textlink="">
      <xdr:nvSpPr>
        <xdr:cNvPr id="252" name="楕円 251">
          <a:extLst>
            <a:ext uri="{FF2B5EF4-FFF2-40B4-BE49-F238E27FC236}">
              <a16:creationId xmlns:a16="http://schemas.microsoft.com/office/drawing/2014/main" id="{C7F1BDF0-3B4D-468C-AB92-8571C2E12ECF}"/>
            </a:ext>
          </a:extLst>
        </xdr:cNvPr>
        <xdr:cNvSpPr/>
      </xdr:nvSpPr>
      <xdr:spPr>
        <a:xfrm>
          <a:off x="7839075" y="95987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62900</xdr:rowOff>
    </xdr:from>
    <xdr:to>
      <xdr:col>50</xdr:col>
      <xdr:colOff>114300</xdr:colOff>
      <xdr:row>59</xdr:row>
      <xdr:rowOff>86424</xdr:rowOff>
    </xdr:to>
    <xdr:cxnSp macro="">
      <xdr:nvCxnSpPr>
        <xdr:cNvPr id="253" name="直線コネクタ 252">
          <a:extLst>
            <a:ext uri="{FF2B5EF4-FFF2-40B4-BE49-F238E27FC236}">
              <a16:creationId xmlns:a16="http://schemas.microsoft.com/office/drawing/2014/main" id="{BFA24EF4-5E60-4164-B74B-549865549A3A}"/>
            </a:ext>
          </a:extLst>
        </xdr:cNvPr>
        <xdr:cNvCxnSpPr/>
      </xdr:nvCxnSpPr>
      <xdr:spPr>
        <a:xfrm flipV="1">
          <a:off x="7886700" y="9629175"/>
          <a:ext cx="800100" cy="1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73701</xdr:rowOff>
    </xdr:from>
    <xdr:to>
      <xdr:col>41</xdr:col>
      <xdr:colOff>101600</xdr:colOff>
      <xdr:row>60</xdr:row>
      <xdr:rowOff>3851</xdr:rowOff>
    </xdr:to>
    <xdr:sp macro="" textlink="">
      <xdr:nvSpPr>
        <xdr:cNvPr id="254" name="楕円 253">
          <a:extLst>
            <a:ext uri="{FF2B5EF4-FFF2-40B4-BE49-F238E27FC236}">
              <a16:creationId xmlns:a16="http://schemas.microsoft.com/office/drawing/2014/main" id="{D041A3EF-B9F8-4128-BB3D-E7DD7EB64968}"/>
            </a:ext>
          </a:extLst>
        </xdr:cNvPr>
        <xdr:cNvSpPr/>
      </xdr:nvSpPr>
      <xdr:spPr>
        <a:xfrm>
          <a:off x="7029450" y="96368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86424</xdr:rowOff>
    </xdr:from>
    <xdr:to>
      <xdr:col>45</xdr:col>
      <xdr:colOff>177800</xdr:colOff>
      <xdr:row>59</xdr:row>
      <xdr:rowOff>124501</xdr:rowOff>
    </xdr:to>
    <xdr:cxnSp macro="">
      <xdr:nvCxnSpPr>
        <xdr:cNvPr id="255" name="直線コネクタ 254">
          <a:extLst>
            <a:ext uri="{FF2B5EF4-FFF2-40B4-BE49-F238E27FC236}">
              <a16:creationId xmlns:a16="http://schemas.microsoft.com/office/drawing/2014/main" id="{8C73FE8B-CD09-49F1-8680-FED697A793BB}"/>
            </a:ext>
          </a:extLst>
        </xdr:cNvPr>
        <xdr:cNvCxnSpPr/>
      </xdr:nvCxnSpPr>
      <xdr:spPr>
        <a:xfrm flipV="1">
          <a:off x="7077075" y="9646349"/>
          <a:ext cx="809625" cy="3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84640</xdr:rowOff>
    </xdr:from>
    <xdr:to>
      <xdr:col>36</xdr:col>
      <xdr:colOff>165100</xdr:colOff>
      <xdr:row>60</xdr:row>
      <xdr:rowOff>14790</xdr:rowOff>
    </xdr:to>
    <xdr:sp macro="" textlink="">
      <xdr:nvSpPr>
        <xdr:cNvPr id="256" name="楕円 255">
          <a:extLst>
            <a:ext uri="{FF2B5EF4-FFF2-40B4-BE49-F238E27FC236}">
              <a16:creationId xmlns:a16="http://schemas.microsoft.com/office/drawing/2014/main" id="{741DC690-B1B4-4CF0-9A28-C3DA61A849ED}"/>
            </a:ext>
          </a:extLst>
        </xdr:cNvPr>
        <xdr:cNvSpPr/>
      </xdr:nvSpPr>
      <xdr:spPr>
        <a:xfrm>
          <a:off x="6238875" y="96509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124501</xdr:rowOff>
    </xdr:from>
    <xdr:to>
      <xdr:col>41</xdr:col>
      <xdr:colOff>50800</xdr:colOff>
      <xdr:row>59</xdr:row>
      <xdr:rowOff>135440</xdr:rowOff>
    </xdr:to>
    <xdr:cxnSp macro="">
      <xdr:nvCxnSpPr>
        <xdr:cNvPr id="257" name="直線コネクタ 256">
          <a:extLst>
            <a:ext uri="{FF2B5EF4-FFF2-40B4-BE49-F238E27FC236}">
              <a16:creationId xmlns:a16="http://schemas.microsoft.com/office/drawing/2014/main" id="{49CBF837-935E-4AB2-B9BB-128D153FD4BF}"/>
            </a:ext>
          </a:extLst>
        </xdr:cNvPr>
        <xdr:cNvCxnSpPr/>
      </xdr:nvCxnSpPr>
      <xdr:spPr>
        <a:xfrm flipV="1">
          <a:off x="6286500" y="9684426"/>
          <a:ext cx="790575" cy="1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EBAAEC2-16DB-4CEA-973A-8B4B2CFC41E5}"/>
            </a:ext>
          </a:extLst>
        </xdr:cNvPr>
        <xdr:cNvSpPr txBox="1"/>
      </xdr:nvSpPr>
      <xdr:spPr>
        <a:xfrm>
          <a:off x="8399995" y="1012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E6B4F11-64F7-4E3E-B53E-6CD6F859C648}"/>
            </a:ext>
          </a:extLst>
        </xdr:cNvPr>
        <xdr:cNvSpPr txBox="1"/>
      </xdr:nvSpPr>
      <xdr:spPr>
        <a:xfrm>
          <a:off x="7609420" y="1012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77A3F91-F81C-41D2-AB09-FC3BE0B2DC8F}"/>
            </a:ext>
          </a:extLst>
        </xdr:cNvPr>
        <xdr:cNvSpPr txBox="1"/>
      </xdr:nvSpPr>
      <xdr:spPr>
        <a:xfrm>
          <a:off x="6818845" y="10152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F57FC9A-1705-4ED1-B296-9F9D23E27C8D}"/>
            </a:ext>
          </a:extLst>
        </xdr:cNvPr>
        <xdr:cNvSpPr txBox="1"/>
      </xdr:nvSpPr>
      <xdr:spPr>
        <a:xfrm>
          <a:off x="6009220" y="1015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130227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8794799-5889-467D-A329-88DC069C28D9}"/>
            </a:ext>
          </a:extLst>
        </xdr:cNvPr>
        <xdr:cNvSpPr txBox="1"/>
      </xdr:nvSpPr>
      <xdr:spPr>
        <a:xfrm>
          <a:off x="8399995" y="936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153751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00475AE-3F2E-4234-A9E5-830145E6F312}"/>
            </a:ext>
          </a:extLst>
        </xdr:cNvPr>
        <xdr:cNvSpPr txBox="1"/>
      </xdr:nvSpPr>
      <xdr:spPr>
        <a:xfrm>
          <a:off x="7609420" y="939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20378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F72A491-ACD1-4CD2-9910-C8DC6D0BD98B}"/>
            </a:ext>
          </a:extLst>
        </xdr:cNvPr>
        <xdr:cNvSpPr txBox="1"/>
      </xdr:nvSpPr>
      <xdr:spPr>
        <a:xfrm>
          <a:off x="6818845" y="942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31317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19C9ABC-4220-4154-AC76-8382093B7B1C}"/>
            </a:ext>
          </a:extLst>
        </xdr:cNvPr>
        <xdr:cNvSpPr txBox="1"/>
      </xdr:nvSpPr>
      <xdr:spPr>
        <a:xfrm>
          <a:off x="6009220" y="942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DB5A281-6261-4134-BCB4-B9F55ED432B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64E61AC-1BEB-4FD4-A16C-25B030A0174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04A2A13-CD7F-471D-B4DF-02D79B63628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321E932-7865-45BA-8E8F-CCAEF431E12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03A647F-43C1-4185-9B95-FFBEBB35B6C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69724AE-D11B-4705-8388-7472AE00481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D7F9DF0-B7C6-47E0-86C0-D7CE35F6C40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1A955A7-035A-4F10-A665-8DFE63FDC2E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6287852-9BA6-4875-90C6-C7CD51AE255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D0520E4-ACB4-40EE-A175-10EF24C77CD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B1F5D41-52C7-4F36-9DE3-CD257B080F6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D719324-0A77-4749-B4C6-5C69AD0F39E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893DA47-5DD6-4875-A401-A51AFADE83E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481CEDF-6C2B-4F71-BD18-BABB3D2CED6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5CBAC04-6AE9-4D92-8806-68B436B3C3D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87AF4FB-86CD-49B1-A65D-302FDE19751C}"/>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D80B599-36AC-458D-80F3-8E1994B1AC4C}"/>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B9E854C-896E-4B8F-9812-6F4E6C383355}"/>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BB76DA5-F871-4AF1-B582-F3B759A5409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DD937A4-5EB2-4A63-B9CC-CC3835216F67}"/>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1EE5BBE-A0E3-44AA-A098-BF24C2F443E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7F5C9A7-B67B-47D9-B161-027F42B5E56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7088FFC-7C93-4C60-8977-2C4AD49B498D}"/>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F5E1672-1614-4795-8298-77E1FB5DA54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1D4CE83-F4CF-4949-A488-7F874B48CCF0}"/>
            </a:ext>
          </a:extLst>
        </xdr:cNvPr>
        <xdr:cNvCxnSpPr/>
      </xdr:nvCxnSpPr>
      <xdr:spPr>
        <a:xfrm flipV="1">
          <a:off x="4180840" y="12743180"/>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2510193-2688-4EC2-9DDA-115A010C643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7281E91-0F48-4ECA-AA71-5F3983DACEC2}"/>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1BB64CF-A839-4956-B5FB-60523D51BA9A}"/>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843AAEBA-07CC-46A2-9BA6-8312C3923736}"/>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123B536-9A5A-40BA-8A04-224B909DF0A7}"/>
            </a:ext>
          </a:extLst>
        </xdr:cNvPr>
        <xdr:cNvSpPr txBox="1"/>
      </xdr:nvSpPr>
      <xdr:spPr>
        <a:xfrm>
          <a:off x="4219575" y="13372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6857FFC7-C6FF-4B4A-81AD-60D880E265FC}"/>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A5B60608-3C29-4CD3-AB0B-7E73FE1F6DB6}"/>
            </a:ext>
          </a:extLst>
        </xdr:cNvPr>
        <xdr:cNvSpPr/>
      </xdr:nvSpPr>
      <xdr:spPr>
        <a:xfrm>
          <a:off x="3381375" y="13507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AD075720-FA0A-4A96-BE58-D278AEE04B6D}"/>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D5FC2896-E203-4D3C-8B9D-DD5DEC1EDBBA}"/>
            </a:ext>
          </a:extLst>
        </xdr:cNvPr>
        <xdr:cNvSpPr/>
      </xdr:nvSpPr>
      <xdr:spPr>
        <a:xfrm>
          <a:off x="17811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AE0252FF-C19D-437D-B26D-9CF1F3FC5943}"/>
            </a:ext>
          </a:extLst>
        </xdr:cNvPr>
        <xdr:cNvSpPr/>
      </xdr:nvSpPr>
      <xdr:spPr>
        <a:xfrm>
          <a:off x="981075" y="13288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797D6D0-E9CF-47AE-9757-F9D79255ABB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FB6E645-685E-477F-8904-2B6001821A1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7592F10-E635-4873-A367-1BFBD2109CC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3FD8F8D-1814-48F6-B030-1E05859738F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CA63A1B-76E8-49BC-A975-87994D73156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145414</xdr:rowOff>
    </xdr:from>
    <xdr:to>
      <xdr:col>24</xdr:col>
      <xdr:colOff>114300</xdr:colOff>
      <xdr:row>84</xdr:row>
      <xdr:rowOff>75564</xdr:rowOff>
    </xdr:to>
    <xdr:sp macro="" textlink="">
      <xdr:nvSpPr>
        <xdr:cNvPr id="306" name="楕円 305">
          <a:extLst>
            <a:ext uri="{FF2B5EF4-FFF2-40B4-BE49-F238E27FC236}">
              <a16:creationId xmlns:a16="http://schemas.microsoft.com/office/drawing/2014/main" id="{2B27B0D8-5F4D-41CD-9E30-7DD8AFAB3198}"/>
            </a:ext>
          </a:extLst>
        </xdr:cNvPr>
        <xdr:cNvSpPr/>
      </xdr:nvSpPr>
      <xdr:spPr>
        <a:xfrm>
          <a:off x="4124325" y="13591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123841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BF4ECC9-F5B9-4800-AE34-B11FF65F88E4}"/>
            </a:ext>
          </a:extLst>
        </xdr:cNvPr>
        <xdr:cNvSpPr txBox="1"/>
      </xdr:nvSpPr>
      <xdr:spPr>
        <a:xfrm>
          <a:off x="4219575"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8" name="楕円 307">
          <a:extLst>
            <a:ext uri="{FF2B5EF4-FFF2-40B4-BE49-F238E27FC236}">
              <a16:creationId xmlns:a16="http://schemas.microsoft.com/office/drawing/2014/main" id="{C5CDE4F6-9B32-46A6-9DCC-C64CA955749D}"/>
            </a:ext>
          </a:extLst>
        </xdr:cNvPr>
        <xdr:cNvSpPr/>
      </xdr:nvSpPr>
      <xdr:spPr>
        <a:xfrm>
          <a:off x="3381375" y="135712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24764</xdr:rowOff>
    </xdr:to>
    <xdr:cxnSp macro="">
      <xdr:nvCxnSpPr>
        <xdr:cNvPr id="309" name="直線コネクタ 308">
          <a:extLst>
            <a:ext uri="{FF2B5EF4-FFF2-40B4-BE49-F238E27FC236}">
              <a16:creationId xmlns:a16="http://schemas.microsoft.com/office/drawing/2014/main" id="{59D78F76-3F51-4ACB-BBBE-78353BF7BDF9}"/>
            </a:ext>
          </a:extLst>
        </xdr:cNvPr>
        <xdr:cNvCxnSpPr/>
      </xdr:nvCxnSpPr>
      <xdr:spPr>
        <a:xfrm>
          <a:off x="3429000" y="13609320"/>
          <a:ext cx="75247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88264</xdr:rowOff>
    </xdr:from>
    <xdr:to>
      <xdr:col>15</xdr:col>
      <xdr:colOff>101600</xdr:colOff>
      <xdr:row>84</xdr:row>
      <xdr:rowOff>18414</xdr:rowOff>
    </xdr:to>
    <xdr:sp macro="" textlink="">
      <xdr:nvSpPr>
        <xdr:cNvPr id="310" name="楕円 309">
          <a:extLst>
            <a:ext uri="{FF2B5EF4-FFF2-40B4-BE49-F238E27FC236}">
              <a16:creationId xmlns:a16="http://schemas.microsoft.com/office/drawing/2014/main" id="{052936A4-5B5E-4909-B95F-D9C9D478E9AF}"/>
            </a:ext>
          </a:extLst>
        </xdr:cNvPr>
        <xdr:cNvSpPr/>
      </xdr:nvSpPr>
      <xdr:spPr>
        <a:xfrm>
          <a:off x="2571750" y="135343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139064</xdr:rowOff>
    </xdr:from>
    <xdr:to>
      <xdr:col>19</xdr:col>
      <xdr:colOff>177800</xdr:colOff>
      <xdr:row>83</xdr:row>
      <xdr:rowOff>169545</xdr:rowOff>
    </xdr:to>
    <xdr:cxnSp macro="">
      <xdr:nvCxnSpPr>
        <xdr:cNvPr id="311" name="直線コネクタ 310">
          <a:extLst>
            <a:ext uri="{FF2B5EF4-FFF2-40B4-BE49-F238E27FC236}">
              <a16:creationId xmlns:a16="http://schemas.microsoft.com/office/drawing/2014/main" id="{A120A2DF-77D6-4B47-89A7-9CE9944384F5}"/>
            </a:ext>
          </a:extLst>
        </xdr:cNvPr>
        <xdr:cNvCxnSpPr/>
      </xdr:nvCxnSpPr>
      <xdr:spPr>
        <a:xfrm>
          <a:off x="2619375" y="13591539"/>
          <a:ext cx="80962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59689</xdr:rowOff>
    </xdr:from>
    <xdr:to>
      <xdr:col>10</xdr:col>
      <xdr:colOff>165100</xdr:colOff>
      <xdr:row>83</xdr:row>
      <xdr:rowOff>161289</xdr:rowOff>
    </xdr:to>
    <xdr:sp macro="" textlink="">
      <xdr:nvSpPr>
        <xdr:cNvPr id="312" name="楕円 311">
          <a:extLst>
            <a:ext uri="{FF2B5EF4-FFF2-40B4-BE49-F238E27FC236}">
              <a16:creationId xmlns:a16="http://schemas.microsoft.com/office/drawing/2014/main" id="{291F8EA4-AF5F-4892-BD99-7C0EAA6AF4E8}"/>
            </a:ext>
          </a:extLst>
        </xdr:cNvPr>
        <xdr:cNvSpPr/>
      </xdr:nvSpPr>
      <xdr:spPr>
        <a:xfrm>
          <a:off x="1781175" y="13508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110489</xdr:rowOff>
    </xdr:from>
    <xdr:to>
      <xdr:col>15</xdr:col>
      <xdr:colOff>50800</xdr:colOff>
      <xdr:row>83</xdr:row>
      <xdr:rowOff>139064</xdr:rowOff>
    </xdr:to>
    <xdr:cxnSp macro="">
      <xdr:nvCxnSpPr>
        <xdr:cNvPr id="313" name="直線コネクタ 312">
          <a:extLst>
            <a:ext uri="{FF2B5EF4-FFF2-40B4-BE49-F238E27FC236}">
              <a16:creationId xmlns:a16="http://schemas.microsoft.com/office/drawing/2014/main" id="{0BF5F8A8-099F-4CC1-88C6-569EDC7EDBBF}"/>
            </a:ext>
          </a:extLst>
        </xdr:cNvPr>
        <xdr:cNvCxnSpPr/>
      </xdr:nvCxnSpPr>
      <xdr:spPr>
        <a:xfrm>
          <a:off x="1828800" y="13556614"/>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636</xdr:rowOff>
    </xdr:from>
    <xdr:to>
      <xdr:col>6</xdr:col>
      <xdr:colOff>38100</xdr:colOff>
      <xdr:row>83</xdr:row>
      <xdr:rowOff>102236</xdr:rowOff>
    </xdr:to>
    <xdr:sp macro="" textlink="">
      <xdr:nvSpPr>
        <xdr:cNvPr id="314" name="楕円 313">
          <a:extLst>
            <a:ext uri="{FF2B5EF4-FFF2-40B4-BE49-F238E27FC236}">
              <a16:creationId xmlns:a16="http://schemas.microsoft.com/office/drawing/2014/main" id="{40AA35CA-E12A-4CCE-9986-8C1CF8384D80}"/>
            </a:ext>
          </a:extLst>
        </xdr:cNvPr>
        <xdr:cNvSpPr/>
      </xdr:nvSpPr>
      <xdr:spPr>
        <a:xfrm>
          <a:off x="981075" y="13449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51436</xdr:rowOff>
    </xdr:from>
    <xdr:to>
      <xdr:col>10</xdr:col>
      <xdr:colOff>114300</xdr:colOff>
      <xdr:row>83</xdr:row>
      <xdr:rowOff>110489</xdr:rowOff>
    </xdr:to>
    <xdr:cxnSp macro="">
      <xdr:nvCxnSpPr>
        <xdr:cNvPr id="315" name="直線コネクタ 314">
          <a:extLst>
            <a:ext uri="{FF2B5EF4-FFF2-40B4-BE49-F238E27FC236}">
              <a16:creationId xmlns:a16="http://schemas.microsoft.com/office/drawing/2014/main" id="{2995B9B8-400A-4A45-A7AA-51D82A3E5624}"/>
            </a:ext>
          </a:extLst>
        </xdr:cNvPr>
        <xdr:cNvCxnSpPr/>
      </xdr:nvCxnSpPr>
      <xdr:spPr>
        <a:xfrm>
          <a:off x="1028700" y="13497561"/>
          <a:ext cx="8001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9DE771C6-F680-4409-94B3-AC6043C0D681}"/>
            </a:ext>
          </a:extLst>
        </xdr:cNvPr>
        <xdr:cNvSpPr txBox="1"/>
      </xdr:nvSpPr>
      <xdr:spPr>
        <a:xfrm>
          <a:off x="3239144"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1B787D1-FF21-4548-90C8-5AB2D9583DA7}"/>
            </a:ext>
          </a:extLst>
        </xdr:cNvPr>
        <xdr:cNvSpPr txBox="1"/>
      </xdr:nvSpPr>
      <xdr:spPr>
        <a:xfrm>
          <a:off x="2439044" y="1310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FF7D10A3-A6D0-408D-BE92-363CBDEA5F37}"/>
            </a:ext>
          </a:extLst>
        </xdr:cNvPr>
        <xdr:cNvSpPr txBox="1"/>
      </xdr:nvSpPr>
      <xdr:spPr>
        <a:xfrm>
          <a:off x="16484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DD0529C4-1EC3-4992-8EFB-67846893F1CB}"/>
            </a:ext>
          </a:extLst>
        </xdr:cNvPr>
        <xdr:cNvSpPr txBox="1"/>
      </xdr:nvSpPr>
      <xdr:spPr>
        <a:xfrm>
          <a:off x="848369" y="1308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BC26C437-2B4F-4F69-ACFD-7FC503E720B6}"/>
            </a:ext>
          </a:extLst>
        </xdr:cNvPr>
        <xdr:cNvSpPr txBox="1"/>
      </xdr:nvSpPr>
      <xdr:spPr>
        <a:xfrm>
          <a:off x="3239144"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21" name="n_2mainValue【公営住宅】&#10;有形固定資産減価償却率">
          <a:extLst>
            <a:ext uri="{FF2B5EF4-FFF2-40B4-BE49-F238E27FC236}">
              <a16:creationId xmlns:a16="http://schemas.microsoft.com/office/drawing/2014/main" id="{1562B65A-4659-4DF5-B67D-F53357959576}"/>
            </a:ext>
          </a:extLst>
        </xdr:cNvPr>
        <xdr:cNvSpPr txBox="1"/>
      </xdr:nvSpPr>
      <xdr:spPr>
        <a:xfrm>
          <a:off x="24390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152416</xdr:rowOff>
    </xdr:from>
    <xdr:ext cx="405111" cy="259045"/>
    <xdr:sp macro="" textlink="">
      <xdr:nvSpPr>
        <xdr:cNvPr id="322" name="n_3mainValue【公営住宅】&#10;有形固定資産減価償却率">
          <a:extLst>
            <a:ext uri="{FF2B5EF4-FFF2-40B4-BE49-F238E27FC236}">
              <a16:creationId xmlns:a16="http://schemas.microsoft.com/office/drawing/2014/main" id="{FA960EFD-40DF-431B-85FF-6FEAEC525627}"/>
            </a:ext>
          </a:extLst>
        </xdr:cNvPr>
        <xdr:cNvSpPr txBox="1"/>
      </xdr:nvSpPr>
      <xdr:spPr>
        <a:xfrm>
          <a:off x="1648469"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93363</xdr:rowOff>
    </xdr:from>
    <xdr:ext cx="405111" cy="259045"/>
    <xdr:sp macro="" textlink="">
      <xdr:nvSpPr>
        <xdr:cNvPr id="323" name="n_4mainValue【公営住宅】&#10;有形固定資産減価償却率">
          <a:extLst>
            <a:ext uri="{FF2B5EF4-FFF2-40B4-BE49-F238E27FC236}">
              <a16:creationId xmlns:a16="http://schemas.microsoft.com/office/drawing/2014/main" id="{730DC204-9053-4181-86B5-ACC50C4B9185}"/>
            </a:ext>
          </a:extLst>
        </xdr:cNvPr>
        <xdr:cNvSpPr txBox="1"/>
      </xdr:nvSpPr>
      <xdr:spPr>
        <a:xfrm>
          <a:off x="848369" y="1354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928FF42-2786-4DC8-BB5A-8716D993097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04DA185-2D78-4EB2-944E-7D114A3FFAB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DC4EA5F-D3E2-44DB-B7F8-BF82F75BF90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52A69BA-E6F2-42A9-810C-EC64B094568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267D657-6E4B-48C8-9599-2C68AABB7E2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A2A9201-C431-4D19-955C-35E327080A1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AF99030-A999-4532-BC23-767D19AC3B1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EE19D1C-2668-4A2A-8BAD-766EDB6BFF9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915E0A9-7A3E-4DC5-8A7A-CFB71BF42BA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C011B41-FA32-4BC7-92E6-291F82751D1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9857937-3FAB-437B-8745-AE9F09D4CE24}"/>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1B36335-5859-4BAA-A7BD-E5D871550074}"/>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D10E3BB-C0E4-45D0-BE63-8C08854E0368}"/>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321C5CC5-2DDF-4D9D-B661-822E433E0588}"/>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1E5E279-66E3-45E0-B184-0ACE8C3F2629}"/>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BB4754FD-4453-4340-9CEA-157EDD3A429F}"/>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3CD12AC-605B-4A68-A002-23939FBF227C}"/>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D5D7C899-692A-4EF6-A593-DBE5BDF0D4CE}"/>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F9C28D1D-CA23-48D1-A74D-5B8C03A232ED}"/>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836F6E55-6553-4C0A-8DE0-2188A731D2E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2A8E919D-2C6A-4CF4-B791-735B8DC613A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24351B60-D624-45C4-83B8-AF34ED317B8B}"/>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23A2C7A-3A02-4729-A2C1-9738DB88385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973D5E3D-05FC-496C-89A4-676D6267F09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C154DC66-1C5E-4B2E-9B75-F4F08217D7E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5B010605-E529-4927-B074-78E80F675582}"/>
            </a:ext>
          </a:extLst>
        </xdr:cNvPr>
        <xdr:cNvCxnSpPr/>
      </xdr:nvCxnSpPr>
      <xdr:spPr>
        <a:xfrm flipV="1">
          <a:off x="9429115" y="12646842"/>
          <a:ext cx="0" cy="1442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AB0EC5BC-7A6B-4106-B683-A26147ED45CA}"/>
            </a:ext>
          </a:extLst>
        </xdr:cNvPr>
        <xdr:cNvSpPr txBox="1"/>
      </xdr:nvSpPr>
      <xdr:spPr>
        <a:xfrm>
          <a:off x="9467850" y="140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6AEFD6B9-AACF-4AFC-A564-6A349B670798}"/>
            </a:ext>
          </a:extLst>
        </xdr:cNvPr>
        <xdr:cNvCxnSpPr/>
      </xdr:nvCxnSpPr>
      <xdr:spPr>
        <a:xfrm>
          <a:off x="9363075" y="140894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8B3DD632-DDA3-425E-8F11-3843B6863363}"/>
            </a:ext>
          </a:extLst>
        </xdr:cNvPr>
        <xdr:cNvSpPr txBox="1"/>
      </xdr:nvSpPr>
      <xdr:spPr>
        <a:xfrm>
          <a:off x="9467850" y="1244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B260B786-7CA6-4ABB-ADAE-E73B5CAE565E}"/>
            </a:ext>
          </a:extLst>
        </xdr:cNvPr>
        <xdr:cNvCxnSpPr/>
      </xdr:nvCxnSpPr>
      <xdr:spPr>
        <a:xfrm>
          <a:off x="9363075" y="126468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D99A2E1F-FEFA-4E6C-A715-B924A17122E9}"/>
            </a:ext>
          </a:extLst>
        </xdr:cNvPr>
        <xdr:cNvSpPr txBox="1"/>
      </xdr:nvSpPr>
      <xdr:spPr>
        <a:xfrm>
          <a:off x="9467850" y="13818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4AE28212-9879-4CE3-8C14-D6131C9C1928}"/>
            </a:ext>
          </a:extLst>
        </xdr:cNvPr>
        <xdr:cNvSpPr/>
      </xdr:nvSpPr>
      <xdr:spPr>
        <a:xfrm>
          <a:off x="9401175" y="138405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4A045539-7B4D-41FD-AC5C-EF15F2F6EE96}"/>
            </a:ext>
          </a:extLst>
        </xdr:cNvPr>
        <xdr:cNvSpPr/>
      </xdr:nvSpPr>
      <xdr:spPr>
        <a:xfrm>
          <a:off x="8639175" y="13837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B465B847-458B-4725-9CE7-C4326203D8E7}"/>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17ED118A-8D2B-46D9-9272-EE0A302F37DC}"/>
            </a:ext>
          </a:extLst>
        </xdr:cNvPr>
        <xdr:cNvSpPr/>
      </xdr:nvSpPr>
      <xdr:spPr>
        <a:xfrm>
          <a:off x="7029450" y="138423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46C4E086-2BF2-4AAA-B828-4CBA5EDD63B1}"/>
            </a:ext>
          </a:extLst>
        </xdr:cNvPr>
        <xdr:cNvSpPr/>
      </xdr:nvSpPr>
      <xdr:spPr>
        <a:xfrm>
          <a:off x="6238875" y="1383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C903533-7FC0-4DF8-B351-F5CBB8BA0DF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F8BB1E0-FEB8-45F9-BC14-54004266647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2646720-B47E-46E5-8C81-F66E0ED5EFC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CE66851-9634-4C7B-85A8-F32A9FD950A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61D2354-2B64-4A1A-9168-6948DAD5C19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50981</xdr:rowOff>
    </xdr:from>
    <xdr:to>
      <xdr:col>55</xdr:col>
      <xdr:colOff>50800</xdr:colOff>
      <xdr:row>85</xdr:row>
      <xdr:rowOff>152581</xdr:rowOff>
    </xdr:to>
    <xdr:sp macro="" textlink="">
      <xdr:nvSpPr>
        <xdr:cNvPr id="365" name="楕円 364">
          <a:extLst>
            <a:ext uri="{FF2B5EF4-FFF2-40B4-BE49-F238E27FC236}">
              <a16:creationId xmlns:a16="http://schemas.microsoft.com/office/drawing/2014/main" id="{65779C13-FD84-4C81-B14B-94947264DAEA}"/>
            </a:ext>
          </a:extLst>
        </xdr:cNvPr>
        <xdr:cNvSpPr/>
      </xdr:nvSpPr>
      <xdr:spPr>
        <a:xfrm>
          <a:off x="9401175" y="138209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73858</xdr:rowOff>
    </xdr:from>
    <xdr:ext cx="469744" cy="259045"/>
    <xdr:sp macro="" textlink="">
      <xdr:nvSpPr>
        <xdr:cNvPr id="366" name="【公営住宅】&#10;一人当たり面積該当値テキスト">
          <a:extLst>
            <a:ext uri="{FF2B5EF4-FFF2-40B4-BE49-F238E27FC236}">
              <a16:creationId xmlns:a16="http://schemas.microsoft.com/office/drawing/2014/main" id="{98D98597-EC22-4125-8F8C-DE605D5AE883}"/>
            </a:ext>
          </a:extLst>
        </xdr:cNvPr>
        <xdr:cNvSpPr txBox="1"/>
      </xdr:nvSpPr>
      <xdr:spPr>
        <a:xfrm>
          <a:off x="9467850" y="136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56533</xdr:rowOff>
    </xdr:from>
    <xdr:to>
      <xdr:col>50</xdr:col>
      <xdr:colOff>165100</xdr:colOff>
      <xdr:row>85</xdr:row>
      <xdr:rowOff>158133</xdr:rowOff>
    </xdr:to>
    <xdr:sp macro="" textlink="">
      <xdr:nvSpPr>
        <xdr:cNvPr id="367" name="楕円 366">
          <a:extLst>
            <a:ext uri="{FF2B5EF4-FFF2-40B4-BE49-F238E27FC236}">
              <a16:creationId xmlns:a16="http://schemas.microsoft.com/office/drawing/2014/main" id="{10A731B9-0DE5-4DE3-A65F-D6C69906067F}"/>
            </a:ext>
          </a:extLst>
        </xdr:cNvPr>
        <xdr:cNvSpPr/>
      </xdr:nvSpPr>
      <xdr:spPr>
        <a:xfrm>
          <a:off x="8639175" y="138296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101781</xdr:rowOff>
    </xdr:from>
    <xdr:to>
      <xdr:col>55</xdr:col>
      <xdr:colOff>0</xdr:colOff>
      <xdr:row>85</xdr:row>
      <xdr:rowOff>107333</xdr:rowOff>
    </xdr:to>
    <xdr:cxnSp macro="">
      <xdr:nvCxnSpPr>
        <xdr:cNvPr id="368" name="直線コネクタ 367">
          <a:extLst>
            <a:ext uri="{FF2B5EF4-FFF2-40B4-BE49-F238E27FC236}">
              <a16:creationId xmlns:a16="http://schemas.microsoft.com/office/drawing/2014/main" id="{8CD91642-068A-41D4-9799-10A99D29C839}"/>
            </a:ext>
          </a:extLst>
        </xdr:cNvPr>
        <xdr:cNvCxnSpPr/>
      </xdr:nvCxnSpPr>
      <xdr:spPr>
        <a:xfrm flipV="1">
          <a:off x="8686800" y="1387810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62412</xdr:rowOff>
    </xdr:from>
    <xdr:to>
      <xdr:col>46</xdr:col>
      <xdr:colOff>38100</xdr:colOff>
      <xdr:row>85</xdr:row>
      <xdr:rowOff>164012</xdr:rowOff>
    </xdr:to>
    <xdr:sp macro="" textlink="">
      <xdr:nvSpPr>
        <xdr:cNvPr id="369" name="楕円 368">
          <a:extLst>
            <a:ext uri="{FF2B5EF4-FFF2-40B4-BE49-F238E27FC236}">
              <a16:creationId xmlns:a16="http://schemas.microsoft.com/office/drawing/2014/main" id="{F768DC24-0943-432E-8350-184529858724}"/>
            </a:ext>
          </a:extLst>
        </xdr:cNvPr>
        <xdr:cNvSpPr/>
      </xdr:nvSpPr>
      <xdr:spPr>
        <a:xfrm>
          <a:off x="7839075" y="138387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107333</xdr:rowOff>
    </xdr:from>
    <xdr:to>
      <xdr:col>50</xdr:col>
      <xdr:colOff>114300</xdr:colOff>
      <xdr:row>85</xdr:row>
      <xdr:rowOff>113212</xdr:rowOff>
    </xdr:to>
    <xdr:cxnSp macro="">
      <xdr:nvCxnSpPr>
        <xdr:cNvPr id="370" name="直線コネクタ 369">
          <a:extLst>
            <a:ext uri="{FF2B5EF4-FFF2-40B4-BE49-F238E27FC236}">
              <a16:creationId xmlns:a16="http://schemas.microsoft.com/office/drawing/2014/main" id="{83105D08-8063-49B2-9F9F-FFDBCA43214B}"/>
            </a:ext>
          </a:extLst>
        </xdr:cNvPr>
        <xdr:cNvCxnSpPr/>
      </xdr:nvCxnSpPr>
      <xdr:spPr>
        <a:xfrm flipV="1">
          <a:off x="7886700" y="13877308"/>
          <a:ext cx="800100" cy="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67636</xdr:rowOff>
    </xdr:from>
    <xdr:to>
      <xdr:col>41</xdr:col>
      <xdr:colOff>101600</xdr:colOff>
      <xdr:row>85</xdr:row>
      <xdr:rowOff>169236</xdr:rowOff>
    </xdr:to>
    <xdr:sp macro="" textlink="">
      <xdr:nvSpPr>
        <xdr:cNvPr id="371" name="楕円 370">
          <a:extLst>
            <a:ext uri="{FF2B5EF4-FFF2-40B4-BE49-F238E27FC236}">
              <a16:creationId xmlns:a16="http://schemas.microsoft.com/office/drawing/2014/main" id="{17B5E988-BBCC-4BBF-87E2-919EE81D47C2}"/>
            </a:ext>
          </a:extLst>
        </xdr:cNvPr>
        <xdr:cNvSpPr/>
      </xdr:nvSpPr>
      <xdr:spPr>
        <a:xfrm>
          <a:off x="7029450" y="138376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113212</xdr:rowOff>
    </xdr:from>
    <xdr:to>
      <xdr:col>45</xdr:col>
      <xdr:colOff>177800</xdr:colOff>
      <xdr:row>85</xdr:row>
      <xdr:rowOff>118436</xdr:rowOff>
    </xdr:to>
    <xdr:cxnSp macro="">
      <xdr:nvCxnSpPr>
        <xdr:cNvPr id="372" name="直線コネクタ 371">
          <a:extLst>
            <a:ext uri="{FF2B5EF4-FFF2-40B4-BE49-F238E27FC236}">
              <a16:creationId xmlns:a16="http://schemas.microsoft.com/office/drawing/2014/main" id="{A8195B88-013D-4521-A69D-E6879C54B816}"/>
            </a:ext>
          </a:extLst>
        </xdr:cNvPr>
        <xdr:cNvCxnSpPr/>
      </xdr:nvCxnSpPr>
      <xdr:spPr>
        <a:xfrm flipV="1">
          <a:off x="7077075" y="13886362"/>
          <a:ext cx="809625" cy="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72535</xdr:rowOff>
    </xdr:from>
    <xdr:to>
      <xdr:col>36</xdr:col>
      <xdr:colOff>165100</xdr:colOff>
      <xdr:row>86</xdr:row>
      <xdr:rowOff>2685</xdr:rowOff>
    </xdr:to>
    <xdr:sp macro="" textlink="">
      <xdr:nvSpPr>
        <xdr:cNvPr id="373" name="楕円 372">
          <a:extLst>
            <a:ext uri="{FF2B5EF4-FFF2-40B4-BE49-F238E27FC236}">
              <a16:creationId xmlns:a16="http://schemas.microsoft.com/office/drawing/2014/main" id="{2241EF28-E234-4011-84BB-9BA429362DC2}"/>
            </a:ext>
          </a:extLst>
        </xdr:cNvPr>
        <xdr:cNvSpPr/>
      </xdr:nvSpPr>
      <xdr:spPr>
        <a:xfrm>
          <a:off x="6238875" y="13842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118436</xdr:rowOff>
    </xdr:from>
    <xdr:to>
      <xdr:col>41</xdr:col>
      <xdr:colOff>50800</xdr:colOff>
      <xdr:row>85</xdr:row>
      <xdr:rowOff>123335</xdr:rowOff>
    </xdr:to>
    <xdr:cxnSp macro="">
      <xdr:nvCxnSpPr>
        <xdr:cNvPr id="374" name="直線コネクタ 373">
          <a:extLst>
            <a:ext uri="{FF2B5EF4-FFF2-40B4-BE49-F238E27FC236}">
              <a16:creationId xmlns:a16="http://schemas.microsoft.com/office/drawing/2014/main" id="{6AF337B2-A5E3-4B7B-872F-982920CE03C5}"/>
            </a:ext>
          </a:extLst>
        </xdr:cNvPr>
        <xdr:cNvCxnSpPr/>
      </xdr:nvCxnSpPr>
      <xdr:spPr>
        <a:xfrm flipV="1">
          <a:off x="6286500" y="13894761"/>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98C46C05-82C4-40BA-94CA-979F5E0EFE5A}"/>
            </a:ext>
          </a:extLst>
        </xdr:cNvPr>
        <xdr:cNvSpPr txBox="1"/>
      </xdr:nvSpPr>
      <xdr:spPr>
        <a:xfrm>
          <a:off x="8458277" y="1393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3DEA6CF9-6116-4666-A40B-34F7E30FA2C5}"/>
            </a:ext>
          </a:extLst>
        </xdr:cNvPr>
        <xdr:cNvSpPr txBox="1"/>
      </xdr:nvSpPr>
      <xdr:spPr>
        <a:xfrm>
          <a:off x="7677227" y="1361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3BC7954A-6478-4457-BB18-40727FE7FD9B}"/>
            </a:ext>
          </a:extLst>
        </xdr:cNvPr>
        <xdr:cNvSpPr txBox="1"/>
      </xdr:nvSpPr>
      <xdr:spPr>
        <a:xfrm>
          <a:off x="6867602" y="1362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3D4DF183-2E1A-4784-B1C1-89C939B87794}"/>
            </a:ext>
          </a:extLst>
        </xdr:cNvPr>
        <xdr:cNvSpPr txBox="1"/>
      </xdr:nvSpPr>
      <xdr:spPr>
        <a:xfrm>
          <a:off x="6067502" y="136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3210</xdr:rowOff>
    </xdr:from>
    <xdr:ext cx="469744" cy="259045"/>
    <xdr:sp macro="" textlink="">
      <xdr:nvSpPr>
        <xdr:cNvPr id="379" name="n_1mainValue【公営住宅】&#10;一人当たり面積">
          <a:extLst>
            <a:ext uri="{FF2B5EF4-FFF2-40B4-BE49-F238E27FC236}">
              <a16:creationId xmlns:a16="http://schemas.microsoft.com/office/drawing/2014/main" id="{D1AFC264-99F3-4C6C-8399-60E9853DD0DA}"/>
            </a:ext>
          </a:extLst>
        </xdr:cNvPr>
        <xdr:cNvSpPr txBox="1"/>
      </xdr:nvSpPr>
      <xdr:spPr>
        <a:xfrm>
          <a:off x="8458277" y="1361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155139</xdr:rowOff>
    </xdr:from>
    <xdr:ext cx="469744" cy="259045"/>
    <xdr:sp macro="" textlink="">
      <xdr:nvSpPr>
        <xdr:cNvPr id="380" name="n_2mainValue【公営住宅】&#10;一人当たり面積">
          <a:extLst>
            <a:ext uri="{FF2B5EF4-FFF2-40B4-BE49-F238E27FC236}">
              <a16:creationId xmlns:a16="http://schemas.microsoft.com/office/drawing/2014/main" id="{016664F6-AD12-4C94-99C9-73BF2F187A26}"/>
            </a:ext>
          </a:extLst>
        </xdr:cNvPr>
        <xdr:cNvSpPr txBox="1"/>
      </xdr:nvSpPr>
      <xdr:spPr>
        <a:xfrm>
          <a:off x="7677227" y="1392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160363</xdr:rowOff>
    </xdr:from>
    <xdr:ext cx="469744" cy="259045"/>
    <xdr:sp macro="" textlink="">
      <xdr:nvSpPr>
        <xdr:cNvPr id="381" name="n_3mainValue【公営住宅】&#10;一人当たり面積">
          <a:extLst>
            <a:ext uri="{FF2B5EF4-FFF2-40B4-BE49-F238E27FC236}">
              <a16:creationId xmlns:a16="http://schemas.microsoft.com/office/drawing/2014/main" id="{3F46FB3E-40F5-435D-BBAA-DAFC5A277A60}"/>
            </a:ext>
          </a:extLst>
        </xdr:cNvPr>
        <xdr:cNvSpPr txBox="1"/>
      </xdr:nvSpPr>
      <xdr:spPr>
        <a:xfrm>
          <a:off x="6867602" y="1393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165262</xdr:rowOff>
    </xdr:from>
    <xdr:ext cx="469744" cy="259045"/>
    <xdr:sp macro="" textlink="">
      <xdr:nvSpPr>
        <xdr:cNvPr id="382" name="n_4mainValue【公営住宅】&#10;一人当たり面積">
          <a:extLst>
            <a:ext uri="{FF2B5EF4-FFF2-40B4-BE49-F238E27FC236}">
              <a16:creationId xmlns:a16="http://schemas.microsoft.com/office/drawing/2014/main" id="{5D517E95-66CB-4A5D-BA82-F46933D898C7}"/>
            </a:ext>
          </a:extLst>
        </xdr:cNvPr>
        <xdr:cNvSpPr txBox="1"/>
      </xdr:nvSpPr>
      <xdr:spPr>
        <a:xfrm>
          <a:off x="6067502" y="1393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7E6DC16B-AE34-470A-8790-E951368C4DF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6E134DB-59D5-4C6E-A9DF-4E3847E4688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B0F8B5A-7FC0-4621-A917-B930C104FC2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91E76B8D-475D-4173-96E6-EED7110FF9B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F3141AD7-9D91-4EC3-B67B-F34D5F015F6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DB68B91-63AD-45D9-A80F-B712E4AD504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3345107-6855-4060-99E4-99B4814AB1A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22C0D6BE-E20B-4F05-B9C9-203EA61213C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550735A-302E-470A-8805-C3D330AA6DA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49974EA-BC8B-4EE1-A354-C2EB669A2B9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FCAEA78-C14B-4199-AFA2-B371C8E5A20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3D4E02D-D95F-48DB-B9DE-2393AC86CA4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67D3701D-B9EC-4422-85C7-2043DE4C7BD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3859F31-E86F-47D9-BADD-F98414D5548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847CEFB-8772-4BC5-8BF9-037CBCAC9AB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2DB2096D-AE71-4599-8DF8-177AE24F40C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FBB8213-161F-4B96-A13F-AE5C858EAF7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3A3B2716-41D3-473F-B919-5E19AFF332E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0F5B76A-56D8-4CC9-8C08-C973DF14EF3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5C5EAFE8-292E-4833-BBAD-D18D1FE0825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59764830-7953-4D5F-97FF-6FC493A4F96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9B3405E-A911-43C3-B85C-19E2F81E478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4974747-7A73-496A-9ADF-C8C98BA6689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6EAF6966-1F13-441B-A6D0-A544FBCCE7F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3B0B2C96-2AFD-4519-888E-105FA8491E2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D4826BC5-FD7D-4979-AB77-C7DA910A218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43B7227E-EF6C-46B7-9CEA-143EE2CCD19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1A649932-A965-4875-AFB7-EFDE933A142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657C969E-9D39-4807-A380-F601D3A872D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9BE79934-3F2F-438E-98A6-FE792C735976}"/>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A0FFC91E-2CE9-4A06-B67C-98154B0EF8B9}"/>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DBA83886-F6D3-4764-B3CC-897B5A05E13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7BBBDA9-9972-4376-881C-BBD70566C9F9}"/>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0713F61-3511-45BA-81CF-0D9D88C215F6}"/>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B04FE2D2-2357-4E8C-8E84-7A1F6735851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88F9A12B-285A-4910-9663-80F536A149A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DF445636-4041-44BB-9147-D2FD3F186E11}"/>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D1AA608F-1B08-438D-8AA6-868681A5CE45}"/>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A5BDC8C-8584-4295-A093-569AA1FAF75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3BAD0-24E6-40B6-B1D6-5DA1EB15CB6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4FA95A84-612D-4324-BA25-B75C1BEF893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56416C5E-C484-49A4-9387-93B4CC2DD443}"/>
            </a:ext>
          </a:extLst>
        </xdr:cNvPr>
        <xdr:cNvCxnSpPr/>
      </xdr:nvCxnSpPr>
      <xdr:spPr>
        <a:xfrm flipV="1">
          <a:off x="14696439" y="5561693"/>
          <a:ext cx="0" cy="13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3E3C5037-3812-4BDA-B23B-8F1E089F41D9}"/>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CB2D57DC-0E87-41D9-B10A-B99A26B3E1E0}"/>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F293C559-6F53-43FF-9462-4B5C9934F908}"/>
            </a:ext>
          </a:extLst>
        </xdr:cNvPr>
        <xdr:cNvSpPr txBox="1"/>
      </xdr:nvSpPr>
      <xdr:spPr>
        <a:xfrm>
          <a:off x="14735175"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DD5AB169-6908-4F90-A298-B166828F6367}"/>
            </a:ext>
          </a:extLst>
        </xdr:cNvPr>
        <xdr:cNvCxnSpPr/>
      </xdr:nvCxnSpPr>
      <xdr:spPr>
        <a:xfrm>
          <a:off x="14611350" y="5561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5B430955-622B-4C7A-BD6C-4137296D82EC}"/>
            </a:ext>
          </a:extLst>
        </xdr:cNvPr>
        <xdr:cNvSpPr txBox="1"/>
      </xdr:nvSpPr>
      <xdr:spPr>
        <a:xfrm>
          <a:off x="14735175" y="6107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61FE3569-4BD6-4774-B4F6-7558299EFD85}"/>
            </a:ext>
          </a:extLst>
        </xdr:cNvPr>
        <xdr:cNvSpPr/>
      </xdr:nvSpPr>
      <xdr:spPr>
        <a:xfrm>
          <a:off x="14649450" y="6246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A9C5F501-AD60-44FD-96CF-38A51AD0CAB5}"/>
            </a:ext>
          </a:extLst>
        </xdr:cNvPr>
        <xdr:cNvSpPr/>
      </xdr:nvSpPr>
      <xdr:spPr>
        <a:xfrm>
          <a:off x="13887450" y="62322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11E59675-3B6E-459F-A7A7-85506C5E6FB7}"/>
            </a:ext>
          </a:extLst>
        </xdr:cNvPr>
        <xdr:cNvSpPr/>
      </xdr:nvSpPr>
      <xdr:spPr>
        <a:xfrm>
          <a:off x="13096875" y="6227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065DD9FC-4AEA-4FCB-9B05-8766CC468CE1}"/>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A37847C0-968B-466B-AE59-642AB535C52D}"/>
            </a:ext>
          </a:extLst>
        </xdr:cNvPr>
        <xdr:cNvSpPr/>
      </xdr:nvSpPr>
      <xdr:spPr>
        <a:xfrm>
          <a:off x="114871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9DCA500-8870-4B57-855C-A51C29E6FF1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97C23DF-8570-4C8A-9C61-D4764A2131D3}"/>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1158D45-EC78-4C33-B35A-2D2297D0A1A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EA6763D-6589-4CFF-ADD0-A46D165EB95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E723E25-80A7-40BB-A250-EA384859FD8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100512</xdr:rowOff>
    </xdr:from>
    <xdr:to>
      <xdr:col>85</xdr:col>
      <xdr:colOff>177800</xdr:colOff>
      <xdr:row>39</xdr:row>
      <xdr:rowOff>30662</xdr:rowOff>
    </xdr:to>
    <xdr:sp macro="" textlink="">
      <xdr:nvSpPr>
        <xdr:cNvPr id="440" name="楕円 439">
          <a:extLst>
            <a:ext uri="{FF2B5EF4-FFF2-40B4-BE49-F238E27FC236}">
              <a16:creationId xmlns:a16="http://schemas.microsoft.com/office/drawing/2014/main" id="{A850FA04-DF61-4205-A1A2-54BA85B810AA}"/>
            </a:ext>
          </a:extLst>
        </xdr:cNvPr>
        <xdr:cNvSpPr/>
      </xdr:nvSpPr>
      <xdr:spPr>
        <a:xfrm>
          <a:off x="14649450" y="62663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78939</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495160BF-203D-4700-ACAC-006AE81D915A}"/>
            </a:ext>
          </a:extLst>
        </xdr:cNvPr>
        <xdr:cNvSpPr txBox="1"/>
      </xdr:nvSpPr>
      <xdr:spPr>
        <a:xfrm>
          <a:off x="14735175" y="624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442" name="楕円 441">
          <a:extLst>
            <a:ext uri="{FF2B5EF4-FFF2-40B4-BE49-F238E27FC236}">
              <a16:creationId xmlns:a16="http://schemas.microsoft.com/office/drawing/2014/main" id="{2C988BFA-C1CC-431C-B9D9-B6A6717E905B}"/>
            </a:ext>
          </a:extLst>
        </xdr:cNvPr>
        <xdr:cNvSpPr/>
      </xdr:nvSpPr>
      <xdr:spPr>
        <a:xfrm>
          <a:off x="13887450" y="6222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110490</xdr:rowOff>
    </xdr:from>
    <xdr:to>
      <xdr:col>85</xdr:col>
      <xdr:colOff>127000</xdr:colOff>
      <xdr:row>38</xdr:row>
      <xdr:rowOff>151312</xdr:rowOff>
    </xdr:to>
    <xdr:cxnSp macro="">
      <xdr:nvCxnSpPr>
        <xdr:cNvPr id="443" name="直線コネクタ 442">
          <a:extLst>
            <a:ext uri="{FF2B5EF4-FFF2-40B4-BE49-F238E27FC236}">
              <a16:creationId xmlns:a16="http://schemas.microsoft.com/office/drawing/2014/main" id="{6697FF96-95ED-4B72-9350-6FA1158770F0}"/>
            </a:ext>
          </a:extLst>
        </xdr:cNvPr>
        <xdr:cNvCxnSpPr/>
      </xdr:nvCxnSpPr>
      <xdr:spPr>
        <a:xfrm>
          <a:off x="13935075" y="6269990"/>
          <a:ext cx="762000"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44" name="楕円 443">
          <a:extLst>
            <a:ext uri="{FF2B5EF4-FFF2-40B4-BE49-F238E27FC236}">
              <a16:creationId xmlns:a16="http://schemas.microsoft.com/office/drawing/2014/main" id="{CAD1EB47-A935-4DD4-8BDF-1F715FC8B3B5}"/>
            </a:ext>
          </a:extLst>
        </xdr:cNvPr>
        <xdr:cNvSpPr/>
      </xdr:nvSpPr>
      <xdr:spPr>
        <a:xfrm>
          <a:off x="13096875" y="61799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68035</xdr:rowOff>
    </xdr:from>
    <xdr:to>
      <xdr:col>81</xdr:col>
      <xdr:colOff>50800</xdr:colOff>
      <xdr:row>38</xdr:row>
      <xdr:rowOff>110490</xdr:rowOff>
    </xdr:to>
    <xdr:cxnSp macro="">
      <xdr:nvCxnSpPr>
        <xdr:cNvPr id="445" name="直線コネクタ 444">
          <a:extLst>
            <a:ext uri="{FF2B5EF4-FFF2-40B4-BE49-F238E27FC236}">
              <a16:creationId xmlns:a16="http://schemas.microsoft.com/office/drawing/2014/main" id="{D53D94E1-7152-4DD0-8684-C3671B470D24}"/>
            </a:ext>
          </a:extLst>
        </xdr:cNvPr>
        <xdr:cNvCxnSpPr/>
      </xdr:nvCxnSpPr>
      <xdr:spPr>
        <a:xfrm>
          <a:off x="13144500" y="6227535"/>
          <a:ext cx="790575"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146231</xdr:rowOff>
    </xdr:from>
    <xdr:to>
      <xdr:col>72</xdr:col>
      <xdr:colOff>38100</xdr:colOff>
      <xdr:row>38</xdr:row>
      <xdr:rowOff>76381</xdr:rowOff>
    </xdr:to>
    <xdr:sp macro="" textlink="">
      <xdr:nvSpPr>
        <xdr:cNvPr id="446" name="楕円 445">
          <a:extLst>
            <a:ext uri="{FF2B5EF4-FFF2-40B4-BE49-F238E27FC236}">
              <a16:creationId xmlns:a16="http://schemas.microsoft.com/office/drawing/2014/main" id="{EC4CD06E-DC26-49DC-8790-C9A367B177BC}"/>
            </a:ext>
          </a:extLst>
        </xdr:cNvPr>
        <xdr:cNvSpPr/>
      </xdr:nvSpPr>
      <xdr:spPr>
        <a:xfrm>
          <a:off x="12296775" y="61438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25581</xdr:rowOff>
    </xdr:from>
    <xdr:to>
      <xdr:col>76</xdr:col>
      <xdr:colOff>114300</xdr:colOff>
      <xdr:row>38</xdr:row>
      <xdr:rowOff>68035</xdr:rowOff>
    </xdr:to>
    <xdr:cxnSp macro="">
      <xdr:nvCxnSpPr>
        <xdr:cNvPr id="447" name="直線コネクタ 446">
          <a:extLst>
            <a:ext uri="{FF2B5EF4-FFF2-40B4-BE49-F238E27FC236}">
              <a16:creationId xmlns:a16="http://schemas.microsoft.com/office/drawing/2014/main" id="{5DADF1D0-02B2-4CC2-9670-405E45A0B2BD}"/>
            </a:ext>
          </a:extLst>
        </xdr:cNvPr>
        <xdr:cNvCxnSpPr/>
      </xdr:nvCxnSpPr>
      <xdr:spPr>
        <a:xfrm>
          <a:off x="12344400" y="6191431"/>
          <a:ext cx="8001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167458</xdr:rowOff>
    </xdr:from>
    <xdr:to>
      <xdr:col>67</xdr:col>
      <xdr:colOff>101600</xdr:colOff>
      <xdr:row>37</xdr:row>
      <xdr:rowOff>97608</xdr:rowOff>
    </xdr:to>
    <xdr:sp macro="" textlink="">
      <xdr:nvSpPr>
        <xdr:cNvPr id="448" name="楕円 447">
          <a:extLst>
            <a:ext uri="{FF2B5EF4-FFF2-40B4-BE49-F238E27FC236}">
              <a16:creationId xmlns:a16="http://schemas.microsoft.com/office/drawing/2014/main" id="{F3FCB071-D1F6-4B4C-9082-5235E6321E54}"/>
            </a:ext>
          </a:extLst>
        </xdr:cNvPr>
        <xdr:cNvSpPr/>
      </xdr:nvSpPr>
      <xdr:spPr>
        <a:xfrm>
          <a:off x="11487150" y="6003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46808</xdr:rowOff>
    </xdr:from>
    <xdr:to>
      <xdr:col>71</xdr:col>
      <xdr:colOff>177800</xdr:colOff>
      <xdr:row>38</xdr:row>
      <xdr:rowOff>25581</xdr:rowOff>
    </xdr:to>
    <xdr:cxnSp macro="">
      <xdr:nvCxnSpPr>
        <xdr:cNvPr id="449" name="直線コネクタ 448">
          <a:extLst>
            <a:ext uri="{FF2B5EF4-FFF2-40B4-BE49-F238E27FC236}">
              <a16:creationId xmlns:a16="http://schemas.microsoft.com/office/drawing/2014/main" id="{C1BFA729-676D-4522-B0AE-342A43476EC5}"/>
            </a:ext>
          </a:extLst>
        </xdr:cNvPr>
        <xdr:cNvCxnSpPr/>
      </xdr:nvCxnSpPr>
      <xdr:spPr>
        <a:xfrm>
          <a:off x="11534775" y="6050733"/>
          <a:ext cx="809625" cy="14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72F41EC4-3B65-4761-8351-400E1974EED6}"/>
            </a:ext>
          </a:extLst>
        </xdr:cNvPr>
        <xdr:cNvSpPr txBox="1"/>
      </xdr:nvSpPr>
      <xdr:spPr>
        <a:xfrm>
          <a:off x="13745219"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74212D4-14AB-4EB8-8DAD-21040D2E2AFA}"/>
            </a:ext>
          </a:extLst>
        </xdr:cNvPr>
        <xdr:cNvSpPr txBox="1"/>
      </xdr:nvSpPr>
      <xdr:spPr>
        <a:xfrm>
          <a:off x="12964169" y="6326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DAC720DE-0D05-4077-9C39-91CFB9624345}"/>
            </a:ext>
          </a:extLst>
        </xdr:cNvPr>
        <xdr:cNvSpPr txBox="1"/>
      </xdr:nvSpPr>
      <xdr:spPr>
        <a:xfrm>
          <a:off x="12164069" y="631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45554249-FB13-4CE1-B3CA-C5AD6E620D5C}"/>
            </a:ext>
          </a:extLst>
        </xdr:cNvPr>
        <xdr:cNvSpPr txBox="1"/>
      </xdr:nvSpPr>
      <xdr:spPr>
        <a:xfrm>
          <a:off x="11354444" y="635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6367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52A15A5-E34D-4B84-804F-4C26D5A266CA}"/>
            </a:ext>
          </a:extLst>
        </xdr:cNvPr>
        <xdr:cNvSpPr txBox="1"/>
      </xdr:nvSpPr>
      <xdr:spPr>
        <a:xfrm>
          <a:off x="13745219"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7C42B433-E7AB-4C7D-84CD-AAAD2D4165C5}"/>
            </a:ext>
          </a:extLst>
        </xdr:cNvPr>
        <xdr:cNvSpPr txBox="1"/>
      </xdr:nvSpPr>
      <xdr:spPr>
        <a:xfrm>
          <a:off x="12964169" y="597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92908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58B9FF7D-C0C7-49E4-8CFF-EC99A5A1C0A8}"/>
            </a:ext>
          </a:extLst>
        </xdr:cNvPr>
        <xdr:cNvSpPr txBox="1"/>
      </xdr:nvSpPr>
      <xdr:spPr>
        <a:xfrm>
          <a:off x="12164069" y="593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114135</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D38ED443-CBC6-47C0-B512-E095524243D5}"/>
            </a:ext>
          </a:extLst>
        </xdr:cNvPr>
        <xdr:cNvSpPr txBox="1"/>
      </xdr:nvSpPr>
      <xdr:spPr>
        <a:xfrm>
          <a:off x="11354444" y="57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7662D75-AD11-40CC-8036-49B69F758EB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367823D8-056B-4E25-8B3B-1AA8A22DD90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8D6A961-9CB0-4099-A91D-4EE9B585833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15331075-D46F-45E6-B66E-28821F8BF27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6B40A84A-EA8E-4079-B9DC-C5481386884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20FD34A-A189-42AD-AC40-570FC1B4682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58435F39-B338-4A9F-8917-FAEBA93B4C40}"/>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A0FB65E3-150F-4835-920D-DE258EE7873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94A0F3B6-8EB4-4BCF-A8C9-3351200A9D9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9D76C351-C097-41EB-B9E0-C510EFF8DCA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58549A64-6D43-47FF-B9E7-FCD33494ABC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141C91ED-1028-4662-A273-E68E1486941B}"/>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18CE4E21-0968-4DCB-99D0-1D09567B4015}"/>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8FEBCCBB-B9A0-4F04-82E3-1BDF804F34FC}"/>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D1245CA8-8F08-424E-BD7C-7D7706BA639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559B7324-5EB9-4EB2-A87D-163931D59018}"/>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932E9D6C-FB85-43B2-AE9D-AD1B1E9C9276}"/>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BEBBEE8F-3E05-4C50-9BA7-64CA7E54B547}"/>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3CE2841E-C4E2-4BB4-B1F0-09C683402DEC}"/>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8A020F1C-2099-4184-BDD7-2B0A5A6488B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60D4D23-B553-49FF-B286-909F5C3D645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3E9FB025-EF14-4071-89CA-050234BD62CC}"/>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D355E759-1743-402E-84E9-C4E6C1D146A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32EA903-35BB-44F6-9677-F644685F4F60}"/>
            </a:ext>
          </a:extLst>
        </xdr:cNvPr>
        <xdr:cNvCxnSpPr/>
      </xdr:nvCxnSpPr>
      <xdr:spPr>
        <a:xfrm flipV="1">
          <a:off x="19954239" y="543750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C1BE262E-55E7-4725-9469-A57002EB243B}"/>
            </a:ext>
          </a:extLst>
        </xdr:cNvPr>
        <xdr:cNvSpPr txBox="1"/>
      </xdr:nvSpPr>
      <xdr:spPr>
        <a:xfrm>
          <a:off x="19992975" y="67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CFA40BCF-9D77-4EE9-A497-29FA017FDCE5}"/>
            </a:ext>
          </a:extLst>
        </xdr:cNvPr>
        <xdr:cNvCxnSpPr/>
      </xdr:nvCxnSpPr>
      <xdr:spPr>
        <a:xfrm>
          <a:off x="19878675" y="6791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C9D19371-4044-4D2F-AFDB-1DD80C7C79F1}"/>
            </a:ext>
          </a:extLst>
        </xdr:cNvPr>
        <xdr:cNvSpPr txBox="1"/>
      </xdr:nvSpPr>
      <xdr:spPr>
        <a:xfrm>
          <a:off x="19992975"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F779146A-BAD5-43FC-9ECD-9191FBCBC1F7}"/>
            </a:ext>
          </a:extLst>
        </xdr:cNvPr>
        <xdr:cNvCxnSpPr/>
      </xdr:nvCxnSpPr>
      <xdr:spPr>
        <a:xfrm>
          <a:off x="19878675"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1D88B632-0F04-4D34-B1CA-274FEB306EA0}"/>
            </a:ext>
          </a:extLst>
        </xdr:cNvPr>
        <xdr:cNvSpPr txBox="1"/>
      </xdr:nvSpPr>
      <xdr:spPr>
        <a:xfrm>
          <a:off x="19992975" y="624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4F3A6C1C-6E40-4A85-9AAA-122D9BE99755}"/>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65329A14-21C9-403C-883B-FB2CF56053D5}"/>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9A1B48CA-178E-46F0-B387-16F39D4C0788}"/>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2B29903C-4297-4A21-8790-4092115E2BD5}"/>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C3ADA33F-703F-465C-92AC-F78CAE51859F}"/>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ABCE8A7-F2B1-4A8F-BDE2-1C54D35808C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72F3056C-B5CE-437F-887D-BF447A270FE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E505224-2623-48E5-9ABA-972FB59F125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68066C8-D852-4817-8571-0D73F6919E3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6E01A26-9594-4651-9508-CB2331EF858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36830</xdr:rowOff>
    </xdr:from>
    <xdr:to>
      <xdr:col>116</xdr:col>
      <xdr:colOff>114300</xdr:colOff>
      <xdr:row>33</xdr:row>
      <xdr:rowOff>138430</xdr:rowOff>
    </xdr:to>
    <xdr:sp macro="" textlink="">
      <xdr:nvSpPr>
        <xdr:cNvPr id="497" name="楕円 496">
          <a:extLst>
            <a:ext uri="{FF2B5EF4-FFF2-40B4-BE49-F238E27FC236}">
              <a16:creationId xmlns:a16="http://schemas.microsoft.com/office/drawing/2014/main" id="{47C49F43-2F40-405F-A532-F1026FF517A1}"/>
            </a:ext>
          </a:extLst>
        </xdr:cNvPr>
        <xdr:cNvSpPr/>
      </xdr:nvSpPr>
      <xdr:spPr>
        <a:xfrm>
          <a:off x="19897725" y="5389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161307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B7B8FB43-9059-45C9-B1E3-FD5D6D3FF6CA}"/>
            </a:ext>
          </a:extLst>
        </xdr:cNvPr>
        <xdr:cNvSpPr txBox="1"/>
      </xdr:nvSpPr>
      <xdr:spPr>
        <a:xfrm>
          <a:off x="19992975" y="53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69215</xdr:rowOff>
    </xdr:from>
    <xdr:to>
      <xdr:col>112</xdr:col>
      <xdr:colOff>38100</xdr:colOff>
      <xdr:row>33</xdr:row>
      <xdr:rowOff>170815</xdr:rowOff>
    </xdr:to>
    <xdr:sp macro="" textlink="">
      <xdr:nvSpPr>
        <xdr:cNvPr id="499" name="楕円 498">
          <a:extLst>
            <a:ext uri="{FF2B5EF4-FFF2-40B4-BE49-F238E27FC236}">
              <a16:creationId xmlns:a16="http://schemas.microsoft.com/office/drawing/2014/main" id="{963E9F63-92B8-45D7-B06F-AE66FA76AE5B}"/>
            </a:ext>
          </a:extLst>
        </xdr:cNvPr>
        <xdr:cNvSpPr/>
      </xdr:nvSpPr>
      <xdr:spPr>
        <a:xfrm>
          <a:off x="19154775" y="54190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87630</xdr:rowOff>
    </xdr:from>
    <xdr:to>
      <xdr:col>116</xdr:col>
      <xdr:colOff>63500</xdr:colOff>
      <xdr:row>33</xdr:row>
      <xdr:rowOff>120015</xdr:rowOff>
    </xdr:to>
    <xdr:cxnSp macro="">
      <xdr:nvCxnSpPr>
        <xdr:cNvPr id="500" name="直線コネクタ 499">
          <a:extLst>
            <a:ext uri="{FF2B5EF4-FFF2-40B4-BE49-F238E27FC236}">
              <a16:creationId xmlns:a16="http://schemas.microsoft.com/office/drawing/2014/main" id="{32229E55-9377-4B62-B5A0-5762BEEA7553}"/>
            </a:ext>
          </a:extLst>
        </xdr:cNvPr>
        <xdr:cNvCxnSpPr/>
      </xdr:nvCxnSpPr>
      <xdr:spPr>
        <a:xfrm flipV="1">
          <a:off x="19202400" y="5437505"/>
          <a:ext cx="7524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107315</xdr:rowOff>
    </xdr:from>
    <xdr:to>
      <xdr:col>107</xdr:col>
      <xdr:colOff>101600</xdr:colOff>
      <xdr:row>34</xdr:row>
      <xdr:rowOff>37465</xdr:rowOff>
    </xdr:to>
    <xdr:sp macro="" textlink="">
      <xdr:nvSpPr>
        <xdr:cNvPr id="501" name="楕円 500">
          <a:extLst>
            <a:ext uri="{FF2B5EF4-FFF2-40B4-BE49-F238E27FC236}">
              <a16:creationId xmlns:a16="http://schemas.microsoft.com/office/drawing/2014/main" id="{C2BB3DAC-A5D7-43F9-BB63-3B77B86B70D2}"/>
            </a:ext>
          </a:extLst>
        </xdr:cNvPr>
        <xdr:cNvSpPr/>
      </xdr:nvSpPr>
      <xdr:spPr>
        <a:xfrm>
          <a:off x="18345150" y="5457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120015</xdr:rowOff>
    </xdr:from>
    <xdr:to>
      <xdr:col>111</xdr:col>
      <xdr:colOff>177800</xdr:colOff>
      <xdr:row>33</xdr:row>
      <xdr:rowOff>158115</xdr:rowOff>
    </xdr:to>
    <xdr:cxnSp macro="">
      <xdr:nvCxnSpPr>
        <xdr:cNvPr id="502" name="直線コネクタ 501">
          <a:extLst>
            <a:ext uri="{FF2B5EF4-FFF2-40B4-BE49-F238E27FC236}">
              <a16:creationId xmlns:a16="http://schemas.microsoft.com/office/drawing/2014/main" id="{0B098844-EC6A-4CC2-AD13-8C93C40C55C0}"/>
            </a:ext>
          </a:extLst>
        </xdr:cNvPr>
        <xdr:cNvCxnSpPr/>
      </xdr:nvCxnSpPr>
      <xdr:spPr>
        <a:xfrm flipV="1">
          <a:off x="18392775" y="547624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139700</xdr:rowOff>
    </xdr:from>
    <xdr:to>
      <xdr:col>102</xdr:col>
      <xdr:colOff>165100</xdr:colOff>
      <xdr:row>34</xdr:row>
      <xdr:rowOff>69850</xdr:rowOff>
    </xdr:to>
    <xdr:sp macro="" textlink="">
      <xdr:nvSpPr>
        <xdr:cNvPr id="503" name="楕円 502">
          <a:extLst>
            <a:ext uri="{FF2B5EF4-FFF2-40B4-BE49-F238E27FC236}">
              <a16:creationId xmlns:a16="http://schemas.microsoft.com/office/drawing/2014/main" id="{2540E790-F841-4A30-ADB9-4D1F00469A6D}"/>
            </a:ext>
          </a:extLst>
        </xdr:cNvPr>
        <xdr:cNvSpPr/>
      </xdr:nvSpPr>
      <xdr:spPr>
        <a:xfrm>
          <a:off x="17554575" y="5495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158115</xdr:rowOff>
    </xdr:from>
    <xdr:to>
      <xdr:col>107</xdr:col>
      <xdr:colOff>50800</xdr:colOff>
      <xdr:row>34</xdr:row>
      <xdr:rowOff>19050</xdr:rowOff>
    </xdr:to>
    <xdr:cxnSp macro="">
      <xdr:nvCxnSpPr>
        <xdr:cNvPr id="504" name="直線コネクタ 503">
          <a:extLst>
            <a:ext uri="{FF2B5EF4-FFF2-40B4-BE49-F238E27FC236}">
              <a16:creationId xmlns:a16="http://schemas.microsoft.com/office/drawing/2014/main" id="{243C30F4-8181-4B66-B4EE-3043EB5ADBA6}"/>
            </a:ext>
          </a:extLst>
        </xdr:cNvPr>
        <xdr:cNvCxnSpPr/>
      </xdr:nvCxnSpPr>
      <xdr:spPr>
        <a:xfrm flipV="1">
          <a:off x="17602200" y="5514340"/>
          <a:ext cx="790575"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151130</xdr:rowOff>
    </xdr:from>
    <xdr:to>
      <xdr:col>98</xdr:col>
      <xdr:colOff>38100</xdr:colOff>
      <xdr:row>35</xdr:row>
      <xdr:rowOff>81280</xdr:rowOff>
    </xdr:to>
    <xdr:sp macro="" textlink="">
      <xdr:nvSpPr>
        <xdr:cNvPr id="505" name="楕円 504">
          <a:extLst>
            <a:ext uri="{FF2B5EF4-FFF2-40B4-BE49-F238E27FC236}">
              <a16:creationId xmlns:a16="http://schemas.microsoft.com/office/drawing/2014/main" id="{0C6837BC-490F-41E9-8B53-8A8992CE4319}"/>
            </a:ext>
          </a:extLst>
        </xdr:cNvPr>
        <xdr:cNvSpPr/>
      </xdr:nvSpPr>
      <xdr:spPr>
        <a:xfrm>
          <a:off x="16754475" y="5666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19050</xdr:rowOff>
    </xdr:from>
    <xdr:to>
      <xdr:col>102</xdr:col>
      <xdr:colOff>114300</xdr:colOff>
      <xdr:row>35</xdr:row>
      <xdr:rowOff>30480</xdr:rowOff>
    </xdr:to>
    <xdr:cxnSp macro="">
      <xdr:nvCxnSpPr>
        <xdr:cNvPr id="506" name="直線コネクタ 505">
          <a:extLst>
            <a:ext uri="{FF2B5EF4-FFF2-40B4-BE49-F238E27FC236}">
              <a16:creationId xmlns:a16="http://schemas.microsoft.com/office/drawing/2014/main" id="{FC8B2AFF-2386-4869-AE3F-31DFE5374720}"/>
            </a:ext>
          </a:extLst>
        </xdr:cNvPr>
        <xdr:cNvCxnSpPr/>
      </xdr:nvCxnSpPr>
      <xdr:spPr>
        <a:xfrm flipV="1">
          <a:off x="16802100" y="5534025"/>
          <a:ext cx="800100" cy="17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6B89FC57-83CD-48AA-92DB-59FC667DF69E}"/>
            </a:ext>
          </a:extLst>
        </xdr:cNvPr>
        <xdr:cNvSpPr txBox="1"/>
      </xdr:nvSpPr>
      <xdr:spPr>
        <a:xfrm>
          <a:off x="189834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4E30EBCF-0AFB-4FE6-8C00-2FDDF37FC90E}"/>
            </a:ext>
          </a:extLst>
        </xdr:cNvPr>
        <xdr:cNvSpPr txBox="1"/>
      </xdr:nvSpPr>
      <xdr:spPr>
        <a:xfrm>
          <a:off x="18183302"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FBE4FD5A-FFC6-4043-91A7-9338002F86E1}"/>
            </a:ext>
          </a:extLst>
        </xdr:cNvPr>
        <xdr:cNvSpPr txBox="1"/>
      </xdr:nvSpPr>
      <xdr:spPr>
        <a:xfrm>
          <a:off x="17383202"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4E829752-F1ED-4280-B34B-B67F34091D4F}"/>
            </a:ext>
          </a:extLst>
        </xdr:cNvPr>
        <xdr:cNvSpPr txBox="1"/>
      </xdr:nvSpPr>
      <xdr:spPr>
        <a:xfrm>
          <a:off x="16592627" y="63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15892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79F83C85-C13E-4504-A193-C2957A3F1030}"/>
            </a:ext>
          </a:extLst>
        </xdr:cNvPr>
        <xdr:cNvSpPr txBox="1"/>
      </xdr:nvSpPr>
      <xdr:spPr>
        <a:xfrm>
          <a:off x="18983402" y="52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53992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EF2D69F4-183E-4B22-8887-998D10F198A3}"/>
            </a:ext>
          </a:extLst>
        </xdr:cNvPr>
        <xdr:cNvSpPr txBox="1"/>
      </xdr:nvSpPr>
      <xdr:spPr>
        <a:xfrm>
          <a:off x="18183302" y="524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86377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4C9A1F1B-4F8B-4892-AB21-3A6B9297439D}"/>
            </a:ext>
          </a:extLst>
        </xdr:cNvPr>
        <xdr:cNvSpPr txBox="1"/>
      </xdr:nvSpPr>
      <xdr:spPr>
        <a:xfrm>
          <a:off x="17383202" y="52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97807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6B962CA9-A3A5-49EA-BAC3-61D39B9188B2}"/>
            </a:ext>
          </a:extLst>
        </xdr:cNvPr>
        <xdr:cNvSpPr txBox="1"/>
      </xdr:nvSpPr>
      <xdr:spPr>
        <a:xfrm>
          <a:off x="16592627" y="54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4ADE52E0-9E79-442C-9D90-374CE9E45C8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6C2353EE-B178-48BB-BE83-97D7D4BD61C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A40C639F-2C50-472F-89A8-F876580B3C2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2553D6C0-6EB9-4F39-9212-BB53F4D1CFB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1A9D18B1-2E2B-4B37-BE9F-300C657D108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8C14A56E-3EA1-448D-8BD2-AA7C5B6B136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D949CD75-5E3B-4CA2-A8C9-AE23D46BB47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9F804970-0740-4D08-B6B2-072FCF76FCF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4ACBAE7D-1E39-40F7-AF7C-654370C75E4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C55AFDEB-F673-4F84-B96F-7E8FFAFE25E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72A8A70-0918-4DB7-B4F8-1BE19CEFBAA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8127DD31-C2E6-4B4A-82B8-E5719DEAD1D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51B98F3-07E1-46F8-94C7-D59D61DDD6C8}"/>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659A3921-8496-4A58-BE20-1E9DEE37BD4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66A89FA8-AD9F-425D-B5C0-894DABB6F2C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650BBB4-4887-43C7-BAD0-7A3A661ED244}"/>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C32CD5FB-4E49-492D-B4A9-C21FE6A31E89}"/>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1D05CEA0-D89F-4F50-B51D-4F448019A5F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4DC3ED0E-E5CA-426A-9B3F-F2B0438D72A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1F066B6C-2B01-4324-8816-017A86B7A573}"/>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A042913B-562D-4D36-BA0E-3937992D4AB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E1974B6F-3427-4DB0-AE1D-E0074B97D98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7810D3EA-AA81-4D1C-A3B1-44255DF0C80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73EC054E-9436-4109-9003-E89767BB432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A84A5C04-F6FF-4CE4-B36A-E3357D4A9EF5}"/>
            </a:ext>
          </a:extLst>
        </xdr:cNvPr>
        <xdr:cNvCxnSpPr/>
      </xdr:nvCxnSpPr>
      <xdr:spPr>
        <a:xfrm flipV="1">
          <a:off x="14696439" y="907732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1D9A41B2-A87C-4FC2-AEB5-428543C593BC}"/>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C9F9DC87-D023-4834-A264-08688252A193}"/>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1B2FFB73-A9DA-47CE-88B4-AB072AA33A1B}"/>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91F978B0-C8CB-4D89-972E-0FC950C562E3}"/>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30C8F488-4C86-40DC-87BF-F2B9A5CAAA4D}"/>
            </a:ext>
          </a:extLst>
        </xdr:cNvPr>
        <xdr:cNvSpPr txBox="1"/>
      </xdr:nvSpPr>
      <xdr:spPr>
        <a:xfrm>
          <a:off x="14735175" y="9627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FE4FE316-B0FC-4CE4-8E27-E661C510F227}"/>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AEE1C63B-A706-45EE-A250-1260FCA9E70D}"/>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80B1394C-7EC4-4919-9408-63336122B6E8}"/>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3012474E-F288-4582-9AD7-176EB573B83D}"/>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161C4798-0D7C-48D8-9AEE-798904435BA3}"/>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FCFEA31-ED18-47A0-97CC-96DAE6F3D9E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2F7B9500-1F7B-47AE-804A-5E93F23887D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F2B1CD1-305F-4A20-A10E-EB8A625DE84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3410813A-95DF-4E4A-A7FB-F1A8E288804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24F9169-2F1D-421C-92FC-6F3C79ACF58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55" name="楕円 554">
          <a:extLst>
            <a:ext uri="{FF2B5EF4-FFF2-40B4-BE49-F238E27FC236}">
              <a16:creationId xmlns:a16="http://schemas.microsoft.com/office/drawing/2014/main" id="{AD29BC52-20AD-483C-BF63-9D1334F68973}"/>
            </a:ext>
          </a:extLst>
        </xdr:cNvPr>
        <xdr:cNvSpPr/>
      </xdr:nvSpPr>
      <xdr:spPr>
        <a:xfrm>
          <a:off x="14649450" y="97790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32402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F9998215-C704-47C1-B98C-BB3315403FE3}"/>
            </a:ext>
          </a:extLst>
        </xdr:cNvPr>
        <xdr:cNvSpPr txBox="1"/>
      </xdr:nvSpPr>
      <xdr:spPr>
        <a:xfrm>
          <a:off x="14735175"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xdr:rowOff>
    </xdr:from>
    <xdr:to>
      <xdr:col>81</xdr:col>
      <xdr:colOff>101600</xdr:colOff>
      <xdr:row>60</xdr:row>
      <xdr:rowOff>111760</xdr:rowOff>
    </xdr:to>
    <xdr:sp macro="" textlink="">
      <xdr:nvSpPr>
        <xdr:cNvPr id="557" name="楕円 556">
          <a:extLst>
            <a:ext uri="{FF2B5EF4-FFF2-40B4-BE49-F238E27FC236}">
              <a16:creationId xmlns:a16="http://schemas.microsoft.com/office/drawing/2014/main" id="{1A5A78F5-D62B-416F-9A83-D98FDE4DDC4E}"/>
            </a:ext>
          </a:extLst>
        </xdr:cNvPr>
        <xdr:cNvSpPr/>
      </xdr:nvSpPr>
      <xdr:spPr>
        <a:xfrm>
          <a:off x="13887450" y="97320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60960</xdr:rowOff>
    </xdr:from>
    <xdr:to>
      <xdr:col>85</xdr:col>
      <xdr:colOff>127000</xdr:colOff>
      <xdr:row>60</xdr:row>
      <xdr:rowOff>104775</xdr:rowOff>
    </xdr:to>
    <xdr:cxnSp macro="">
      <xdr:nvCxnSpPr>
        <xdr:cNvPr id="558" name="直線コネクタ 557">
          <a:extLst>
            <a:ext uri="{FF2B5EF4-FFF2-40B4-BE49-F238E27FC236}">
              <a16:creationId xmlns:a16="http://schemas.microsoft.com/office/drawing/2014/main" id="{EAB9B415-0016-4D30-8391-20E7E0892408}"/>
            </a:ext>
          </a:extLst>
        </xdr:cNvPr>
        <xdr:cNvCxnSpPr/>
      </xdr:nvCxnSpPr>
      <xdr:spPr>
        <a:xfrm>
          <a:off x="13935075" y="9789160"/>
          <a:ext cx="762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137795</xdr:rowOff>
    </xdr:from>
    <xdr:to>
      <xdr:col>76</xdr:col>
      <xdr:colOff>165100</xdr:colOff>
      <xdr:row>60</xdr:row>
      <xdr:rowOff>67945</xdr:rowOff>
    </xdr:to>
    <xdr:sp macro="" textlink="">
      <xdr:nvSpPr>
        <xdr:cNvPr id="559" name="楕円 558">
          <a:extLst>
            <a:ext uri="{FF2B5EF4-FFF2-40B4-BE49-F238E27FC236}">
              <a16:creationId xmlns:a16="http://schemas.microsoft.com/office/drawing/2014/main" id="{CD42B3AA-BD8E-421D-B4A5-640B6EDFD8EB}"/>
            </a:ext>
          </a:extLst>
        </xdr:cNvPr>
        <xdr:cNvSpPr/>
      </xdr:nvSpPr>
      <xdr:spPr>
        <a:xfrm>
          <a:off x="13096875" y="97040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17145</xdr:rowOff>
    </xdr:from>
    <xdr:to>
      <xdr:col>81</xdr:col>
      <xdr:colOff>50800</xdr:colOff>
      <xdr:row>60</xdr:row>
      <xdr:rowOff>60960</xdr:rowOff>
    </xdr:to>
    <xdr:cxnSp macro="">
      <xdr:nvCxnSpPr>
        <xdr:cNvPr id="560" name="直線コネクタ 559">
          <a:extLst>
            <a:ext uri="{FF2B5EF4-FFF2-40B4-BE49-F238E27FC236}">
              <a16:creationId xmlns:a16="http://schemas.microsoft.com/office/drawing/2014/main" id="{30C9101E-E556-4052-AB78-4F4B83B3C16E}"/>
            </a:ext>
          </a:extLst>
        </xdr:cNvPr>
        <xdr:cNvCxnSpPr/>
      </xdr:nvCxnSpPr>
      <xdr:spPr>
        <a:xfrm>
          <a:off x="13144500" y="9742170"/>
          <a:ext cx="7905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92075</xdr:rowOff>
    </xdr:from>
    <xdr:to>
      <xdr:col>72</xdr:col>
      <xdr:colOff>38100</xdr:colOff>
      <xdr:row>60</xdr:row>
      <xdr:rowOff>22225</xdr:rowOff>
    </xdr:to>
    <xdr:sp macro="" textlink="">
      <xdr:nvSpPr>
        <xdr:cNvPr id="561" name="楕円 560">
          <a:extLst>
            <a:ext uri="{FF2B5EF4-FFF2-40B4-BE49-F238E27FC236}">
              <a16:creationId xmlns:a16="http://schemas.microsoft.com/office/drawing/2014/main" id="{D62160DE-B712-49D5-BB10-8822EEDFF7BA}"/>
            </a:ext>
          </a:extLst>
        </xdr:cNvPr>
        <xdr:cNvSpPr/>
      </xdr:nvSpPr>
      <xdr:spPr>
        <a:xfrm>
          <a:off x="12296775" y="9655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142875</xdr:rowOff>
    </xdr:from>
    <xdr:to>
      <xdr:col>76</xdr:col>
      <xdr:colOff>114300</xdr:colOff>
      <xdr:row>60</xdr:row>
      <xdr:rowOff>17145</xdr:rowOff>
    </xdr:to>
    <xdr:cxnSp macro="">
      <xdr:nvCxnSpPr>
        <xdr:cNvPr id="562" name="直線コネクタ 561">
          <a:extLst>
            <a:ext uri="{FF2B5EF4-FFF2-40B4-BE49-F238E27FC236}">
              <a16:creationId xmlns:a16="http://schemas.microsoft.com/office/drawing/2014/main" id="{C86EEC0D-8FA2-4CD8-A648-3D031240010A}"/>
            </a:ext>
          </a:extLst>
        </xdr:cNvPr>
        <xdr:cNvCxnSpPr/>
      </xdr:nvCxnSpPr>
      <xdr:spPr>
        <a:xfrm>
          <a:off x="12344400" y="970280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33020</xdr:rowOff>
    </xdr:from>
    <xdr:to>
      <xdr:col>67</xdr:col>
      <xdr:colOff>101600</xdr:colOff>
      <xdr:row>59</xdr:row>
      <xdr:rowOff>134620</xdr:rowOff>
    </xdr:to>
    <xdr:sp macro="" textlink="">
      <xdr:nvSpPr>
        <xdr:cNvPr id="563" name="楕円 562">
          <a:extLst>
            <a:ext uri="{FF2B5EF4-FFF2-40B4-BE49-F238E27FC236}">
              <a16:creationId xmlns:a16="http://schemas.microsoft.com/office/drawing/2014/main" id="{1695BFA1-1FFC-47F9-B74F-917D4EEE290E}"/>
            </a:ext>
          </a:extLst>
        </xdr:cNvPr>
        <xdr:cNvSpPr/>
      </xdr:nvSpPr>
      <xdr:spPr>
        <a:xfrm>
          <a:off x="11487150" y="9592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83820</xdr:rowOff>
    </xdr:from>
    <xdr:to>
      <xdr:col>71</xdr:col>
      <xdr:colOff>177800</xdr:colOff>
      <xdr:row>59</xdr:row>
      <xdr:rowOff>142875</xdr:rowOff>
    </xdr:to>
    <xdr:cxnSp macro="">
      <xdr:nvCxnSpPr>
        <xdr:cNvPr id="564" name="直線コネクタ 563">
          <a:extLst>
            <a:ext uri="{FF2B5EF4-FFF2-40B4-BE49-F238E27FC236}">
              <a16:creationId xmlns:a16="http://schemas.microsoft.com/office/drawing/2014/main" id="{C72E3F63-5174-469D-98FA-5B5725E7527C}"/>
            </a:ext>
          </a:extLst>
        </xdr:cNvPr>
        <xdr:cNvCxnSpPr/>
      </xdr:nvCxnSpPr>
      <xdr:spPr>
        <a:xfrm>
          <a:off x="11534775" y="9650095"/>
          <a:ext cx="809625"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624D6D4E-F1E9-4974-9619-403EACF453B8}"/>
            </a:ext>
          </a:extLst>
        </xdr:cNvPr>
        <xdr:cNvSpPr txBox="1"/>
      </xdr:nvSpPr>
      <xdr:spPr>
        <a:xfrm>
          <a:off x="13745219"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2211F320-3739-4B75-A168-C599B484C201}"/>
            </a:ext>
          </a:extLst>
        </xdr:cNvPr>
        <xdr:cNvSpPr txBox="1"/>
      </xdr:nvSpPr>
      <xdr:spPr>
        <a:xfrm>
          <a:off x="12964169" y="983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7D1E3661-A253-4461-BBD6-76102D8D5387}"/>
            </a:ext>
          </a:extLst>
        </xdr:cNvPr>
        <xdr:cNvSpPr txBox="1"/>
      </xdr:nvSpPr>
      <xdr:spPr>
        <a:xfrm>
          <a:off x="12164069"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65055D84-7071-4139-8071-3B9AED199E21}"/>
            </a:ext>
          </a:extLst>
        </xdr:cNvPr>
        <xdr:cNvSpPr txBox="1"/>
      </xdr:nvSpPr>
      <xdr:spPr>
        <a:xfrm>
          <a:off x="113544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128287</xdr:rowOff>
    </xdr:from>
    <xdr:ext cx="405111" cy="259045"/>
    <xdr:sp macro="" textlink="">
      <xdr:nvSpPr>
        <xdr:cNvPr id="569" name="n_1mainValue【学校施設】&#10;有形固定資産減価償却率">
          <a:extLst>
            <a:ext uri="{FF2B5EF4-FFF2-40B4-BE49-F238E27FC236}">
              <a16:creationId xmlns:a16="http://schemas.microsoft.com/office/drawing/2014/main" id="{536009BF-1113-4D5E-9C47-F4FD25934816}"/>
            </a:ext>
          </a:extLst>
        </xdr:cNvPr>
        <xdr:cNvSpPr txBox="1"/>
      </xdr:nvSpPr>
      <xdr:spPr>
        <a:xfrm>
          <a:off x="13745219"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84472</xdr:rowOff>
    </xdr:from>
    <xdr:ext cx="405111" cy="259045"/>
    <xdr:sp macro="" textlink="">
      <xdr:nvSpPr>
        <xdr:cNvPr id="570" name="n_2mainValue【学校施設】&#10;有形固定資産減価償却率">
          <a:extLst>
            <a:ext uri="{FF2B5EF4-FFF2-40B4-BE49-F238E27FC236}">
              <a16:creationId xmlns:a16="http://schemas.microsoft.com/office/drawing/2014/main" id="{4B1CFD6C-DA11-4243-9CAF-AE7EB1ECC160}"/>
            </a:ext>
          </a:extLst>
        </xdr:cNvPr>
        <xdr:cNvSpPr txBox="1"/>
      </xdr:nvSpPr>
      <xdr:spPr>
        <a:xfrm>
          <a:off x="12964169"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38752</xdr:rowOff>
    </xdr:from>
    <xdr:ext cx="405111" cy="259045"/>
    <xdr:sp macro="" textlink="">
      <xdr:nvSpPr>
        <xdr:cNvPr id="571" name="n_3mainValue【学校施設】&#10;有形固定資産減価償却率">
          <a:extLst>
            <a:ext uri="{FF2B5EF4-FFF2-40B4-BE49-F238E27FC236}">
              <a16:creationId xmlns:a16="http://schemas.microsoft.com/office/drawing/2014/main" id="{B014739A-F07A-41C1-A2FC-FA84BEE3460B}"/>
            </a:ext>
          </a:extLst>
        </xdr:cNvPr>
        <xdr:cNvSpPr txBox="1"/>
      </xdr:nvSpPr>
      <xdr:spPr>
        <a:xfrm>
          <a:off x="12164069"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151147</xdr:rowOff>
    </xdr:from>
    <xdr:ext cx="405111" cy="259045"/>
    <xdr:sp macro="" textlink="">
      <xdr:nvSpPr>
        <xdr:cNvPr id="572" name="n_4mainValue【学校施設】&#10;有形固定資産減価償却率">
          <a:extLst>
            <a:ext uri="{FF2B5EF4-FFF2-40B4-BE49-F238E27FC236}">
              <a16:creationId xmlns:a16="http://schemas.microsoft.com/office/drawing/2014/main" id="{7FB75DC2-3508-4CB6-BD13-A90F4D8F364D}"/>
            </a:ext>
          </a:extLst>
        </xdr:cNvPr>
        <xdr:cNvSpPr txBox="1"/>
      </xdr:nvSpPr>
      <xdr:spPr>
        <a:xfrm>
          <a:off x="113544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714E4424-5ED9-4114-8CEB-FD26CE59E95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1B2CC543-0290-4A37-AD29-F561E8745B0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CAE06BC2-079B-49EC-B4D9-5B1C1A0E8B2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5C2EF535-949B-41EB-9FB7-2F8C2150128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7F33FAA7-6E59-4243-872B-BAC3E8B678F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867E8B35-BAF5-4C55-A1C8-C88F4C357A0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11C6D1D4-83A6-41FF-B09B-9CD18D06BA2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FFADE54-CD22-420B-AB00-E625643E26F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3E2C2FF1-AACB-4397-A0D9-E5ED140B7AA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7AE59CC-CDFB-4E38-A1A2-9B34FF2B5E8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CD709D04-7C6F-41F5-B91C-79A5F1DB0B11}"/>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4073570B-0678-4E62-9403-A99F5519334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E24CE346-E686-42FC-A1A1-97984BC5B71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9E58B58B-0D6A-4EFB-AFEA-C844A53D684C}"/>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C77AB184-FB54-4004-8520-9DBFF5A76E5C}"/>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8B97EA6E-DADE-419B-8508-CCAB1F7684D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755942C4-C887-4C45-B572-FD511F6DC88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ECD17A10-2E26-465D-BA43-68C8025D3182}"/>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D40A3754-714A-4DAC-AF44-8BAAF887E6D6}"/>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DFC44B4A-85C0-4691-A72E-3183E96C080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A3B5B362-D302-4603-AF42-71AE3F9EB1C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8789FEA7-51D5-4226-AC6F-9DBAFDE7830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3F950F1A-8F82-48A1-BDE1-D8F81E78B97B}"/>
            </a:ext>
          </a:extLst>
        </xdr:cNvPr>
        <xdr:cNvCxnSpPr/>
      </xdr:nvCxnSpPr>
      <xdr:spPr>
        <a:xfrm flipV="1">
          <a:off x="19954239" y="9017381"/>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E0924E2A-CEFD-47CC-9B80-C4B7C61DDDBF}"/>
            </a:ext>
          </a:extLst>
        </xdr:cNvPr>
        <xdr:cNvSpPr txBox="1"/>
      </xdr:nvSpPr>
      <xdr:spPr>
        <a:xfrm>
          <a:off x="19992975" y="102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7EC941BE-8D3B-4EDB-8EA1-5318BD39063D}"/>
            </a:ext>
          </a:extLst>
        </xdr:cNvPr>
        <xdr:cNvCxnSpPr/>
      </xdr:nvCxnSpPr>
      <xdr:spPr>
        <a:xfrm>
          <a:off x="19878675" y="10265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C7CA3B97-8AD0-4374-B765-4D19CEBA08DD}"/>
            </a:ext>
          </a:extLst>
        </xdr:cNvPr>
        <xdr:cNvSpPr txBox="1"/>
      </xdr:nvSpPr>
      <xdr:spPr>
        <a:xfrm>
          <a:off x="19992975" y="880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CB0D9357-1441-4054-8458-741F11F27B6A}"/>
            </a:ext>
          </a:extLst>
        </xdr:cNvPr>
        <xdr:cNvCxnSpPr/>
      </xdr:nvCxnSpPr>
      <xdr:spPr>
        <a:xfrm>
          <a:off x="19878675" y="9017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2CB86662-AD70-49F0-9D3B-221E9764FD5C}"/>
            </a:ext>
          </a:extLst>
        </xdr:cNvPr>
        <xdr:cNvSpPr txBox="1"/>
      </xdr:nvSpPr>
      <xdr:spPr>
        <a:xfrm>
          <a:off x="19992975" y="9718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D42571B2-44FA-4486-90FF-4F8FE2A2FAD2}"/>
            </a:ext>
          </a:extLst>
        </xdr:cNvPr>
        <xdr:cNvSpPr/>
      </xdr:nvSpPr>
      <xdr:spPr>
        <a:xfrm>
          <a:off x="19897725" y="9733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783B5F54-D1BC-48DC-9DC5-62052DCB43B9}"/>
            </a:ext>
          </a:extLst>
        </xdr:cNvPr>
        <xdr:cNvSpPr/>
      </xdr:nvSpPr>
      <xdr:spPr>
        <a:xfrm>
          <a:off x="19154775" y="972771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50B90E34-3DAE-471A-B155-4C3E3F3550AD}"/>
            </a:ext>
          </a:extLst>
        </xdr:cNvPr>
        <xdr:cNvSpPr/>
      </xdr:nvSpPr>
      <xdr:spPr>
        <a:xfrm>
          <a:off x="18345150" y="97565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6A38E1DE-3A74-4419-8309-26AA6FC24E3B}"/>
            </a:ext>
          </a:extLst>
        </xdr:cNvPr>
        <xdr:cNvSpPr/>
      </xdr:nvSpPr>
      <xdr:spPr>
        <a:xfrm>
          <a:off x="17554575" y="97281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8F21E1CF-7697-4F1A-A31E-56CBB93CE27A}"/>
            </a:ext>
          </a:extLst>
        </xdr:cNvPr>
        <xdr:cNvSpPr/>
      </xdr:nvSpPr>
      <xdr:spPr>
        <a:xfrm>
          <a:off x="16754475" y="98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67034BE-9D36-4686-87E2-45539496FFB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B99E442-6BA2-438B-83AE-33FC18B5ACF6}"/>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2E70013-FAEE-41A8-A937-F3662CDCF3F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A85EEED-EAFD-4C87-9B69-E6BA92552B4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D3C5AFA9-A631-45F9-8CEA-A8A755406FB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73101</xdr:rowOff>
    </xdr:from>
    <xdr:to>
      <xdr:col>116</xdr:col>
      <xdr:colOff>114300</xdr:colOff>
      <xdr:row>59</xdr:row>
      <xdr:rowOff>3251</xdr:rowOff>
    </xdr:to>
    <xdr:sp macro="" textlink="">
      <xdr:nvSpPr>
        <xdr:cNvPr id="611" name="楕円 610">
          <a:extLst>
            <a:ext uri="{FF2B5EF4-FFF2-40B4-BE49-F238E27FC236}">
              <a16:creationId xmlns:a16="http://schemas.microsoft.com/office/drawing/2014/main" id="{50A79F86-EB3C-4B94-ADFC-8F2760DD96A2}"/>
            </a:ext>
          </a:extLst>
        </xdr:cNvPr>
        <xdr:cNvSpPr/>
      </xdr:nvSpPr>
      <xdr:spPr>
        <a:xfrm>
          <a:off x="19897725" y="94742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95978</xdr:rowOff>
    </xdr:from>
    <xdr:ext cx="469744" cy="259045"/>
    <xdr:sp macro="" textlink="">
      <xdr:nvSpPr>
        <xdr:cNvPr id="612" name="【学校施設】&#10;一人当たり面積該当値テキスト">
          <a:extLst>
            <a:ext uri="{FF2B5EF4-FFF2-40B4-BE49-F238E27FC236}">
              <a16:creationId xmlns:a16="http://schemas.microsoft.com/office/drawing/2014/main" id="{6F45E138-48A9-4D14-A7E5-18230397F15E}"/>
            </a:ext>
          </a:extLst>
        </xdr:cNvPr>
        <xdr:cNvSpPr txBox="1"/>
      </xdr:nvSpPr>
      <xdr:spPr>
        <a:xfrm>
          <a:off x="19992975" y="933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103734</xdr:rowOff>
    </xdr:from>
    <xdr:to>
      <xdr:col>112</xdr:col>
      <xdr:colOff>38100</xdr:colOff>
      <xdr:row>59</xdr:row>
      <xdr:rowOff>33884</xdr:rowOff>
    </xdr:to>
    <xdr:sp macro="" textlink="">
      <xdr:nvSpPr>
        <xdr:cNvPr id="613" name="楕円 612">
          <a:extLst>
            <a:ext uri="{FF2B5EF4-FFF2-40B4-BE49-F238E27FC236}">
              <a16:creationId xmlns:a16="http://schemas.microsoft.com/office/drawing/2014/main" id="{B29D28C9-70A5-4FF1-8AE9-4B560208E25C}"/>
            </a:ext>
          </a:extLst>
        </xdr:cNvPr>
        <xdr:cNvSpPr/>
      </xdr:nvSpPr>
      <xdr:spPr>
        <a:xfrm>
          <a:off x="19154775" y="950808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123901</xdr:rowOff>
    </xdr:from>
    <xdr:to>
      <xdr:col>116</xdr:col>
      <xdr:colOff>63500</xdr:colOff>
      <xdr:row>58</xdr:row>
      <xdr:rowOff>154534</xdr:rowOff>
    </xdr:to>
    <xdr:cxnSp macro="">
      <xdr:nvCxnSpPr>
        <xdr:cNvPr id="614" name="直線コネクタ 613">
          <a:extLst>
            <a:ext uri="{FF2B5EF4-FFF2-40B4-BE49-F238E27FC236}">
              <a16:creationId xmlns:a16="http://schemas.microsoft.com/office/drawing/2014/main" id="{01700C0C-4AD4-495F-B5D5-5C3ED4810707}"/>
            </a:ext>
          </a:extLst>
        </xdr:cNvPr>
        <xdr:cNvCxnSpPr/>
      </xdr:nvCxnSpPr>
      <xdr:spPr>
        <a:xfrm flipV="1">
          <a:off x="19202400" y="9521901"/>
          <a:ext cx="752475" cy="3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138023</xdr:rowOff>
    </xdr:from>
    <xdr:to>
      <xdr:col>107</xdr:col>
      <xdr:colOff>101600</xdr:colOff>
      <xdr:row>59</xdr:row>
      <xdr:rowOff>68173</xdr:rowOff>
    </xdr:to>
    <xdr:sp macro="" textlink="">
      <xdr:nvSpPr>
        <xdr:cNvPr id="615" name="楕円 614">
          <a:extLst>
            <a:ext uri="{FF2B5EF4-FFF2-40B4-BE49-F238E27FC236}">
              <a16:creationId xmlns:a16="http://schemas.microsoft.com/office/drawing/2014/main" id="{D14EA3F1-0FD9-4C29-B55C-95070F3B4EEC}"/>
            </a:ext>
          </a:extLst>
        </xdr:cNvPr>
        <xdr:cNvSpPr/>
      </xdr:nvSpPr>
      <xdr:spPr>
        <a:xfrm>
          <a:off x="18345150" y="95423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154534</xdr:rowOff>
    </xdr:from>
    <xdr:to>
      <xdr:col>111</xdr:col>
      <xdr:colOff>177800</xdr:colOff>
      <xdr:row>59</xdr:row>
      <xdr:rowOff>17373</xdr:rowOff>
    </xdr:to>
    <xdr:cxnSp macro="">
      <xdr:nvCxnSpPr>
        <xdr:cNvPr id="616" name="直線コネクタ 615">
          <a:extLst>
            <a:ext uri="{FF2B5EF4-FFF2-40B4-BE49-F238E27FC236}">
              <a16:creationId xmlns:a16="http://schemas.microsoft.com/office/drawing/2014/main" id="{913B785F-05BE-4694-AF15-DF9F2DB250B3}"/>
            </a:ext>
          </a:extLst>
        </xdr:cNvPr>
        <xdr:cNvCxnSpPr/>
      </xdr:nvCxnSpPr>
      <xdr:spPr>
        <a:xfrm flipV="1">
          <a:off x="18392775" y="9555709"/>
          <a:ext cx="809625"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167284</xdr:rowOff>
    </xdr:from>
    <xdr:to>
      <xdr:col>102</xdr:col>
      <xdr:colOff>165100</xdr:colOff>
      <xdr:row>59</xdr:row>
      <xdr:rowOff>97434</xdr:rowOff>
    </xdr:to>
    <xdr:sp macro="" textlink="">
      <xdr:nvSpPr>
        <xdr:cNvPr id="617" name="楕円 616">
          <a:extLst>
            <a:ext uri="{FF2B5EF4-FFF2-40B4-BE49-F238E27FC236}">
              <a16:creationId xmlns:a16="http://schemas.microsoft.com/office/drawing/2014/main" id="{8CD128C9-1610-451C-9578-A848D2632967}"/>
            </a:ext>
          </a:extLst>
        </xdr:cNvPr>
        <xdr:cNvSpPr/>
      </xdr:nvSpPr>
      <xdr:spPr>
        <a:xfrm>
          <a:off x="17554575" y="95652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17373</xdr:rowOff>
    </xdr:from>
    <xdr:to>
      <xdr:col>107</xdr:col>
      <xdr:colOff>50800</xdr:colOff>
      <xdr:row>59</xdr:row>
      <xdr:rowOff>46634</xdr:rowOff>
    </xdr:to>
    <xdr:cxnSp macro="">
      <xdr:nvCxnSpPr>
        <xdr:cNvPr id="618" name="直線コネクタ 617">
          <a:extLst>
            <a:ext uri="{FF2B5EF4-FFF2-40B4-BE49-F238E27FC236}">
              <a16:creationId xmlns:a16="http://schemas.microsoft.com/office/drawing/2014/main" id="{5BA40DB9-9260-4B25-974B-E9B1D4924261}"/>
            </a:ext>
          </a:extLst>
        </xdr:cNvPr>
        <xdr:cNvCxnSpPr/>
      </xdr:nvCxnSpPr>
      <xdr:spPr>
        <a:xfrm flipV="1">
          <a:off x="17602200" y="9580473"/>
          <a:ext cx="790575" cy="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32868</xdr:rowOff>
    </xdr:from>
    <xdr:to>
      <xdr:col>98</xdr:col>
      <xdr:colOff>38100</xdr:colOff>
      <xdr:row>59</xdr:row>
      <xdr:rowOff>134468</xdr:rowOff>
    </xdr:to>
    <xdr:sp macro="" textlink="">
      <xdr:nvSpPr>
        <xdr:cNvPr id="619" name="楕円 618">
          <a:extLst>
            <a:ext uri="{FF2B5EF4-FFF2-40B4-BE49-F238E27FC236}">
              <a16:creationId xmlns:a16="http://schemas.microsoft.com/office/drawing/2014/main" id="{333652AF-A4E2-4259-874B-59745214D724}"/>
            </a:ext>
          </a:extLst>
        </xdr:cNvPr>
        <xdr:cNvSpPr/>
      </xdr:nvSpPr>
      <xdr:spPr>
        <a:xfrm>
          <a:off x="16754475" y="95927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46634</xdr:rowOff>
    </xdr:from>
    <xdr:to>
      <xdr:col>102</xdr:col>
      <xdr:colOff>114300</xdr:colOff>
      <xdr:row>59</xdr:row>
      <xdr:rowOff>83668</xdr:rowOff>
    </xdr:to>
    <xdr:cxnSp macro="">
      <xdr:nvCxnSpPr>
        <xdr:cNvPr id="620" name="直線コネクタ 619">
          <a:extLst>
            <a:ext uri="{FF2B5EF4-FFF2-40B4-BE49-F238E27FC236}">
              <a16:creationId xmlns:a16="http://schemas.microsoft.com/office/drawing/2014/main" id="{053E1EC2-6E0B-47BD-8FAF-D7A09E27DCB5}"/>
            </a:ext>
          </a:extLst>
        </xdr:cNvPr>
        <xdr:cNvCxnSpPr/>
      </xdr:nvCxnSpPr>
      <xdr:spPr>
        <a:xfrm flipV="1">
          <a:off x="16802100" y="9612909"/>
          <a:ext cx="8001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0E593816-AA90-4251-AED3-BC639F82F131}"/>
            </a:ext>
          </a:extLst>
        </xdr:cNvPr>
        <xdr:cNvSpPr txBox="1"/>
      </xdr:nvSpPr>
      <xdr:spPr>
        <a:xfrm>
          <a:off x="18983402" y="982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B4A4E661-2F45-4251-A0E8-A071ECA71C8C}"/>
            </a:ext>
          </a:extLst>
        </xdr:cNvPr>
        <xdr:cNvSpPr txBox="1"/>
      </xdr:nvSpPr>
      <xdr:spPr>
        <a:xfrm>
          <a:off x="18183302" y="984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9EEE4E79-4EDC-4B3D-828A-6FC9C10C9EA9}"/>
            </a:ext>
          </a:extLst>
        </xdr:cNvPr>
        <xdr:cNvSpPr txBox="1"/>
      </xdr:nvSpPr>
      <xdr:spPr>
        <a:xfrm>
          <a:off x="17383202" y="982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6308E1A9-F5C4-40B2-BE0A-56C10599F1FC}"/>
            </a:ext>
          </a:extLst>
        </xdr:cNvPr>
        <xdr:cNvSpPr txBox="1"/>
      </xdr:nvSpPr>
      <xdr:spPr>
        <a:xfrm>
          <a:off x="16592627" y="992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50411</xdr:rowOff>
    </xdr:from>
    <xdr:ext cx="469744" cy="259045"/>
    <xdr:sp macro="" textlink="">
      <xdr:nvSpPr>
        <xdr:cNvPr id="625" name="n_1mainValue【学校施設】&#10;一人当たり面積">
          <a:extLst>
            <a:ext uri="{FF2B5EF4-FFF2-40B4-BE49-F238E27FC236}">
              <a16:creationId xmlns:a16="http://schemas.microsoft.com/office/drawing/2014/main" id="{24B40AE2-9F47-41B6-9D07-AFC40ED17F0F}"/>
            </a:ext>
          </a:extLst>
        </xdr:cNvPr>
        <xdr:cNvSpPr txBox="1"/>
      </xdr:nvSpPr>
      <xdr:spPr>
        <a:xfrm>
          <a:off x="18983402" y="928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84700</xdr:rowOff>
    </xdr:from>
    <xdr:ext cx="469744" cy="259045"/>
    <xdr:sp macro="" textlink="">
      <xdr:nvSpPr>
        <xdr:cNvPr id="626" name="n_2mainValue【学校施設】&#10;一人当たり面積">
          <a:extLst>
            <a:ext uri="{FF2B5EF4-FFF2-40B4-BE49-F238E27FC236}">
              <a16:creationId xmlns:a16="http://schemas.microsoft.com/office/drawing/2014/main" id="{F29B4DF7-50B9-44C5-8199-22A1DB0F424F}"/>
            </a:ext>
          </a:extLst>
        </xdr:cNvPr>
        <xdr:cNvSpPr txBox="1"/>
      </xdr:nvSpPr>
      <xdr:spPr>
        <a:xfrm>
          <a:off x="18183302" y="932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113961</xdr:rowOff>
    </xdr:from>
    <xdr:ext cx="469744" cy="259045"/>
    <xdr:sp macro="" textlink="">
      <xdr:nvSpPr>
        <xdr:cNvPr id="627" name="n_3mainValue【学校施設】&#10;一人当たり面積">
          <a:extLst>
            <a:ext uri="{FF2B5EF4-FFF2-40B4-BE49-F238E27FC236}">
              <a16:creationId xmlns:a16="http://schemas.microsoft.com/office/drawing/2014/main" id="{038BE2FB-88D0-4FE1-89D4-F3F4F66159B9}"/>
            </a:ext>
          </a:extLst>
        </xdr:cNvPr>
        <xdr:cNvSpPr txBox="1"/>
      </xdr:nvSpPr>
      <xdr:spPr>
        <a:xfrm>
          <a:off x="17383202" y="935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150995</xdr:rowOff>
    </xdr:from>
    <xdr:ext cx="469744" cy="259045"/>
    <xdr:sp macro="" textlink="">
      <xdr:nvSpPr>
        <xdr:cNvPr id="628" name="n_4mainValue【学校施設】&#10;一人当たり面積">
          <a:extLst>
            <a:ext uri="{FF2B5EF4-FFF2-40B4-BE49-F238E27FC236}">
              <a16:creationId xmlns:a16="http://schemas.microsoft.com/office/drawing/2014/main" id="{06B3E789-1AEA-42C2-B618-E576CED07AFB}"/>
            </a:ext>
          </a:extLst>
        </xdr:cNvPr>
        <xdr:cNvSpPr txBox="1"/>
      </xdr:nvSpPr>
      <xdr:spPr>
        <a:xfrm>
          <a:off x="16592627" y="939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C9FD6BDC-5E2E-44B6-8BDE-55D670AD692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8B6D07FD-C10C-4783-9D6C-D84D2CB67D7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FB7D9501-5EB6-4A63-A3D6-FC668E846F7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15DEBFFE-ADA9-4BA0-BE00-5080311A1BC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D75F4326-F829-4026-819C-B35748CD0D3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D28CA3D9-5E2D-445D-933F-5362AE6C38E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BB08DD6A-3526-450A-BAA4-1C340633720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F2623C53-12AB-48FD-AD8B-3D406780C1AF}"/>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E3167E1F-CC7D-47E4-9CAA-6903A985097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08C7D116-95BC-4297-BF27-134E4213333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877673DE-3F10-4A96-8808-4B883114C48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E3B86EB1-0D23-4A01-A1A1-0F0EE9B57BB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D8EF3B83-8243-4B0B-932F-2FCD791F442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2056F164-7126-4634-ADA3-D00F5A7EE30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554AD242-E088-4ED9-B3C8-189CD60B52F4}"/>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A3679299-7AE1-4A73-8226-36AF184CDBD2}"/>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B76EB385-1EA3-4A64-8E70-BCD648EE9DD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CFC2498A-DAC4-4EE5-8A04-AFD76F08081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EF3A8E84-ACCC-44C6-A6FA-77E192F7F59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957AA36D-ED91-4A13-9D9E-7E9C1C3140B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B3E96E5E-13FE-4538-B865-1CC43A5EE0B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54787C7B-8EE0-40AA-A7BE-632EAAB236A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777FA6E8-9473-405D-B5AD-3FF42DD0FC9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0ABBC0DA-830E-4352-B14F-040892F6C86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CC2C9F58-52B2-4A7F-970E-3893472D0CC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358C6EC7-B5BF-4108-928C-1F4DBD7862B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E35FDBD0-A8F1-4C6C-9D54-008BDDE2F7A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325A0DB3-5354-42DD-A40A-031544D550BD}"/>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77A9703E-D7CF-45CA-B613-0A38FA7D055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20E4FF5E-8759-4361-ADC9-513FA6975497}"/>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C9DF8FA4-E1F7-4108-BDFF-257F44DEE7F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A5C79310-ACBD-4BD0-A12D-D598B83CBFB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9FE86B79-E25A-42C6-BDAC-5DA8C39321F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8C67EE88-3846-458E-856E-67C08CA3B5C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7EF37A36-822E-4D2A-89FA-477B01A245F6}"/>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49297B6A-9C07-4840-8E2F-03E3F542F49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DAAE9581-983A-4B71-B7F9-5EB1B70DD722}"/>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FBD7B1F6-731C-4175-82F7-403DF89A2BB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B51CDBE2-94EE-4E81-9FDD-7005050FD337}"/>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700B7D28-146D-4ECA-ACDC-8CFC288E54B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029E3472-B556-4876-A50A-5702B2D1BF28}"/>
            </a:ext>
          </a:extLst>
        </xdr:cNvPr>
        <xdr:cNvCxnSpPr/>
      </xdr:nvCxnSpPr>
      <xdr:spPr>
        <a:xfrm flipV="1">
          <a:off x="14696439" y="16256000"/>
          <a:ext cx="0" cy="1555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30381823-0B81-47FD-9C9E-D5BE564AFF22}"/>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7D0FCC24-688E-41C4-A126-0F72CD4EC1AF}"/>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3B047FD9-D66C-4400-A031-AEF307935F1B}"/>
            </a:ext>
          </a:extLst>
        </xdr:cNvPr>
        <xdr:cNvSpPr txBox="1"/>
      </xdr:nvSpPr>
      <xdr:spPr>
        <a:xfrm>
          <a:off x="14735175" y="1603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A65E63C0-B5C1-470F-BB0F-67D24FDD2547}"/>
            </a:ext>
          </a:extLst>
        </xdr:cNvPr>
        <xdr:cNvCxnSpPr/>
      </xdr:nvCxnSpPr>
      <xdr:spPr>
        <a:xfrm>
          <a:off x="14611350" y="16256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4" name="【公民館】&#10;有形固定資産減価償却率平均値テキスト">
          <a:extLst>
            <a:ext uri="{FF2B5EF4-FFF2-40B4-BE49-F238E27FC236}">
              <a16:creationId xmlns:a16="http://schemas.microsoft.com/office/drawing/2014/main" id="{5F073BA0-1926-405A-97C6-DDF6147AB188}"/>
            </a:ext>
          </a:extLst>
        </xdr:cNvPr>
        <xdr:cNvSpPr txBox="1"/>
      </xdr:nvSpPr>
      <xdr:spPr>
        <a:xfrm>
          <a:off x="14735175" y="17113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A78FEB81-13B3-4929-A53F-F189859EB47A}"/>
            </a:ext>
          </a:extLst>
        </xdr:cNvPr>
        <xdr:cNvSpPr/>
      </xdr:nvSpPr>
      <xdr:spPr>
        <a:xfrm>
          <a:off x="14649450"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FD9DB61B-5A6C-41B1-9062-495691879FBC}"/>
            </a:ext>
          </a:extLst>
        </xdr:cNvPr>
        <xdr:cNvSpPr/>
      </xdr:nvSpPr>
      <xdr:spPr>
        <a:xfrm>
          <a:off x="13887450" y="172478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B9B65BF9-15A0-4253-BA06-F212FA1739C6}"/>
            </a:ext>
          </a:extLst>
        </xdr:cNvPr>
        <xdr:cNvSpPr/>
      </xdr:nvSpPr>
      <xdr:spPr>
        <a:xfrm>
          <a:off x="13096875" y="17097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A7218343-9D15-415D-85BD-EC7655E92C66}"/>
            </a:ext>
          </a:extLst>
        </xdr:cNvPr>
        <xdr:cNvSpPr/>
      </xdr:nvSpPr>
      <xdr:spPr>
        <a:xfrm>
          <a:off x="12296775" y="17179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A3160507-D0D8-4A0A-8196-E864751E8E1F}"/>
            </a:ext>
          </a:extLst>
        </xdr:cNvPr>
        <xdr:cNvSpPr/>
      </xdr:nvSpPr>
      <xdr:spPr>
        <a:xfrm>
          <a:off x="114871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463E7FE-A4C6-4E58-8FF9-613A8F4BAE1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8611185-9E90-4ABB-9ED1-88053223AA2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4D7253F9-07CB-4B86-9C29-E5362F31880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9AD92095-4E19-4D4C-95BA-A9075F1E743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BA9BC83-8BFC-4C35-8109-011F8EEC01C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153036</xdr:rowOff>
    </xdr:from>
    <xdr:to>
      <xdr:col>85</xdr:col>
      <xdr:colOff>177800</xdr:colOff>
      <xdr:row>107</xdr:row>
      <xdr:rowOff>83186</xdr:rowOff>
    </xdr:to>
    <xdr:sp macro="" textlink="">
      <xdr:nvSpPr>
        <xdr:cNvPr id="685" name="楕円 684">
          <a:extLst>
            <a:ext uri="{FF2B5EF4-FFF2-40B4-BE49-F238E27FC236}">
              <a16:creationId xmlns:a16="http://schemas.microsoft.com/office/drawing/2014/main" id="{1636C378-6FC4-4CBB-AFC4-8D0093CD5F54}"/>
            </a:ext>
          </a:extLst>
        </xdr:cNvPr>
        <xdr:cNvSpPr/>
      </xdr:nvSpPr>
      <xdr:spPr>
        <a:xfrm>
          <a:off x="14649450" y="174694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131463</xdr:rowOff>
    </xdr:from>
    <xdr:ext cx="405111" cy="259045"/>
    <xdr:sp macro="" textlink="">
      <xdr:nvSpPr>
        <xdr:cNvPr id="686" name="【公民館】&#10;有形固定資産減価償却率該当値テキスト">
          <a:extLst>
            <a:ext uri="{FF2B5EF4-FFF2-40B4-BE49-F238E27FC236}">
              <a16:creationId xmlns:a16="http://schemas.microsoft.com/office/drawing/2014/main" id="{94B5ADB8-8875-465E-82A2-2C6A45C29194}"/>
            </a:ext>
          </a:extLst>
        </xdr:cNvPr>
        <xdr:cNvSpPr txBox="1"/>
      </xdr:nvSpPr>
      <xdr:spPr>
        <a:xfrm>
          <a:off x="14735175" y="1744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109220</xdr:rowOff>
    </xdr:from>
    <xdr:to>
      <xdr:col>81</xdr:col>
      <xdr:colOff>101600</xdr:colOff>
      <xdr:row>107</xdr:row>
      <xdr:rowOff>39370</xdr:rowOff>
    </xdr:to>
    <xdr:sp macro="" textlink="">
      <xdr:nvSpPr>
        <xdr:cNvPr id="687" name="楕円 686">
          <a:extLst>
            <a:ext uri="{FF2B5EF4-FFF2-40B4-BE49-F238E27FC236}">
              <a16:creationId xmlns:a16="http://schemas.microsoft.com/office/drawing/2014/main" id="{BAEE33D2-C36D-4AA4-ACA5-4F5C3A6B6340}"/>
            </a:ext>
          </a:extLst>
        </xdr:cNvPr>
        <xdr:cNvSpPr/>
      </xdr:nvSpPr>
      <xdr:spPr>
        <a:xfrm>
          <a:off x="13887450" y="17422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160020</xdr:rowOff>
    </xdr:from>
    <xdr:to>
      <xdr:col>85</xdr:col>
      <xdr:colOff>127000</xdr:colOff>
      <xdr:row>107</xdr:row>
      <xdr:rowOff>32386</xdr:rowOff>
    </xdr:to>
    <xdr:cxnSp macro="">
      <xdr:nvCxnSpPr>
        <xdr:cNvPr id="688" name="直線コネクタ 687">
          <a:extLst>
            <a:ext uri="{FF2B5EF4-FFF2-40B4-BE49-F238E27FC236}">
              <a16:creationId xmlns:a16="http://schemas.microsoft.com/office/drawing/2014/main" id="{08E0A696-F306-4A42-AF05-31D0CDD73097}"/>
            </a:ext>
          </a:extLst>
        </xdr:cNvPr>
        <xdr:cNvCxnSpPr/>
      </xdr:nvCxnSpPr>
      <xdr:spPr>
        <a:xfrm>
          <a:off x="13935075" y="17479645"/>
          <a:ext cx="76200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65405</xdr:rowOff>
    </xdr:from>
    <xdr:to>
      <xdr:col>76</xdr:col>
      <xdr:colOff>165100</xdr:colOff>
      <xdr:row>106</xdr:row>
      <xdr:rowOff>167005</xdr:rowOff>
    </xdr:to>
    <xdr:sp macro="" textlink="">
      <xdr:nvSpPr>
        <xdr:cNvPr id="689" name="楕円 688">
          <a:extLst>
            <a:ext uri="{FF2B5EF4-FFF2-40B4-BE49-F238E27FC236}">
              <a16:creationId xmlns:a16="http://schemas.microsoft.com/office/drawing/2014/main" id="{35821332-BEDA-4346-AD3E-8134E92A2A29}"/>
            </a:ext>
          </a:extLst>
        </xdr:cNvPr>
        <xdr:cNvSpPr/>
      </xdr:nvSpPr>
      <xdr:spPr>
        <a:xfrm>
          <a:off x="13096875" y="173850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116205</xdr:rowOff>
    </xdr:from>
    <xdr:to>
      <xdr:col>81</xdr:col>
      <xdr:colOff>50800</xdr:colOff>
      <xdr:row>106</xdr:row>
      <xdr:rowOff>160020</xdr:rowOff>
    </xdr:to>
    <xdr:cxnSp macro="">
      <xdr:nvCxnSpPr>
        <xdr:cNvPr id="690" name="直線コネクタ 689">
          <a:extLst>
            <a:ext uri="{FF2B5EF4-FFF2-40B4-BE49-F238E27FC236}">
              <a16:creationId xmlns:a16="http://schemas.microsoft.com/office/drawing/2014/main" id="{0D26B19E-EB95-44D7-A707-D237069D7FBD}"/>
            </a:ext>
          </a:extLst>
        </xdr:cNvPr>
        <xdr:cNvCxnSpPr/>
      </xdr:nvCxnSpPr>
      <xdr:spPr>
        <a:xfrm>
          <a:off x="13144500" y="17432655"/>
          <a:ext cx="7905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23495</xdr:rowOff>
    </xdr:from>
    <xdr:to>
      <xdr:col>72</xdr:col>
      <xdr:colOff>38100</xdr:colOff>
      <xdr:row>106</xdr:row>
      <xdr:rowOff>125095</xdr:rowOff>
    </xdr:to>
    <xdr:sp macro="" textlink="">
      <xdr:nvSpPr>
        <xdr:cNvPr id="691" name="楕円 690">
          <a:extLst>
            <a:ext uri="{FF2B5EF4-FFF2-40B4-BE49-F238E27FC236}">
              <a16:creationId xmlns:a16="http://schemas.microsoft.com/office/drawing/2014/main" id="{7E0823EA-0322-45CC-A38F-AC0774B52FB0}"/>
            </a:ext>
          </a:extLst>
        </xdr:cNvPr>
        <xdr:cNvSpPr/>
      </xdr:nvSpPr>
      <xdr:spPr>
        <a:xfrm>
          <a:off x="12296775" y="17343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74295</xdr:rowOff>
    </xdr:from>
    <xdr:to>
      <xdr:col>76</xdr:col>
      <xdr:colOff>114300</xdr:colOff>
      <xdr:row>106</xdr:row>
      <xdr:rowOff>116205</xdr:rowOff>
    </xdr:to>
    <xdr:cxnSp macro="">
      <xdr:nvCxnSpPr>
        <xdr:cNvPr id="692" name="直線コネクタ 691">
          <a:extLst>
            <a:ext uri="{FF2B5EF4-FFF2-40B4-BE49-F238E27FC236}">
              <a16:creationId xmlns:a16="http://schemas.microsoft.com/office/drawing/2014/main" id="{9562B9F9-2EB7-4F12-AFB9-2108BAB850B2}"/>
            </a:ext>
          </a:extLst>
        </xdr:cNvPr>
        <xdr:cNvCxnSpPr/>
      </xdr:nvCxnSpPr>
      <xdr:spPr>
        <a:xfrm>
          <a:off x="12344400" y="1739074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114936</xdr:rowOff>
    </xdr:from>
    <xdr:to>
      <xdr:col>67</xdr:col>
      <xdr:colOff>101600</xdr:colOff>
      <xdr:row>106</xdr:row>
      <xdr:rowOff>45086</xdr:rowOff>
    </xdr:to>
    <xdr:sp macro="" textlink="">
      <xdr:nvSpPr>
        <xdr:cNvPr id="693" name="楕円 692">
          <a:extLst>
            <a:ext uri="{FF2B5EF4-FFF2-40B4-BE49-F238E27FC236}">
              <a16:creationId xmlns:a16="http://schemas.microsoft.com/office/drawing/2014/main" id="{5FB944FC-7219-4276-842E-71129A8C4279}"/>
            </a:ext>
          </a:extLst>
        </xdr:cNvPr>
        <xdr:cNvSpPr/>
      </xdr:nvSpPr>
      <xdr:spPr>
        <a:xfrm>
          <a:off x="11487150" y="17259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165736</xdr:rowOff>
    </xdr:from>
    <xdr:to>
      <xdr:col>71</xdr:col>
      <xdr:colOff>177800</xdr:colOff>
      <xdr:row>106</xdr:row>
      <xdr:rowOff>74295</xdr:rowOff>
    </xdr:to>
    <xdr:cxnSp macro="">
      <xdr:nvCxnSpPr>
        <xdr:cNvPr id="694" name="直線コネクタ 693">
          <a:extLst>
            <a:ext uri="{FF2B5EF4-FFF2-40B4-BE49-F238E27FC236}">
              <a16:creationId xmlns:a16="http://schemas.microsoft.com/office/drawing/2014/main" id="{D0CA13C8-C86F-48B6-B7CA-804D2D756053}"/>
            </a:ext>
          </a:extLst>
        </xdr:cNvPr>
        <xdr:cNvCxnSpPr/>
      </xdr:nvCxnSpPr>
      <xdr:spPr>
        <a:xfrm>
          <a:off x="11534775" y="17307561"/>
          <a:ext cx="809625" cy="8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5" name="n_1aveValue【公民館】&#10;有形固定資産減価償却率">
          <a:extLst>
            <a:ext uri="{FF2B5EF4-FFF2-40B4-BE49-F238E27FC236}">
              <a16:creationId xmlns:a16="http://schemas.microsoft.com/office/drawing/2014/main" id="{E5838D59-E4DE-481B-9253-C435B61D2651}"/>
            </a:ext>
          </a:extLst>
        </xdr:cNvPr>
        <xdr:cNvSpPr txBox="1"/>
      </xdr:nvSpPr>
      <xdr:spPr>
        <a:xfrm>
          <a:off x="13745219"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6" name="n_2aveValue【公民館】&#10;有形固定資産減価償却率">
          <a:extLst>
            <a:ext uri="{FF2B5EF4-FFF2-40B4-BE49-F238E27FC236}">
              <a16:creationId xmlns:a16="http://schemas.microsoft.com/office/drawing/2014/main" id="{DBCD707F-2DBE-4777-8952-2A5A9A4626E0}"/>
            </a:ext>
          </a:extLst>
        </xdr:cNvPr>
        <xdr:cNvSpPr txBox="1"/>
      </xdr:nvSpPr>
      <xdr:spPr>
        <a:xfrm>
          <a:off x="12964169"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7" name="n_3aveValue【公民館】&#10;有形固定資産減価償却率">
          <a:extLst>
            <a:ext uri="{FF2B5EF4-FFF2-40B4-BE49-F238E27FC236}">
              <a16:creationId xmlns:a16="http://schemas.microsoft.com/office/drawing/2014/main" id="{3CBEBBBF-CD0F-49A7-9B1C-3BB54F0D638D}"/>
            </a:ext>
          </a:extLst>
        </xdr:cNvPr>
        <xdr:cNvSpPr txBox="1"/>
      </xdr:nvSpPr>
      <xdr:spPr>
        <a:xfrm>
          <a:off x="12164069"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98" name="n_4aveValue【公民館】&#10;有形固定資産減価償却率">
          <a:extLst>
            <a:ext uri="{FF2B5EF4-FFF2-40B4-BE49-F238E27FC236}">
              <a16:creationId xmlns:a16="http://schemas.microsoft.com/office/drawing/2014/main" id="{E98A84B4-F90F-4576-91EC-810132CA854C}"/>
            </a:ext>
          </a:extLst>
        </xdr:cNvPr>
        <xdr:cNvSpPr txBox="1"/>
      </xdr:nvSpPr>
      <xdr:spPr>
        <a:xfrm>
          <a:off x="113544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30497</xdr:rowOff>
    </xdr:from>
    <xdr:ext cx="405111" cy="259045"/>
    <xdr:sp macro="" textlink="">
      <xdr:nvSpPr>
        <xdr:cNvPr id="699" name="n_1mainValue【公民館】&#10;有形固定資産減価償却率">
          <a:extLst>
            <a:ext uri="{FF2B5EF4-FFF2-40B4-BE49-F238E27FC236}">
              <a16:creationId xmlns:a16="http://schemas.microsoft.com/office/drawing/2014/main" id="{8227BA0C-8F6F-42E6-AE8B-ADF0F736429B}"/>
            </a:ext>
          </a:extLst>
        </xdr:cNvPr>
        <xdr:cNvSpPr txBox="1"/>
      </xdr:nvSpPr>
      <xdr:spPr>
        <a:xfrm>
          <a:off x="13745219"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158132</xdr:rowOff>
    </xdr:from>
    <xdr:ext cx="405111" cy="259045"/>
    <xdr:sp macro="" textlink="">
      <xdr:nvSpPr>
        <xdr:cNvPr id="700" name="n_2mainValue【公民館】&#10;有形固定資産減価償却率">
          <a:extLst>
            <a:ext uri="{FF2B5EF4-FFF2-40B4-BE49-F238E27FC236}">
              <a16:creationId xmlns:a16="http://schemas.microsoft.com/office/drawing/2014/main" id="{67699DB7-EF3F-42C5-B07E-D2542F78D4E7}"/>
            </a:ext>
          </a:extLst>
        </xdr:cNvPr>
        <xdr:cNvSpPr txBox="1"/>
      </xdr:nvSpPr>
      <xdr:spPr>
        <a:xfrm>
          <a:off x="12964169" y="1747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116222</xdr:rowOff>
    </xdr:from>
    <xdr:ext cx="405111" cy="259045"/>
    <xdr:sp macro="" textlink="">
      <xdr:nvSpPr>
        <xdr:cNvPr id="701" name="n_3mainValue【公民館】&#10;有形固定資産減価償却率">
          <a:extLst>
            <a:ext uri="{FF2B5EF4-FFF2-40B4-BE49-F238E27FC236}">
              <a16:creationId xmlns:a16="http://schemas.microsoft.com/office/drawing/2014/main" id="{AFF17AC4-E61E-46F8-AE08-79D994A8A939}"/>
            </a:ext>
          </a:extLst>
        </xdr:cNvPr>
        <xdr:cNvSpPr txBox="1"/>
      </xdr:nvSpPr>
      <xdr:spPr>
        <a:xfrm>
          <a:off x="12164069" y="1743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36213</xdr:rowOff>
    </xdr:from>
    <xdr:ext cx="405111" cy="259045"/>
    <xdr:sp macro="" textlink="">
      <xdr:nvSpPr>
        <xdr:cNvPr id="702" name="n_4mainValue【公民館】&#10;有形固定資産減価償却率">
          <a:extLst>
            <a:ext uri="{FF2B5EF4-FFF2-40B4-BE49-F238E27FC236}">
              <a16:creationId xmlns:a16="http://schemas.microsoft.com/office/drawing/2014/main" id="{6471B11A-7688-44C4-BF68-6C109525A440}"/>
            </a:ext>
          </a:extLst>
        </xdr:cNvPr>
        <xdr:cNvSpPr txBox="1"/>
      </xdr:nvSpPr>
      <xdr:spPr>
        <a:xfrm>
          <a:off x="11354444" y="1735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F340E471-4757-4ADA-8888-D6B4191D2AC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6F5015B9-9403-4977-9786-5A2145B8334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F8E8B174-2BCA-462C-91C4-19508786A02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9C98B1AB-8985-435E-A3E1-3A3B0978EA2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9B5A02C5-D9F1-4915-8596-C8B713E540F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E3E38EF7-4D47-444A-B545-58B85CED664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536BA642-BB9D-4946-8C39-A36B416D67B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B23AD103-C84C-4C4E-8595-9C72FFF1C73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4267BBBD-64E8-42C1-ACA0-27F52E18B5E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7C977607-3077-4603-A04D-CB2A3711C74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5B476298-20EE-47D1-AC0D-272F06484E3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D2878ADB-251C-4D71-BD70-AA29C12E009D}"/>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1EEFE989-E48C-4FA9-89E2-DA851A9F6B9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B79CB56B-E563-4603-B295-BBFF55D84FF5}"/>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1FACB6F7-5047-451B-A7FE-59FC07E9EFA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BA5AFAE5-0746-42DD-8469-A912E9426ED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396C22DD-147A-4753-82B7-256E24AF776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23C81F9D-E1C9-4B1F-9BF0-A8213B185A0B}"/>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5ACC12C4-C2DC-4AA6-9D83-03C4B3B0F18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ACD1E229-2CD8-4F23-AB1A-A6A5520ECC8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673541E8-DDF2-43B0-A206-372BD888666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B176FDF7-CD2E-42C1-BEC7-82EFA5FD6BE6}"/>
            </a:ext>
          </a:extLst>
        </xdr:cNvPr>
        <xdr:cNvCxnSpPr/>
      </xdr:nvCxnSpPr>
      <xdr:spPr>
        <a:xfrm flipV="1">
          <a:off x="19954239" y="16345663"/>
          <a:ext cx="0" cy="1377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D73463AE-2F95-4411-AC13-8BC37781FB02}"/>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3ACFA259-9312-42C2-ABD0-200B6D7F31F9}"/>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2A9F0B88-EFD7-48FF-AE5F-246EA3A4D001}"/>
            </a:ext>
          </a:extLst>
        </xdr:cNvPr>
        <xdr:cNvSpPr txBox="1"/>
      </xdr:nvSpPr>
      <xdr:spPr>
        <a:xfrm>
          <a:off x="19992975" y="1612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A2B771C2-8A2E-4E3E-A8DF-505F9A64FC06}"/>
            </a:ext>
          </a:extLst>
        </xdr:cNvPr>
        <xdr:cNvCxnSpPr/>
      </xdr:nvCxnSpPr>
      <xdr:spPr>
        <a:xfrm>
          <a:off x="19878675" y="16345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729" name="【公民館】&#10;一人当たり面積平均値テキスト">
          <a:extLst>
            <a:ext uri="{FF2B5EF4-FFF2-40B4-BE49-F238E27FC236}">
              <a16:creationId xmlns:a16="http://schemas.microsoft.com/office/drawing/2014/main" id="{9B85E86B-865D-415E-AFC7-19DB320A35E5}"/>
            </a:ext>
          </a:extLst>
        </xdr:cNvPr>
        <xdr:cNvSpPr txBox="1"/>
      </xdr:nvSpPr>
      <xdr:spPr>
        <a:xfrm>
          <a:off x="19992975" y="17360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1BD47163-370A-4091-96A8-7EAF91777582}"/>
            </a:ext>
          </a:extLst>
        </xdr:cNvPr>
        <xdr:cNvSpPr/>
      </xdr:nvSpPr>
      <xdr:spPr>
        <a:xfrm>
          <a:off x="19897725" y="173825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ACDE4BC2-6241-4E4A-81FF-A9DCBCB5F185}"/>
            </a:ext>
          </a:extLst>
        </xdr:cNvPr>
        <xdr:cNvSpPr/>
      </xdr:nvSpPr>
      <xdr:spPr>
        <a:xfrm>
          <a:off x="19154775" y="173816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C72AA561-9764-48E3-94E6-FA5E2523354D}"/>
            </a:ext>
          </a:extLst>
        </xdr:cNvPr>
        <xdr:cNvSpPr/>
      </xdr:nvSpPr>
      <xdr:spPr>
        <a:xfrm>
          <a:off x="18345150" y="173939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30DC9703-D7DD-4254-A01B-E35617EA2F59}"/>
            </a:ext>
          </a:extLst>
        </xdr:cNvPr>
        <xdr:cNvSpPr/>
      </xdr:nvSpPr>
      <xdr:spPr>
        <a:xfrm>
          <a:off x="17554575" y="17411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D75684A6-38E1-40D3-ABC2-D74F1716A02A}"/>
            </a:ext>
          </a:extLst>
        </xdr:cNvPr>
        <xdr:cNvSpPr/>
      </xdr:nvSpPr>
      <xdr:spPr>
        <a:xfrm>
          <a:off x="16754475" y="174296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3944849B-F4A3-469E-8A5E-88A8B66306E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2D83DB3-3169-4CFF-9FAA-1B1F2027E7C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845E964B-5532-46CA-8156-DCE3FF8C6B5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1A7A41F-119D-4A1F-8DCB-DF36D6382ED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C0FAA0E-DF55-4222-9560-372BE0F8A62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54660</xdr:rowOff>
    </xdr:from>
    <xdr:to>
      <xdr:col>116</xdr:col>
      <xdr:colOff>114300</xdr:colOff>
      <xdr:row>106</xdr:row>
      <xdr:rowOff>156260</xdr:rowOff>
    </xdr:to>
    <xdr:sp macro="" textlink="">
      <xdr:nvSpPr>
        <xdr:cNvPr id="740" name="楕円 739">
          <a:extLst>
            <a:ext uri="{FF2B5EF4-FFF2-40B4-BE49-F238E27FC236}">
              <a16:creationId xmlns:a16="http://schemas.microsoft.com/office/drawing/2014/main" id="{A9D222FC-3DCF-4365-9000-49E7F50E2465}"/>
            </a:ext>
          </a:extLst>
        </xdr:cNvPr>
        <xdr:cNvSpPr/>
      </xdr:nvSpPr>
      <xdr:spPr>
        <a:xfrm>
          <a:off x="19897725" y="173711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77537</xdr:rowOff>
    </xdr:from>
    <xdr:ext cx="469744" cy="259045"/>
    <xdr:sp macro="" textlink="">
      <xdr:nvSpPr>
        <xdr:cNvPr id="741" name="【公民館】&#10;一人当たり面積該当値テキスト">
          <a:extLst>
            <a:ext uri="{FF2B5EF4-FFF2-40B4-BE49-F238E27FC236}">
              <a16:creationId xmlns:a16="http://schemas.microsoft.com/office/drawing/2014/main" id="{31BB9EFB-A279-44A7-8AD6-02520647020D}"/>
            </a:ext>
          </a:extLst>
        </xdr:cNvPr>
        <xdr:cNvSpPr txBox="1"/>
      </xdr:nvSpPr>
      <xdr:spPr>
        <a:xfrm>
          <a:off x="19992975" y="1722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61976</xdr:rowOff>
    </xdr:from>
    <xdr:to>
      <xdr:col>112</xdr:col>
      <xdr:colOff>38100</xdr:colOff>
      <xdr:row>106</xdr:row>
      <xdr:rowOff>163576</xdr:rowOff>
    </xdr:to>
    <xdr:sp macro="" textlink="">
      <xdr:nvSpPr>
        <xdr:cNvPr id="742" name="楕円 741">
          <a:extLst>
            <a:ext uri="{FF2B5EF4-FFF2-40B4-BE49-F238E27FC236}">
              <a16:creationId xmlns:a16="http://schemas.microsoft.com/office/drawing/2014/main" id="{CF478679-79E1-405F-A392-5290047C85C6}"/>
            </a:ext>
          </a:extLst>
        </xdr:cNvPr>
        <xdr:cNvSpPr/>
      </xdr:nvSpPr>
      <xdr:spPr>
        <a:xfrm>
          <a:off x="19154775" y="173816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105460</xdr:rowOff>
    </xdr:from>
    <xdr:to>
      <xdr:col>116</xdr:col>
      <xdr:colOff>63500</xdr:colOff>
      <xdr:row>106</xdr:row>
      <xdr:rowOff>112776</xdr:rowOff>
    </xdr:to>
    <xdr:cxnSp macro="">
      <xdr:nvCxnSpPr>
        <xdr:cNvPr id="743" name="直線コネクタ 742">
          <a:extLst>
            <a:ext uri="{FF2B5EF4-FFF2-40B4-BE49-F238E27FC236}">
              <a16:creationId xmlns:a16="http://schemas.microsoft.com/office/drawing/2014/main" id="{26DAD6A1-B971-46AA-B6D5-888D1B732363}"/>
            </a:ext>
          </a:extLst>
        </xdr:cNvPr>
        <xdr:cNvCxnSpPr/>
      </xdr:nvCxnSpPr>
      <xdr:spPr>
        <a:xfrm flipV="1">
          <a:off x="19202400" y="17418735"/>
          <a:ext cx="752475" cy="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69292</xdr:rowOff>
    </xdr:from>
    <xdr:to>
      <xdr:col>107</xdr:col>
      <xdr:colOff>101600</xdr:colOff>
      <xdr:row>106</xdr:row>
      <xdr:rowOff>170892</xdr:rowOff>
    </xdr:to>
    <xdr:sp macro="" textlink="">
      <xdr:nvSpPr>
        <xdr:cNvPr id="744" name="楕円 743">
          <a:extLst>
            <a:ext uri="{FF2B5EF4-FFF2-40B4-BE49-F238E27FC236}">
              <a16:creationId xmlns:a16="http://schemas.microsoft.com/office/drawing/2014/main" id="{AC9A01E1-07F8-4D8D-B9B7-6D3FD35D214D}"/>
            </a:ext>
          </a:extLst>
        </xdr:cNvPr>
        <xdr:cNvSpPr/>
      </xdr:nvSpPr>
      <xdr:spPr>
        <a:xfrm>
          <a:off x="18345150" y="173825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112776</xdr:rowOff>
    </xdr:from>
    <xdr:to>
      <xdr:col>111</xdr:col>
      <xdr:colOff>177800</xdr:colOff>
      <xdr:row>106</xdr:row>
      <xdr:rowOff>120092</xdr:rowOff>
    </xdr:to>
    <xdr:cxnSp macro="">
      <xdr:nvCxnSpPr>
        <xdr:cNvPr id="745" name="直線コネクタ 744">
          <a:extLst>
            <a:ext uri="{FF2B5EF4-FFF2-40B4-BE49-F238E27FC236}">
              <a16:creationId xmlns:a16="http://schemas.microsoft.com/office/drawing/2014/main" id="{0D14A356-5166-4CAB-99E5-6286545BCDE4}"/>
            </a:ext>
          </a:extLst>
        </xdr:cNvPr>
        <xdr:cNvCxnSpPr/>
      </xdr:nvCxnSpPr>
      <xdr:spPr>
        <a:xfrm flipV="1">
          <a:off x="18392775" y="17429226"/>
          <a:ext cx="809625" cy="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76606</xdr:rowOff>
    </xdr:from>
    <xdr:to>
      <xdr:col>102</xdr:col>
      <xdr:colOff>165100</xdr:colOff>
      <xdr:row>107</xdr:row>
      <xdr:rowOff>6756</xdr:rowOff>
    </xdr:to>
    <xdr:sp macro="" textlink="">
      <xdr:nvSpPr>
        <xdr:cNvPr id="746" name="楕円 745">
          <a:extLst>
            <a:ext uri="{FF2B5EF4-FFF2-40B4-BE49-F238E27FC236}">
              <a16:creationId xmlns:a16="http://schemas.microsoft.com/office/drawing/2014/main" id="{4BC279C7-4616-43EC-B345-8846C5808B49}"/>
            </a:ext>
          </a:extLst>
        </xdr:cNvPr>
        <xdr:cNvSpPr/>
      </xdr:nvSpPr>
      <xdr:spPr>
        <a:xfrm>
          <a:off x="17554575" y="173930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120092</xdr:rowOff>
    </xdr:from>
    <xdr:to>
      <xdr:col>107</xdr:col>
      <xdr:colOff>50800</xdr:colOff>
      <xdr:row>106</xdr:row>
      <xdr:rowOff>127406</xdr:rowOff>
    </xdr:to>
    <xdr:cxnSp macro="">
      <xdr:nvCxnSpPr>
        <xdr:cNvPr id="747" name="直線コネクタ 746">
          <a:extLst>
            <a:ext uri="{FF2B5EF4-FFF2-40B4-BE49-F238E27FC236}">
              <a16:creationId xmlns:a16="http://schemas.microsoft.com/office/drawing/2014/main" id="{0BA5AF04-9E9C-47B8-8DBE-2BEC8694A55F}"/>
            </a:ext>
          </a:extLst>
        </xdr:cNvPr>
        <xdr:cNvCxnSpPr/>
      </xdr:nvCxnSpPr>
      <xdr:spPr>
        <a:xfrm flipV="1">
          <a:off x="17602200" y="17439717"/>
          <a:ext cx="790575"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81178</xdr:rowOff>
    </xdr:from>
    <xdr:to>
      <xdr:col>98</xdr:col>
      <xdr:colOff>38100</xdr:colOff>
      <xdr:row>107</xdr:row>
      <xdr:rowOff>11328</xdr:rowOff>
    </xdr:to>
    <xdr:sp macro="" textlink="">
      <xdr:nvSpPr>
        <xdr:cNvPr id="748" name="楕円 747">
          <a:extLst>
            <a:ext uri="{FF2B5EF4-FFF2-40B4-BE49-F238E27FC236}">
              <a16:creationId xmlns:a16="http://schemas.microsoft.com/office/drawing/2014/main" id="{E2B69449-E8EC-4921-B293-0782563C884C}"/>
            </a:ext>
          </a:extLst>
        </xdr:cNvPr>
        <xdr:cNvSpPr/>
      </xdr:nvSpPr>
      <xdr:spPr>
        <a:xfrm>
          <a:off x="16754475" y="174008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127406</xdr:rowOff>
    </xdr:from>
    <xdr:to>
      <xdr:col>102</xdr:col>
      <xdr:colOff>114300</xdr:colOff>
      <xdr:row>106</xdr:row>
      <xdr:rowOff>131978</xdr:rowOff>
    </xdr:to>
    <xdr:cxnSp macro="">
      <xdr:nvCxnSpPr>
        <xdr:cNvPr id="749" name="直線コネクタ 748">
          <a:extLst>
            <a:ext uri="{FF2B5EF4-FFF2-40B4-BE49-F238E27FC236}">
              <a16:creationId xmlns:a16="http://schemas.microsoft.com/office/drawing/2014/main" id="{2703A678-2C09-4798-9682-BD6727687FE5}"/>
            </a:ext>
          </a:extLst>
        </xdr:cNvPr>
        <xdr:cNvCxnSpPr/>
      </xdr:nvCxnSpPr>
      <xdr:spPr>
        <a:xfrm flipV="1">
          <a:off x="16802100" y="17440681"/>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750" name="n_1aveValue【公民館】&#10;一人当たり面積">
          <a:extLst>
            <a:ext uri="{FF2B5EF4-FFF2-40B4-BE49-F238E27FC236}">
              <a16:creationId xmlns:a16="http://schemas.microsoft.com/office/drawing/2014/main" id="{24884962-E0FE-4C6F-B1AC-A7A66B719C46}"/>
            </a:ext>
          </a:extLst>
        </xdr:cNvPr>
        <xdr:cNvSpPr txBox="1"/>
      </xdr:nvSpPr>
      <xdr:spPr>
        <a:xfrm>
          <a:off x="18983402" y="1748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751" name="n_2aveValue【公民館】&#10;一人当たり面積">
          <a:extLst>
            <a:ext uri="{FF2B5EF4-FFF2-40B4-BE49-F238E27FC236}">
              <a16:creationId xmlns:a16="http://schemas.microsoft.com/office/drawing/2014/main" id="{E5C760FA-DA6A-4AED-AAE7-79FBC084F1DC}"/>
            </a:ext>
          </a:extLst>
        </xdr:cNvPr>
        <xdr:cNvSpPr txBox="1"/>
      </xdr:nvSpPr>
      <xdr:spPr>
        <a:xfrm>
          <a:off x="18183302" y="174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752" name="n_3aveValue【公民館】&#10;一人当たり面積">
          <a:extLst>
            <a:ext uri="{FF2B5EF4-FFF2-40B4-BE49-F238E27FC236}">
              <a16:creationId xmlns:a16="http://schemas.microsoft.com/office/drawing/2014/main" id="{1DBA01BB-52B1-438D-B698-75456A752E45}"/>
            </a:ext>
          </a:extLst>
        </xdr:cNvPr>
        <xdr:cNvSpPr txBox="1"/>
      </xdr:nvSpPr>
      <xdr:spPr>
        <a:xfrm>
          <a:off x="17383202" y="1750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753" name="n_4aveValue【公民館】&#10;一人当たり面積">
          <a:extLst>
            <a:ext uri="{FF2B5EF4-FFF2-40B4-BE49-F238E27FC236}">
              <a16:creationId xmlns:a16="http://schemas.microsoft.com/office/drawing/2014/main" id="{57C396EE-1C47-40BD-B4FA-6E0CDD9CDCFA}"/>
            </a:ext>
          </a:extLst>
        </xdr:cNvPr>
        <xdr:cNvSpPr txBox="1"/>
      </xdr:nvSpPr>
      <xdr:spPr>
        <a:xfrm>
          <a:off x="16592627" y="1751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8653</xdr:rowOff>
    </xdr:from>
    <xdr:ext cx="469744" cy="259045"/>
    <xdr:sp macro="" textlink="">
      <xdr:nvSpPr>
        <xdr:cNvPr id="754" name="n_1mainValue【公民館】&#10;一人当たり面積">
          <a:extLst>
            <a:ext uri="{FF2B5EF4-FFF2-40B4-BE49-F238E27FC236}">
              <a16:creationId xmlns:a16="http://schemas.microsoft.com/office/drawing/2014/main" id="{66B3CFDB-7BE3-406F-9B5B-CB160457C873}"/>
            </a:ext>
          </a:extLst>
        </xdr:cNvPr>
        <xdr:cNvSpPr txBox="1"/>
      </xdr:nvSpPr>
      <xdr:spPr>
        <a:xfrm>
          <a:off x="18983402" y="1715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15969</xdr:rowOff>
    </xdr:from>
    <xdr:ext cx="469744" cy="259045"/>
    <xdr:sp macro="" textlink="">
      <xdr:nvSpPr>
        <xdr:cNvPr id="755" name="n_2mainValue【公民館】&#10;一人当たり面積">
          <a:extLst>
            <a:ext uri="{FF2B5EF4-FFF2-40B4-BE49-F238E27FC236}">
              <a16:creationId xmlns:a16="http://schemas.microsoft.com/office/drawing/2014/main" id="{B1ED238D-8F23-4727-BC9E-BD991D2FA29C}"/>
            </a:ext>
          </a:extLst>
        </xdr:cNvPr>
        <xdr:cNvSpPr txBox="1"/>
      </xdr:nvSpPr>
      <xdr:spPr>
        <a:xfrm>
          <a:off x="18183302" y="171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23283</xdr:rowOff>
    </xdr:from>
    <xdr:ext cx="469744" cy="259045"/>
    <xdr:sp macro="" textlink="">
      <xdr:nvSpPr>
        <xdr:cNvPr id="756" name="n_3mainValue【公民館】&#10;一人当たり面積">
          <a:extLst>
            <a:ext uri="{FF2B5EF4-FFF2-40B4-BE49-F238E27FC236}">
              <a16:creationId xmlns:a16="http://schemas.microsoft.com/office/drawing/2014/main" id="{497C815D-9713-448E-A401-A41D42BADB90}"/>
            </a:ext>
          </a:extLst>
        </xdr:cNvPr>
        <xdr:cNvSpPr txBox="1"/>
      </xdr:nvSpPr>
      <xdr:spPr>
        <a:xfrm>
          <a:off x="17383202" y="1717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27855</xdr:rowOff>
    </xdr:from>
    <xdr:ext cx="469744" cy="259045"/>
    <xdr:sp macro="" textlink="">
      <xdr:nvSpPr>
        <xdr:cNvPr id="757" name="n_4mainValue【公民館】&#10;一人当たり面積">
          <a:extLst>
            <a:ext uri="{FF2B5EF4-FFF2-40B4-BE49-F238E27FC236}">
              <a16:creationId xmlns:a16="http://schemas.microsoft.com/office/drawing/2014/main" id="{AADFB320-0F09-4F6F-B9E5-171C47D49453}"/>
            </a:ext>
          </a:extLst>
        </xdr:cNvPr>
        <xdr:cNvSpPr txBox="1"/>
      </xdr:nvSpPr>
      <xdr:spPr>
        <a:xfrm>
          <a:off x="16592627" y="1717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BD2B863C-E968-4C92-9EB5-3AD72608031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A2E39EB-D73C-4643-AFC6-972C63388C9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302C334B-2C93-4ECB-B9A6-452FD88D4E5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道路・橋りょう以外については概ね類似団体平均と同程度となっている。道路や橋りょうについては、地方債を活用した道路改良事業や橋りょう補修事業を多く行っているためだと思われる。また、一人あたりの各施設等の面積等については、公営住宅及び公民館については類似団体平均と同程度となっており、道路・橋りょう・こども園・保育所・学校施設については、類似団体平均より大きくなっている。道路・橋りょうについては人口に対して面積が広いことから道路・橋りょうが多くなっている。こども園・学校施設については、以前より</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地区でこども園・小学校を運営しており人口に対して施設が多くなっている。人口減少に伴い園児や児童も減少しているのでこども園・小学校の統合等施設規模の縮小を図りたい。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D01542-EDBC-44B3-AB42-632D3103940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1466B7-5065-4DEA-BB5E-1BB54B0679B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951E49-15EF-4F93-8AF7-E94DF67573B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3AE8EA-CDAF-49BA-B0F3-D8D753FCFB3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群馬県東吾妻町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7F033A-B103-44E1-A370-58BCB4C971C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8DCED3-F78C-4B15-A071-BCFF3BF3847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DC86E00-3E5D-423B-8000-54C2DF7B60D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3126A8-A152-4949-9508-EF0C46782AE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B673E1-9723-4FA0-8476-5919118A41F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83ECE2-A2CC-4223-A24F-A079C83F50F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12,061
11,722
253.91
9,011,408
8,736,912
165,109
5,863,824
9,419,577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83D16C-BDEB-4802-BFDA-A96ADEACE00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D08793-99D7-4306-A6BA-E37BDEF51BF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9B5423-A93F-46D3-BEA6-F8E954EBFE7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2BC604-81E5-4AD6-A7C2-69DCF4C2B27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D7994B-4DC2-4E4D-98C3-425C210D7A9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CA4C231-73EA-4CA8-9D4B-D921709E1C92}"/>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C68F8A-710C-40F7-A03F-A7FE91CE42D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C66AB06-7CE6-4AB8-9182-2A6D98F22DC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7A753E-9E8F-4C3A-B0FD-29B0193A736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A11BC7-9CFF-4E1F-A37B-5726B68A7F5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3461BB-7125-4DDA-B079-9B2AD368361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39CEAAB-AF87-411A-B86B-49B948B215B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E92003-360A-4F2F-94D3-6080F5001FF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768A0D3-BEFD-4951-980C-BA77087F72B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00DC79-D44B-4B6E-8DCA-1652AB39705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53E0436-40FA-479F-83D3-F4CFDCD886B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FAC527-5118-4FAA-98C7-8DD6F64007B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A7A702-1058-4E5F-853B-3463176D4B8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7ACC15-6035-4A4C-AEBF-6883BED047D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CDBA42-B570-47B4-A4E3-DFC05731EC5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5E4774-E5B3-4980-AD99-A8ED2D4024D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15A3826-C0D2-41C8-B4D7-59A71339B50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3FB95D-436B-43DC-8C18-98BC02C2402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8279FC-921B-4948-B031-2017464726E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92C04D-8A75-49F9-ABB6-D5664632C83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2D60A95-39F6-4128-9586-3153C450FEA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91DD21-987E-4DA8-B869-00C3DECCDB0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C1549C-84FC-44A6-A2AC-487303AE4D3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1FA1D8-ADBB-42FE-BF46-88936589CFCA}"/>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9E6B835-9CDA-41DB-8DDF-5CDC89E7D26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89057C7-C7B0-4F47-8AF2-16902641DA3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92447A5-5CA3-4269-B709-8B9BB868077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30A618A-00DD-4DBA-9104-8B62EAB1609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0F11096-2490-4171-B7B3-05A8169E174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7976414-63DA-42E6-8369-85132077266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69DBF93-8CB3-4092-BF8C-914DB4E7D7A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8D5CE04-8C5D-46AC-9F47-127735880CEB}"/>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C368154-BF63-42AB-B141-A0F9D4869DC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7AFF495-E581-4E13-B861-8C4C118486D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3223A3A-F24F-42D8-AF9D-0D446DE76E0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7E7D20C-A27A-46CD-A393-BF10E6AFD31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8CB0950-9C84-4F5E-923B-86307B3865C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AF80D63-B36F-44E4-8E58-DFCABF9A05C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B7D0AEE-590A-4F17-BD06-C6CCCE91239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EAFB2E2-F096-423C-8964-5F3779B86F3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5396FED-92FA-4A65-B608-35FE5C6A602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8E914EC-6229-4C25-89F0-8F7429E7FF2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C6A033A-7F0F-418A-A606-747FFAE15B2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56C8821-AED3-494B-BA17-E3E6A6144F3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98B94B8-A90C-4656-A825-361677F73388}"/>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431AF6A-AA46-4F26-9B82-A94F06F41A3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6BC28CB-D50B-40FB-9FC2-0D655C757273}"/>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37DF2D7-E941-434F-A9D5-2CC06715C91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F21A1AB-6B3A-46A9-B57A-5815391B20D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9C87C93-8BF9-49CB-A666-E8C34091B51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88F9C2EF-DA68-45F2-BB6B-A87754021B1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8EB72EF-BF4C-40D0-9BDF-D3013544B092}"/>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31878F36-7CC9-4CB8-A191-FB66094CE50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C783058-F535-4AA7-80BA-88783FA23D1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2A01933-F8FF-4AD9-96D9-7400D1097319}"/>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EF14DA96-85DF-4BFC-B645-B2B0DC808FF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023609E-83CC-4704-AEC6-35EF32E16BB8}"/>
            </a:ext>
          </a:extLst>
        </xdr:cNvPr>
        <xdr:cNvCxnSpPr/>
      </xdr:nvCxnSpPr>
      <xdr:spPr>
        <a:xfrm flipV="1">
          <a:off x="4180840" y="9241155"/>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BB79F05-9143-4F08-87D5-90DDEB63EBF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1DC6161-365D-4EC3-836B-D569F395EED9}"/>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6FF5131-FF04-4760-9DD4-E11842C075E6}"/>
            </a:ext>
          </a:extLst>
        </xdr:cNvPr>
        <xdr:cNvSpPr txBox="1"/>
      </xdr:nvSpPr>
      <xdr:spPr>
        <a:xfrm>
          <a:off x="4219575"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17EBDD81-D228-45BA-A8C6-AF89C436E10F}"/>
            </a:ext>
          </a:extLst>
        </xdr:cNvPr>
        <xdr:cNvCxnSpPr/>
      </xdr:nvCxnSpPr>
      <xdr:spPr>
        <a:xfrm>
          <a:off x="4105275" y="9241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086C9AE-7701-4D74-8A27-2EBD78E0957A}"/>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E78CAB37-4B78-425F-AFD2-DE3DAC734F05}"/>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D61B9A2F-B48E-4661-8EE8-FFBF93FC0F90}"/>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437C9D1B-56D3-43D8-B9FE-7E16A4928130}"/>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A6F62C93-B9F0-4FA8-ACDF-475419A1AE44}"/>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B31598C2-B6F3-4CF0-9322-72E627F78E0D}"/>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FF66105-3D3A-4FB1-89BD-0677459152C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0101995-B885-4E9E-B8A5-53C064E1F76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D4DC4B7-1CAD-4821-B6D8-F3D99437452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F7967D5-5D38-4FF9-925C-AD9046E1757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9F572D9-1112-46FB-9AD2-60F71F82330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34925</xdr:rowOff>
    </xdr:from>
    <xdr:to>
      <xdr:col>24</xdr:col>
      <xdr:colOff>114300</xdr:colOff>
      <xdr:row>63</xdr:row>
      <xdr:rowOff>136525</xdr:rowOff>
    </xdr:to>
    <xdr:sp macro="" textlink="">
      <xdr:nvSpPr>
        <xdr:cNvPr id="89" name="楕円 88">
          <a:extLst>
            <a:ext uri="{FF2B5EF4-FFF2-40B4-BE49-F238E27FC236}">
              <a16:creationId xmlns:a16="http://schemas.microsoft.com/office/drawing/2014/main" id="{A3A29C8E-10BC-46FB-9A41-C85943FD4C0F}"/>
            </a:ext>
          </a:extLst>
        </xdr:cNvPr>
        <xdr:cNvSpPr/>
      </xdr:nvSpPr>
      <xdr:spPr>
        <a:xfrm>
          <a:off x="4124325" y="10245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13352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E5FDD87-1B76-4E72-8DD7-DE07383F3AD2}"/>
            </a:ext>
          </a:extLst>
        </xdr:cNvPr>
        <xdr:cNvSpPr txBox="1"/>
      </xdr:nvSpPr>
      <xdr:spPr>
        <a:xfrm>
          <a:off x="4219575"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6350</xdr:rowOff>
    </xdr:from>
    <xdr:to>
      <xdr:col>20</xdr:col>
      <xdr:colOff>38100</xdr:colOff>
      <xdr:row>63</xdr:row>
      <xdr:rowOff>107950</xdr:rowOff>
    </xdr:to>
    <xdr:sp macro="" textlink="">
      <xdr:nvSpPr>
        <xdr:cNvPr id="91" name="楕円 90">
          <a:extLst>
            <a:ext uri="{FF2B5EF4-FFF2-40B4-BE49-F238E27FC236}">
              <a16:creationId xmlns:a16="http://schemas.microsoft.com/office/drawing/2014/main" id="{3C978D64-39A2-42D2-81C9-DE55C664D5D9}"/>
            </a:ext>
          </a:extLst>
        </xdr:cNvPr>
        <xdr:cNvSpPr/>
      </xdr:nvSpPr>
      <xdr:spPr>
        <a:xfrm>
          <a:off x="3381375" y="10220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57150</xdr:rowOff>
    </xdr:from>
    <xdr:to>
      <xdr:col>24</xdr:col>
      <xdr:colOff>63500</xdr:colOff>
      <xdr:row>63</xdr:row>
      <xdr:rowOff>85725</xdr:rowOff>
    </xdr:to>
    <xdr:cxnSp macro="">
      <xdr:nvCxnSpPr>
        <xdr:cNvPr id="92" name="直線コネクタ 91">
          <a:extLst>
            <a:ext uri="{FF2B5EF4-FFF2-40B4-BE49-F238E27FC236}">
              <a16:creationId xmlns:a16="http://schemas.microsoft.com/office/drawing/2014/main" id="{79C32FE9-F4C4-4AD1-AE1F-CEF9D3D31E96}"/>
            </a:ext>
          </a:extLst>
        </xdr:cNvPr>
        <xdr:cNvCxnSpPr/>
      </xdr:nvCxnSpPr>
      <xdr:spPr>
        <a:xfrm>
          <a:off x="3429000" y="10267950"/>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149225</xdr:rowOff>
    </xdr:from>
    <xdr:to>
      <xdr:col>15</xdr:col>
      <xdr:colOff>101600</xdr:colOff>
      <xdr:row>63</xdr:row>
      <xdr:rowOff>79375</xdr:rowOff>
    </xdr:to>
    <xdr:sp macro="" textlink="">
      <xdr:nvSpPr>
        <xdr:cNvPr id="93" name="楕円 92">
          <a:extLst>
            <a:ext uri="{FF2B5EF4-FFF2-40B4-BE49-F238E27FC236}">
              <a16:creationId xmlns:a16="http://schemas.microsoft.com/office/drawing/2014/main" id="{5479B609-370C-46FC-A3C7-A5EA053F3873}"/>
            </a:ext>
          </a:extLst>
        </xdr:cNvPr>
        <xdr:cNvSpPr/>
      </xdr:nvSpPr>
      <xdr:spPr>
        <a:xfrm>
          <a:off x="2571750" y="10198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28575</xdr:rowOff>
    </xdr:from>
    <xdr:to>
      <xdr:col>19</xdr:col>
      <xdr:colOff>177800</xdr:colOff>
      <xdr:row>63</xdr:row>
      <xdr:rowOff>57150</xdr:rowOff>
    </xdr:to>
    <xdr:cxnSp macro="">
      <xdr:nvCxnSpPr>
        <xdr:cNvPr id="94" name="直線コネクタ 93">
          <a:extLst>
            <a:ext uri="{FF2B5EF4-FFF2-40B4-BE49-F238E27FC236}">
              <a16:creationId xmlns:a16="http://schemas.microsoft.com/office/drawing/2014/main" id="{0A9604DA-2562-4303-99C7-BA1869ACC385}"/>
            </a:ext>
          </a:extLst>
        </xdr:cNvPr>
        <xdr:cNvCxnSpPr/>
      </xdr:nvCxnSpPr>
      <xdr:spPr>
        <a:xfrm>
          <a:off x="2619375" y="10236200"/>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95" name="楕円 94">
          <a:extLst>
            <a:ext uri="{FF2B5EF4-FFF2-40B4-BE49-F238E27FC236}">
              <a16:creationId xmlns:a16="http://schemas.microsoft.com/office/drawing/2014/main" id="{7972655B-90F1-472B-8192-C22074F46EA5}"/>
            </a:ext>
          </a:extLst>
        </xdr:cNvPr>
        <xdr:cNvSpPr/>
      </xdr:nvSpPr>
      <xdr:spPr>
        <a:xfrm>
          <a:off x="1781175" y="10172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0</xdr:rowOff>
    </xdr:from>
    <xdr:to>
      <xdr:col>15</xdr:col>
      <xdr:colOff>50800</xdr:colOff>
      <xdr:row>63</xdr:row>
      <xdr:rowOff>28575</xdr:rowOff>
    </xdr:to>
    <xdr:cxnSp macro="">
      <xdr:nvCxnSpPr>
        <xdr:cNvPr id="96" name="直線コネクタ 95">
          <a:extLst>
            <a:ext uri="{FF2B5EF4-FFF2-40B4-BE49-F238E27FC236}">
              <a16:creationId xmlns:a16="http://schemas.microsoft.com/office/drawing/2014/main" id="{83AC5EA7-C8A4-4348-9620-2958E5F1AC03}"/>
            </a:ext>
          </a:extLst>
        </xdr:cNvPr>
        <xdr:cNvCxnSpPr/>
      </xdr:nvCxnSpPr>
      <xdr:spPr>
        <a:xfrm>
          <a:off x="1828800" y="1021080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133985</xdr:rowOff>
    </xdr:from>
    <xdr:to>
      <xdr:col>6</xdr:col>
      <xdr:colOff>38100</xdr:colOff>
      <xdr:row>63</xdr:row>
      <xdr:rowOff>64135</xdr:rowOff>
    </xdr:to>
    <xdr:sp macro="" textlink="">
      <xdr:nvSpPr>
        <xdr:cNvPr id="97" name="楕円 96">
          <a:extLst>
            <a:ext uri="{FF2B5EF4-FFF2-40B4-BE49-F238E27FC236}">
              <a16:creationId xmlns:a16="http://schemas.microsoft.com/office/drawing/2014/main" id="{783D840C-874F-435C-A367-5C36610B0CC6}"/>
            </a:ext>
          </a:extLst>
        </xdr:cNvPr>
        <xdr:cNvSpPr/>
      </xdr:nvSpPr>
      <xdr:spPr>
        <a:xfrm>
          <a:off x="981075" y="101828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13335</xdr:rowOff>
    </xdr:to>
    <xdr:cxnSp macro="">
      <xdr:nvCxnSpPr>
        <xdr:cNvPr id="98" name="直線コネクタ 97">
          <a:extLst>
            <a:ext uri="{FF2B5EF4-FFF2-40B4-BE49-F238E27FC236}">
              <a16:creationId xmlns:a16="http://schemas.microsoft.com/office/drawing/2014/main" id="{6D63CFD5-B593-4313-BE33-73E4FD6704A0}"/>
            </a:ext>
          </a:extLst>
        </xdr:cNvPr>
        <xdr:cNvCxnSpPr/>
      </xdr:nvCxnSpPr>
      <xdr:spPr>
        <a:xfrm flipV="1">
          <a:off x="1028700" y="10210800"/>
          <a:ext cx="8001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99" name="n_1aveValue【体育館・プール】&#10;有形固定資産減価償却率">
          <a:extLst>
            <a:ext uri="{FF2B5EF4-FFF2-40B4-BE49-F238E27FC236}">
              <a16:creationId xmlns:a16="http://schemas.microsoft.com/office/drawing/2014/main" id="{7F662D5D-5C05-426D-8DBE-57979C9DC539}"/>
            </a:ext>
          </a:extLst>
        </xdr:cNvPr>
        <xdr:cNvSpPr txBox="1"/>
      </xdr:nvSpPr>
      <xdr:spPr>
        <a:xfrm>
          <a:off x="3239144"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00" name="n_2aveValue【体育館・プール】&#10;有形固定資産減価償却率">
          <a:extLst>
            <a:ext uri="{FF2B5EF4-FFF2-40B4-BE49-F238E27FC236}">
              <a16:creationId xmlns:a16="http://schemas.microsoft.com/office/drawing/2014/main" id="{467E6514-74BB-4609-9A1F-BC69209BF6B4}"/>
            </a:ext>
          </a:extLst>
        </xdr:cNvPr>
        <xdr:cNvSpPr txBox="1"/>
      </xdr:nvSpPr>
      <xdr:spPr>
        <a:xfrm>
          <a:off x="24390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01" name="n_3aveValue【体育館・プール】&#10;有形固定資産減価償却率">
          <a:extLst>
            <a:ext uri="{FF2B5EF4-FFF2-40B4-BE49-F238E27FC236}">
              <a16:creationId xmlns:a16="http://schemas.microsoft.com/office/drawing/2014/main" id="{F90DD813-D417-4BB7-9091-EA9BE9815F6D}"/>
            </a:ext>
          </a:extLst>
        </xdr:cNvPr>
        <xdr:cNvSpPr txBox="1"/>
      </xdr:nvSpPr>
      <xdr:spPr>
        <a:xfrm>
          <a:off x="1648469"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40DA7E76-EC48-4FA7-B1EA-3237D6B2F52F}"/>
            </a:ext>
          </a:extLst>
        </xdr:cNvPr>
        <xdr:cNvSpPr txBox="1"/>
      </xdr:nvSpPr>
      <xdr:spPr>
        <a:xfrm>
          <a:off x="84836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99077</xdr:rowOff>
    </xdr:from>
    <xdr:ext cx="405111" cy="259045"/>
    <xdr:sp macro="" textlink="">
      <xdr:nvSpPr>
        <xdr:cNvPr id="103" name="n_1mainValue【体育館・プール】&#10;有形固定資産減価償却率">
          <a:extLst>
            <a:ext uri="{FF2B5EF4-FFF2-40B4-BE49-F238E27FC236}">
              <a16:creationId xmlns:a16="http://schemas.microsoft.com/office/drawing/2014/main" id="{A4F3F6CF-94E7-45C7-B531-044A132A4370}"/>
            </a:ext>
          </a:extLst>
        </xdr:cNvPr>
        <xdr:cNvSpPr txBox="1"/>
      </xdr:nvSpPr>
      <xdr:spPr>
        <a:xfrm>
          <a:off x="3239144" y="10313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70502</xdr:rowOff>
    </xdr:from>
    <xdr:ext cx="405111" cy="259045"/>
    <xdr:sp macro="" textlink="">
      <xdr:nvSpPr>
        <xdr:cNvPr id="104" name="n_2mainValue【体育館・プール】&#10;有形固定資産減価償却率">
          <a:extLst>
            <a:ext uri="{FF2B5EF4-FFF2-40B4-BE49-F238E27FC236}">
              <a16:creationId xmlns:a16="http://schemas.microsoft.com/office/drawing/2014/main" id="{D8C302CC-FD88-4F27-9DF8-F3B15DEAF83D}"/>
            </a:ext>
          </a:extLst>
        </xdr:cNvPr>
        <xdr:cNvSpPr txBox="1"/>
      </xdr:nvSpPr>
      <xdr:spPr>
        <a:xfrm>
          <a:off x="2439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105" name="n_3mainValue【体育館・プール】&#10;有形固定資産減価償却率">
          <a:extLst>
            <a:ext uri="{FF2B5EF4-FFF2-40B4-BE49-F238E27FC236}">
              <a16:creationId xmlns:a16="http://schemas.microsoft.com/office/drawing/2014/main" id="{E46B6119-6490-4F10-9608-F80F38A060AB}"/>
            </a:ext>
          </a:extLst>
        </xdr:cNvPr>
        <xdr:cNvSpPr txBox="1"/>
      </xdr:nvSpPr>
      <xdr:spPr>
        <a:xfrm>
          <a:off x="1648469"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55262</xdr:rowOff>
    </xdr:from>
    <xdr:ext cx="405111" cy="259045"/>
    <xdr:sp macro="" textlink="">
      <xdr:nvSpPr>
        <xdr:cNvPr id="106" name="n_4mainValue【体育館・プール】&#10;有形固定資産減価償却率">
          <a:extLst>
            <a:ext uri="{FF2B5EF4-FFF2-40B4-BE49-F238E27FC236}">
              <a16:creationId xmlns:a16="http://schemas.microsoft.com/office/drawing/2014/main" id="{73D4912E-3CE2-4B9D-AB2C-DEBFEE42F78D}"/>
            </a:ext>
          </a:extLst>
        </xdr:cNvPr>
        <xdr:cNvSpPr txBox="1"/>
      </xdr:nvSpPr>
      <xdr:spPr>
        <a:xfrm>
          <a:off x="848369"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7BA09B38-F542-44D3-8EF8-5205B01ECCF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AD08940-52A3-4729-9AB6-E923D2E7100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42BE2A4C-1F7A-40EE-8212-BDF3465173B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FD4F1AF-22AE-4C0F-8C60-CC4FEE8A3B8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6FEA4DB2-0566-4D33-AAD3-65340A212E1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A22E5BE-0CBB-47F0-87E4-21C798BA1C4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8B225BB-81FB-4FE7-BD80-072FB1B4C20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449063FC-79EF-4278-B78E-818810A69C1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4991222-F88C-46B2-9EE6-C1D0348CA21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B6ED8D06-E821-48A5-B1B7-B11B43DC313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D3C7BC8B-6A7B-4B46-A8AC-916C82EC2B7A}"/>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BCDFD428-CDED-41C2-A934-963A428219B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DD868C31-A912-45C8-B903-8E4DC9B0365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A5F0829B-C371-4807-89A2-A208926ABB3A}"/>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615D91B6-AD0C-4065-92DF-F5185621258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A82250E6-A1BE-4632-AC66-12980AF88244}"/>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50F1843F-7286-4918-97C4-FF83D220ED1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11875499-16B3-4321-AE8F-A0B0CAAD046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3053D233-27F6-484E-9CCF-3CE68C44AD9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B08BEAFD-AA69-40C8-89EA-602F949BF8B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3A80B335-A829-48A5-A1E7-896018F3777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1EAF3D63-E485-4514-A308-AAA3522AD27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F2F575D1-A26B-4D85-9C7B-620C15CB3DA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3C0F46BA-7100-409D-B1CE-0CB49424B848}"/>
            </a:ext>
          </a:extLst>
        </xdr:cNvPr>
        <xdr:cNvCxnSpPr/>
      </xdr:nvCxnSpPr>
      <xdr:spPr>
        <a:xfrm flipV="1">
          <a:off x="9429115" y="9190863"/>
          <a:ext cx="0" cy="12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1B3BDCD9-F56B-458D-8C28-05F8C7330804}"/>
            </a:ext>
          </a:extLst>
        </xdr:cNvPr>
        <xdr:cNvSpPr txBox="1"/>
      </xdr:nvSpPr>
      <xdr:spPr>
        <a:xfrm>
          <a:off x="9467850" y="1040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660E245D-0835-4447-9656-CD110CEC9B2E}"/>
            </a:ext>
          </a:extLst>
        </xdr:cNvPr>
        <xdr:cNvCxnSpPr/>
      </xdr:nvCxnSpPr>
      <xdr:spPr>
        <a:xfrm>
          <a:off x="9363075" y="10399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39FFAD9B-20AC-463C-80A0-02DF2C451165}"/>
            </a:ext>
          </a:extLst>
        </xdr:cNvPr>
        <xdr:cNvSpPr txBox="1"/>
      </xdr:nvSpPr>
      <xdr:spPr>
        <a:xfrm>
          <a:off x="9467850" y="897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BB23A8AB-6DA2-4796-BE53-E1C9CE649FFA}"/>
            </a:ext>
          </a:extLst>
        </xdr:cNvPr>
        <xdr:cNvCxnSpPr/>
      </xdr:nvCxnSpPr>
      <xdr:spPr>
        <a:xfrm>
          <a:off x="9363075" y="9190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135" name="【体育館・プール】&#10;一人当たり面積平均値テキスト">
          <a:extLst>
            <a:ext uri="{FF2B5EF4-FFF2-40B4-BE49-F238E27FC236}">
              <a16:creationId xmlns:a16="http://schemas.microsoft.com/office/drawing/2014/main" id="{42D582DE-90B5-4AE0-ACA9-7115F063484B}"/>
            </a:ext>
          </a:extLst>
        </xdr:cNvPr>
        <xdr:cNvSpPr txBox="1"/>
      </xdr:nvSpPr>
      <xdr:spPr>
        <a:xfrm>
          <a:off x="9467850" y="1007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70342A9A-F2FD-4E5F-ADAB-78CB4EDDD0A8}"/>
            </a:ext>
          </a:extLst>
        </xdr:cNvPr>
        <xdr:cNvSpPr/>
      </xdr:nvSpPr>
      <xdr:spPr>
        <a:xfrm>
          <a:off x="9401175" y="1009929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B23FCE10-63F5-484F-8D2B-E12598C38AB1}"/>
            </a:ext>
          </a:extLst>
        </xdr:cNvPr>
        <xdr:cNvSpPr/>
      </xdr:nvSpPr>
      <xdr:spPr>
        <a:xfrm>
          <a:off x="8639175" y="101078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A43B1361-FB36-4E13-8CAD-DBB7CBAB86B6}"/>
            </a:ext>
          </a:extLst>
        </xdr:cNvPr>
        <xdr:cNvSpPr/>
      </xdr:nvSpPr>
      <xdr:spPr>
        <a:xfrm>
          <a:off x="7839075" y="10113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29B90CCA-27EB-4012-8F70-3954367E2E06}"/>
            </a:ext>
          </a:extLst>
        </xdr:cNvPr>
        <xdr:cNvSpPr/>
      </xdr:nvSpPr>
      <xdr:spPr>
        <a:xfrm>
          <a:off x="7029450" y="10115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509E1F43-CD89-46E3-A0E2-E0B234A2DCF2}"/>
            </a:ext>
          </a:extLst>
        </xdr:cNvPr>
        <xdr:cNvSpPr/>
      </xdr:nvSpPr>
      <xdr:spPr>
        <a:xfrm>
          <a:off x="6238875" y="10107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8DBEAA5-3CF6-4C76-83AA-E6659A71F37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137EC2F-35FD-425B-8403-6751EE736D8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A2DB15CB-931E-4805-89B1-98D75EF96A0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56125DB-0FAD-44F9-9ECD-B5168835AC4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DB3E798-011B-42E8-874F-D6E8F4E8334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49784</xdr:rowOff>
    </xdr:from>
    <xdr:to>
      <xdr:col>55</xdr:col>
      <xdr:colOff>50800</xdr:colOff>
      <xdr:row>62</xdr:row>
      <xdr:rowOff>151384</xdr:rowOff>
    </xdr:to>
    <xdr:sp macro="" textlink="">
      <xdr:nvSpPr>
        <xdr:cNvPr id="146" name="楕円 145">
          <a:extLst>
            <a:ext uri="{FF2B5EF4-FFF2-40B4-BE49-F238E27FC236}">
              <a16:creationId xmlns:a16="http://schemas.microsoft.com/office/drawing/2014/main" id="{5B85ABC8-DD4A-45F3-95BF-166E02C53EAC}"/>
            </a:ext>
          </a:extLst>
        </xdr:cNvPr>
        <xdr:cNvSpPr/>
      </xdr:nvSpPr>
      <xdr:spPr>
        <a:xfrm>
          <a:off x="9401175" y="1009548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72661</xdr:rowOff>
    </xdr:from>
    <xdr:ext cx="469744" cy="259045"/>
    <xdr:sp macro="" textlink="">
      <xdr:nvSpPr>
        <xdr:cNvPr id="147" name="【体育館・プール】&#10;一人当たり面積該当値テキスト">
          <a:extLst>
            <a:ext uri="{FF2B5EF4-FFF2-40B4-BE49-F238E27FC236}">
              <a16:creationId xmlns:a16="http://schemas.microsoft.com/office/drawing/2014/main" id="{6FE420AB-7932-4DFB-9AB7-7EA94FA3A2F1}"/>
            </a:ext>
          </a:extLst>
        </xdr:cNvPr>
        <xdr:cNvSpPr txBox="1"/>
      </xdr:nvSpPr>
      <xdr:spPr>
        <a:xfrm>
          <a:off x="9467850" y="995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56642</xdr:rowOff>
    </xdr:from>
    <xdr:to>
      <xdr:col>50</xdr:col>
      <xdr:colOff>165100</xdr:colOff>
      <xdr:row>62</xdr:row>
      <xdr:rowOff>158242</xdr:rowOff>
    </xdr:to>
    <xdr:sp macro="" textlink="">
      <xdr:nvSpPr>
        <xdr:cNvPr id="148" name="楕円 147">
          <a:extLst>
            <a:ext uri="{FF2B5EF4-FFF2-40B4-BE49-F238E27FC236}">
              <a16:creationId xmlns:a16="http://schemas.microsoft.com/office/drawing/2014/main" id="{DA13CF0E-70EA-485E-8E64-6AEA8B52297E}"/>
            </a:ext>
          </a:extLst>
        </xdr:cNvPr>
        <xdr:cNvSpPr/>
      </xdr:nvSpPr>
      <xdr:spPr>
        <a:xfrm>
          <a:off x="8639175" y="101055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100584</xdr:rowOff>
    </xdr:from>
    <xdr:to>
      <xdr:col>55</xdr:col>
      <xdr:colOff>0</xdr:colOff>
      <xdr:row>62</xdr:row>
      <xdr:rowOff>107442</xdr:rowOff>
    </xdr:to>
    <xdr:cxnSp macro="">
      <xdr:nvCxnSpPr>
        <xdr:cNvPr id="149" name="直線コネクタ 148">
          <a:extLst>
            <a:ext uri="{FF2B5EF4-FFF2-40B4-BE49-F238E27FC236}">
              <a16:creationId xmlns:a16="http://schemas.microsoft.com/office/drawing/2014/main" id="{7E6FB556-1F4A-4EAD-BD72-C89356A5D231}"/>
            </a:ext>
          </a:extLst>
        </xdr:cNvPr>
        <xdr:cNvCxnSpPr/>
      </xdr:nvCxnSpPr>
      <xdr:spPr>
        <a:xfrm flipV="1">
          <a:off x="8686800" y="10152634"/>
          <a:ext cx="74295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65024</xdr:rowOff>
    </xdr:from>
    <xdr:to>
      <xdr:col>46</xdr:col>
      <xdr:colOff>38100</xdr:colOff>
      <xdr:row>62</xdr:row>
      <xdr:rowOff>166624</xdr:rowOff>
    </xdr:to>
    <xdr:sp macro="" textlink="">
      <xdr:nvSpPr>
        <xdr:cNvPr id="150" name="楕円 149">
          <a:extLst>
            <a:ext uri="{FF2B5EF4-FFF2-40B4-BE49-F238E27FC236}">
              <a16:creationId xmlns:a16="http://schemas.microsoft.com/office/drawing/2014/main" id="{B8328400-85D0-4666-8CAB-08FBBC968299}"/>
            </a:ext>
          </a:extLst>
        </xdr:cNvPr>
        <xdr:cNvSpPr/>
      </xdr:nvSpPr>
      <xdr:spPr>
        <a:xfrm>
          <a:off x="7839075" y="101170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107442</xdr:rowOff>
    </xdr:from>
    <xdr:to>
      <xdr:col>50</xdr:col>
      <xdr:colOff>114300</xdr:colOff>
      <xdr:row>62</xdr:row>
      <xdr:rowOff>115824</xdr:rowOff>
    </xdr:to>
    <xdr:cxnSp macro="">
      <xdr:nvCxnSpPr>
        <xdr:cNvPr id="151" name="直線コネクタ 150">
          <a:extLst>
            <a:ext uri="{FF2B5EF4-FFF2-40B4-BE49-F238E27FC236}">
              <a16:creationId xmlns:a16="http://schemas.microsoft.com/office/drawing/2014/main" id="{95CB96BA-65F3-49D6-A213-A9AAB43DB6D8}"/>
            </a:ext>
          </a:extLst>
        </xdr:cNvPr>
        <xdr:cNvCxnSpPr/>
      </xdr:nvCxnSpPr>
      <xdr:spPr>
        <a:xfrm flipV="1">
          <a:off x="7886700" y="10153142"/>
          <a:ext cx="8001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71882</xdr:rowOff>
    </xdr:from>
    <xdr:to>
      <xdr:col>41</xdr:col>
      <xdr:colOff>101600</xdr:colOff>
      <xdr:row>63</xdr:row>
      <xdr:rowOff>2032</xdr:rowOff>
    </xdr:to>
    <xdr:sp macro="" textlink="">
      <xdr:nvSpPr>
        <xdr:cNvPr id="152" name="楕円 151">
          <a:extLst>
            <a:ext uri="{FF2B5EF4-FFF2-40B4-BE49-F238E27FC236}">
              <a16:creationId xmlns:a16="http://schemas.microsoft.com/office/drawing/2014/main" id="{4C1867F2-B4C6-4461-82D8-9641622E4D77}"/>
            </a:ext>
          </a:extLst>
        </xdr:cNvPr>
        <xdr:cNvSpPr/>
      </xdr:nvSpPr>
      <xdr:spPr>
        <a:xfrm>
          <a:off x="7029450" y="101175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115824</xdr:rowOff>
    </xdr:from>
    <xdr:to>
      <xdr:col>45</xdr:col>
      <xdr:colOff>177800</xdr:colOff>
      <xdr:row>62</xdr:row>
      <xdr:rowOff>122682</xdr:rowOff>
    </xdr:to>
    <xdr:cxnSp macro="">
      <xdr:nvCxnSpPr>
        <xdr:cNvPr id="153" name="直線コネクタ 152">
          <a:extLst>
            <a:ext uri="{FF2B5EF4-FFF2-40B4-BE49-F238E27FC236}">
              <a16:creationId xmlns:a16="http://schemas.microsoft.com/office/drawing/2014/main" id="{13694E73-50EA-450B-AE29-A8D25539FC42}"/>
            </a:ext>
          </a:extLst>
        </xdr:cNvPr>
        <xdr:cNvCxnSpPr/>
      </xdr:nvCxnSpPr>
      <xdr:spPr>
        <a:xfrm flipV="1">
          <a:off x="7077075" y="10164699"/>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87884</xdr:rowOff>
    </xdr:from>
    <xdr:to>
      <xdr:col>36</xdr:col>
      <xdr:colOff>165100</xdr:colOff>
      <xdr:row>63</xdr:row>
      <xdr:rowOff>18034</xdr:rowOff>
    </xdr:to>
    <xdr:sp macro="" textlink="">
      <xdr:nvSpPr>
        <xdr:cNvPr id="154" name="楕円 153">
          <a:extLst>
            <a:ext uri="{FF2B5EF4-FFF2-40B4-BE49-F238E27FC236}">
              <a16:creationId xmlns:a16="http://schemas.microsoft.com/office/drawing/2014/main" id="{442FE7FB-FC65-4C9C-9202-803D84B9DFB3}"/>
            </a:ext>
          </a:extLst>
        </xdr:cNvPr>
        <xdr:cNvSpPr/>
      </xdr:nvSpPr>
      <xdr:spPr>
        <a:xfrm>
          <a:off x="6238875" y="101335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122682</xdr:rowOff>
    </xdr:from>
    <xdr:to>
      <xdr:col>41</xdr:col>
      <xdr:colOff>50800</xdr:colOff>
      <xdr:row>62</xdr:row>
      <xdr:rowOff>138684</xdr:rowOff>
    </xdr:to>
    <xdr:cxnSp macro="">
      <xdr:nvCxnSpPr>
        <xdr:cNvPr id="155" name="直線コネクタ 154">
          <a:extLst>
            <a:ext uri="{FF2B5EF4-FFF2-40B4-BE49-F238E27FC236}">
              <a16:creationId xmlns:a16="http://schemas.microsoft.com/office/drawing/2014/main" id="{BBCD7849-FC3F-47CB-B464-E776537AAE42}"/>
            </a:ext>
          </a:extLst>
        </xdr:cNvPr>
        <xdr:cNvCxnSpPr/>
      </xdr:nvCxnSpPr>
      <xdr:spPr>
        <a:xfrm flipV="1">
          <a:off x="6286500" y="10174732"/>
          <a:ext cx="79057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156" name="n_1aveValue【体育館・プール】&#10;一人当たり面積">
          <a:extLst>
            <a:ext uri="{FF2B5EF4-FFF2-40B4-BE49-F238E27FC236}">
              <a16:creationId xmlns:a16="http://schemas.microsoft.com/office/drawing/2014/main" id="{AD147E71-2B39-4742-A5E3-C240BBFD883E}"/>
            </a:ext>
          </a:extLst>
        </xdr:cNvPr>
        <xdr:cNvSpPr txBox="1"/>
      </xdr:nvSpPr>
      <xdr:spPr>
        <a:xfrm>
          <a:off x="8458277" y="1020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39F398E3-6F66-4355-9A56-8FDD21119751}"/>
            </a:ext>
          </a:extLst>
        </xdr:cNvPr>
        <xdr:cNvSpPr txBox="1"/>
      </xdr:nvSpPr>
      <xdr:spPr>
        <a:xfrm>
          <a:off x="7677227" y="989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FF722A0B-8670-4A44-8755-C8342C2E9D31}"/>
            </a:ext>
          </a:extLst>
        </xdr:cNvPr>
        <xdr:cNvSpPr txBox="1"/>
      </xdr:nvSpPr>
      <xdr:spPr>
        <a:xfrm>
          <a:off x="6867602" y="990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D8989EC7-52FA-416C-9629-0C3F235A94D3}"/>
            </a:ext>
          </a:extLst>
        </xdr:cNvPr>
        <xdr:cNvSpPr txBox="1"/>
      </xdr:nvSpPr>
      <xdr:spPr>
        <a:xfrm>
          <a:off x="6067502" y="98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3319</xdr:rowOff>
    </xdr:from>
    <xdr:ext cx="469744" cy="259045"/>
    <xdr:sp macro="" textlink="">
      <xdr:nvSpPr>
        <xdr:cNvPr id="160" name="n_1mainValue【体育館・プール】&#10;一人当たり面積">
          <a:extLst>
            <a:ext uri="{FF2B5EF4-FFF2-40B4-BE49-F238E27FC236}">
              <a16:creationId xmlns:a16="http://schemas.microsoft.com/office/drawing/2014/main" id="{DB8FD7AB-F298-4D23-A6B0-7EE467294271}"/>
            </a:ext>
          </a:extLst>
        </xdr:cNvPr>
        <xdr:cNvSpPr txBox="1"/>
      </xdr:nvSpPr>
      <xdr:spPr>
        <a:xfrm>
          <a:off x="8458277"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157751</xdr:rowOff>
    </xdr:from>
    <xdr:ext cx="469744" cy="259045"/>
    <xdr:sp macro="" textlink="">
      <xdr:nvSpPr>
        <xdr:cNvPr id="161" name="n_2mainValue【体育館・プール】&#10;一人当たり面積">
          <a:extLst>
            <a:ext uri="{FF2B5EF4-FFF2-40B4-BE49-F238E27FC236}">
              <a16:creationId xmlns:a16="http://schemas.microsoft.com/office/drawing/2014/main" id="{CCEB4D73-5377-4312-AAB5-BA1972608D12}"/>
            </a:ext>
          </a:extLst>
        </xdr:cNvPr>
        <xdr:cNvSpPr txBox="1"/>
      </xdr:nvSpPr>
      <xdr:spPr>
        <a:xfrm>
          <a:off x="7677227" y="1020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164609</xdr:rowOff>
    </xdr:from>
    <xdr:ext cx="469744" cy="259045"/>
    <xdr:sp macro="" textlink="">
      <xdr:nvSpPr>
        <xdr:cNvPr id="162" name="n_3mainValue【体育館・プール】&#10;一人当たり面積">
          <a:extLst>
            <a:ext uri="{FF2B5EF4-FFF2-40B4-BE49-F238E27FC236}">
              <a16:creationId xmlns:a16="http://schemas.microsoft.com/office/drawing/2014/main" id="{B57C59BB-3A3C-40DD-A200-0598780772E9}"/>
            </a:ext>
          </a:extLst>
        </xdr:cNvPr>
        <xdr:cNvSpPr txBox="1"/>
      </xdr:nvSpPr>
      <xdr:spPr>
        <a:xfrm>
          <a:off x="6867602"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9161</xdr:rowOff>
    </xdr:from>
    <xdr:ext cx="469744" cy="259045"/>
    <xdr:sp macro="" textlink="">
      <xdr:nvSpPr>
        <xdr:cNvPr id="163" name="n_4mainValue【体育館・プール】&#10;一人当たり面積">
          <a:extLst>
            <a:ext uri="{FF2B5EF4-FFF2-40B4-BE49-F238E27FC236}">
              <a16:creationId xmlns:a16="http://schemas.microsoft.com/office/drawing/2014/main" id="{8283F932-8C6C-4F43-899E-B5C892C0A70A}"/>
            </a:ext>
          </a:extLst>
        </xdr:cNvPr>
        <xdr:cNvSpPr txBox="1"/>
      </xdr:nvSpPr>
      <xdr:spPr>
        <a:xfrm>
          <a:off x="6067502" y="10223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5CD93FA8-8ABE-4EC9-AC6B-D39312B40B4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CAC5C9C0-2B1D-404D-99F0-55D524996AA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3D8ADD13-CECD-48F6-947B-501490F218E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1ECD6EE4-1BCA-434C-8182-5137227892E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B8E41DA6-15F5-4788-A10D-D186D556D60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3C613B12-AD31-42F1-9FE2-D5511E089F6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FA392F0F-EE4B-4F3C-9F2B-DF3225538B8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7D56E9F-89C3-4DEE-B088-6E0EB759980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F8190906-B2E4-40B5-BCBE-23014154740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9A90B549-1289-4A9A-82AB-7A2EB532BC3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8A75742D-A361-42FD-A5A4-AB9C60A29D2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6A76A1A6-B5D5-4583-B1EF-AD3611B5A53B}"/>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E481FD02-7CD2-4904-BB39-F0EA0388AADF}"/>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1438C0E-ABB4-42B0-8D4C-AACF5223094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36BCB873-3336-4D8F-BEBC-F404F9147197}"/>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831F5508-4DD8-4965-95DF-12C7368F62E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5FDCC69D-9FDA-4DEC-8BE7-0735214E118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8816AC58-5AD8-4454-A5CC-94ABB4D79ED9}"/>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E9A6C491-CCC7-4219-AFBE-F44B8C1C999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A54267F4-0C6D-43C8-B5F3-ABAA8A55D8D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BF81DE81-3950-4602-9792-7615C6F5306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3C6CABC-97CD-49E9-B5AB-E4FA130AE7B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8D6D780B-170D-4447-B142-13A153DD73CC}"/>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B5D0460C-A3F7-4DEA-A26D-72E581C5A99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EF98CFAB-CE2B-4272-9983-F0B6896224E7}"/>
            </a:ext>
          </a:extLst>
        </xdr:cNvPr>
        <xdr:cNvCxnSpPr/>
      </xdr:nvCxnSpPr>
      <xdr:spPr>
        <a:xfrm flipV="1">
          <a:off x="4180840" y="1255395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23285EC5-00F6-4C91-AFFC-B0FB775F3AE9}"/>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D5ADDFAC-E831-49D9-A179-D93B34E53D6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A7E1F91C-E926-43DC-8333-0117C24B7F6B}"/>
            </a:ext>
          </a:extLst>
        </xdr:cNvPr>
        <xdr:cNvSpPr txBox="1"/>
      </xdr:nvSpPr>
      <xdr:spPr>
        <a:xfrm>
          <a:off x="4219575" y="1234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004C7409-A828-48FF-BF05-D4E233A34789}"/>
            </a:ext>
          </a:extLst>
        </xdr:cNvPr>
        <xdr:cNvCxnSpPr/>
      </xdr:nvCxnSpPr>
      <xdr:spPr>
        <a:xfrm>
          <a:off x="4105275" y="1255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AC26BDEA-747B-4306-B7FC-09373ED4DE58}"/>
            </a:ext>
          </a:extLst>
        </xdr:cNvPr>
        <xdr:cNvSpPr txBox="1"/>
      </xdr:nvSpPr>
      <xdr:spPr>
        <a:xfrm>
          <a:off x="4219575" y="13174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6B56E5EF-573A-42DE-B4B1-49CF7A31759D}"/>
            </a:ext>
          </a:extLst>
        </xdr:cNvPr>
        <xdr:cNvSpPr/>
      </xdr:nvSpPr>
      <xdr:spPr>
        <a:xfrm>
          <a:off x="4124325"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6CE11F1A-F5ED-45C6-8229-864615C83BB9}"/>
            </a:ext>
          </a:extLst>
        </xdr:cNvPr>
        <xdr:cNvSpPr/>
      </xdr:nvSpPr>
      <xdr:spPr>
        <a:xfrm>
          <a:off x="33813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24DB4353-F56D-4BEA-8D15-E4E98464FD7B}"/>
            </a:ext>
          </a:extLst>
        </xdr:cNvPr>
        <xdr:cNvSpPr/>
      </xdr:nvSpPr>
      <xdr:spPr>
        <a:xfrm>
          <a:off x="2571750" y="13261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277F919B-8569-4FB9-ACBE-455D2626B9EE}"/>
            </a:ext>
          </a:extLst>
        </xdr:cNvPr>
        <xdr:cNvSpPr/>
      </xdr:nvSpPr>
      <xdr:spPr>
        <a:xfrm>
          <a:off x="17811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CFF8D88A-34E3-4977-833A-2B3F061BC973}"/>
            </a:ext>
          </a:extLst>
        </xdr:cNvPr>
        <xdr:cNvSpPr/>
      </xdr:nvSpPr>
      <xdr:spPr>
        <a:xfrm>
          <a:off x="981075" y="13298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D4CEBA1-8ABF-42DA-A597-19C42BAB2DE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9291784-ACE6-498E-B963-7A08A8CDF7C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F334F0C-F139-441E-8965-97037CE2563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910FBB0A-A434-46A8-AFE6-A9D3FCE5253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DEFCD769-D554-484A-940F-83B976860F7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04" name="楕円 203">
          <a:extLst>
            <a:ext uri="{FF2B5EF4-FFF2-40B4-BE49-F238E27FC236}">
              <a16:creationId xmlns:a16="http://schemas.microsoft.com/office/drawing/2014/main" id="{99EFE9BD-DBEB-493A-BC1B-1650170E7F0A}"/>
            </a:ext>
          </a:extLst>
        </xdr:cNvPr>
        <xdr:cNvSpPr/>
      </xdr:nvSpPr>
      <xdr:spPr>
        <a:xfrm>
          <a:off x="4124325" y="13479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5732</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02E150BA-5BE2-4847-AEBF-10419EDBEC90}"/>
            </a:ext>
          </a:extLst>
        </xdr:cNvPr>
        <xdr:cNvSpPr txBox="1"/>
      </xdr:nvSpPr>
      <xdr:spPr>
        <a:xfrm>
          <a:off x="4219575" y="1345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164464</xdr:rowOff>
    </xdr:from>
    <xdr:to>
      <xdr:col>20</xdr:col>
      <xdr:colOff>38100</xdr:colOff>
      <xdr:row>83</xdr:row>
      <xdr:rowOff>94614</xdr:rowOff>
    </xdr:to>
    <xdr:sp macro="" textlink="">
      <xdr:nvSpPr>
        <xdr:cNvPr id="206" name="楕円 205">
          <a:extLst>
            <a:ext uri="{FF2B5EF4-FFF2-40B4-BE49-F238E27FC236}">
              <a16:creationId xmlns:a16="http://schemas.microsoft.com/office/drawing/2014/main" id="{C95F1E6D-C43D-4B3A-8244-40BB9032E42B}"/>
            </a:ext>
          </a:extLst>
        </xdr:cNvPr>
        <xdr:cNvSpPr/>
      </xdr:nvSpPr>
      <xdr:spPr>
        <a:xfrm>
          <a:off x="3381375" y="134486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43814</xdr:rowOff>
    </xdr:from>
    <xdr:to>
      <xdr:col>24</xdr:col>
      <xdr:colOff>63500</xdr:colOff>
      <xdr:row>83</xdr:row>
      <xdr:rowOff>78105</xdr:rowOff>
    </xdr:to>
    <xdr:cxnSp macro="">
      <xdr:nvCxnSpPr>
        <xdr:cNvPr id="207" name="直線コネクタ 206">
          <a:extLst>
            <a:ext uri="{FF2B5EF4-FFF2-40B4-BE49-F238E27FC236}">
              <a16:creationId xmlns:a16="http://schemas.microsoft.com/office/drawing/2014/main" id="{EC2A91A0-89F6-4043-8390-A8F95363F8AC}"/>
            </a:ext>
          </a:extLst>
        </xdr:cNvPr>
        <xdr:cNvCxnSpPr/>
      </xdr:nvCxnSpPr>
      <xdr:spPr>
        <a:xfrm>
          <a:off x="3429000" y="13496289"/>
          <a:ext cx="7524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88264</xdr:rowOff>
    </xdr:from>
    <xdr:to>
      <xdr:col>15</xdr:col>
      <xdr:colOff>101600</xdr:colOff>
      <xdr:row>83</xdr:row>
      <xdr:rowOff>18414</xdr:rowOff>
    </xdr:to>
    <xdr:sp macro="" textlink="">
      <xdr:nvSpPr>
        <xdr:cNvPr id="208" name="楕円 207">
          <a:extLst>
            <a:ext uri="{FF2B5EF4-FFF2-40B4-BE49-F238E27FC236}">
              <a16:creationId xmlns:a16="http://schemas.microsoft.com/office/drawing/2014/main" id="{50186A6B-268C-4754-BF84-D85B64983C90}"/>
            </a:ext>
          </a:extLst>
        </xdr:cNvPr>
        <xdr:cNvSpPr/>
      </xdr:nvSpPr>
      <xdr:spPr>
        <a:xfrm>
          <a:off x="2571750" y="133724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139064</xdr:rowOff>
    </xdr:from>
    <xdr:to>
      <xdr:col>19</xdr:col>
      <xdr:colOff>177800</xdr:colOff>
      <xdr:row>83</xdr:row>
      <xdr:rowOff>43814</xdr:rowOff>
    </xdr:to>
    <xdr:cxnSp macro="">
      <xdr:nvCxnSpPr>
        <xdr:cNvPr id="209" name="直線コネクタ 208">
          <a:extLst>
            <a:ext uri="{FF2B5EF4-FFF2-40B4-BE49-F238E27FC236}">
              <a16:creationId xmlns:a16="http://schemas.microsoft.com/office/drawing/2014/main" id="{8C758709-88CB-4C14-8DE7-7D707F3BBAEA}"/>
            </a:ext>
          </a:extLst>
        </xdr:cNvPr>
        <xdr:cNvCxnSpPr/>
      </xdr:nvCxnSpPr>
      <xdr:spPr>
        <a:xfrm>
          <a:off x="2619375" y="13429614"/>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88264</xdr:rowOff>
    </xdr:from>
    <xdr:to>
      <xdr:col>10</xdr:col>
      <xdr:colOff>165100</xdr:colOff>
      <xdr:row>83</xdr:row>
      <xdr:rowOff>18414</xdr:rowOff>
    </xdr:to>
    <xdr:sp macro="" textlink="">
      <xdr:nvSpPr>
        <xdr:cNvPr id="210" name="楕円 209">
          <a:extLst>
            <a:ext uri="{FF2B5EF4-FFF2-40B4-BE49-F238E27FC236}">
              <a16:creationId xmlns:a16="http://schemas.microsoft.com/office/drawing/2014/main" id="{4664B122-305F-45DD-9CEE-A29A2F8D434C}"/>
            </a:ext>
          </a:extLst>
        </xdr:cNvPr>
        <xdr:cNvSpPr/>
      </xdr:nvSpPr>
      <xdr:spPr>
        <a:xfrm>
          <a:off x="1781175" y="13372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139064</xdr:rowOff>
    </xdr:from>
    <xdr:to>
      <xdr:col>15</xdr:col>
      <xdr:colOff>50800</xdr:colOff>
      <xdr:row>82</xdr:row>
      <xdr:rowOff>139064</xdr:rowOff>
    </xdr:to>
    <xdr:cxnSp macro="">
      <xdr:nvCxnSpPr>
        <xdr:cNvPr id="211" name="直線コネクタ 210">
          <a:extLst>
            <a:ext uri="{FF2B5EF4-FFF2-40B4-BE49-F238E27FC236}">
              <a16:creationId xmlns:a16="http://schemas.microsoft.com/office/drawing/2014/main" id="{8F82F29B-9398-4B20-ADEF-F244A341D4D7}"/>
            </a:ext>
          </a:extLst>
        </xdr:cNvPr>
        <xdr:cNvCxnSpPr/>
      </xdr:nvCxnSpPr>
      <xdr:spPr>
        <a:xfrm>
          <a:off x="1828800" y="1342961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52070</xdr:rowOff>
    </xdr:from>
    <xdr:to>
      <xdr:col>6</xdr:col>
      <xdr:colOff>38100</xdr:colOff>
      <xdr:row>82</xdr:row>
      <xdr:rowOff>153670</xdr:rowOff>
    </xdr:to>
    <xdr:sp macro="" textlink="">
      <xdr:nvSpPr>
        <xdr:cNvPr id="212" name="楕円 211">
          <a:extLst>
            <a:ext uri="{FF2B5EF4-FFF2-40B4-BE49-F238E27FC236}">
              <a16:creationId xmlns:a16="http://schemas.microsoft.com/office/drawing/2014/main" id="{C6CFD9BA-E536-416B-9E3E-DCE0CBA5BA9E}"/>
            </a:ext>
          </a:extLst>
        </xdr:cNvPr>
        <xdr:cNvSpPr/>
      </xdr:nvSpPr>
      <xdr:spPr>
        <a:xfrm>
          <a:off x="981075" y="133362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102870</xdr:rowOff>
    </xdr:from>
    <xdr:to>
      <xdr:col>10</xdr:col>
      <xdr:colOff>114300</xdr:colOff>
      <xdr:row>82</xdr:row>
      <xdr:rowOff>139064</xdr:rowOff>
    </xdr:to>
    <xdr:cxnSp macro="">
      <xdr:nvCxnSpPr>
        <xdr:cNvPr id="213" name="直線コネクタ 212">
          <a:extLst>
            <a:ext uri="{FF2B5EF4-FFF2-40B4-BE49-F238E27FC236}">
              <a16:creationId xmlns:a16="http://schemas.microsoft.com/office/drawing/2014/main" id="{00BDCE13-2EFB-45C5-9F13-466BE7DC01CC}"/>
            </a:ext>
          </a:extLst>
        </xdr:cNvPr>
        <xdr:cNvCxnSpPr/>
      </xdr:nvCxnSpPr>
      <xdr:spPr>
        <a:xfrm>
          <a:off x="1028700" y="13393420"/>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214" name="n_1aveValue【福祉施設】&#10;有形固定資産減価償却率">
          <a:extLst>
            <a:ext uri="{FF2B5EF4-FFF2-40B4-BE49-F238E27FC236}">
              <a16:creationId xmlns:a16="http://schemas.microsoft.com/office/drawing/2014/main" id="{A3B6EBB8-6C7B-469D-9F17-617E39746522}"/>
            </a:ext>
          </a:extLst>
        </xdr:cNvPr>
        <xdr:cNvSpPr txBox="1"/>
      </xdr:nvSpPr>
      <xdr:spPr>
        <a:xfrm>
          <a:off x="32391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215" name="n_2aveValue【福祉施設】&#10;有形固定資産減価償却率">
          <a:extLst>
            <a:ext uri="{FF2B5EF4-FFF2-40B4-BE49-F238E27FC236}">
              <a16:creationId xmlns:a16="http://schemas.microsoft.com/office/drawing/2014/main" id="{EEFFAC0D-77E1-45FD-84D7-C8F930CFF69F}"/>
            </a:ext>
          </a:extLst>
        </xdr:cNvPr>
        <xdr:cNvSpPr txBox="1"/>
      </xdr:nvSpPr>
      <xdr:spPr>
        <a:xfrm>
          <a:off x="2439044"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16" name="n_3aveValue【福祉施設】&#10;有形固定資産減価償却率">
          <a:extLst>
            <a:ext uri="{FF2B5EF4-FFF2-40B4-BE49-F238E27FC236}">
              <a16:creationId xmlns:a16="http://schemas.microsoft.com/office/drawing/2014/main" id="{A79A166F-A1A6-4C9B-BE38-247DD3938DC9}"/>
            </a:ext>
          </a:extLst>
        </xdr:cNvPr>
        <xdr:cNvSpPr txBox="1"/>
      </xdr:nvSpPr>
      <xdr:spPr>
        <a:xfrm>
          <a:off x="1648469"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217" name="n_4aveValue【福祉施設】&#10;有形固定資産減価償却率">
          <a:extLst>
            <a:ext uri="{FF2B5EF4-FFF2-40B4-BE49-F238E27FC236}">
              <a16:creationId xmlns:a16="http://schemas.microsoft.com/office/drawing/2014/main" id="{91EE152A-7512-4FDB-8696-8F44D4209AD3}"/>
            </a:ext>
          </a:extLst>
        </xdr:cNvPr>
        <xdr:cNvSpPr txBox="1"/>
      </xdr:nvSpPr>
      <xdr:spPr>
        <a:xfrm>
          <a:off x="848369" y="1308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85741</xdr:rowOff>
    </xdr:from>
    <xdr:ext cx="405111" cy="259045"/>
    <xdr:sp macro="" textlink="">
      <xdr:nvSpPr>
        <xdr:cNvPr id="218" name="n_1mainValue【福祉施設】&#10;有形固定資産減価償却率">
          <a:extLst>
            <a:ext uri="{FF2B5EF4-FFF2-40B4-BE49-F238E27FC236}">
              <a16:creationId xmlns:a16="http://schemas.microsoft.com/office/drawing/2014/main" id="{4177EF24-6720-4226-A0E8-CBDB3048E87F}"/>
            </a:ext>
          </a:extLst>
        </xdr:cNvPr>
        <xdr:cNvSpPr txBox="1"/>
      </xdr:nvSpPr>
      <xdr:spPr>
        <a:xfrm>
          <a:off x="32391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9541</xdr:rowOff>
    </xdr:from>
    <xdr:ext cx="405111" cy="259045"/>
    <xdr:sp macro="" textlink="">
      <xdr:nvSpPr>
        <xdr:cNvPr id="219" name="n_2mainValue【福祉施設】&#10;有形固定資産減価償却率">
          <a:extLst>
            <a:ext uri="{FF2B5EF4-FFF2-40B4-BE49-F238E27FC236}">
              <a16:creationId xmlns:a16="http://schemas.microsoft.com/office/drawing/2014/main" id="{485B13B5-B0C7-4BE0-97E5-3488FFA7377B}"/>
            </a:ext>
          </a:extLst>
        </xdr:cNvPr>
        <xdr:cNvSpPr txBox="1"/>
      </xdr:nvSpPr>
      <xdr:spPr>
        <a:xfrm>
          <a:off x="24390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9541</xdr:rowOff>
    </xdr:from>
    <xdr:ext cx="405111" cy="259045"/>
    <xdr:sp macro="" textlink="">
      <xdr:nvSpPr>
        <xdr:cNvPr id="220" name="n_3mainValue【福祉施設】&#10;有形固定資産減価償却率">
          <a:extLst>
            <a:ext uri="{FF2B5EF4-FFF2-40B4-BE49-F238E27FC236}">
              <a16:creationId xmlns:a16="http://schemas.microsoft.com/office/drawing/2014/main" id="{73C9359E-CC14-479B-BB12-2CF7DBDA1427}"/>
            </a:ext>
          </a:extLst>
        </xdr:cNvPr>
        <xdr:cNvSpPr txBox="1"/>
      </xdr:nvSpPr>
      <xdr:spPr>
        <a:xfrm>
          <a:off x="1648469"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144797</xdr:rowOff>
    </xdr:from>
    <xdr:ext cx="405111" cy="259045"/>
    <xdr:sp macro="" textlink="">
      <xdr:nvSpPr>
        <xdr:cNvPr id="221" name="n_4mainValue【福祉施設】&#10;有形固定資産減価償却率">
          <a:extLst>
            <a:ext uri="{FF2B5EF4-FFF2-40B4-BE49-F238E27FC236}">
              <a16:creationId xmlns:a16="http://schemas.microsoft.com/office/drawing/2014/main" id="{7A6B7F84-C262-4F28-8CD2-D4477EE58145}"/>
            </a:ext>
          </a:extLst>
        </xdr:cNvPr>
        <xdr:cNvSpPr txBox="1"/>
      </xdr:nvSpPr>
      <xdr:spPr>
        <a:xfrm>
          <a:off x="848369"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7B268A8A-A81C-442B-B1EB-1F80904C9DF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3EFE0C81-A54F-4EC2-A129-C5E85E8A533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6FC09FEB-7FBA-4D05-8EE5-27305970644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A92CD96C-A36E-4664-8E24-29FCAFC188D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877F192F-FF03-497F-819D-52BF7EFCF0F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B5FB31AF-FF05-448D-90F6-D4674C7A45C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E14F63CC-04E0-4902-9148-7BE2AE82534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7CE66E4-B4EB-4986-ACDA-7CAB37B1183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8326BDD4-15D3-4AB5-81BE-31A0CFBC6FE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3657A3B8-3008-48BC-9293-204EC076491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830426FC-E0BD-4189-BA3F-187976F214A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076C711C-3A37-47B3-9C12-E2C15C3A7895}"/>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2F0CBBE2-A2C4-445C-9EEE-63B02CAC8FF4}"/>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268579BE-0F56-468E-821E-40F3FECD7683}"/>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CA7F8D54-A45F-4952-9881-6286E5ADDA0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49DED906-3909-418E-B55A-76A5D1B0AF33}"/>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45BE75C4-88E5-4618-A330-6A508A3FB912}"/>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EB6DF2FD-1116-4D99-B487-AD7151AC52B0}"/>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92517500-6961-40E1-8CBA-D2D9A6B59F8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C68B3557-9624-4984-81A6-87C85F128515}"/>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53DC27F2-0A4B-4160-9A02-C6E1B2B61DF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E6497525-DAE8-4F2F-B0FC-F9FAB153C1D4}"/>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BF5984C3-8B65-4681-8C06-7BED8CA906F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BB000A00-309F-4793-959B-0057011E812D}"/>
            </a:ext>
          </a:extLst>
        </xdr:cNvPr>
        <xdr:cNvCxnSpPr/>
      </xdr:nvCxnSpPr>
      <xdr:spPr>
        <a:xfrm flipV="1">
          <a:off x="9429115" y="12517717"/>
          <a:ext cx="0" cy="15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F26316BD-B334-4EF7-9947-6FEE00B15738}"/>
            </a:ext>
          </a:extLst>
        </xdr:cNvPr>
        <xdr:cNvSpPr txBox="1"/>
      </xdr:nvSpPr>
      <xdr:spPr>
        <a:xfrm>
          <a:off x="9467850" y="1405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29E9BD8D-ABFC-4398-BEE2-513EFF2E6791}"/>
            </a:ext>
          </a:extLst>
        </xdr:cNvPr>
        <xdr:cNvCxnSpPr/>
      </xdr:nvCxnSpPr>
      <xdr:spPr>
        <a:xfrm>
          <a:off x="9363075" y="14048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42EC909E-773C-482F-91AA-1A917CBDA2EF}"/>
            </a:ext>
          </a:extLst>
        </xdr:cNvPr>
        <xdr:cNvSpPr txBox="1"/>
      </xdr:nvSpPr>
      <xdr:spPr>
        <a:xfrm>
          <a:off x="9467850" y="123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BA866F30-4575-4AB7-AE06-685F402BE8B3}"/>
            </a:ext>
          </a:extLst>
        </xdr:cNvPr>
        <xdr:cNvCxnSpPr/>
      </xdr:nvCxnSpPr>
      <xdr:spPr>
        <a:xfrm>
          <a:off x="9363075" y="125177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0D23230B-5CEF-4C6B-871A-1D400FDB9E1C}"/>
            </a:ext>
          </a:extLst>
        </xdr:cNvPr>
        <xdr:cNvSpPr txBox="1"/>
      </xdr:nvSpPr>
      <xdr:spPr>
        <a:xfrm>
          <a:off x="9467850" y="13784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434D0587-F1F8-4619-8076-C76C555194EE}"/>
            </a:ext>
          </a:extLst>
        </xdr:cNvPr>
        <xdr:cNvSpPr/>
      </xdr:nvSpPr>
      <xdr:spPr>
        <a:xfrm>
          <a:off x="9401175" y="139328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F4DD1656-A0F3-4241-8F4F-C51560FBC136}"/>
            </a:ext>
          </a:extLst>
        </xdr:cNvPr>
        <xdr:cNvSpPr/>
      </xdr:nvSpPr>
      <xdr:spPr>
        <a:xfrm>
          <a:off x="8639175" y="1398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2854B47F-2430-49AE-B484-D660B52CF9D9}"/>
            </a:ext>
          </a:extLst>
        </xdr:cNvPr>
        <xdr:cNvSpPr/>
      </xdr:nvSpPr>
      <xdr:spPr>
        <a:xfrm>
          <a:off x="7839075" y="13989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69772272-5A33-424B-8D76-AB208B17027D}"/>
            </a:ext>
          </a:extLst>
        </xdr:cNvPr>
        <xdr:cNvSpPr/>
      </xdr:nvSpPr>
      <xdr:spPr>
        <a:xfrm>
          <a:off x="7029450" y="139894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C4D0CD8E-C055-437A-87BF-21685038CE25}"/>
            </a:ext>
          </a:extLst>
        </xdr:cNvPr>
        <xdr:cNvSpPr/>
      </xdr:nvSpPr>
      <xdr:spPr>
        <a:xfrm>
          <a:off x="6238875" y="13990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9C57B665-121D-4E27-9B8D-E1BE416DAA6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C45E8B0-4BF3-4491-B6A1-8AB23E6EA37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4C7B9B09-64E5-49C9-B24C-61915F132DB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07BF8CE-818C-4329-8614-EA7B9A60FBD4}"/>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3DBC7F1E-C7D3-46B6-A3D7-D2D5C202AA3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53899</xdr:rowOff>
    </xdr:from>
    <xdr:to>
      <xdr:col>55</xdr:col>
      <xdr:colOff>50800</xdr:colOff>
      <xdr:row>86</xdr:row>
      <xdr:rowOff>155499</xdr:rowOff>
    </xdr:to>
    <xdr:sp macro="" textlink="">
      <xdr:nvSpPr>
        <xdr:cNvPr id="261" name="楕円 260">
          <a:extLst>
            <a:ext uri="{FF2B5EF4-FFF2-40B4-BE49-F238E27FC236}">
              <a16:creationId xmlns:a16="http://schemas.microsoft.com/office/drawing/2014/main" id="{E4110AE3-4835-4904-AA44-1252A620830D}"/>
            </a:ext>
          </a:extLst>
        </xdr:cNvPr>
        <xdr:cNvSpPr/>
      </xdr:nvSpPr>
      <xdr:spPr>
        <a:xfrm>
          <a:off x="9401175" y="1398579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262" name="【福祉施設】&#10;一人当たり面積該当値テキスト">
          <a:extLst>
            <a:ext uri="{FF2B5EF4-FFF2-40B4-BE49-F238E27FC236}">
              <a16:creationId xmlns:a16="http://schemas.microsoft.com/office/drawing/2014/main" id="{7EE6C935-35CD-42EA-A80E-D4A63A25EECF}"/>
            </a:ext>
          </a:extLst>
        </xdr:cNvPr>
        <xdr:cNvSpPr txBox="1"/>
      </xdr:nvSpPr>
      <xdr:spPr>
        <a:xfrm>
          <a:off x="9467850" y="1391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54127</xdr:rowOff>
    </xdr:from>
    <xdr:to>
      <xdr:col>50</xdr:col>
      <xdr:colOff>165100</xdr:colOff>
      <xdr:row>86</xdr:row>
      <xdr:rowOff>155727</xdr:rowOff>
    </xdr:to>
    <xdr:sp macro="" textlink="">
      <xdr:nvSpPr>
        <xdr:cNvPr id="263" name="楕円 262">
          <a:extLst>
            <a:ext uri="{FF2B5EF4-FFF2-40B4-BE49-F238E27FC236}">
              <a16:creationId xmlns:a16="http://schemas.microsoft.com/office/drawing/2014/main" id="{CAD33756-ED87-4D76-BDBC-D42D7B904596}"/>
            </a:ext>
          </a:extLst>
        </xdr:cNvPr>
        <xdr:cNvSpPr/>
      </xdr:nvSpPr>
      <xdr:spPr>
        <a:xfrm>
          <a:off x="8639175" y="139892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104699</xdr:rowOff>
    </xdr:from>
    <xdr:to>
      <xdr:col>55</xdr:col>
      <xdr:colOff>0</xdr:colOff>
      <xdr:row>86</xdr:row>
      <xdr:rowOff>104927</xdr:rowOff>
    </xdr:to>
    <xdr:cxnSp macro="">
      <xdr:nvCxnSpPr>
        <xdr:cNvPr id="264" name="直線コネクタ 263">
          <a:extLst>
            <a:ext uri="{FF2B5EF4-FFF2-40B4-BE49-F238E27FC236}">
              <a16:creationId xmlns:a16="http://schemas.microsoft.com/office/drawing/2014/main" id="{14CB8327-6917-4586-B87A-5ACDD29CDA90}"/>
            </a:ext>
          </a:extLst>
        </xdr:cNvPr>
        <xdr:cNvCxnSpPr/>
      </xdr:nvCxnSpPr>
      <xdr:spPr>
        <a:xfrm flipV="1">
          <a:off x="8686800" y="140429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54356</xdr:rowOff>
    </xdr:from>
    <xdr:to>
      <xdr:col>46</xdr:col>
      <xdr:colOff>38100</xdr:colOff>
      <xdr:row>86</xdr:row>
      <xdr:rowOff>155956</xdr:rowOff>
    </xdr:to>
    <xdr:sp macro="" textlink="">
      <xdr:nvSpPr>
        <xdr:cNvPr id="265" name="楕円 264">
          <a:extLst>
            <a:ext uri="{FF2B5EF4-FFF2-40B4-BE49-F238E27FC236}">
              <a16:creationId xmlns:a16="http://schemas.microsoft.com/office/drawing/2014/main" id="{A6F88675-F701-442E-AAD8-B43643CAAB2A}"/>
            </a:ext>
          </a:extLst>
        </xdr:cNvPr>
        <xdr:cNvSpPr/>
      </xdr:nvSpPr>
      <xdr:spPr>
        <a:xfrm>
          <a:off x="7839075" y="139894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104927</xdr:rowOff>
    </xdr:from>
    <xdr:to>
      <xdr:col>50</xdr:col>
      <xdr:colOff>114300</xdr:colOff>
      <xdr:row>86</xdr:row>
      <xdr:rowOff>105156</xdr:rowOff>
    </xdr:to>
    <xdr:cxnSp macro="">
      <xdr:nvCxnSpPr>
        <xdr:cNvPr id="266" name="直線コネクタ 265">
          <a:extLst>
            <a:ext uri="{FF2B5EF4-FFF2-40B4-BE49-F238E27FC236}">
              <a16:creationId xmlns:a16="http://schemas.microsoft.com/office/drawing/2014/main" id="{7B8B0902-E641-4903-AB2C-BF8DEFBEF107}"/>
            </a:ext>
          </a:extLst>
        </xdr:cNvPr>
        <xdr:cNvCxnSpPr/>
      </xdr:nvCxnSpPr>
      <xdr:spPr>
        <a:xfrm flipV="1">
          <a:off x="7886700" y="14036827"/>
          <a:ext cx="8001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54547</xdr:rowOff>
    </xdr:from>
    <xdr:to>
      <xdr:col>41</xdr:col>
      <xdr:colOff>101600</xdr:colOff>
      <xdr:row>86</xdr:row>
      <xdr:rowOff>156147</xdr:rowOff>
    </xdr:to>
    <xdr:sp macro="" textlink="">
      <xdr:nvSpPr>
        <xdr:cNvPr id="267" name="楕円 266">
          <a:extLst>
            <a:ext uri="{FF2B5EF4-FFF2-40B4-BE49-F238E27FC236}">
              <a16:creationId xmlns:a16="http://schemas.microsoft.com/office/drawing/2014/main" id="{CE2993D7-7C6E-45C1-949B-B845055F5423}"/>
            </a:ext>
          </a:extLst>
        </xdr:cNvPr>
        <xdr:cNvSpPr/>
      </xdr:nvSpPr>
      <xdr:spPr>
        <a:xfrm>
          <a:off x="7029450" y="1398962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105156</xdr:rowOff>
    </xdr:from>
    <xdr:to>
      <xdr:col>45</xdr:col>
      <xdr:colOff>177800</xdr:colOff>
      <xdr:row>86</xdr:row>
      <xdr:rowOff>105347</xdr:rowOff>
    </xdr:to>
    <xdr:cxnSp macro="">
      <xdr:nvCxnSpPr>
        <xdr:cNvPr id="268" name="直線コネクタ 267">
          <a:extLst>
            <a:ext uri="{FF2B5EF4-FFF2-40B4-BE49-F238E27FC236}">
              <a16:creationId xmlns:a16="http://schemas.microsoft.com/office/drawing/2014/main" id="{1639C287-4FB5-4CAB-8192-6405AD98575B}"/>
            </a:ext>
          </a:extLst>
        </xdr:cNvPr>
        <xdr:cNvCxnSpPr/>
      </xdr:nvCxnSpPr>
      <xdr:spPr>
        <a:xfrm flipV="1">
          <a:off x="7077075" y="14037056"/>
          <a:ext cx="809625"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55308</xdr:rowOff>
    </xdr:from>
    <xdr:to>
      <xdr:col>36</xdr:col>
      <xdr:colOff>165100</xdr:colOff>
      <xdr:row>86</xdr:row>
      <xdr:rowOff>156908</xdr:rowOff>
    </xdr:to>
    <xdr:sp macro="" textlink="">
      <xdr:nvSpPr>
        <xdr:cNvPr id="269" name="楕円 268">
          <a:extLst>
            <a:ext uri="{FF2B5EF4-FFF2-40B4-BE49-F238E27FC236}">
              <a16:creationId xmlns:a16="http://schemas.microsoft.com/office/drawing/2014/main" id="{7D039A84-908E-4506-88D9-9F283560B846}"/>
            </a:ext>
          </a:extLst>
        </xdr:cNvPr>
        <xdr:cNvSpPr/>
      </xdr:nvSpPr>
      <xdr:spPr>
        <a:xfrm>
          <a:off x="6238875" y="139903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105347</xdr:rowOff>
    </xdr:from>
    <xdr:to>
      <xdr:col>41</xdr:col>
      <xdr:colOff>50800</xdr:colOff>
      <xdr:row>86</xdr:row>
      <xdr:rowOff>106108</xdr:rowOff>
    </xdr:to>
    <xdr:cxnSp macro="">
      <xdr:nvCxnSpPr>
        <xdr:cNvPr id="270" name="直線コネクタ 269">
          <a:extLst>
            <a:ext uri="{FF2B5EF4-FFF2-40B4-BE49-F238E27FC236}">
              <a16:creationId xmlns:a16="http://schemas.microsoft.com/office/drawing/2014/main" id="{A50A8A50-CF7B-4BAA-B0CA-43113686173F}"/>
            </a:ext>
          </a:extLst>
        </xdr:cNvPr>
        <xdr:cNvCxnSpPr/>
      </xdr:nvCxnSpPr>
      <xdr:spPr>
        <a:xfrm flipV="1">
          <a:off x="6286500" y="14037247"/>
          <a:ext cx="79057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271" name="n_1aveValue【福祉施設】&#10;一人当たり面積">
          <a:extLst>
            <a:ext uri="{FF2B5EF4-FFF2-40B4-BE49-F238E27FC236}">
              <a16:creationId xmlns:a16="http://schemas.microsoft.com/office/drawing/2014/main" id="{E5DFDFA4-BF56-40BF-BF46-F11A52536E47}"/>
            </a:ext>
          </a:extLst>
        </xdr:cNvPr>
        <xdr:cNvSpPr txBox="1"/>
      </xdr:nvSpPr>
      <xdr:spPr>
        <a:xfrm>
          <a:off x="8458277" y="137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272" name="n_2aveValue【福祉施設】&#10;一人当たり面積">
          <a:extLst>
            <a:ext uri="{FF2B5EF4-FFF2-40B4-BE49-F238E27FC236}">
              <a16:creationId xmlns:a16="http://schemas.microsoft.com/office/drawing/2014/main" id="{48B4B2EC-DF2F-4A72-96F7-992A3E7531A9}"/>
            </a:ext>
          </a:extLst>
        </xdr:cNvPr>
        <xdr:cNvSpPr txBox="1"/>
      </xdr:nvSpPr>
      <xdr:spPr>
        <a:xfrm>
          <a:off x="7677227" y="1407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273" name="n_3aveValue【福祉施設】&#10;一人当たり面積">
          <a:extLst>
            <a:ext uri="{FF2B5EF4-FFF2-40B4-BE49-F238E27FC236}">
              <a16:creationId xmlns:a16="http://schemas.microsoft.com/office/drawing/2014/main" id="{CB3B3761-1FAB-4480-914C-436B53157C34}"/>
            </a:ext>
          </a:extLst>
        </xdr:cNvPr>
        <xdr:cNvSpPr txBox="1"/>
      </xdr:nvSpPr>
      <xdr:spPr>
        <a:xfrm>
          <a:off x="6867602"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274" name="n_4aveValue【福祉施設】&#10;一人当たり面積">
          <a:extLst>
            <a:ext uri="{FF2B5EF4-FFF2-40B4-BE49-F238E27FC236}">
              <a16:creationId xmlns:a16="http://schemas.microsoft.com/office/drawing/2014/main" id="{38E76DCD-E087-4289-B6E6-FDB743C8A4D4}"/>
            </a:ext>
          </a:extLst>
        </xdr:cNvPr>
        <xdr:cNvSpPr txBox="1"/>
      </xdr:nvSpPr>
      <xdr:spPr>
        <a:xfrm>
          <a:off x="6067502" y="1377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146854</xdr:rowOff>
    </xdr:from>
    <xdr:ext cx="469744" cy="259045"/>
    <xdr:sp macro="" textlink="">
      <xdr:nvSpPr>
        <xdr:cNvPr id="275" name="n_1mainValue【福祉施設】&#10;一人当たり面積">
          <a:extLst>
            <a:ext uri="{FF2B5EF4-FFF2-40B4-BE49-F238E27FC236}">
              <a16:creationId xmlns:a16="http://schemas.microsoft.com/office/drawing/2014/main" id="{4FAE481D-2BB1-419D-8062-A9975120604D}"/>
            </a:ext>
          </a:extLst>
        </xdr:cNvPr>
        <xdr:cNvSpPr txBox="1"/>
      </xdr:nvSpPr>
      <xdr:spPr>
        <a:xfrm>
          <a:off x="8458277" y="1407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1033</xdr:rowOff>
    </xdr:from>
    <xdr:ext cx="469744" cy="259045"/>
    <xdr:sp macro="" textlink="">
      <xdr:nvSpPr>
        <xdr:cNvPr id="276" name="n_2mainValue【福祉施設】&#10;一人当たり面積">
          <a:extLst>
            <a:ext uri="{FF2B5EF4-FFF2-40B4-BE49-F238E27FC236}">
              <a16:creationId xmlns:a16="http://schemas.microsoft.com/office/drawing/2014/main" id="{53BB39E3-99E3-4A8B-A4D8-BAD76ACC7A52}"/>
            </a:ext>
          </a:extLst>
        </xdr:cNvPr>
        <xdr:cNvSpPr txBox="1"/>
      </xdr:nvSpPr>
      <xdr:spPr>
        <a:xfrm>
          <a:off x="7677227"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147274</xdr:rowOff>
    </xdr:from>
    <xdr:ext cx="469744" cy="259045"/>
    <xdr:sp macro="" textlink="">
      <xdr:nvSpPr>
        <xdr:cNvPr id="277" name="n_3mainValue【福祉施設】&#10;一人当たり面積">
          <a:extLst>
            <a:ext uri="{FF2B5EF4-FFF2-40B4-BE49-F238E27FC236}">
              <a16:creationId xmlns:a16="http://schemas.microsoft.com/office/drawing/2014/main" id="{BE6C941F-0FD6-4F4A-A7FB-76CC508FF5FE}"/>
            </a:ext>
          </a:extLst>
        </xdr:cNvPr>
        <xdr:cNvSpPr txBox="1"/>
      </xdr:nvSpPr>
      <xdr:spPr>
        <a:xfrm>
          <a:off x="6867602" y="1407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148035</xdr:rowOff>
    </xdr:from>
    <xdr:ext cx="469744" cy="259045"/>
    <xdr:sp macro="" textlink="">
      <xdr:nvSpPr>
        <xdr:cNvPr id="278" name="n_4mainValue【福祉施設】&#10;一人当たり面積">
          <a:extLst>
            <a:ext uri="{FF2B5EF4-FFF2-40B4-BE49-F238E27FC236}">
              <a16:creationId xmlns:a16="http://schemas.microsoft.com/office/drawing/2014/main" id="{129C0E8F-BCAB-48A5-872F-4F61CDB72181}"/>
            </a:ext>
          </a:extLst>
        </xdr:cNvPr>
        <xdr:cNvSpPr txBox="1"/>
      </xdr:nvSpPr>
      <xdr:spPr>
        <a:xfrm>
          <a:off x="6067502" y="1407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35AB0768-A760-4508-A24D-855B685EA3E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BD153BD9-623A-4818-98BE-A5192B410FA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66C73C4B-4B60-4913-BF34-06DA805C169D}"/>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6AEA0579-AF1E-4071-BCE4-9F7BAF6E967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BA706130-47F9-44A9-B6BE-4E3E1D9D07B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94BD983D-07EB-43D3-860D-9AEE325F879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84002CD3-30E4-4EC9-9DDD-B26E974CC99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F2530777-BC26-4379-85DC-70217EEEF51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F6AA5FFF-F019-4346-85D3-971ED70AB2C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823D2595-9367-4D3D-AA0D-59CE813CACF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40AB65DD-8C2B-44EA-9647-9E4974D8198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4A93CB04-EE44-4980-BAE3-22DE02D75E0B}"/>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3FA640C9-8539-4C33-8112-90F870A97ABF}"/>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E6405F9D-2C1A-40E9-8A8B-9E266EF08B27}"/>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658B19B9-1FD0-4DDB-9378-43A619970246}"/>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7686A48C-9BF5-42E6-81CF-C8663746762C}"/>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E7F71A5E-8A16-4CFA-9EF3-8845B095C5B3}"/>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E783833B-61BC-4344-A270-B85C08CBA095}"/>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B6D7D255-2C3D-4A67-A0E4-FC75040F89DD}"/>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F783AE91-8130-460B-9DD6-42091815807C}"/>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86A308F4-8618-4B99-9FB8-8630E795D79C}"/>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633DF919-172A-4BA6-924A-8B1A1CC7DF1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EC5B25B1-14FE-49F5-9F9F-9853ED96B984}"/>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C6C15B63-8031-4057-809B-C54906769DD1}"/>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D24D37D1-2918-4926-8F88-807D37E760F3}"/>
            </a:ext>
          </a:extLst>
        </xdr:cNvPr>
        <xdr:cNvCxnSpPr/>
      </xdr:nvCxnSpPr>
      <xdr:spPr>
        <a:xfrm flipV="1">
          <a:off x="4180840" y="16545561"/>
          <a:ext cx="0" cy="1266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B8311956-0969-4CE1-A0A1-C7C4B46198F5}"/>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CDFDEA84-5631-46A8-8D40-17615BFB1903}"/>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F8D157F0-3449-403A-BF8E-69E163C46BC0}"/>
            </a:ext>
          </a:extLst>
        </xdr:cNvPr>
        <xdr:cNvSpPr txBox="1"/>
      </xdr:nvSpPr>
      <xdr:spPr>
        <a:xfrm>
          <a:off x="4219575" y="1632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7" name="直線コネクタ 306">
          <a:extLst>
            <a:ext uri="{FF2B5EF4-FFF2-40B4-BE49-F238E27FC236}">
              <a16:creationId xmlns:a16="http://schemas.microsoft.com/office/drawing/2014/main" id="{AAA12872-1351-4614-A026-DAC7FB3A512E}"/>
            </a:ext>
          </a:extLst>
        </xdr:cNvPr>
        <xdr:cNvCxnSpPr/>
      </xdr:nvCxnSpPr>
      <xdr:spPr>
        <a:xfrm>
          <a:off x="4105275" y="165455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9AC57F7A-0897-4670-AE93-323F0B3736D9}"/>
            </a:ext>
          </a:extLst>
        </xdr:cNvPr>
        <xdr:cNvSpPr txBox="1"/>
      </xdr:nvSpPr>
      <xdr:spPr>
        <a:xfrm>
          <a:off x="4219575" y="17041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9" name="フローチャート: 判断 308">
          <a:extLst>
            <a:ext uri="{FF2B5EF4-FFF2-40B4-BE49-F238E27FC236}">
              <a16:creationId xmlns:a16="http://schemas.microsoft.com/office/drawing/2014/main" id="{5E29064B-BB89-4EE6-9313-5122E843218D}"/>
            </a:ext>
          </a:extLst>
        </xdr:cNvPr>
        <xdr:cNvSpPr/>
      </xdr:nvSpPr>
      <xdr:spPr>
        <a:xfrm>
          <a:off x="4124325" y="170567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10" name="フローチャート: 判断 309">
          <a:extLst>
            <a:ext uri="{FF2B5EF4-FFF2-40B4-BE49-F238E27FC236}">
              <a16:creationId xmlns:a16="http://schemas.microsoft.com/office/drawing/2014/main" id="{66D35197-EADE-4D65-B8D8-D43C1A651B27}"/>
            </a:ext>
          </a:extLst>
        </xdr:cNvPr>
        <xdr:cNvSpPr/>
      </xdr:nvSpPr>
      <xdr:spPr>
        <a:xfrm>
          <a:off x="3381375" y="17040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1" name="フローチャート: 判断 310">
          <a:extLst>
            <a:ext uri="{FF2B5EF4-FFF2-40B4-BE49-F238E27FC236}">
              <a16:creationId xmlns:a16="http://schemas.microsoft.com/office/drawing/2014/main" id="{1F1488FC-BB55-4468-98E9-85F331EB5C60}"/>
            </a:ext>
          </a:extLst>
        </xdr:cNvPr>
        <xdr:cNvSpPr/>
      </xdr:nvSpPr>
      <xdr:spPr>
        <a:xfrm>
          <a:off x="2571750" y="16982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2" name="フローチャート: 判断 311">
          <a:extLst>
            <a:ext uri="{FF2B5EF4-FFF2-40B4-BE49-F238E27FC236}">
              <a16:creationId xmlns:a16="http://schemas.microsoft.com/office/drawing/2014/main" id="{E76FF1D3-858B-4EE0-8A92-38BFB2926E7D}"/>
            </a:ext>
          </a:extLst>
        </xdr:cNvPr>
        <xdr:cNvSpPr/>
      </xdr:nvSpPr>
      <xdr:spPr>
        <a:xfrm>
          <a:off x="1781175" y="169513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3" name="フローチャート: 判断 312">
          <a:extLst>
            <a:ext uri="{FF2B5EF4-FFF2-40B4-BE49-F238E27FC236}">
              <a16:creationId xmlns:a16="http://schemas.microsoft.com/office/drawing/2014/main" id="{AAABE45A-1403-4725-B803-1DBD985ECC79}"/>
            </a:ext>
          </a:extLst>
        </xdr:cNvPr>
        <xdr:cNvSpPr/>
      </xdr:nvSpPr>
      <xdr:spPr>
        <a:xfrm>
          <a:off x="981075" y="16923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86B48B7E-BD97-4F13-A7EF-B9D9CBFDC2C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F291BE6F-4235-40B4-8D41-47362EBCD1E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43695271-91BD-46C4-A22E-0A40C452B6E8}"/>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935E251-3B0D-45A9-BF7D-1EE058A02A5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68146AD-3D51-4E10-990A-09812699F2DC}"/>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106</xdr:row>
      <xdr:rowOff>33020</xdr:rowOff>
    </xdr:from>
    <xdr:to>
      <xdr:col>6</xdr:col>
      <xdr:colOff>38100</xdr:colOff>
      <xdr:row>106</xdr:row>
      <xdr:rowOff>134620</xdr:rowOff>
    </xdr:to>
    <xdr:sp macro="" textlink="">
      <xdr:nvSpPr>
        <xdr:cNvPr id="319" name="楕円 318">
          <a:extLst>
            <a:ext uri="{FF2B5EF4-FFF2-40B4-BE49-F238E27FC236}">
              <a16:creationId xmlns:a16="http://schemas.microsoft.com/office/drawing/2014/main" id="{AD1C237A-2F61-4050-940E-E6F7F9B1665D}"/>
            </a:ext>
          </a:extLst>
        </xdr:cNvPr>
        <xdr:cNvSpPr/>
      </xdr:nvSpPr>
      <xdr:spPr>
        <a:xfrm>
          <a:off x="981075" y="17346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10177</xdr:rowOff>
    </xdr:from>
    <xdr:ext cx="405111" cy="259045"/>
    <xdr:sp macro="" textlink="">
      <xdr:nvSpPr>
        <xdr:cNvPr id="320" name="n_1aveValue【市民会館】&#10;有形固定資産減価償却率">
          <a:extLst>
            <a:ext uri="{FF2B5EF4-FFF2-40B4-BE49-F238E27FC236}">
              <a16:creationId xmlns:a16="http://schemas.microsoft.com/office/drawing/2014/main" id="{9B2A1BB4-8A98-49C4-85B0-66F769AB61FF}"/>
            </a:ext>
          </a:extLst>
        </xdr:cNvPr>
        <xdr:cNvSpPr txBox="1"/>
      </xdr:nvSpPr>
      <xdr:spPr>
        <a:xfrm>
          <a:off x="3239144"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321" name="n_2aveValue【市民会館】&#10;有形固定資産減価償却率">
          <a:extLst>
            <a:ext uri="{FF2B5EF4-FFF2-40B4-BE49-F238E27FC236}">
              <a16:creationId xmlns:a16="http://schemas.microsoft.com/office/drawing/2014/main" id="{DA7FEC9E-5B3D-4BFE-B29A-28E2A22746D7}"/>
            </a:ext>
          </a:extLst>
        </xdr:cNvPr>
        <xdr:cNvSpPr txBox="1"/>
      </xdr:nvSpPr>
      <xdr:spPr>
        <a:xfrm>
          <a:off x="2439044" y="1676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322" name="n_3aveValue【市民会館】&#10;有形固定資産減価償却率">
          <a:extLst>
            <a:ext uri="{FF2B5EF4-FFF2-40B4-BE49-F238E27FC236}">
              <a16:creationId xmlns:a16="http://schemas.microsoft.com/office/drawing/2014/main" id="{1B566D2D-7614-4254-95EB-538A13905ADD}"/>
            </a:ext>
          </a:extLst>
        </xdr:cNvPr>
        <xdr:cNvSpPr txBox="1"/>
      </xdr:nvSpPr>
      <xdr:spPr>
        <a:xfrm>
          <a:off x="1648469" y="1672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323" name="n_4aveValue【市民会館】&#10;有形固定資産減価償却率">
          <a:extLst>
            <a:ext uri="{FF2B5EF4-FFF2-40B4-BE49-F238E27FC236}">
              <a16:creationId xmlns:a16="http://schemas.microsoft.com/office/drawing/2014/main" id="{C1405036-0F20-4BDF-9D6E-1B3CA2F6EB8C}"/>
            </a:ext>
          </a:extLst>
        </xdr:cNvPr>
        <xdr:cNvSpPr txBox="1"/>
      </xdr:nvSpPr>
      <xdr:spPr>
        <a:xfrm>
          <a:off x="848369" y="1669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125747</xdr:rowOff>
    </xdr:from>
    <xdr:ext cx="405111" cy="259045"/>
    <xdr:sp macro="" textlink="">
      <xdr:nvSpPr>
        <xdr:cNvPr id="324" name="n_4mainValue【市民会館】&#10;有形固定資産減価償却率">
          <a:extLst>
            <a:ext uri="{FF2B5EF4-FFF2-40B4-BE49-F238E27FC236}">
              <a16:creationId xmlns:a16="http://schemas.microsoft.com/office/drawing/2014/main" id="{27782242-59F6-43A8-810B-A450B1AF3272}"/>
            </a:ext>
          </a:extLst>
        </xdr:cNvPr>
        <xdr:cNvSpPr txBox="1"/>
      </xdr:nvSpPr>
      <xdr:spPr>
        <a:xfrm>
          <a:off x="848369"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5" name="正方形/長方形 324">
          <a:extLst>
            <a:ext uri="{FF2B5EF4-FFF2-40B4-BE49-F238E27FC236}">
              <a16:creationId xmlns:a16="http://schemas.microsoft.com/office/drawing/2014/main" id="{717B4B86-EDE9-445A-B587-F97D1F2E1AF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6" name="正方形/長方形 325">
          <a:extLst>
            <a:ext uri="{FF2B5EF4-FFF2-40B4-BE49-F238E27FC236}">
              <a16:creationId xmlns:a16="http://schemas.microsoft.com/office/drawing/2014/main" id="{CBED372B-8023-4EBB-9890-C21F5C1BFCE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7" name="正方形/長方形 326">
          <a:extLst>
            <a:ext uri="{FF2B5EF4-FFF2-40B4-BE49-F238E27FC236}">
              <a16:creationId xmlns:a16="http://schemas.microsoft.com/office/drawing/2014/main" id="{2B30ADAA-72F2-4193-B1B7-DB525B29877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8" name="正方形/長方形 327">
          <a:extLst>
            <a:ext uri="{FF2B5EF4-FFF2-40B4-BE49-F238E27FC236}">
              <a16:creationId xmlns:a16="http://schemas.microsoft.com/office/drawing/2014/main" id="{D0A87D12-3234-4DCC-B3A3-F62971C5032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9" name="正方形/長方形 328">
          <a:extLst>
            <a:ext uri="{FF2B5EF4-FFF2-40B4-BE49-F238E27FC236}">
              <a16:creationId xmlns:a16="http://schemas.microsoft.com/office/drawing/2014/main" id="{00E56C15-96F8-4D67-82B1-E7D3D446CCE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0" name="正方形/長方形 329">
          <a:extLst>
            <a:ext uri="{FF2B5EF4-FFF2-40B4-BE49-F238E27FC236}">
              <a16:creationId xmlns:a16="http://schemas.microsoft.com/office/drawing/2014/main" id="{99D0C6F2-5527-41F2-9FB0-24ED2568050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1" name="正方形/長方形 330">
          <a:extLst>
            <a:ext uri="{FF2B5EF4-FFF2-40B4-BE49-F238E27FC236}">
              <a16:creationId xmlns:a16="http://schemas.microsoft.com/office/drawing/2014/main" id="{BA008A20-64C3-47B1-907D-579F59942E7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2" name="正方形/長方形 331">
          <a:extLst>
            <a:ext uri="{FF2B5EF4-FFF2-40B4-BE49-F238E27FC236}">
              <a16:creationId xmlns:a16="http://schemas.microsoft.com/office/drawing/2014/main" id="{F13CD898-128D-4074-87BD-D299EE15F1A7}"/>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3" name="テキスト ボックス 332">
          <a:extLst>
            <a:ext uri="{FF2B5EF4-FFF2-40B4-BE49-F238E27FC236}">
              <a16:creationId xmlns:a16="http://schemas.microsoft.com/office/drawing/2014/main" id="{FD88E980-CD37-4C37-A500-918908D2702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4" name="直線コネクタ 333">
          <a:extLst>
            <a:ext uri="{FF2B5EF4-FFF2-40B4-BE49-F238E27FC236}">
              <a16:creationId xmlns:a16="http://schemas.microsoft.com/office/drawing/2014/main" id="{0AB3D511-CB57-483B-81A2-D0F1F21C668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5" name="直線コネクタ 334">
          <a:extLst>
            <a:ext uri="{FF2B5EF4-FFF2-40B4-BE49-F238E27FC236}">
              <a16:creationId xmlns:a16="http://schemas.microsoft.com/office/drawing/2014/main" id="{7D7C446F-E28D-4CF4-9B91-313F19E544D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6" name="テキスト ボックス 335">
          <a:extLst>
            <a:ext uri="{FF2B5EF4-FFF2-40B4-BE49-F238E27FC236}">
              <a16:creationId xmlns:a16="http://schemas.microsoft.com/office/drawing/2014/main" id="{B1E5E16D-E8E8-4CCB-8535-E29CC713AE16}"/>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7" name="直線コネクタ 336">
          <a:extLst>
            <a:ext uri="{FF2B5EF4-FFF2-40B4-BE49-F238E27FC236}">
              <a16:creationId xmlns:a16="http://schemas.microsoft.com/office/drawing/2014/main" id="{B463D11E-99A2-4B25-BDE6-D981EBEE8BCE}"/>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38" name="テキスト ボックス 337">
          <a:extLst>
            <a:ext uri="{FF2B5EF4-FFF2-40B4-BE49-F238E27FC236}">
              <a16:creationId xmlns:a16="http://schemas.microsoft.com/office/drawing/2014/main" id="{1BE8AFF8-5FC2-4E68-8B10-468A5F5F0993}"/>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9" name="直線コネクタ 338">
          <a:extLst>
            <a:ext uri="{FF2B5EF4-FFF2-40B4-BE49-F238E27FC236}">
              <a16:creationId xmlns:a16="http://schemas.microsoft.com/office/drawing/2014/main" id="{678A8AB5-DC9B-4140-8928-BDF911B35F6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40" name="テキスト ボックス 339">
          <a:extLst>
            <a:ext uri="{FF2B5EF4-FFF2-40B4-BE49-F238E27FC236}">
              <a16:creationId xmlns:a16="http://schemas.microsoft.com/office/drawing/2014/main" id="{0CDDC383-3141-490D-8406-966C5D4CF76D}"/>
            </a:ext>
          </a:extLst>
        </xdr:cNvPr>
        <xdr:cNvSpPr txBox="1"/>
      </xdr:nvSpPr>
      <xdr:spPr>
        <a:xfrm>
          <a:off x="5478976"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1" name="直線コネクタ 340">
          <a:extLst>
            <a:ext uri="{FF2B5EF4-FFF2-40B4-BE49-F238E27FC236}">
              <a16:creationId xmlns:a16="http://schemas.microsoft.com/office/drawing/2014/main" id="{8189D617-3910-4720-95CB-1402E5F5B951}"/>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42" name="テキスト ボックス 341">
          <a:extLst>
            <a:ext uri="{FF2B5EF4-FFF2-40B4-BE49-F238E27FC236}">
              <a16:creationId xmlns:a16="http://schemas.microsoft.com/office/drawing/2014/main" id="{0A24A463-2AA3-4869-8A23-A048B031B4DE}"/>
            </a:ext>
          </a:extLst>
        </xdr:cNvPr>
        <xdr:cNvSpPr txBox="1"/>
      </xdr:nvSpPr>
      <xdr:spPr>
        <a:xfrm>
          <a:off x="5478976"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3" name="直線コネクタ 342">
          <a:extLst>
            <a:ext uri="{FF2B5EF4-FFF2-40B4-BE49-F238E27FC236}">
              <a16:creationId xmlns:a16="http://schemas.microsoft.com/office/drawing/2014/main" id="{D559A5D3-D21E-4731-B77E-560819C70C8C}"/>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44" name="テキスト ボックス 343">
          <a:extLst>
            <a:ext uri="{FF2B5EF4-FFF2-40B4-BE49-F238E27FC236}">
              <a16:creationId xmlns:a16="http://schemas.microsoft.com/office/drawing/2014/main" id="{AF57B8F0-2ED6-48E0-B101-09D7D4C54463}"/>
            </a:ext>
          </a:extLst>
        </xdr:cNvPr>
        <xdr:cNvSpPr txBox="1"/>
      </xdr:nvSpPr>
      <xdr:spPr>
        <a:xfrm>
          <a:off x="5478976"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5" name="直線コネクタ 344">
          <a:extLst>
            <a:ext uri="{FF2B5EF4-FFF2-40B4-BE49-F238E27FC236}">
              <a16:creationId xmlns:a16="http://schemas.microsoft.com/office/drawing/2014/main" id="{2DB3EF7E-ECEF-422C-B472-16532401685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46" name="テキスト ボックス 345">
          <a:extLst>
            <a:ext uri="{FF2B5EF4-FFF2-40B4-BE49-F238E27FC236}">
              <a16:creationId xmlns:a16="http://schemas.microsoft.com/office/drawing/2014/main" id="{F45D1376-563C-4DDD-9A78-8129815721DD}"/>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7" name="【市民会館】&#10;一人当たり面積グラフ枠">
          <a:extLst>
            <a:ext uri="{FF2B5EF4-FFF2-40B4-BE49-F238E27FC236}">
              <a16:creationId xmlns:a16="http://schemas.microsoft.com/office/drawing/2014/main" id="{6C0EB9A0-FC98-40AE-8CBA-5A17C16BBF5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48" name="直線コネクタ 347">
          <a:extLst>
            <a:ext uri="{FF2B5EF4-FFF2-40B4-BE49-F238E27FC236}">
              <a16:creationId xmlns:a16="http://schemas.microsoft.com/office/drawing/2014/main" id="{8DDA0474-8D58-45CC-82A3-BA6DBCF2FB5F}"/>
            </a:ext>
          </a:extLst>
        </xdr:cNvPr>
        <xdr:cNvCxnSpPr/>
      </xdr:nvCxnSpPr>
      <xdr:spPr>
        <a:xfrm flipV="1">
          <a:off x="9429115" y="1619217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49" name="【市民会館】&#10;一人当たり面積最小値テキスト">
          <a:extLst>
            <a:ext uri="{FF2B5EF4-FFF2-40B4-BE49-F238E27FC236}">
              <a16:creationId xmlns:a16="http://schemas.microsoft.com/office/drawing/2014/main" id="{97EE9E72-C467-466C-A17E-19EBC2A785CE}"/>
            </a:ext>
          </a:extLst>
        </xdr:cNvPr>
        <xdr:cNvSpPr txBox="1"/>
      </xdr:nvSpPr>
      <xdr:spPr>
        <a:xfrm>
          <a:off x="9467850" y="1781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50" name="直線コネクタ 349">
          <a:extLst>
            <a:ext uri="{FF2B5EF4-FFF2-40B4-BE49-F238E27FC236}">
              <a16:creationId xmlns:a16="http://schemas.microsoft.com/office/drawing/2014/main" id="{03F910C9-7C76-4AC7-9468-77D8F6363554}"/>
            </a:ext>
          </a:extLst>
        </xdr:cNvPr>
        <xdr:cNvCxnSpPr/>
      </xdr:nvCxnSpPr>
      <xdr:spPr>
        <a:xfrm>
          <a:off x="9363075" y="178113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51" name="【市民会館】&#10;一人当たり面積最大値テキスト">
          <a:extLst>
            <a:ext uri="{FF2B5EF4-FFF2-40B4-BE49-F238E27FC236}">
              <a16:creationId xmlns:a16="http://schemas.microsoft.com/office/drawing/2014/main" id="{85BBED51-9115-469E-9499-144C31D85C8F}"/>
            </a:ext>
          </a:extLst>
        </xdr:cNvPr>
        <xdr:cNvSpPr txBox="1"/>
      </xdr:nvSpPr>
      <xdr:spPr>
        <a:xfrm>
          <a:off x="9467850" y="159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52" name="直線コネクタ 351">
          <a:extLst>
            <a:ext uri="{FF2B5EF4-FFF2-40B4-BE49-F238E27FC236}">
              <a16:creationId xmlns:a16="http://schemas.microsoft.com/office/drawing/2014/main" id="{9250AEBA-6699-4DBA-8896-0AD1DF0041B0}"/>
            </a:ext>
          </a:extLst>
        </xdr:cNvPr>
        <xdr:cNvCxnSpPr/>
      </xdr:nvCxnSpPr>
      <xdr:spPr>
        <a:xfrm>
          <a:off x="9363075" y="161921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170209</xdr:rowOff>
    </xdr:from>
    <xdr:ext cx="469744" cy="259045"/>
    <xdr:sp macro="" textlink="">
      <xdr:nvSpPr>
        <xdr:cNvPr id="353" name="【市民会館】&#10;一人当たり面積平均値テキスト">
          <a:extLst>
            <a:ext uri="{FF2B5EF4-FFF2-40B4-BE49-F238E27FC236}">
              <a16:creationId xmlns:a16="http://schemas.microsoft.com/office/drawing/2014/main" id="{FE066F58-A6FE-4170-A08D-FAF218D8AC4E}"/>
            </a:ext>
          </a:extLst>
        </xdr:cNvPr>
        <xdr:cNvSpPr txBox="1"/>
      </xdr:nvSpPr>
      <xdr:spPr>
        <a:xfrm>
          <a:off x="9467850" y="17658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54" name="フローチャート: 判断 353">
          <a:extLst>
            <a:ext uri="{FF2B5EF4-FFF2-40B4-BE49-F238E27FC236}">
              <a16:creationId xmlns:a16="http://schemas.microsoft.com/office/drawing/2014/main" id="{6ADC004C-2F2E-4148-AB98-5092C2634233}"/>
            </a:ext>
          </a:extLst>
        </xdr:cNvPr>
        <xdr:cNvSpPr/>
      </xdr:nvSpPr>
      <xdr:spPr>
        <a:xfrm>
          <a:off x="9401175" y="176796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55" name="フローチャート: 判断 354">
          <a:extLst>
            <a:ext uri="{FF2B5EF4-FFF2-40B4-BE49-F238E27FC236}">
              <a16:creationId xmlns:a16="http://schemas.microsoft.com/office/drawing/2014/main" id="{A3E63E3D-41F8-4F7A-96FB-DE097169414A}"/>
            </a:ext>
          </a:extLst>
        </xdr:cNvPr>
        <xdr:cNvSpPr/>
      </xdr:nvSpPr>
      <xdr:spPr>
        <a:xfrm>
          <a:off x="8639175" y="17755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56" name="フローチャート: 判断 355">
          <a:extLst>
            <a:ext uri="{FF2B5EF4-FFF2-40B4-BE49-F238E27FC236}">
              <a16:creationId xmlns:a16="http://schemas.microsoft.com/office/drawing/2014/main" id="{E84B785D-86A2-48A3-8CFC-91FAC44154FE}"/>
            </a:ext>
          </a:extLst>
        </xdr:cNvPr>
        <xdr:cNvSpPr/>
      </xdr:nvSpPr>
      <xdr:spPr>
        <a:xfrm>
          <a:off x="7839075" y="1775614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57" name="フローチャート: 判断 356">
          <a:extLst>
            <a:ext uri="{FF2B5EF4-FFF2-40B4-BE49-F238E27FC236}">
              <a16:creationId xmlns:a16="http://schemas.microsoft.com/office/drawing/2014/main" id="{ACB0A8E3-1645-426F-ADFB-7250D38F2189}"/>
            </a:ext>
          </a:extLst>
        </xdr:cNvPr>
        <xdr:cNvSpPr/>
      </xdr:nvSpPr>
      <xdr:spPr>
        <a:xfrm>
          <a:off x="7029450" y="177562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58" name="フローチャート: 判断 357">
          <a:extLst>
            <a:ext uri="{FF2B5EF4-FFF2-40B4-BE49-F238E27FC236}">
              <a16:creationId xmlns:a16="http://schemas.microsoft.com/office/drawing/2014/main" id="{40D59259-C10C-4CF0-B8DE-9158CA66C5E3}"/>
            </a:ext>
          </a:extLst>
        </xdr:cNvPr>
        <xdr:cNvSpPr/>
      </xdr:nvSpPr>
      <xdr:spPr>
        <a:xfrm>
          <a:off x="6238875" y="177562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0BB68330-2E9F-4699-94BE-DFE40596735D}"/>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62FA51F7-CA22-4AAB-AC72-FE335CB8D28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1" name="テキスト ボックス 360">
          <a:extLst>
            <a:ext uri="{FF2B5EF4-FFF2-40B4-BE49-F238E27FC236}">
              <a16:creationId xmlns:a16="http://schemas.microsoft.com/office/drawing/2014/main" id="{158D9399-2D38-4ED9-B308-C296D24E642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46991B3F-F46D-4B16-B453-08E8BED12CF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7FD91566-A6A4-46D9-A465-FFAEBDC4459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108</xdr:row>
      <xdr:rowOff>97904</xdr:rowOff>
    </xdr:from>
    <xdr:to>
      <xdr:col>36</xdr:col>
      <xdr:colOff>165100</xdr:colOff>
      <xdr:row>109</xdr:row>
      <xdr:rowOff>28054</xdr:rowOff>
    </xdr:to>
    <xdr:sp macro="" textlink="">
      <xdr:nvSpPr>
        <xdr:cNvPr id="364" name="楕円 363">
          <a:extLst>
            <a:ext uri="{FF2B5EF4-FFF2-40B4-BE49-F238E27FC236}">
              <a16:creationId xmlns:a16="http://schemas.microsoft.com/office/drawing/2014/main" id="{E01F5AB8-D85E-429A-82A1-EEF4946B5B8C}"/>
            </a:ext>
          </a:extLst>
        </xdr:cNvPr>
        <xdr:cNvSpPr/>
      </xdr:nvSpPr>
      <xdr:spPr>
        <a:xfrm>
          <a:off x="6238875" y="177572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107</xdr:row>
      <xdr:rowOff>43248</xdr:rowOff>
    </xdr:from>
    <xdr:ext cx="469744" cy="259045"/>
    <xdr:sp macro="" textlink="">
      <xdr:nvSpPr>
        <xdr:cNvPr id="365" name="n_1aveValue【市民会館】&#10;一人当たり面積">
          <a:extLst>
            <a:ext uri="{FF2B5EF4-FFF2-40B4-BE49-F238E27FC236}">
              <a16:creationId xmlns:a16="http://schemas.microsoft.com/office/drawing/2014/main" id="{92436011-2BEA-4F88-A7B6-8E1A1849BA45}"/>
            </a:ext>
          </a:extLst>
        </xdr:cNvPr>
        <xdr:cNvSpPr txBox="1"/>
      </xdr:nvSpPr>
      <xdr:spPr>
        <a:xfrm>
          <a:off x="8458277" y="1753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366" name="n_2aveValue【市民会館】&#10;一人当たり面積">
          <a:extLst>
            <a:ext uri="{FF2B5EF4-FFF2-40B4-BE49-F238E27FC236}">
              <a16:creationId xmlns:a16="http://schemas.microsoft.com/office/drawing/2014/main" id="{16EA675D-64A3-4B60-AE13-62C9A00A4DF3}"/>
            </a:ext>
          </a:extLst>
        </xdr:cNvPr>
        <xdr:cNvSpPr txBox="1"/>
      </xdr:nvSpPr>
      <xdr:spPr>
        <a:xfrm>
          <a:off x="7677227" y="1753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367" name="n_3aveValue【市民会館】&#10;一人当たり面積">
          <a:extLst>
            <a:ext uri="{FF2B5EF4-FFF2-40B4-BE49-F238E27FC236}">
              <a16:creationId xmlns:a16="http://schemas.microsoft.com/office/drawing/2014/main" id="{1D40B44E-49F5-4C92-90A6-9CE5C69C4902}"/>
            </a:ext>
          </a:extLst>
        </xdr:cNvPr>
        <xdr:cNvSpPr txBox="1"/>
      </xdr:nvSpPr>
      <xdr:spPr>
        <a:xfrm>
          <a:off x="6867602" y="1753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368" name="n_4aveValue【市民会館】&#10;一人当たり面積">
          <a:extLst>
            <a:ext uri="{FF2B5EF4-FFF2-40B4-BE49-F238E27FC236}">
              <a16:creationId xmlns:a16="http://schemas.microsoft.com/office/drawing/2014/main" id="{648D0722-8094-4B25-8B02-B800F74D4D22}"/>
            </a:ext>
          </a:extLst>
        </xdr:cNvPr>
        <xdr:cNvSpPr txBox="1"/>
      </xdr:nvSpPr>
      <xdr:spPr>
        <a:xfrm>
          <a:off x="6067502" y="175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19181</xdr:rowOff>
    </xdr:from>
    <xdr:ext cx="469744" cy="259045"/>
    <xdr:sp macro="" textlink="">
      <xdr:nvSpPr>
        <xdr:cNvPr id="369" name="n_4mainValue【市民会館】&#10;一人当たり面積">
          <a:extLst>
            <a:ext uri="{FF2B5EF4-FFF2-40B4-BE49-F238E27FC236}">
              <a16:creationId xmlns:a16="http://schemas.microsoft.com/office/drawing/2014/main" id="{7852F951-73A0-43B4-9B5E-06DF8D2FDD4E}"/>
            </a:ext>
          </a:extLst>
        </xdr:cNvPr>
        <xdr:cNvSpPr txBox="1"/>
      </xdr:nvSpPr>
      <xdr:spPr>
        <a:xfrm>
          <a:off x="6067502" y="1784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a:extLst>
            <a:ext uri="{FF2B5EF4-FFF2-40B4-BE49-F238E27FC236}">
              <a16:creationId xmlns:a16="http://schemas.microsoft.com/office/drawing/2014/main" id="{6126261C-9BEF-4D66-963B-F74D4BC5499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a:extLst>
            <a:ext uri="{FF2B5EF4-FFF2-40B4-BE49-F238E27FC236}">
              <a16:creationId xmlns:a16="http://schemas.microsoft.com/office/drawing/2014/main" id="{2F7C4F9C-76C8-4941-B136-BDE7F7F2FE7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a:extLst>
            <a:ext uri="{FF2B5EF4-FFF2-40B4-BE49-F238E27FC236}">
              <a16:creationId xmlns:a16="http://schemas.microsoft.com/office/drawing/2014/main" id="{D9FF4FF6-CDCF-4273-91BE-BC03C03E491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a:extLst>
            <a:ext uri="{FF2B5EF4-FFF2-40B4-BE49-F238E27FC236}">
              <a16:creationId xmlns:a16="http://schemas.microsoft.com/office/drawing/2014/main" id="{CC8B558A-0F51-4B1E-A1A7-2BBEE533BFC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a:extLst>
            <a:ext uri="{FF2B5EF4-FFF2-40B4-BE49-F238E27FC236}">
              <a16:creationId xmlns:a16="http://schemas.microsoft.com/office/drawing/2014/main" id="{0EFE2BC8-151E-4D4B-9BAC-98F2B91C91C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a:extLst>
            <a:ext uri="{FF2B5EF4-FFF2-40B4-BE49-F238E27FC236}">
              <a16:creationId xmlns:a16="http://schemas.microsoft.com/office/drawing/2014/main" id="{D30DD836-D56C-4E9C-A62C-3E07058C35C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a:extLst>
            <a:ext uri="{FF2B5EF4-FFF2-40B4-BE49-F238E27FC236}">
              <a16:creationId xmlns:a16="http://schemas.microsoft.com/office/drawing/2014/main" id="{72E54C16-9360-4550-917E-ED368DFE9F3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a:extLst>
            <a:ext uri="{FF2B5EF4-FFF2-40B4-BE49-F238E27FC236}">
              <a16:creationId xmlns:a16="http://schemas.microsoft.com/office/drawing/2014/main" id="{3BD3C684-D28A-437C-B62B-958FDFC3D2DB}"/>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8" name="正方形/長方形 377">
          <a:extLst>
            <a:ext uri="{FF2B5EF4-FFF2-40B4-BE49-F238E27FC236}">
              <a16:creationId xmlns:a16="http://schemas.microsoft.com/office/drawing/2014/main" id="{A1D5991F-15D6-452F-8407-C647F700841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9" name="正方形/長方形 378">
          <a:extLst>
            <a:ext uri="{FF2B5EF4-FFF2-40B4-BE49-F238E27FC236}">
              <a16:creationId xmlns:a16="http://schemas.microsoft.com/office/drawing/2014/main" id="{408BD1AD-8122-450F-9053-05F4641B97C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0" name="正方形/長方形 379">
          <a:extLst>
            <a:ext uri="{FF2B5EF4-FFF2-40B4-BE49-F238E27FC236}">
              <a16:creationId xmlns:a16="http://schemas.microsoft.com/office/drawing/2014/main" id="{065B192A-046A-46FE-91EE-B6300666E5F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1" name="正方形/長方形 380">
          <a:extLst>
            <a:ext uri="{FF2B5EF4-FFF2-40B4-BE49-F238E27FC236}">
              <a16:creationId xmlns:a16="http://schemas.microsoft.com/office/drawing/2014/main" id="{5155474E-AC9B-4894-A75B-786F3319347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2" name="正方形/長方形 381">
          <a:extLst>
            <a:ext uri="{FF2B5EF4-FFF2-40B4-BE49-F238E27FC236}">
              <a16:creationId xmlns:a16="http://schemas.microsoft.com/office/drawing/2014/main" id="{851669E2-BD8D-4C14-99DC-BBDA71B2FF0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3" name="正方形/長方形 382">
          <a:extLst>
            <a:ext uri="{FF2B5EF4-FFF2-40B4-BE49-F238E27FC236}">
              <a16:creationId xmlns:a16="http://schemas.microsoft.com/office/drawing/2014/main" id="{9ABC357E-75D4-4360-89C6-526925C4EA5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4" name="正方形/長方形 383">
          <a:extLst>
            <a:ext uri="{FF2B5EF4-FFF2-40B4-BE49-F238E27FC236}">
              <a16:creationId xmlns:a16="http://schemas.microsoft.com/office/drawing/2014/main" id="{1B159BD0-5417-4555-ACF8-12371645BB9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5" name="正方形/長方形 384">
          <a:extLst>
            <a:ext uri="{FF2B5EF4-FFF2-40B4-BE49-F238E27FC236}">
              <a16:creationId xmlns:a16="http://schemas.microsoft.com/office/drawing/2014/main" id="{47C6D1AA-DFA3-474F-B867-3F17CBE0567D}"/>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6" name="正方形/長方形 385">
          <a:extLst>
            <a:ext uri="{FF2B5EF4-FFF2-40B4-BE49-F238E27FC236}">
              <a16:creationId xmlns:a16="http://schemas.microsoft.com/office/drawing/2014/main" id="{F3476FAD-91DC-4E5E-BD69-05CFDE452E7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7" name="正方形/長方形 386">
          <a:extLst>
            <a:ext uri="{FF2B5EF4-FFF2-40B4-BE49-F238E27FC236}">
              <a16:creationId xmlns:a16="http://schemas.microsoft.com/office/drawing/2014/main" id="{84C354E4-1FD3-4CB9-AEC8-2E4810D78D1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8" name="正方形/長方形 387">
          <a:extLst>
            <a:ext uri="{FF2B5EF4-FFF2-40B4-BE49-F238E27FC236}">
              <a16:creationId xmlns:a16="http://schemas.microsoft.com/office/drawing/2014/main" id="{9E49075F-EF10-4A33-93F3-67E74CD5945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9" name="正方形/長方形 388">
          <a:extLst>
            <a:ext uri="{FF2B5EF4-FFF2-40B4-BE49-F238E27FC236}">
              <a16:creationId xmlns:a16="http://schemas.microsoft.com/office/drawing/2014/main" id="{9A743C0D-4598-4A24-A018-FF219601347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0" name="正方形/長方形 389">
          <a:extLst>
            <a:ext uri="{FF2B5EF4-FFF2-40B4-BE49-F238E27FC236}">
              <a16:creationId xmlns:a16="http://schemas.microsoft.com/office/drawing/2014/main" id="{585C5AD6-799F-4555-88C9-24FDD19A74C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1" name="正方形/長方形 390">
          <a:extLst>
            <a:ext uri="{FF2B5EF4-FFF2-40B4-BE49-F238E27FC236}">
              <a16:creationId xmlns:a16="http://schemas.microsoft.com/office/drawing/2014/main" id="{14708385-2328-4EB1-B8EF-5B488503F82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2" name="正方形/長方形 391">
          <a:extLst>
            <a:ext uri="{FF2B5EF4-FFF2-40B4-BE49-F238E27FC236}">
              <a16:creationId xmlns:a16="http://schemas.microsoft.com/office/drawing/2014/main" id="{E56C42B5-4BF1-4795-97E3-B64B0BB3ECC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3" name="正方形/長方形 392">
          <a:extLst>
            <a:ext uri="{FF2B5EF4-FFF2-40B4-BE49-F238E27FC236}">
              <a16:creationId xmlns:a16="http://schemas.microsoft.com/office/drawing/2014/main" id="{4A9BCE48-1691-4C0B-9F1D-1AE398D03BF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4" name="テキスト ボックス 393">
          <a:extLst>
            <a:ext uri="{FF2B5EF4-FFF2-40B4-BE49-F238E27FC236}">
              <a16:creationId xmlns:a16="http://schemas.microsoft.com/office/drawing/2014/main" id="{873DD1D7-6FBA-4C47-944B-2E350D4160A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5" name="直線コネクタ 394">
          <a:extLst>
            <a:ext uri="{FF2B5EF4-FFF2-40B4-BE49-F238E27FC236}">
              <a16:creationId xmlns:a16="http://schemas.microsoft.com/office/drawing/2014/main" id="{249E7E1A-7B4D-4383-AD39-D3FAE6B5186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96" name="テキスト ボックス 395">
          <a:extLst>
            <a:ext uri="{FF2B5EF4-FFF2-40B4-BE49-F238E27FC236}">
              <a16:creationId xmlns:a16="http://schemas.microsoft.com/office/drawing/2014/main" id="{A649EF2A-76AF-4033-966A-23ABC4063F0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97" name="直線コネクタ 396">
          <a:extLst>
            <a:ext uri="{FF2B5EF4-FFF2-40B4-BE49-F238E27FC236}">
              <a16:creationId xmlns:a16="http://schemas.microsoft.com/office/drawing/2014/main" id="{200F6D19-6E56-4EE8-98F1-874DF4291221}"/>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98" name="テキスト ボックス 397">
          <a:extLst>
            <a:ext uri="{FF2B5EF4-FFF2-40B4-BE49-F238E27FC236}">
              <a16:creationId xmlns:a16="http://schemas.microsoft.com/office/drawing/2014/main" id="{19EC3F3F-949C-49B4-B380-E73CEB06FC08}"/>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99" name="直線コネクタ 398">
          <a:extLst>
            <a:ext uri="{FF2B5EF4-FFF2-40B4-BE49-F238E27FC236}">
              <a16:creationId xmlns:a16="http://schemas.microsoft.com/office/drawing/2014/main" id="{DAE7EF2D-4F0B-41A2-BC2D-225280232B4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00" name="テキスト ボックス 399">
          <a:extLst>
            <a:ext uri="{FF2B5EF4-FFF2-40B4-BE49-F238E27FC236}">
              <a16:creationId xmlns:a16="http://schemas.microsoft.com/office/drawing/2014/main" id="{04B76737-D888-46E3-8325-E260DF51F41D}"/>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01" name="直線コネクタ 400">
          <a:extLst>
            <a:ext uri="{FF2B5EF4-FFF2-40B4-BE49-F238E27FC236}">
              <a16:creationId xmlns:a16="http://schemas.microsoft.com/office/drawing/2014/main" id="{88409376-E597-447D-8B34-EAD338324E71}"/>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02" name="テキスト ボックス 401">
          <a:extLst>
            <a:ext uri="{FF2B5EF4-FFF2-40B4-BE49-F238E27FC236}">
              <a16:creationId xmlns:a16="http://schemas.microsoft.com/office/drawing/2014/main" id="{74E1AAD2-8F42-4070-9E5C-1E126C71183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03" name="直線コネクタ 402">
          <a:extLst>
            <a:ext uri="{FF2B5EF4-FFF2-40B4-BE49-F238E27FC236}">
              <a16:creationId xmlns:a16="http://schemas.microsoft.com/office/drawing/2014/main" id="{360C43C6-3585-421C-B214-B27E87D927A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04" name="テキスト ボックス 403">
          <a:extLst>
            <a:ext uri="{FF2B5EF4-FFF2-40B4-BE49-F238E27FC236}">
              <a16:creationId xmlns:a16="http://schemas.microsoft.com/office/drawing/2014/main" id="{D7A7B985-77A8-434E-B002-8C8AA9DB70E1}"/>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05" name="直線コネクタ 404">
          <a:extLst>
            <a:ext uri="{FF2B5EF4-FFF2-40B4-BE49-F238E27FC236}">
              <a16:creationId xmlns:a16="http://schemas.microsoft.com/office/drawing/2014/main" id="{C66EC18A-0B3B-4E3E-9971-60653E4C3E89}"/>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06" name="テキスト ボックス 405">
          <a:extLst>
            <a:ext uri="{FF2B5EF4-FFF2-40B4-BE49-F238E27FC236}">
              <a16:creationId xmlns:a16="http://schemas.microsoft.com/office/drawing/2014/main" id="{84F15944-91AF-4AE7-A872-61C89635C52C}"/>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07" name="直線コネクタ 406">
          <a:extLst>
            <a:ext uri="{FF2B5EF4-FFF2-40B4-BE49-F238E27FC236}">
              <a16:creationId xmlns:a16="http://schemas.microsoft.com/office/drawing/2014/main" id="{F681DE93-F002-494B-AEB6-D0917F5CD7F2}"/>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08" name="テキスト ボックス 407">
          <a:extLst>
            <a:ext uri="{FF2B5EF4-FFF2-40B4-BE49-F238E27FC236}">
              <a16:creationId xmlns:a16="http://schemas.microsoft.com/office/drawing/2014/main" id="{3D66628E-D3A0-472D-8D46-A5CCC50A481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9" name="直線コネクタ 408">
          <a:extLst>
            <a:ext uri="{FF2B5EF4-FFF2-40B4-BE49-F238E27FC236}">
              <a16:creationId xmlns:a16="http://schemas.microsoft.com/office/drawing/2014/main" id="{A1D626F1-9A15-4D2E-9D1C-0D64FA42C92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0" name="【保健センター・保健所】&#10;有形固定資産減価償却率グラフ枠">
          <a:extLst>
            <a:ext uri="{FF2B5EF4-FFF2-40B4-BE49-F238E27FC236}">
              <a16:creationId xmlns:a16="http://schemas.microsoft.com/office/drawing/2014/main" id="{41BA16B2-2EBF-468A-9792-50107AB4E52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11" name="直線コネクタ 410">
          <a:extLst>
            <a:ext uri="{FF2B5EF4-FFF2-40B4-BE49-F238E27FC236}">
              <a16:creationId xmlns:a16="http://schemas.microsoft.com/office/drawing/2014/main" id="{87792117-B8D0-49F8-95D5-163BCF5E09B7}"/>
            </a:ext>
          </a:extLst>
        </xdr:cNvPr>
        <xdr:cNvCxnSpPr/>
      </xdr:nvCxnSpPr>
      <xdr:spPr>
        <a:xfrm flipV="1">
          <a:off x="14696439" y="9126401"/>
          <a:ext cx="0" cy="13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12" name="【保健センター・保健所】&#10;有形固定資産減価償却率最小値テキスト">
          <a:extLst>
            <a:ext uri="{FF2B5EF4-FFF2-40B4-BE49-F238E27FC236}">
              <a16:creationId xmlns:a16="http://schemas.microsoft.com/office/drawing/2014/main" id="{5B824AF9-ADD1-4E58-B727-30C103ECAC31}"/>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13" name="直線コネクタ 412">
          <a:extLst>
            <a:ext uri="{FF2B5EF4-FFF2-40B4-BE49-F238E27FC236}">
              <a16:creationId xmlns:a16="http://schemas.microsoft.com/office/drawing/2014/main" id="{78FF33F9-A6CC-43CA-87E0-314CE068A135}"/>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14" name="【保健センター・保健所】&#10;有形固定資産減価償却率最大値テキスト">
          <a:extLst>
            <a:ext uri="{FF2B5EF4-FFF2-40B4-BE49-F238E27FC236}">
              <a16:creationId xmlns:a16="http://schemas.microsoft.com/office/drawing/2014/main" id="{02EB351C-371B-4C7F-B7F7-E19657E5B02C}"/>
            </a:ext>
          </a:extLst>
        </xdr:cNvPr>
        <xdr:cNvSpPr txBox="1"/>
      </xdr:nvSpPr>
      <xdr:spPr>
        <a:xfrm>
          <a:off x="14735175" y="8914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15" name="直線コネクタ 414">
          <a:extLst>
            <a:ext uri="{FF2B5EF4-FFF2-40B4-BE49-F238E27FC236}">
              <a16:creationId xmlns:a16="http://schemas.microsoft.com/office/drawing/2014/main" id="{16832784-05B1-48DC-A37C-5B5424D8E38D}"/>
            </a:ext>
          </a:extLst>
        </xdr:cNvPr>
        <xdr:cNvCxnSpPr/>
      </xdr:nvCxnSpPr>
      <xdr:spPr>
        <a:xfrm>
          <a:off x="14611350" y="91264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16" name="【保健センター・保健所】&#10;有形固定資産減価償却率平均値テキスト">
          <a:extLst>
            <a:ext uri="{FF2B5EF4-FFF2-40B4-BE49-F238E27FC236}">
              <a16:creationId xmlns:a16="http://schemas.microsoft.com/office/drawing/2014/main" id="{BDACF2FA-B3FF-44E6-9C9A-5BC5E8CC4F91}"/>
            </a:ext>
          </a:extLst>
        </xdr:cNvPr>
        <xdr:cNvSpPr txBox="1"/>
      </xdr:nvSpPr>
      <xdr:spPr>
        <a:xfrm>
          <a:off x="14735175" y="95660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17" name="フローチャート: 判断 416">
          <a:extLst>
            <a:ext uri="{FF2B5EF4-FFF2-40B4-BE49-F238E27FC236}">
              <a16:creationId xmlns:a16="http://schemas.microsoft.com/office/drawing/2014/main" id="{EEE26F02-1109-430A-BB23-32ED7DA7C129}"/>
            </a:ext>
          </a:extLst>
        </xdr:cNvPr>
        <xdr:cNvSpPr/>
      </xdr:nvSpPr>
      <xdr:spPr>
        <a:xfrm>
          <a:off x="14649450" y="9705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18" name="フローチャート: 判断 417">
          <a:extLst>
            <a:ext uri="{FF2B5EF4-FFF2-40B4-BE49-F238E27FC236}">
              <a16:creationId xmlns:a16="http://schemas.microsoft.com/office/drawing/2014/main" id="{F8D365DA-0244-4EA2-88F0-A82CD0A63F77}"/>
            </a:ext>
          </a:extLst>
        </xdr:cNvPr>
        <xdr:cNvSpPr/>
      </xdr:nvSpPr>
      <xdr:spPr>
        <a:xfrm>
          <a:off x="13887450" y="970651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19" name="フローチャート: 判断 418">
          <a:extLst>
            <a:ext uri="{FF2B5EF4-FFF2-40B4-BE49-F238E27FC236}">
              <a16:creationId xmlns:a16="http://schemas.microsoft.com/office/drawing/2014/main" id="{0C283046-4974-4494-B76B-0BEB99CC7E89}"/>
            </a:ext>
          </a:extLst>
        </xdr:cNvPr>
        <xdr:cNvSpPr/>
      </xdr:nvSpPr>
      <xdr:spPr>
        <a:xfrm>
          <a:off x="13096875" y="98098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20" name="フローチャート: 判断 419">
          <a:extLst>
            <a:ext uri="{FF2B5EF4-FFF2-40B4-BE49-F238E27FC236}">
              <a16:creationId xmlns:a16="http://schemas.microsoft.com/office/drawing/2014/main" id="{819C74FA-E739-41BD-BBBA-EFBC6CEE2284}"/>
            </a:ext>
          </a:extLst>
        </xdr:cNvPr>
        <xdr:cNvSpPr/>
      </xdr:nvSpPr>
      <xdr:spPr>
        <a:xfrm>
          <a:off x="12296775" y="9781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21" name="フローチャート: 判断 420">
          <a:extLst>
            <a:ext uri="{FF2B5EF4-FFF2-40B4-BE49-F238E27FC236}">
              <a16:creationId xmlns:a16="http://schemas.microsoft.com/office/drawing/2014/main" id="{214CD2EE-AE58-486A-8761-FC1C4D919C40}"/>
            </a:ext>
          </a:extLst>
        </xdr:cNvPr>
        <xdr:cNvSpPr/>
      </xdr:nvSpPr>
      <xdr:spPr>
        <a:xfrm>
          <a:off x="11487150" y="97460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22" name="テキスト ボックス 421">
          <a:extLst>
            <a:ext uri="{FF2B5EF4-FFF2-40B4-BE49-F238E27FC236}">
              <a16:creationId xmlns:a16="http://schemas.microsoft.com/office/drawing/2014/main" id="{FE02761A-F85F-4C68-8469-423BC033F80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23" name="テキスト ボックス 422">
          <a:extLst>
            <a:ext uri="{FF2B5EF4-FFF2-40B4-BE49-F238E27FC236}">
              <a16:creationId xmlns:a16="http://schemas.microsoft.com/office/drawing/2014/main" id="{B54D5410-28DF-41EA-B195-3EBFC88BB83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24" name="テキスト ボックス 423">
          <a:extLst>
            <a:ext uri="{FF2B5EF4-FFF2-40B4-BE49-F238E27FC236}">
              <a16:creationId xmlns:a16="http://schemas.microsoft.com/office/drawing/2014/main" id="{4CEAF8C6-B29B-4539-A212-1A248753D06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25" name="テキスト ボックス 424">
          <a:extLst>
            <a:ext uri="{FF2B5EF4-FFF2-40B4-BE49-F238E27FC236}">
              <a16:creationId xmlns:a16="http://schemas.microsoft.com/office/drawing/2014/main" id="{8B5BCFCD-A2CB-4C71-AF80-FEFAE3FE43D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26" name="テキスト ボックス 425">
          <a:extLst>
            <a:ext uri="{FF2B5EF4-FFF2-40B4-BE49-F238E27FC236}">
              <a16:creationId xmlns:a16="http://schemas.microsoft.com/office/drawing/2014/main" id="{BF09749B-0DC9-4D49-B390-B1ED65078E5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xdr:rowOff>
    </xdr:from>
    <xdr:to>
      <xdr:col>85</xdr:col>
      <xdr:colOff>177800</xdr:colOff>
      <xdr:row>62</xdr:row>
      <xdr:rowOff>107950</xdr:rowOff>
    </xdr:to>
    <xdr:sp macro="" textlink="">
      <xdr:nvSpPr>
        <xdr:cNvPr id="427" name="楕円 426">
          <a:extLst>
            <a:ext uri="{FF2B5EF4-FFF2-40B4-BE49-F238E27FC236}">
              <a16:creationId xmlns:a16="http://schemas.microsoft.com/office/drawing/2014/main" id="{58A416C5-C3CB-4E20-9268-713C922859C0}"/>
            </a:ext>
          </a:extLst>
        </xdr:cNvPr>
        <xdr:cNvSpPr/>
      </xdr:nvSpPr>
      <xdr:spPr>
        <a:xfrm>
          <a:off x="14649450" y="1005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156227</xdr:rowOff>
    </xdr:from>
    <xdr:ext cx="405111" cy="259045"/>
    <xdr:sp macro="" textlink="">
      <xdr:nvSpPr>
        <xdr:cNvPr id="428" name="【保健センター・保健所】&#10;有形固定資産減価償却率該当値テキスト">
          <a:extLst>
            <a:ext uri="{FF2B5EF4-FFF2-40B4-BE49-F238E27FC236}">
              <a16:creationId xmlns:a16="http://schemas.microsoft.com/office/drawing/2014/main" id="{705FF2B6-BAA1-42EE-A641-2414960CEBB8}"/>
            </a:ext>
          </a:extLst>
        </xdr:cNvPr>
        <xdr:cNvSpPr txBox="1"/>
      </xdr:nvSpPr>
      <xdr:spPr>
        <a:xfrm>
          <a:off x="14735175" y="1004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148409</xdr:rowOff>
    </xdr:from>
    <xdr:to>
      <xdr:col>81</xdr:col>
      <xdr:colOff>101600</xdr:colOff>
      <xdr:row>62</xdr:row>
      <xdr:rowOff>78559</xdr:rowOff>
    </xdr:to>
    <xdr:sp macro="" textlink="">
      <xdr:nvSpPr>
        <xdr:cNvPr id="429" name="楕円 428">
          <a:extLst>
            <a:ext uri="{FF2B5EF4-FFF2-40B4-BE49-F238E27FC236}">
              <a16:creationId xmlns:a16="http://schemas.microsoft.com/office/drawing/2014/main" id="{5A89AEBE-DCD9-4619-AE4A-B0A89BE2917B}"/>
            </a:ext>
          </a:extLst>
        </xdr:cNvPr>
        <xdr:cNvSpPr/>
      </xdr:nvSpPr>
      <xdr:spPr>
        <a:xfrm>
          <a:off x="13887450" y="100321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27759</xdr:rowOff>
    </xdr:from>
    <xdr:to>
      <xdr:col>85</xdr:col>
      <xdr:colOff>127000</xdr:colOff>
      <xdr:row>62</xdr:row>
      <xdr:rowOff>57150</xdr:rowOff>
    </xdr:to>
    <xdr:cxnSp macro="">
      <xdr:nvCxnSpPr>
        <xdr:cNvPr id="430" name="直線コネクタ 429">
          <a:extLst>
            <a:ext uri="{FF2B5EF4-FFF2-40B4-BE49-F238E27FC236}">
              <a16:creationId xmlns:a16="http://schemas.microsoft.com/office/drawing/2014/main" id="{03F30EF5-EC35-44EF-A4CE-4EB32E4C1761}"/>
            </a:ext>
          </a:extLst>
        </xdr:cNvPr>
        <xdr:cNvCxnSpPr/>
      </xdr:nvCxnSpPr>
      <xdr:spPr>
        <a:xfrm>
          <a:off x="13935075" y="10079809"/>
          <a:ext cx="762000"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78196</xdr:rowOff>
    </xdr:from>
    <xdr:to>
      <xdr:col>76</xdr:col>
      <xdr:colOff>165100</xdr:colOff>
      <xdr:row>62</xdr:row>
      <xdr:rowOff>8346</xdr:rowOff>
    </xdr:to>
    <xdr:sp macro="" textlink="">
      <xdr:nvSpPr>
        <xdr:cNvPr id="431" name="楕円 430">
          <a:extLst>
            <a:ext uri="{FF2B5EF4-FFF2-40B4-BE49-F238E27FC236}">
              <a16:creationId xmlns:a16="http://schemas.microsoft.com/office/drawing/2014/main" id="{AF85CC80-CE46-4C71-8425-CF71213F5990}"/>
            </a:ext>
          </a:extLst>
        </xdr:cNvPr>
        <xdr:cNvSpPr/>
      </xdr:nvSpPr>
      <xdr:spPr>
        <a:xfrm>
          <a:off x="13096875" y="99651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128996</xdr:rowOff>
    </xdr:from>
    <xdr:to>
      <xdr:col>81</xdr:col>
      <xdr:colOff>50800</xdr:colOff>
      <xdr:row>62</xdr:row>
      <xdr:rowOff>27759</xdr:rowOff>
    </xdr:to>
    <xdr:cxnSp macro="">
      <xdr:nvCxnSpPr>
        <xdr:cNvPr id="432" name="直線コネクタ 431">
          <a:extLst>
            <a:ext uri="{FF2B5EF4-FFF2-40B4-BE49-F238E27FC236}">
              <a16:creationId xmlns:a16="http://schemas.microsoft.com/office/drawing/2014/main" id="{5F05D397-80CC-495A-90A9-4D8D046C9A7E}"/>
            </a:ext>
          </a:extLst>
        </xdr:cNvPr>
        <xdr:cNvCxnSpPr/>
      </xdr:nvCxnSpPr>
      <xdr:spPr>
        <a:xfrm>
          <a:off x="13144500" y="10012771"/>
          <a:ext cx="79057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78196</xdr:rowOff>
    </xdr:from>
    <xdr:to>
      <xdr:col>72</xdr:col>
      <xdr:colOff>38100</xdr:colOff>
      <xdr:row>62</xdr:row>
      <xdr:rowOff>8346</xdr:rowOff>
    </xdr:to>
    <xdr:sp macro="" textlink="">
      <xdr:nvSpPr>
        <xdr:cNvPr id="433" name="楕円 432">
          <a:extLst>
            <a:ext uri="{FF2B5EF4-FFF2-40B4-BE49-F238E27FC236}">
              <a16:creationId xmlns:a16="http://schemas.microsoft.com/office/drawing/2014/main" id="{9781A5E3-49FF-480C-B05B-1F7B50A9B10D}"/>
            </a:ext>
          </a:extLst>
        </xdr:cNvPr>
        <xdr:cNvSpPr/>
      </xdr:nvSpPr>
      <xdr:spPr>
        <a:xfrm>
          <a:off x="12296775" y="99651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128996</xdr:rowOff>
    </xdr:from>
    <xdr:to>
      <xdr:col>76</xdr:col>
      <xdr:colOff>114300</xdr:colOff>
      <xdr:row>61</xdr:row>
      <xdr:rowOff>128996</xdr:rowOff>
    </xdr:to>
    <xdr:cxnSp macro="">
      <xdr:nvCxnSpPr>
        <xdr:cNvPr id="434" name="直線コネクタ 433">
          <a:extLst>
            <a:ext uri="{FF2B5EF4-FFF2-40B4-BE49-F238E27FC236}">
              <a16:creationId xmlns:a16="http://schemas.microsoft.com/office/drawing/2014/main" id="{086866FE-7D24-4111-BDCA-6D8ED3A3DCA6}"/>
            </a:ext>
          </a:extLst>
        </xdr:cNvPr>
        <xdr:cNvCxnSpPr/>
      </xdr:nvCxnSpPr>
      <xdr:spPr>
        <a:xfrm>
          <a:off x="12344400" y="100127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27577</xdr:rowOff>
    </xdr:from>
    <xdr:to>
      <xdr:col>67</xdr:col>
      <xdr:colOff>101600</xdr:colOff>
      <xdr:row>61</xdr:row>
      <xdr:rowOff>129177</xdr:rowOff>
    </xdr:to>
    <xdr:sp macro="" textlink="">
      <xdr:nvSpPr>
        <xdr:cNvPr id="435" name="楕円 434">
          <a:extLst>
            <a:ext uri="{FF2B5EF4-FFF2-40B4-BE49-F238E27FC236}">
              <a16:creationId xmlns:a16="http://schemas.microsoft.com/office/drawing/2014/main" id="{D820563D-B572-4FB8-820C-B79D486D5C34}"/>
            </a:ext>
          </a:extLst>
        </xdr:cNvPr>
        <xdr:cNvSpPr/>
      </xdr:nvSpPr>
      <xdr:spPr>
        <a:xfrm>
          <a:off x="11487150" y="9917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78377</xdr:rowOff>
    </xdr:from>
    <xdr:to>
      <xdr:col>71</xdr:col>
      <xdr:colOff>177800</xdr:colOff>
      <xdr:row>61</xdr:row>
      <xdr:rowOff>128996</xdr:rowOff>
    </xdr:to>
    <xdr:cxnSp macro="">
      <xdr:nvCxnSpPr>
        <xdr:cNvPr id="436" name="直線コネクタ 435">
          <a:extLst>
            <a:ext uri="{FF2B5EF4-FFF2-40B4-BE49-F238E27FC236}">
              <a16:creationId xmlns:a16="http://schemas.microsoft.com/office/drawing/2014/main" id="{5A9B8D17-5969-4382-866E-54E5F3AC348F}"/>
            </a:ext>
          </a:extLst>
        </xdr:cNvPr>
        <xdr:cNvCxnSpPr/>
      </xdr:nvCxnSpPr>
      <xdr:spPr>
        <a:xfrm>
          <a:off x="11534775" y="9965327"/>
          <a:ext cx="80962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37" name="n_1aveValue【保健センター・保健所】&#10;有形固定資産減価償却率">
          <a:extLst>
            <a:ext uri="{FF2B5EF4-FFF2-40B4-BE49-F238E27FC236}">
              <a16:creationId xmlns:a16="http://schemas.microsoft.com/office/drawing/2014/main" id="{9A897046-50BE-4E42-A480-7A1D3A8BF98D}"/>
            </a:ext>
          </a:extLst>
        </xdr:cNvPr>
        <xdr:cNvSpPr txBox="1"/>
      </xdr:nvSpPr>
      <xdr:spPr>
        <a:xfrm>
          <a:off x="1374521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38" name="n_2aveValue【保健センター・保健所】&#10;有形固定資産減価償却率">
          <a:extLst>
            <a:ext uri="{FF2B5EF4-FFF2-40B4-BE49-F238E27FC236}">
              <a16:creationId xmlns:a16="http://schemas.microsoft.com/office/drawing/2014/main" id="{9BC59AF1-264C-4AF9-A44A-97E979BDA7B5}"/>
            </a:ext>
          </a:extLst>
        </xdr:cNvPr>
        <xdr:cNvSpPr txBox="1"/>
      </xdr:nvSpPr>
      <xdr:spPr>
        <a:xfrm>
          <a:off x="12964169" y="959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39" name="n_3aveValue【保健センター・保健所】&#10;有形固定資産減価償却率">
          <a:extLst>
            <a:ext uri="{FF2B5EF4-FFF2-40B4-BE49-F238E27FC236}">
              <a16:creationId xmlns:a16="http://schemas.microsoft.com/office/drawing/2014/main" id="{D5E73E38-B480-4C57-A78E-98104B1CB0C2}"/>
            </a:ext>
          </a:extLst>
        </xdr:cNvPr>
        <xdr:cNvSpPr txBox="1"/>
      </xdr:nvSpPr>
      <xdr:spPr>
        <a:xfrm>
          <a:off x="12164069" y="956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40" name="n_4aveValue【保健センター・保健所】&#10;有形固定資産減価償却率">
          <a:extLst>
            <a:ext uri="{FF2B5EF4-FFF2-40B4-BE49-F238E27FC236}">
              <a16:creationId xmlns:a16="http://schemas.microsoft.com/office/drawing/2014/main" id="{2AD79BE7-232C-4F3F-8ABD-DD4A65C6B042}"/>
            </a:ext>
          </a:extLst>
        </xdr:cNvPr>
        <xdr:cNvSpPr txBox="1"/>
      </xdr:nvSpPr>
      <xdr:spPr>
        <a:xfrm>
          <a:off x="11354444" y="954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69686</xdr:rowOff>
    </xdr:from>
    <xdr:ext cx="405111" cy="259045"/>
    <xdr:sp macro="" textlink="">
      <xdr:nvSpPr>
        <xdr:cNvPr id="441" name="n_1mainValue【保健センター・保健所】&#10;有形固定資産減価償却率">
          <a:extLst>
            <a:ext uri="{FF2B5EF4-FFF2-40B4-BE49-F238E27FC236}">
              <a16:creationId xmlns:a16="http://schemas.microsoft.com/office/drawing/2014/main" id="{DCF690CF-38BF-4915-BB9C-E52787809E1F}"/>
            </a:ext>
          </a:extLst>
        </xdr:cNvPr>
        <xdr:cNvSpPr txBox="1"/>
      </xdr:nvSpPr>
      <xdr:spPr>
        <a:xfrm>
          <a:off x="13745219" y="1011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170923</xdr:rowOff>
    </xdr:from>
    <xdr:ext cx="405111" cy="259045"/>
    <xdr:sp macro="" textlink="">
      <xdr:nvSpPr>
        <xdr:cNvPr id="442" name="n_2mainValue【保健センター・保健所】&#10;有形固定資産減価償却率">
          <a:extLst>
            <a:ext uri="{FF2B5EF4-FFF2-40B4-BE49-F238E27FC236}">
              <a16:creationId xmlns:a16="http://schemas.microsoft.com/office/drawing/2014/main" id="{9B4D8B8B-8F88-4FB4-94E0-2F3D2104F2B4}"/>
            </a:ext>
          </a:extLst>
        </xdr:cNvPr>
        <xdr:cNvSpPr txBox="1"/>
      </xdr:nvSpPr>
      <xdr:spPr>
        <a:xfrm>
          <a:off x="12964169"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170923</xdr:rowOff>
    </xdr:from>
    <xdr:ext cx="405111" cy="259045"/>
    <xdr:sp macro="" textlink="">
      <xdr:nvSpPr>
        <xdr:cNvPr id="443" name="n_3mainValue【保健センター・保健所】&#10;有形固定資産減価償却率">
          <a:extLst>
            <a:ext uri="{FF2B5EF4-FFF2-40B4-BE49-F238E27FC236}">
              <a16:creationId xmlns:a16="http://schemas.microsoft.com/office/drawing/2014/main" id="{1ABB1E64-DBB9-4370-8843-C4659765E5BF}"/>
            </a:ext>
          </a:extLst>
        </xdr:cNvPr>
        <xdr:cNvSpPr txBox="1"/>
      </xdr:nvSpPr>
      <xdr:spPr>
        <a:xfrm>
          <a:off x="12164069"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120304</xdr:rowOff>
    </xdr:from>
    <xdr:ext cx="405111" cy="259045"/>
    <xdr:sp macro="" textlink="">
      <xdr:nvSpPr>
        <xdr:cNvPr id="444" name="n_4mainValue【保健センター・保健所】&#10;有形固定資産減価償却率">
          <a:extLst>
            <a:ext uri="{FF2B5EF4-FFF2-40B4-BE49-F238E27FC236}">
              <a16:creationId xmlns:a16="http://schemas.microsoft.com/office/drawing/2014/main" id="{549436B3-06C7-4480-8869-6F0AEC20819F}"/>
            </a:ext>
          </a:extLst>
        </xdr:cNvPr>
        <xdr:cNvSpPr txBox="1"/>
      </xdr:nvSpPr>
      <xdr:spPr>
        <a:xfrm>
          <a:off x="11354444" y="1001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5" name="正方形/長方形 444">
          <a:extLst>
            <a:ext uri="{FF2B5EF4-FFF2-40B4-BE49-F238E27FC236}">
              <a16:creationId xmlns:a16="http://schemas.microsoft.com/office/drawing/2014/main" id="{64BF15D2-1828-4BB2-8552-534C79D994D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6" name="正方形/長方形 445">
          <a:extLst>
            <a:ext uri="{FF2B5EF4-FFF2-40B4-BE49-F238E27FC236}">
              <a16:creationId xmlns:a16="http://schemas.microsoft.com/office/drawing/2014/main" id="{448F67BB-DD4B-4DC6-8829-2A856471832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7" name="正方形/長方形 446">
          <a:extLst>
            <a:ext uri="{FF2B5EF4-FFF2-40B4-BE49-F238E27FC236}">
              <a16:creationId xmlns:a16="http://schemas.microsoft.com/office/drawing/2014/main" id="{E7B6CF4D-C4F3-440A-9532-3360CBBAF19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8" name="正方形/長方形 447">
          <a:extLst>
            <a:ext uri="{FF2B5EF4-FFF2-40B4-BE49-F238E27FC236}">
              <a16:creationId xmlns:a16="http://schemas.microsoft.com/office/drawing/2014/main" id="{CD96F709-E238-46CA-AA7F-C4B12F919FD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9" name="正方形/長方形 448">
          <a:extLst>
            <a:ext uri="{FF2B5EF4-FFF2-40B4-BE49-F238E27FC236}">
              <a16:creationId xmlns:a16="http://schemas.microsoft.com/office/drawing/2014/main" id="{D8F08C06-88B5-4862-8F18-DD1797EC7F8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0" name="正方形/長方形 449">
          <a:extLst>
            <a:ext uri="{FF2B5EF4-FFF2-40B4-BE49-F238E27FC236}">
              <a16:creationId xmlns:a16="http://schemas.microsoft.com/office/drawing/2014/main" id="{0D87C108-2AA8-4FB0-B799-A9CC2CF7B80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1" name="正方形/長方形 450">
          <a:extLst>
            <a:ext uri="{FF2B5EF4-FFF2-40B4-BE49-F238E27FC236}">
              <a16:creationId xmlns:a16="http://schemas.microsoft.com/office/drawing/2014/main" id="{F73A54CF-59E4-48D6-8B29-0D85D061064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2" name="正方形/長方形 451">
          <a:extLst>
            <a:ext uri="{FF2B5EF4-FFF2-40B4-BE49-F238E27FC236}">
              <a16:creationId xmlns:a16="http://schemas.microsoft.com/office/drawing/2014/main" id="{7FD8146B-442D-4F52-B99B-5131BD15B54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3" name="テキスト ボックス 452">
          <a:extLst>
            <a:ext uri="{FF2B5EF4-FFF2-40B4-BE49-F238E27FC236}">
              <a16:creationId xmlns:a16="http://schemas.microsoft.com/office/drawing/2014/main" id="{8EBFC4A8-A952-4779-8C85-295C2E8BE16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4" name="直線コネクタ 453">
          <a:extLst>
            <a:ext uri="{FF2B5EF4-FFF2-40B4-BE49-F238E27FC236}">
              <a16:creationId xmlns:a16="http://schemas.microsoft.com/office/drawing/2014/main" id="{BBDA7178-BEA5-443D-89CA-DA973A7BDD9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55" name="直線コネクタ 454">
          <a:extLst>
            <a:ext uri="{FF2B5EF4-FFF2-40B4-BE49-F238E27FC236}">
              <a16:creationId xmlns:a16="http://schemas.microsoft.com/office/drawing/2014/main" id="{809B5DE7-3894-4D9E-B3F5-C98FD16E6570}"/>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56" name="テキスト ボックス 455">
          <a:extLst>
            <a:ext uri="{FF2B5EF4-FFF2-40B4-BE49-F238E27FC236}">
              <a16:creationId xmlns:a16="http://schemas.microsoft.com/office/drawing/2014/main" id="{5441E771-DB90-4235-B027-633BE9B9638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57" name="直線コネクタ 456">
          <a:extLst>
            <a:ext uri="{FF2B5EF4-FFF2-40B4-BE49-F238E27FC236}">
              <a16:creationId xmlns:a16="http://schemas.microsoft.com/office/drawing/2014/main" id="{0A7604C6-843D-44BE-BB5E-3D3FC6400EAC}"/>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58" name="テキスト ボックス 457">
          <a:extLst>
            <a:ext uri="{FF2B5EF4-FFF2-40B4-BE49-F238E27FC236}">
              <a16:creationId xmlns:a16="http://schemas.microsoft.com/office/drawing/2014/main" id="{FB9E7D32-6F1E-46EC-8D0B-9F748D447643}"/>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59" name="直線コネクタ 458">
          <a:extLst>
            <a:ext uri="{FF2B5EF4-FFF2-40B4-BE49-F238E27FC236}">
              <a16:creationId xmlns:a16="http://schemas.microsoft.com/office/drawing/2014/main" id="{72EC38E4-1FBE-41EF-906D-1F9018135E6B}"/>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60" name="テキスト ボックス 459">
          <a:extLst>
            <a:ext uri="{FF2B5EF4-FFF2-40B4-BE49-F238E27FC236}">
              <a16:creationId xmlns:a16="http://schemas.microsoft.com/office/drawing/2014/main" id="{6E48D234-1A39-4F70-BDFF-E955CFF6E027}"/>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61" name="直線コネクタ 460">
          <a:extLst>
            <a:ext uri="{FF2B5EF4-FFF2-40B4-BE49-F238E27FC236}">
              <a16:creationId xmlns:a16="http://schemas.microsoft.com/office/drawing/2014/main" id="{9FAF8567-49E3-45C9-B95A-08D553DD5B25}"/>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62" name="テキスト ボックス 461">
          <a:extLst>
            <a:ext uri="{FF2B5EF4-FFF2-40B4-BE49-F238E27FC236}">
              <a16:creationId xmlns:a16="http://schemas.microsoft.com/office/drawing/2014/main" id="{515A1E3A-ED49-4C7D-B466-93695E04754C}"/>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63" name="直線コネクタ 462">
          <a:extLst>
            <a:ext uri="{FF2B5EF4-FFF2-40B4-BE49-F238E27FC236}">
              <a16:creationId xmlns:a16="http://schemas.microsoft.com/office/drawing/2014/main" id="{86FF7399-7FB1-4727-8549-AAC3227B212A}"/>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64" name="テキスト ボックス 463">
          <a:extLst>
            <a:ext uri="{FF2B5EF4-FFF2-40B4-BE49-F238E27FC236}">
              <a16:creationId xmlns:a16="http://schemas.microsoft.com/office/drawing/2014/main" id="{F6F69010-9097-4D80-8EA0-E20FD7B6608C}"/>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65" name="直線コネクタ 464">
          <a:extLst>
            <a:ext uri="{FF2B5EF4-FFF2-40B4-BE49-F238E27FC236}">
              <a16:creationId xmlns:a16="http://schemas.microsoft.com/office/drawing/2014/main" id="{1CCB488C-0746-49A6-BC46-812B546563BE}"/>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66" name="テキスト ボックス 465">
          <a:extLst>
            <a:ext uri="{FF2B5EF4-FFF2-40B4-BE49-F238E27FC236}">
              <a16:creationId xmlns:a16="http://schemas.microsoft.com/office/drawing/2014/main" id="{E72AA9E1-69A9-4FB7-A49B-71B5A7CA8E89}"/>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7" name="直線コネクタ 466">
          <a:extLst>
            <a:ext uri="{FF2B5EF4-FFF2-40B4-BE49-F238E27FC236}">
              <a16:creationId xmlns:a16="http://schemas.microsoft.com/office/drawing/2014/main" id="{2E559443-7C41-4C7D-982D-6DB442B5D66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8" name="テキスト ボックス 467">
          <a:extLst>
            <a:ext uri="{FF2B5EF4-FFF2-40B4-BE49-F238E27FC236}">
              <a16:creationId xmlns:a16="http://schemas.microsoft.com/office/drawing/2014/main" id="{DC57F78D-D845-4F43-99A4-DD25AA61B4B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9" name="【保健センター・保健所】&#10;一人当たり面積グラフ枠">
          <a:extLst>
            <a:ext uri="{FF2B5EF4-FFF2-40B4-BE49-F238E27FC236}">
              <a16:creationId xmlns:a16="http://schemas.microsoft.com/office/drawing/2014/main" id="{63454CA7-1C30-4489-875B-D91BED885D6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70" name="直線コネクタ 469">
          <a:extLst>
            <a:ext uri="{FF2B5EF4-FFF2-40B4-BE49-F238E27FC236}">
              <a16:creationId xmlns:a16="http://schemas.microsoft.com/office/drawing/2014/main" id="{CE88592C-0F67-4E70-85A3-70545C51DD7E}"/>
            </a:ext>
          </a:extLst>
        </xdr:cNvPr>
        <xdr:cNvCxnSpPr/>
      </xdr:nvCxnSpPr>
      <xdr:spPr>
        <a:xfrm flipV="1">
          <a:off x="19954239" y="8982438"/>
          <a:ext cx="0" cy="147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71" name="【保健センター・保健所】&#10;一人当たり面積最小値テキスト">
          <a:extLst>
            <a:ext uri="{FF2B5EF4-FFF2-40B4-BE49-F238E27FC236}">
              <a16:creationId xmlns:a16="http://schemas.microsoft.com/office/drawing/2014/main" id="{1DB0F80A-22CD-4881-B29D-427F84EE6146}"/>
            </a:ext>
          </a:extLst>
        </xdr:cNvPr>
        <xdr:cNvSpPr txBox="1"/>
      </xdr:nvSpPr>
      <xdr:spPr>
        <a:xfrm>
          <a:off x="19992975" y="1046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72" name="直線コネクタ 471">
          <a:extLst>
            <a:ext uri="{FF2B5EF4-FFF2-40B4-BE49-F238E27FC236}">
              <a16:creationId xmlns:a16="http://schemas.microsoft.com/office/drawing/2014/main" id="{FB241C33-8F43-439E-963C-5AE4C89F1160}"/>
            </a:ext>
          </a:extLst>
        </xdr:cNvPr>
        <xdr:cNvCxnSpPr/>
      </xdr:nvCxnSpPr>
      <xdr:spPr>
        <a:xfrm>
          <a:off x="19878675" y="1046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73" name="【保健センター・保健所】&#10;一人当たり面積最大値テキスト">
          <a:extLst>
            <a:ext uri="{FF2B5EF4-FFF2-40B4-BE49-F238E27FC236}">
              <a16:creationId xmlns:a16="http://schemas.microsoft.com/office/drawing/2014/main" id="{4822FF83-CAAD-49EE-83C2-257792067EA1}"/>
            </a:ext>
          </a:extLst>
        </xdr:cNvPr>
        <xdr:cNvSpPr txBox="1"/>
      </xdr:nvSpPr>
      <xdr:spPr>
        <a:xfrm>
          <a:off x="19992975" y="877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74" name="直線コネクタ 473">
          <a:extLst>
            <a:ext uri="{FF2B5EF4-FFF2-40B4-BE49-F238E27FC236}">
              <a16:creationId xmlns:a16="http://schemas.microsoft.com/office/drawing/2014/main" id="{84A0220D-F3D4-4EAE-B58B-4825C782C57C}"/>
            </a:ext>
          </a:extLst>
        </xdr:cNvPr>
        <xdr:cNvCxnSpPr/>
      </xdr:nvCxnSpPr>
      <xdr:spPr>
        <a:xfrm>
          <a:off x="19878675" y="89824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75" name="【保健センター・保健所】&#10;一人当たり面積平均値テキスト">
          <a:extLst>
            <a:ext uri="{FF2B5EF4-FFF2-40B4-BE49-F238E27FC236}">
              <a16:creationId xmlns:a16="http://schemas.microsoft.com/office/drawing/2014/main" id="{D5E35FBD-D585-4468-9990-37169EC4B927}"/>
            </a:ext>
          </a:extLst>
        </xdr:cNvPr>
        <xdr:cNvSpPr txBox="1"/>
      </xdr:nvSpPr>
      <xdr:spPr>
        <a:xfrm>
          <a:off x="19992975" y="9937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76" name="フローチャート: 判断 475">
          <a:extLst>
            <a:ext uri="{FF2B5EF4-FFF2-40B4-BE49-F238E27FC236}">
              <a16:creationId xmlns:a16="http://schemas.microsoft.com/office/drawing/2014/main" id="{F18C2249-78F8-471D-91C4-8D6C314560A7}"/>
            </a:ext>
          </a:extLst>
        </xdr:cNvPr>
        <xdr:cNvSpPr/>
      </xdr:nvSpPr>
      <xdr:spPr>
        <a:xfrm>
          <a:off x="19897725" y="100763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477" name="フローチャート: 判断 476">
          <a:extLst>
            <a:ext uri="{FF2B5EF4-FFF2-40B4-BE49-F238E27FC236}">
              <a16:creationId xmlns:a16="http://schemas.microsoft.com/office/drawing/2014/main" id="{68D15BAC-D79C-473C-8D4E-6140CE6DA2E9}"/>
            </a:ext>
          </a:extLst>
        </xdr:cNvPr>
        <xdr:cNvSpPr/>
      </xdr:nvSpPr>
      <xdr:spPr>
        <a:xfrm>
          <a:off x="19154775" y="10079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478" name="フローチャート: 判断 477">
          <a:extLst>
            <a:ext uri="{FF2B5EF4-FFF2-40B4-BE49-F238E27FC236}">
              <a16:creationId xmlns:a16="http://schemas.microsoft.com/office/drawing/2014/main" id="{27EAEC41-6106-40D5-B1BA-59FA00E12F5A}"/>
            </a:ext>
          </a:extLst>
        </xdr:cNvPr>
        <xdr:cNvSpPr/>
      </xdr:nvSpPr>
      <xdr:spPr>
        <a:xfrm>
          <a:off x="18345150" y="101221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479" name="フローチャート: 判断 478">
          <a:extLst>
            <a:ext uri="{FF2B5EF4-FFF2-40B4-BE49-F238E27FC236}">
              <a16:creationId xmlns:a16="http://schemas.microsoft.com/office/drawing/2014/main" id="{E5305481-93BE-4D51-82DB-42545FB65A04}"/>
            </a:ext>
          </a:extLst>
        </xdr:cNvPr>
        <xdr:cNvSpPr/>
      </xdr:nvSpPr>
      <xdr:spPr>
        <a:xfrm>
          <a:off x="17554575" y="101221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480" name="フローチャート: 判断 479">
          <a:extLst>
            <a:ext uri="{FF2B5EF4-FFF2-40B4-BE49-F238E27FC236}">
              <a16:creationId xmlns:a16="http://schemas.microsoft.com/office/drawing/2014/main" id="{065FFA8D-654C-4F01-AE77-593B5A7D62A3}"/>
            </a:ext>
          </a:extLst>
        </xdr:cNvPr>
        <xdr:cNvSpPr/>
      </xdr:nvSpPr>
      <xdr:spPr>
        <a:xfrm>
          <a:off x="16754475" y="101124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id="{B4D5581A-A092-4C26-9839-C587936839E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82" name="テキスト ボックス 481">
          <a:extLst>
            <a:ext uri="{FF2B5EF4-FFF2-40B4-BE49-F238E27FC236}">
              <a16:creationId xmlns:a16="http://schemas.microsoft.com/office/drawing/2014/main" id="{24346762-4CCA-4ABB-8944-B9F82CFF8CA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83" name="テキスト ボックス 482">
          <a:extLst>
            <a:ext uri="{FF2B5EF4-FFF2-40B4-BE49-F238E27FC236}">
              <a16:creationId xmlns:a16="http://schemas.microsoft.com/office/drawing/2014/main" id="{6547BC37-4599-4AD1-8032-2E71EE61B5D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4" name="テキスト ボックス 483">
          <a:extLst>
            <a:ext uri="{FF2B5EF4-FFF2-40B4-BE49-F238E27FC236}">
              <a16:creationId xmlns:a16="http://schemas.microsoft.com/office/drawing/2014/main" id="{85C77479-0B0B-4866-8D54-E9A2CE3AF3F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id="{4944340F-8A8B-4A0F-8133-784A938928E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156573</xdr:rowOff>
    </xdr:from>
    <xdr:to>
      <xdr:col>116</xdr:col>
      <xdr:colOff>114300</xdr:colOff>
      <xdr:row>64</xdr:row>
      <xdr:rowOff>86723</xdr:rowOff>
    </xdr:to>
    <xdr:sp macro="" textlink="">
      <xdr:nvSpPr>
        <xdr:cNvPr id="486" name="楕円 485">
          <a:extLst>
            <a:ext uri="{FF2B5EF4-FFF2-40B4-BE49-F238E27FC236}">
              <a16:creationId xmlns:a16="http://schemas.microsoft.com/office/drawing/2014/main" id="{F74C9C97-41FA-488F-A708-D7042E67C300}"/>
            </a:ext>
          </a:extLst>
        </xdr:cNvPr>
        <xdr:cNvSpPr/>
      </xdr:nvSpPr>
      <xdr:spPr>
        <a:xfrm>
          <a:off x="19897725" y="103705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71500</xdr:rowOff>
    </xdr:from>
    <xdr:ext cx="469744" cy="259045"/>
    <xdr:sp macro="" textlink="">
      <xdr:nvSpPr>
        <xdr:cNvPr id="487" name="【保健センター・保健所】&#10;一人当たり面積該当値テキスト">
          <a:extLst>
            <a:ext uri="{FF2B5EF4-FFF2-40B4-BE49-F238E27FC236}">
              <a16:creationId xmlns:a16="http://schemas.microsoft.com/office/drawing/2014/main" id="{D10BA407-C84A-49F8-817B-ED44E35D1FC6}"/>
            </a:ext>
          </a:extLst>
        </xdr:cNvPr>
        <xdr:cNvSpPr txBox="1"/>
      </xdr:nvSpPr>
      <xdr:spPr>
        <a:xfrm>
          <a:off x="19992975" y="1027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159838</xdr:rowOff>
    </xdr:from>
    <xdr:to>
      <xdr:col>112</xdr:col>
      <xdr:colOff>38100</xdr:colOff>
      <xdr:row>64</xdr:row>
      <xdr:rowOff>89988</xdr:rowOff>
    </xdr:to>
    <xdr:sp macro="" textlink="">
      <xdr:nvSpPr>
        <xdr:cNvPr id="488" name="楕円 487">
          <a:extLst>
            <a:ext uri="{FF2B5EF4-FFF2-40B4-BE49-F238E27FC236}">
              <a16:creationId xmlns:a16="http://schemas.microsoft.com/office/drawing/2014/main" id="{6AE68A1F-8B92-41FB-96A0-7F4A282576D2}"/>
            </a:ext>
          </a:extLst>
        </xdr:cNvPr>
        <xdr:cNvSpPr/>
      </xdr:nvSpPr>
      <xdr:spPr>
        <a:xfrm>
          <a:off x="19154775" y="103738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35923</xdr:rowOff>
    </xdr:from>
    <xdr:to>
      <xdr:col>116</xdr:col>
      <xdr:colOff>63500</xdr:colOff>
      <xdr:row>64</xdr:row>
      <xdr:rowOff>39188</xdr:rowOff>
    </xdr:to>
    <xdr:cxnSp macro="">
      <xdr:nvCxnSpPr>
        <xdr:cNvPr id="489" name="直線コネクタ 488">
          <a:extLst>
            <a:ext uri="{FF2B5EF4-FFF2-40B4-BE49-F238E27FC236}">
              <a16:creationId xmlns:a16="http://schemas.microsoft.com/office/drawing/2014/main" id="{94F88E09-D933-4214-A46E-4956A81990AC}"/>
            </a:ext>
          </a:extLst>
        </xdr:cNvPr>
        <xdr:cNvCxnSpPr/>
      </xdr:nvCxnSpPr>
      <xdr:spPr>
        <a:xfrm flipV="1">
          <a:off x="19202400" y="10408648"/>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159838</xdr:rowOff>
    </xdr:from>
    <xdr:to>
      <xdr:col>107</xdr:col>
      <xdr:colOff>101600</xdr:colOff>
      <xdr:row>64</xdr:row>
      <xdr:rowOff>89988</xdr:rowOff>
    </xdr:to>
    <xdr:sp macro="" textlink="">
      <xdr:nvSpPr>
        <xdr:cNvPr id="490" name="楕円 489">
          <a:extLst>
            <a:ext uri="{FF2B5EF4-FFF2-40B4-BE49-F238E27FC236}">
              <a16:creationId xmlns:a16="http://schemas.microsoft.com/office/drawing/2014/main" id="{E5F3C254-6360-4A89-B178-263B897764B4}"/>
            </a:ext>
          </a:extLst>
        </xdr:cNvPr>
        <xdr:cNvSpPr/>
      </xdr:nvSpPr>
      <xdr:spPr>
        <a:xfrm>
          <a:off x="18345150" y="103738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39188</xdr:rowOff>
    </xdr:from>
    <xdr:to>
      <xdr:col>111</xdr:col>
      <xdr:colOff>177800</xdr:colOff>
      <xdr:row>64</xdr:row>
      <xdr:rowOff>39188</xdr:rowOff>
    </xdr:to>
    <xdr:cxnSp macro="">
      <xdr:nvCxnSpPr>
        <xdr:cNvPr id="491" name="直線コネクタ 490">
          <a:extLst>
            <a:ext uri="{FF2B5EF4-FFF2-40B4-BE49-F238E27FC236}">
              <a16:creationId xmlns:a16="http://schemas.microsoft.com/office/drawing/2014/main" id="{BACD88E3-7D99-42B2-80AF-685F1A0A6EBE}"/>
            </a:ext>
          </a:extLst>
        </xdr:cNvPr>
        <xdr:cNvCxnSpPr/>
      </xdr:nvCxnSpPr>
      <xdr:spPr>
        <a:xfrm>
          <a:off x="18392775" y="1041191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163104</xdr:rowOff>
    </xdr:from>
    <xdr:to>
      <xdr:col>102</xdr:col>
      <xdr:colOff>165100</xdr:colOff>
      <xdr:row>64</xdr:row>
      <xdr:rowOff>93254</xdr:rowOff>
    </xdr:to>
    <xdr:sp macro="" textlink="">
      <xdr:nvSpPr>
        <xdr:cNvPr id="492" name="楕円 491">
          <a:extLst>
            <a:ext uri="{FF2B5EF4-FFF2-40B4-BE49-F238E27FC236}">
              <a16:creationId xmlns:a16="http://schemas.microsoft.com/office/drawing/2014/main" id="{4FFBFB99-1BE5-49A8-B643-14F1996308B4}"/>
            </a:ext>
          </a:extLst>
        </xdr:cNvPr>
        <xdr:cNvSpPr/>
      </xdr:nvSpPr>
      <xdr:spPr>
        <a:xfrm>
          <a:off x="17554575" y="103707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39188</xdr:rowOff>
    </xdr:from>
    <xdr:to>
      <xdr:col>107</xdr:col>
      <xdr:colOff>50800</xdr:colOff>
      <xdr:row>64</xdr:row>
      <xdr:rowOff>42454</xdr:rowOff>
    </xdr:to>
    <xdr:cxnSp macro="">
      <xdr:nvCxnSpPr>
        <xdr:cNvPr id="493" name="直線コネクタ 492">
          <a:extLst>
            <a:ext uri="{FF2B5EF4-FFF2-40B4-BE49-F238E27FC236}">
              <a16:creationId xmlns:a16="http://schemas.microsoft.com/office/drawing/2014/main" id="{C153538B-189B-48CD-897D-CD33E36CACCC}"/>
            </a:ext>
          </a:extLst>
        </xdr:cNvPr>
        <xdr:cNvCxnSpPr/>
      </xdr:nvCxnSpPr>
      <xdr:spPr>
        <a:xfrm flipV="1">
          <a:off x="17602200" y="10411913"/>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494" name="楕円 493">
          <a:extLst>
            <a:ext uri="{FF2B5EF4-FFF2-40B4-BE49-F238E27FC236}">
              <a16:creationId xmlns:a16="http://schemas.microsoft.com/office/drawing/2014/main" id="{D8627263-9DB1-4EC9-91BC-23FF5EB0E2D5}"/>
            </a:ext>
          </a:extLst>
        </xdr:cNvPr>
        <xdr:cNvSpPr/>
      </xdr:nvSpPr>
      <xdr:spPr>
        <a:xfrm>
          <a:off x="16754475" y="10373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42454</xdr:rowOff>
    </xdr:from>
    <xdr:to>
      <xdr:col>102</xdr:col>
      <xdr:colOff>114300</xdr:colOff>
      <xdr:row>64</xdr:row>
      <xdr:rowOff>45720</xdr:rowOff>
    </xdr:to>
    <xdr:cxnSp macro="">
      <xdr:nvCxnSpPr>
        <xdr:cNvPr id="495" name="直線コネクタ 494">
          <a:extLst>
            <a:ext uri="{FF2B5EF4-FFF2-40B4-BE49-F238E27FC236}">
              <a16:creationId xmlns:a16="http://schemas.microsoft.com/office/drawing/2014/main" id="{D7ECB913-C041-4083-9D53-67BE0275920F}"/>
            </a:ext>
          </a:extLst>
        </xdr:cNvPr>
        <xdr:cNvCxnSpPr/>
      </xdr:nvCxnSpPr>
      <xdr:spPr>
        <a:xfrm flipV="1">
          <a:off x="16802100" y="10418354"/>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496" name="n_1aveValue【保健センター・保健所】&#10;一人当たり面積">
          <a:extLst>
            <a:ext uri="{FF2B5EF4-FFF2-40B4-BE49-F238E27FC236}">
              <a16:creationId xmlns:a16="http://schemas.microsoft.com/office/drawing/2014/main" id="{ACAD0ABF-5A29-4806-8670-AFCB3CA16DF7}"/>
            </a:ext>
          </a:extLst>
        </xdr:cNvPr>
        <xdr:cNvSpPr txBox="1"/>
      </xdr:nvSpPr>
      <xdr:spPr>
        <a:xfrm>
          <a:off x="18983402" y="987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497" name="n_2aveValue【保健センター・保健所】&#10;一人当たり面積">
          <a:extLst>
            <a:ext uri="{FF2B5EF4-FFF2-40B4-BE49-F238E27FC236}">
              <a16:creationId xmlns:a16="http://schemas.microsoft.com/office/drawing/2014/main" id="{439DE00F-C20D-4E7E-83C6-EFC0A635E8BA}"/>
            </a:ext>
          </a:extLst>
        </xdr:cNvPr>
        <xdr:cNvSpPr txBox="1"/>
      </xdr:nvSpPr>
      <xdr:spPr>
        <a:xfrm>
          <a:off x="181833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498" name="n_3aveValue【保健センター・保健所】&#10;一人当たり面積">
          <a:extLst>
            <a:ext uri="{FF2B5EF4-FFF2-40B4-BE49-F238E27FC236}">
              <a16:creationId xmlns:a16="http://schemas.microsoft.com/office/drawing/2014/main" id="{B9990BAF-6FB1-4965-96F4-0E37F83CC251}"/>
            </a:ext>
          </a:extLst>
        </xdr:cNvPr>
        <xdr:cNvSpPr txBox="1"/>
      </xdr:nvSpPr>
      <xdr:spPr>
        <a:xfrm>
          <a:off x="173832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499" name="n_4aveValue【保健センター・保健所】&#10;一人当たり面積">
          <a:extLst>
            <a:ext uri="{FF2B5EF4-FFF2-40B4-BE49-F238E27FC236}">
              <a16:creationId xmlns:a16="http://schemas.microsoft.com/office/drawing/2014/main" id="{92051928-C556-44F4-AC33-ECF071DB0A7F}"/>
            </a:ext>
          </a:extLst>
        </xdr:cNvPr>
        <xdr:cNvSpPr txBox="1"/>
      </xdr:nvSpPr>
      <xdr:spPr>
        <a:xfrm>
          <a:off x="16592627" y="989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81115</xdr:rowOff>
    </xdr:from>
    <xdr:ext cx="469744" cy="259045"/>
    <xdr:sp macro="" textlink="">
      <xdr:nvSpPr>
        <xdr:cNvPr id="500" name="n_1mainValue【保健センター・保健所】&#10;一人当たり面積">
          <a:extLst>
            <a:ext uri="{FF2B5EF4-FFF2-40B4-BE49-F238E27FC236}">
              <a16:creationId xmlns:a16="http://schemas.microsoft.com/office/drawing/2014/main" id="{32FACEF8-1D21-4CD7-A400-D724F07E56FA}"/>
            </a:ext>
          </a:extLst>
        </xdr:cNvPr>
        <xdr:cNvSpPr txBox="1"/>
      </xdr:nvSpPr>
      <xdr:spPr>
        <a:xfrm>
          <a:off x="18983402" y="1045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81115</xdr:rowOff>
    </xdr:from>
    <xdr:ext cx="469744" cy="259045"/>
    <xdr:sp macro="" textlink="">
      <xdr:nvSpPr>
        <xdr:cNvPr id="501" name="n_2mainValue【保健センター・保健所】&#10;一人当たり面積">
          <a:extLst>
            <a:ext uri="{FF2B5EF4-FFF2-40B4-BE49-F238E27FC236}">
              <a16:creationId xmlns:a16="http://schemas.microsoft.com/office/drawing/2014/main" id="{7FD23B39-0070-4945-8742-77F08A5D5589}"/>
            </a:ext>
          </a:extLst>
        </xdr:cNvPr>
        <xdr:cNvSpPr txBox="1"/>
      </xdr:nvSpPr>
      <xdr:spPr>
        <a:xfrm>
          <a:off x="18183302" y="1045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84381</xdr:rowOff>
    </xdr:from>
    <xdr:ext cx="469744" cy="259045"/>
    <xdr:sp macro="" textlink="">
      <xdr:nvSpPr>
        <xdr:cNvPr id="502" name="n_3mainValue【保健センター・保健所】&#10;一人当たり面積">
          <a:extLst>
            <a:ext uri="{FF2B5EF4-FFF2-40B4-BE49-F238E27FC236}">
              <a16:creationId xmlns:a16="http://schemas.microsoft.com/office/drawing/2014/main" id="{29895D92-DA36-45BB-8E4C-471F1873BB53}"/>
            </a:ext>
          </a:extLst>
        </xdr:cNvPr>
        <xdr:cNvSpPr txBox="1"/>
      </xdr:nvSpPr>
      <xdr:spPr>
        <a:xfrm>
          <a:off x="17383202" y="1046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503" name="n_4mainValue【保健センター・保健所】&#10;一人当たり面積">
          <a:extLst>
            <a:ext uri="{FF2B5EF4-FFF2-40B4-BE49-F238E27FC236}">
              <a16:creationId xmlns:a16="http://schemas.microsoft.com/office/drawing/2014/main" id="{0780BEC6-8DA9-4201-885D-FBC21FACDA8C}"/>
            </a:ext>
          </a:extLst>
        </xdr:cNvPr>
        <xdr:cNvSpPr txBox="1"/>
      </xdr:nvSpPr>
      <xdr:spPr>
        <a:xfrm>
          <a:off x="165926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4" name="正方形/長方形 503">
          <a:extLst>
            <a:ext uri="{FF2B5EF4-FFF2-40B4-BE49-F238E27FC236}">
              <a16:creationId xmlns:a16="http://schemas.microsoft.com/office/drawing/2014/main" id="{7702E094-249E-42A9-9452-66B504E61BA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5" name="正方形/長方形 504">
          <a:extLst>
            <a:ext uri="{FF2B5EF4-FFF2-40B4-BE49-F238E27FC236}">
              <a16:creationId xmlns:a16="http://schemas.microsoft.com/office/drawing/2014/main" id="{B6F08FE3-DB1D-44AD-A939-37DF0DEAA51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6" name="正方形/長方形 505">
          <a:extLst>
            <a:ext uri="{FF2B5EF4-FFF2-40B4-BE49-F238E27FC236}">
              <a16:creationId xmlns:a16="http://schemas.microsoft.com/office/drawing/2014/main" id="{4B280B9E-8040-4D84-BB59-09445A7CD94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7" name="正方形/長方形 506">
          <a:extLst>
            <a:ext uri="{FF2B5EF4-FFF2-40B4-BE49-F238E27FC236}">
              <a16:creationId xmlns:a16="http://schemas.microsoft.com/office/drawing/2014/main" id="{F532242E-C359-4B1A-8A6A-AEA6EB6C7EB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8" name="正方形/長方形 507">
          <a:extLst>
            <a:ext uri="{FF2B5EF4-FFF2-40B4-BE49-F238E27FC236}">
              <a16:creationId xmlns:a16="http://schemas.microsoft.com/office/drawing/2014/main" id="{93DE73A6-178D-40B1-8C48-FF37F4EB0B2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9" name="正方形/長方形 508">
          <a:extLst>
            <a:ext uri="{FF2B5EF4-FFF2-40B4-BE49-F238E27FC236}">
              <a16:creationId xmlns:a16="http://schemas.microsoft.com/office/drawing/2014/main" id="{A8A9AE28-8F3E-4263-955F-A464E142037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0" name="正方形/長方形 509">
          <a:extLst>
            <a:ext uri="{FF2B5EF4-FFF2-40B4-BE49-F238E27FC236}">
              <a16:creationId xmlns:a16="http://schemas.microsoft.com/office/drawing/2014/main" id="{787ACB85-F3CD-4A89-8664-5109FE3624E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1" name="正方形/長方形 510">
          <a:extLst>
            <a:ext uri="{FF2B5EF4-FFF2-40B4-BE49-F238E27FC236}">
              <a16:creationId xmlns:a16="http://schemas.microsoft.com/office/drawing/2014/main" id="{6E2AE96D-64A3-49F5-85A5-3430EB1725E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2" name="テキスト ボックス 511">
          <a:extLst>
            <a:ext uri="{FF2B5EF4-FFF2-40B4-BE49-F238E27FC236}">
              <a16:creationId xmlns:a16="http://schemas.microsoft.com/office/drawing/2014/main" id="{70DCAD95-DC8D-4D05-A7C5-3D947EAEA8B6}"/>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3" name="直線コネクタ 512">
          <a:extLst>
            <a:ext uri="{FF2B5EF4-FFF2-40B4-BE49-F238E27FC236}">
              <a16:creationId xmlns:a16="http://schemas.microsoft.com/office/drawing/2014/main" id="{ECF46E24-7F07-4612-B06C-E935993E419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4" name="テキスト ボックス 513">
          <a:extLst>
            <a:ext uri="{FF2B5EF4-FFF2-40B4-BE49-F238E27FC236}">
              <a16:creationId xmlns:a16="http://schemas.microsoft.com/office/drawing/2014/main" id="{9FCE051D-96AB-4023-AA50-92EC396809D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15" name="直線コネクタ 514">
          <a:extLst>
            <a:ext uri="{FF2B5EF4-FFF2-40B4-BE49-F238E27FC236}">
              <a16:creationId xmlns:a16="http://schemas.microsoft.com/office/drawing/2014/main" id="{3DE4B62F-737C-4DC0-ABB5-57A1DBB7D41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16" name="テキスト ボックス 515">
          <a:extLst>
            <a:ext uri="{FF2B5EF4-FFF2-40B4-BE49-F238E27FC236}">
              <a16:creationId xmlns:a16="http://schemas.microsoft.com/office/drawing/2014/main" id="{08DD8DAC-C6B3-4DA5-9737-C0020735DEAB}"/>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17" name="直線コネクタ 516">
          <a:extLst>
            <a:ext uri="{FF2B5EF4-FFF2-40B4-BE49-F238E27FC236}">
              <a16:creationId xmlns:a16="http://schemas.microsoft.com/office/drawing/2014/main" id="{14235B73-A08B-4A97-B36B-AC66391BE62C}"/>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18" name="テキスト ボックス 517">
          <a:extLst>
            <a:ext uri="{FF2B5EF4-FFF2-40B4-BE49-F238E27FC236}">
              <a16:creationId xmlns:a16="http://schemas.microsoft.com/office/drawing/2014/main" id="{02786D43-E61B-4475-858C-04E2FB81D844}"/>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19" name="直線コネクタ 518">
          <a:extLst>
            <a:ext uri="{FF2B5EF4-FFF2-40B4-BE49-F238E27FC236}">
              <a16:creationId xmlns:a16="http://schemas.microsoft.com/office/drawing/2014/main" id="{BB2EEC97-BCD0-46E0-BDB6-EF2C9573C21A}"/>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20" name="テキスト ボックス 519">
          <a:extLst>
            <a:ext uri="{FF2B5EF4-FFF2-40B4-BE49-F238E27FC236}">
              <a16:creationId xmlns:a16="http://schemas.microsoft.com/office/drawing/2014/main" id="{FAF26E19-2DF6-4627-B860-230F42A7DCDD}"/>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21" name="直線コネクタ 520">
          <a:extLst>
            <a:ext uri="{FF2B5EF4-FFF2-40B4-BE49-F238E27FC236}">
              <a16:creationId xmlns:a16="http://schemas.microsoft.com/office/drawing/2014/main" id="{C4EFF5AC-8251-4E42-B053-CC25693E8446}"/>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22" name="テキスト ボックス 521">
          <a:extLst>
            <a:ext uri="{FF2B5EF4-FFF2-40B4-BE49-F238E27FC236}">
              <a16:creationId xmlns:a16="http://schemas.microsoft.com/office/drawing/2014/main" id="{C072EE38-A4EE-4C10-B432-BE287FD89588}"/>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23" name="直線コネクタ 522">
          <a:extLst>
            <a:ext uri="{FF2B5EF4-FFF2-40B4-BE49-F238E27FC236}">
              <a16:creationId xmlns:a16="http://schemas.microsoft.com/office/drawing/2014/main" id="{A96D2097-5D8C-4AE7-BB8E-919DFE838D9D}"/>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4" name="テキスト ボックス 523">
          <a:extLst>
            <a:ext uri="{FF2B5EF4-FFF2-40B4-BE49-F238E27FC236}">
              <a16:creationId xmlns:a16="http://schemas.microsoft.com/office/drawing/2014/main" id="{435BC314-3C9C-43DF-85F8-556299D0E7B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5" name="直線コネクタ 524">
          <a:extLst>
            <a:ext uri="{FF2B5EF4-FFF2-40B4-BE49-F238E27FC236}">
              <a16:creationId xmlns:a16="http://schemas.microsoft.com/office/drawing/2014/main" id="{AF7BD102-CEFA-44EA-A666-5F4DA2535D8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26" name="テキスト ボックス 525">
          <a:extLst>
            <a:ext uri="{FF2B5EF4-FFF2-40B4-BE49-F238E27FC236}">
              <a16:creationId xmlns:a16="http://schemas.microsoft.com/office/drawing/2014/main" id="{BAFBEB1A-9C45-4526-880B-B036854E563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7" name="直線コネクタ 526">
          <a:extLst>
            <a:ext uri="{FF2B5EF4-FFF2-40B4-BE49-F238E27FC236}">
              <a16:creationId xmlns:a16="http://schemas.microsoft.com/office/drawing/2014/main" id="{13247D55-4B66-4916-BC50-FEF5D61DA68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消防施設】&#10;有形固定資産減価償却率グラフ枠">
          <a:extLst>
            <a:ext uri="{FF2B5EF4-FFF2-40B4-BE49-F238E27FC236}">
              <a16:creationId xmlns:a16="http://schemas.microsoft.com/office/drawing/2014/main" id="{1E8436C8-B3EB-47C0-B5A0-CDBE0F9FE54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29" name="直線コネクタ 528">
          <a:extLst>
            <a:ext uri="{FF2B5EF4-FFF2-40B4-BE49-F238E27FC236}">
              <a16:creationId xmlns:a16="http://schemas.microsoft.com/office/drawing/2014/main" id="{79B916C7-C9CC-4D0C-AD6D-B83980E4FA5F}"/>
            </a:ext>
          </a:extLst>
        </xdr:cNvPr>
        <xdr:cNvCxnSpPr/>
      </xdr:nvCxnSpPr>
      <xdr:spPr>
        <a:xfrm flipV="1">
          <a:off x="14696439" y="12640038"/>
          <a:ext cx="0" cy="142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30" name="【消防施設】&#10;有形固定資産減価償却率最小値テキスト">
          <a:extLst>
            <a:ext uri="{FF2B5EF4-FFF2-40B4-BE49-F238E27FC236}">
              <a16:creationId xmlns:a16="http://schemas.microsoft.com/office/drawing/2014/main" id="{6204D335-8A16-41A3-8C77-AB139D61137D}"/>
            </a:ext>
          </a:extLst>
        </xdr:cNvPr>
        <xdr:cNvSpPr txBox="1"/>
      </xdr:nvSpPr>
      <xdr:spPr>
        <a:xfrm>
          <a:off x="14735175" y="1405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31" name="直線コネクタ 530">
          <a:extLst>
            <a:ext uri="{FF2B5EF4-FFF2-40B4-BE49-F238E27FC236}">
              <a16:creationId xmlns:a16="http://schemas.microsoft.com/office/drawing/2014/main" id="{ADB3E307-99DE-495B-8E63-0D4CCF309C30}"/>
            </a:ext>
          </a:extLst>
        </xdr:cNvPr>
        <xdr:cNvCxnSpPr/>
      </xdr:nvCxnSpPr>
      <xdr:spPr>
        <a:xfrm>
          <a:off x="14611350" y="140612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32" name="【消防施設】&#10;有形固定資産減価償却率最大値テキスト">
          <a:extLst>
            <a:ext uri="{FF2B5EF4-FFF2-40B4-BE49-F238E27FC236}">
              <a16:creationId xmlns:a16="http://schemas.microsoft.com/office/drawing/2014/main" id="{4CF699A6-35B7-4689-8084-199A7A380A22}"/>
            </a:ext>
          </a:extLst>
        </xdr:cNvPr>
        <xdr:cNvSpPr txBox="1"/>
      </xdr:nvSpPr>
      <xdr:spPr>
        <a:xfrm>
          <a:off x="14735175" y="12427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33" name="直線コネクタ 532">
          <a:extLst>
            <a:ext uri="{FF2B5EF4-FFF2-40B4-BE49-F238E27FC236}">
              <a16:creationId xmlns:a16="http://schemas.microsoft.com/office/drawing/2014/main" id="{CEA1F9AE-65E3-4AEA-B472-5D8B5BE91E33}"/>
            </a:ext>
          </a:extLst>
        </xdr:cNvPr>
        <xdr:cNvCxnSpPr/>
      </xdr:nvCxnSpPr>
      <xdr:spPr>
        <a:xfrm>
          <a:off x="14611350" y="12640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34" name="【消防施設】&#10;有形固定資産減価償却率平均値テキスト">
          <a:extLst>
            <a:ext uri="{FF2B5EF4-FFF2-40B4-BE49-F238E27FC236}">
              <a16:creationId xmlns:a16="http://schemas.microsoft.com/office/drawing/2014/main" id="{C0E22350-ACF2-4F12-A521-4340C85B0248}"/>
            </a:ext>
          </a:extLst>
        </xdr:cNvPr>
        <xdr:cNvSpPr txBox="1"/>
      </xdr:nvSpPr>
      <xdr:spPr>
        <a:xfrm>
          <a:off x="14735175" y="13289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35" name="フローチャート: 判断 534">
          <a:extLst>
            <a:ext uri="{FF2B5EF4-FFF2-40B4-BE49-F238E27FC236}">
              <a16:creationId xmlns:a16="http://schemas.microsoft.com/office/drawing/2014/main" id="{AEF93C4D-135D-4954-9F78-56AF1447947A}"/>
            </a:ext>
          </a:extLst>
        </xdr:cNvPr>
        <xdr:cNvSpPr/>
      </xdr:nvSpPr>
      <xdr:spPr>
        <a:xfrm>
          <a:off x="14649450" y="134280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36" name="フローチャート: 判断 535">
          <a:extLst>
            <a:ext uri="{FF2B5EF4-FFF2-40B4-BE49-F238E27FC236}">
              <a16:creationId xmlns:a16="http://schemas.microsoft.com/office/drawing/2014/main" id="{A508C5E3-BFE2-475E-8718-0D6A9522CFE4}"/>
            </a:ext>
          </a:extLst>
        </xdr:cNvPr>
        <xdr:cNvSpPr/>
      </xdr:nvSpPr>
      <xdr:spPr>
        <a:xfrm>
          <a:off x="13887450" y="13442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37" name="フローチャート: 判断 536">
          <a:extLst>
            <a:ext uri="{FF2B5EF4-FFF2-40B4-BE49-F238E27FC236}">
              <a16:creationId xmlns:a16="http://schemas.microsoft.com/office/drawing/2014/main" id="{DF051541-5925-4CB0-A4BC-11909C4FB69C}"/>
            </a:ext>
          </a:extLst>
        </xdr:cNvPr>
        <xdr:cNvSpPr/>
      </xdr:nvSpPr>
      <xdr:spPr>
        <a:xfrm>
          <a:off x="13096875" y="134133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38" name="フローチャート: 判断 537">
          <a:extLst>
            <a:ext uri="{FF2B5EF4-FFF2-40B4-BE49-F238E27FC236}">
              <a16:creationId xmlns:a16="http://schemas.microsoft.com/office/drawing/2014/main" id="{C00380F6-BF1A-4A0F-9ED6-AFCABA1FFE01}"/>
            </a:ext>
          </a:extLst>
        </xdr:cNvPr>
        <xdr:cNvSpPr/>
      </xdr:nvSpPr>
      <xdr:spPr>
        <a:xfrm>
          <a:off x="12296775" y="13390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39" name="フローチャート: 判断 538">
          <a:extLst>
            <a:ext uri="{FF2B5EF4-FFF2-40B4-BE49-F238E27FC236}">
              <a16:creationId xmlns:a16="http://schemas.microsoft.com/office/drawing/2014/main" id="{80C16A8C-F136-4DC3-8A6C-FCC3A35C0C28}"/>
            </a:ext>
          </a:extLst>
        </xdr:cNvPr>
        <xdr:cNvSpPr/>
      </xdr:nvSpPr>
      <xdr:spPr>
        <a:xfrm>
          <a:off x="114871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0" name="テキスト ボックス 539">
          <a:extLst>
            <a:ext uri="{FF2B5EF4-FFF2-40B4-BE49-F238E27FC236}">
              <a16:creationId xmlns:a16="http://schemas.microsoft.com/office/drawing/2014/main" id="{F6D1AF8A-BD1E-448E-9821-A6A164F9F3D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1" name="テキスト ボックス 540">
          <a:extLst>
            <a:ext uri="{FF2B5EF4-FFF2-40B4-BE49-F238E27FC236}">
              <a16:creationId xmlns:a16="http://schemas.microsoft.com/office/drawing/2014/main" id="{DC8D91F6-CA55-44F4-A2B2-BF084155048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2" name="テキスト ボックス 541">
          <a:extLst>
            <a:ext uri="{FF2B5EF4-FFF2-40B4-BE49-F238E27FC236}">
              <a16:creationId xmlns:a16="http://schemas.microsoft.com/office/drawing/2014/main" id="{76866351-0A3F-478C-BEB3-128FAA11D7A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3D580085-53B7-48F1-9445-808AF451549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EC162B28-228D-49EA-9943-BE8F60BEC00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15058</xdr:rowOff>
    </xdr:from>
    <xdr:to>
      <xdr:col>85</xdr:col>
      <xdr:colOff>177800</xdr:colOff>
      <xdr:row>83</xdr:row>
      <xdr:rowOff>116658</xdr:rowOff>
    </xdr:to>
    <xdr:sp macro="" textlink="">
      <xdr:nvSpPr>
        <xdr:cNvPr id="545" name="楕円 544">
          <a:extLst>
            <a:ext uri="{FF2B5EF4-FFF2-40B4-BE49-F238E27FC236}">
              <a16:creationId xmlns:a16="http://schemas.microsoft.com/office/drawing/2014/main" id="{A3EAE187-9A21-4DBC-9782-C65DB7987B01}"/>
            </a:ext>
          </a:extLst>
        </xdr:cNvPr>
        <xdr:cNvSpPr/>
      </xdr:nvSpPr>
      <xdr:spPr>
        <a:xfrm>
          <a:off x="14649450" y="134611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164935</xdr:rowOff>
    </xdr:from>
    <xdr:ext cx="405111" cy="259045"/>
    <xdr:sp macro="" textlink="">
      <xdr:nvSpPr>
        <xdr:cNvPr id="546" name="【消防施設】&#10;有形固定資産減価償却率該当値テキスト">
          <a:extLst>
            <a:ext uri="{FF2B5EF4-FFF2-40B4-BE49-F238E27FC236}">
              <a16:creationId xmlns:a16="http://schemas.microsoft.com/office/drawing/2014/main" id="{4CAFA660-C726-451C-A516-233B7E2D1B31}"/>
            </a:ext>
          </a:extLst>
        </xdr:cNvPr>
        <xdr:cNvSpPr txBox="1"/>
      </xdr:nvSpPr>
      <xdr:spPr>
        <a:xfrm>
          <a:off x="14735175"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547" name="楕円 546">
          <a:extLst>
            <a:ext uri="{FF2B5EF4-FFF2-40B4-BE49-F238E27FC236}">
              <a16:creationId xmlns:a16="http://schemas.microsoft.com/office/drawing/2014/main" id="{844CB939-E23F-407C-827D-59BDCE34A88C}"/>
            </a:ext>
          </a:extLst>
        </xdr:cNvPr>
        <xdr:cNvSpPr/>
      </xdr:nvSpPr>
      <xdr:spPr>
        <a:xfrm>
          <a:off x="13887450" y="13431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65858</xdr:rowOff>
    </xdr:to>
    <xdr:cxnSp macro="">
      <xdr:nvCxnSpPr>
        <xdr:cNvPr id="548" name="直線コネクタ 547">
          <a:extLst>
            <a:ext uri="{FF2B5EF4-FFF2-40B4-BE49-F238E27FC236}">
              <a16:creationId xmlns:a16="http://schemas.microsoft.com/office/drawing/2014/main" id="{72660309-F7AD-46A0-B216-2CEC657E7123}"/>
            </a:ext>
          </a:extLst>
        </xdr:cNvPr>
        <xdr:cNvCxnSpPr/>
      </xdr:nvCxnSpPr>
      <xdr:spPr>
        <a:xfrm>
          <a:off x="13935075" y="13479145"/>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132624</xdr:rowOff>
    </xdr:from>
    <xdr:to>
      <xdr:col>76</xdr:col>
      <xdr:colOff>165100</xdr:colOff>
      <xdr:row>82</xdr:row>
      <xdr:rowOff>62774</xdr:rowOff>
    </xdr:to>
    <xdr:sp macro="" textlink="">
      <xdr:nvSpPr>
        <xdr:cNvPr id="549" name="楕円 548">
          <a:extLst>
            <a:ext uri="{FF2B5EF4-FFF2-40B4-BE49-F238E27FC236}">
              <a16:creationId xmlns:a16="http://schemas.microsoft.com/office/drawing/2014/main" id="{02567773-0265-4706-8049-83118D1A7FDD}"/>
            </a:ext>
          </a:extLst>
        </xdr:cNvPr>
        <xdr:cNvSpPr/>
      </xdr:nvSpPr>
      <xdr:spPr>
        <a:xfrm>
          <a:off x="13096875" y="132580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11974</xdr:rowOff>
    </xdr:from>
    <xdr:to>
      <xdr:col>81</xdr:col>
      <xdr:colOff>50800</xdr:colOff>
      <xdr:row>83</xdr:row>
      <xdr:rowOff>26670</xdr:rowOff>
    </xdr:to>
    <xdr:cxnSp macro="">
      <xdr:nvCxnSpPr>
        <xdr:cNvPr id="550" name="直線コネクタ 549">
          <a:extLst>
            <a:ext uri="{FF2B5EF4-FFF2-40B4-BE49-F238E27FC236}">
              <a16:creationId xmlns:a16="http://schemas.microsoft.com/office/drawing/2014/main" id="{1EFEC6B0-2291-494D-A9FA-5D34B1C65279}"/>
            </a:ext>
          </a:extLst>
        </xdr:cNvPr>
        <xdr:cNvCxnSpPr/>
      </xdr:nvCxnSpPr>
      <xdr:spPr>
        <a:xfrm>
          <a:off x="13144500" y="13296174"/>
          <a:ext cx="790575" cy="18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132624</xdr:rowOff>
    </xdr:from>
    <xdr:to>
      <xdr:col>72</xdr:col>
      <xdr:colOff>38100</xdr:colOff>
      <xdr:row>82</xdr:row>
      <xdr:rowOff>62774</xdr:rowOff>
    </xdr:to>
    <xdr:sp macro="" textlink="">
      <xdr:nvSpPr>
        <xdr:cNvPr id="551" name="楕円 550">
          <a:extLst>
            <a:ext uri="{FF2B5EF4-FFF2-40B4-BE49-F238E27FC236}">
              <a16:creationId xmlns:a16="http://schemas.microsoft.com/office/drawing/2014/main" id="{BF0C5B4E-4DEB-4F42-B9A3-45DEC54DBAF2}"/>
            </a:ext>
          </a:extLst>
        </xdr:cNvPr>
        <xdr:cNvSpPr/>
      </xdr:nvSpPr>
      <xdr:spPr>
        <a:xfrm>
          <a:off x="12296775" y="132580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11974</xdr:rowOff>
    </xdr:from>
    <xdr:to>
      <xdr:col>76</xdr:col>
      <xdr:colOff>114300</xdr:colOff>
      <xdr:row>82</xdr:row>
      <xdr:rowOff>11974</xdr:rowOff>
    </xdr:to>
    <xdr:cxnSp macro="">
      <xdr:nvCxnSpPr>
        <xdr:cNvPr id="552" name="直線コネクタ 551">
          <a:extLst>
            <a:ext uri="{FF2B5EF4-FFF2-40B4-BE49-F238E27FC236}">
              <a16:creationId xmlns:a16="http://schemas.microsoft.com/office/drawing/2014/main" id="{F7C98490-6FC1-4738-8206-210052B30953}"/>
            </a:ext>
          </a:extLst>
        </xdr:cNvPr>
        <xdr:cNvCxnSpPr/>
      </xdr:nvCxnSpPr>
      <xdr:spPr>
        <a:xfrm>
          <a:off x="12344400" y="132961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64044</xdr:rowOff>
    </xdr:from>
    <xdr:to>
      <xdr:col>67</xdr:col>
      <xdr:colOff>101600</xdr:colOff>
      <xdr:row>86</xdr:row>
      <xdr:rowOff>165644</xdr:rowOff>
    </xdr:to>
    <xdr:sp macro="" textlink="">
      <xdr:nvSpPr>
        <xdr:cNvPr id="553" name="楕円 552">
          <a:extLst>
            <a:ext uri="{FF2B5EF4-FFF2-40B4-BE49-F238E27FC236}">
              <a16:creationId xmlns:a16="http://schemas.microsoft.com/office/drawing/2014/main" id="{5B843AF3-7DE5-46B7-BD25-57174F258FD8}"/>
            </a:ext>
          </a:extLst>
        </xdr:cNvPr>
        <xdr:cNvSpPr/>
      </xdr:nvSpPr>
      <xdr:spPr>
        <a:xfrm>
          <a:off x="11487150" y="140022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11974</xdr:rowOff>
    </xdr:from>
    <xdr:to>
      <xdr:col>71</xdr:col>
      <xdr:colOff>177800</xdr:colOff>
      <xdr:row>86</xdr:row>
      <xdr:rowOff>114844</xdr:rowOff>
    </xdr:to>
    <xdr:cxnSp macro="">
      <xdr:nvCxnSpPr>
        <xdr:cNvPr id="554" name="直線コネクタ 553">
          <a:extLst>
            <a:ext uri="{FF2B5EF4-FFF2-40B4-BE49-F238E27FC236}">
              <a16:creationId xmlns:a16="http://schemas.microsoft.com/office/drawing/2014/main" id="{D95C40DD-DE0C-4E8C-AD6C-9DC12A917E39}"/>
            </a:ext>
          </a:extLst>
        </xdr:cNvPr>
        <xdr:cNvCxnSpPr/>
      </xdr:nvCxnSpPr>
      <xdr:spPr>
        <a:xfrm flipV="1">
          <a:off x="11534775" y="13296174"/>
          <a:ext cx="809625" cy="75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555" name="n_1aveValue【消防施設】&#10;有形固定資産減価償却率">
          <a:extLst>
            <a:ext uri="{FF2B5EF4-FFF2-40B4-BE49-F238E27FC236}">
              <a16:creationId xmlns:a16="http://schemas.microsoft.com/office/drawing/2014/main" id="{472A6B2B-5596-4323-BDF2-6EFB1D74C9A2}"/>
            </a:ext>
          </a:extLst>
        </xdr:cNvPr>
        <xdr:cNvSpPr txBox="1"/>
      </xdr:nvSpPr>
      <xdr:spPr>
        <a:xfrm>
          <a:off x="1374521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556" name="n_2aveValue【消防施設】&#10;有形固定資産減価償却率">
          <a:extLst>
            <a:ext uri="{FF2B5EF4-FFF2-40B4-BE49-F238E27FC236}">
              <a16:creationId xmlns:a16="http://schemas.microsoft.com/office/drawing/2014/main" id="{44FFAB1D-4633-4838-8D11-D7513D15CCE4}"/>
            </a:ext>
          </a:extLst>
        </xdr:cNvPr>
        <xdr:cNvSpPr txBox="1"/>
      </xdr:nvSpPr>
      <xdr:spPr>
        <a:xfrm>
          <a:off x="12964169" y="13496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557" name="n_3aveValue【消防施設】&#10;有形固定資産減価償却率">
          <a:extLst>
            <a:ext uri="{FF2B5EF4-FFF2-40B4-BE49-F238E27FC236}">
              <a16:creationId xmlns:a16="http://schemas.microsoft.com/office/drawing/2014/main" id="{8EB400F1-70AC-4FED-BAD3-3E30E890F8F9}"/>
            </a:ext>
          </a:extLst>
        </xdr:cNvPr>
        <xdr:cNvSpPr txBox="1"/>
      </xdr:nvSpPr>
      <xdr:spPr>
        <a:xfrm>
          <a:off x="12164069" y="1347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558" name="n_4aveValue【消防施設】&#10;有形固定資産減価償却率">
          <a:extLst>
            <a:ext uri="{FF2B5EF4-FFF2-40B4-BE49-F238E27FC236}">
              <a16:creationId xmlns:a16="http://schemas.microsoft.com/office/drawing/2014/main" id="{5A2C66E4-589B-4AAB-AEC5-59318F645696}"/>
            </a:ext>
          </a:extLst>
        </xdr:cNvPr>
        <xdr:cNvSpPr txBox="1"/>
      </xdr:nvSpPr>
      <xdr:spPr>
        <a:xfrm>
          <a:off x="113544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93997</xdr:rowOff>
    </xdr:from>
    <xdr:ext cx="405111" cy="259045"/>
    <xdr:sp macro="" textlink="">
      <xdr:nvSpPr>
        <xdr:cNvPr id="559" name="n_1mainValue【消防施設】&#10;有形固定資産減価償却率">
          <a:extLst>
            <a:ext uri="{FF2B5EF4-FFF2-40B4-BE49-F238E27FC236}">
              <a16:creationId xmlns:a16="http://schemas.microsoft.com/office/drawing/2014/main" id="{994E0C66-A5A1-4A13-B217-DFF6CB20BB77}"/>
            </a:ext>
          </a:extLst>
        </xdr:cNvPr>
        <xdr:cNvSpPr txBox="1"/>
      </xdr:nvSpPr>
      <xdr:spPr>
        <a:xfrm>
          <a:off x="13745219"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79301</xdr:rowOff>
    </xdr:from>
    <xdr:ext cx="405111" cy="259045"/>
    <xdr:sp macro="" textlink="">
      <xdr:nvSpPr>
        <xdr:cNvPr id="560" name="n_2mainValue【消防施設】&#10;有形固定資産減価償却率">
          <a:extLst>
            <a:ext uri="{FF2B5EF4-FFF2-40B4-BE49-F238E27FC236}">
              <a16:creationId xmlns:a16="http://schemas.microsoft.com/office/drawing/2014/main" id="{A185286B-F772-4852-BF1D-3D6F508CB2C0}"/>
            </a:ext>
          </a:extLst>
        </xdr:cNvPr>
        <xdr:cNvSpPr txBox="1"/>
      </xdr:nvSpPr>
      <xdr:spPr>
        <a:xfrm>
          <a:off x="12964169" y="13042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79301</xdr:rowOff>
    </xdr:from>
    <xdr:ext cx="405111" cy="259045"/>
    <xdr:sp macro="" textlink="">
      <xdr:nvSpPr>
        <xdr:cNvPr id="561" name="n_3mainValue【消防施設】&#10;有形固定資産減価償却率">
          <a:extLst>
            <a:ext uri="{FF2B5EF4-FFF2-40B4-BE49-F238E27FC236}">
              <a16:creationId xmlns:a16="http://schemas.microsoft.com/office/drawing/2014/main" id="{A75A815F-1358-4FED-A578-AE077DFDCAB6}"/>
            </a:ext>
          </a:extLst>
        </xdr:cNvPr>
        <xdr:cNvSpPr txBox="1"/>
      </xdr:nvSpPr>
      <xdr:spPr>
        <a:xfrm>
          <a:off x="12164069" y="13042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156771</xdr:rowOff>
    </xdr:from>
    <xdr:ext cx="405111" cy="259045"/>
    <xdr:sp macro="" textlink="">
      <xdr:nvSpPr>
        <xdr:cNvPr id="562" name="n_4mainValue【消防施設】&#10;有形固定資産減価償却率">
          <a:extLst>
            <a:ext uri="{FF2B5EF4-FFF2-40B4-BE49-F238E27FC236}">
              <a16:creationId xmlns:a16="http://schemas.microsoft.com/office/drawing/2014/main" id="{254250E4-E258-4C26-9530-A85A8B87955F}"/>
            </a:ext>
          </a:extLst>
        </xdr:cNvPr>
        <xdr:cNvSpPr txBox="1"/>
      </xdr:nvSpPr>
      <xdr:spPr>
        <a:xfrm>
          <a:off x="11354444" y="14095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3" name="正方形/長方形 562">
          <a:extLst>
            <a:ext uri="{FF2B5EF4-FFF2-40B4-BE49-F238E27FC236}">
              <a16:creationId xmlns:a16="http://schemas.microsoft.com/office/drawing/2014/main" id="{57073AF5-767C-4817-B9ED-24F58F4EBF1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4" name="正方形/長方形 563">
          <a:extLst>
            <a:ext uri="{FF2B5EF4-FFF2-40B4-BE49-F238E27FC236}">
              <a16:creationId xmlns:a16="http://schemas.microsoft.com/office/drawing/2014/main" id="{A4D0976D-5535-475B-98DE-9944643030C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5" name="正方形/長方形 564">
          <a:extLst>
            <a:ext uri="{FF2B5EF4-FFF2-40B4-BE49-F238E27FC236}">
              <a16:creationId xmlns:a16="http://schemas.microsoft.com/office/drawing/2014/main" id="{F3190A68-2C45-40DA-B67B-785EEC0CDFC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6" name="正方形/長方形 565">
          <a:extLst>
            <a:ext uri="{FF2B5EF4-FFF2-40B4-BE49-F238E27FC236}">
              <a16:creationId xmlns:a16="http://schemas.microsoft.com/office/drawing/2014/main" id="{2C937DFF-7CE2-4B5A-A0BD-317E1FD846F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7" name="正方形/長方形 566">
          <a:extLst>
            <a:ext uri="{FF2B5EF4-FFF2-40B4-BE49-F238E27FC236}">
              <a16:creationId xmlns:a16="http://schemas.microsoft.com/office/drawing/2014/main" id="{D701E609-A792-4437-B379-38F8138561D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8" name="正方形/長方形 567">
          <a:extLst>
            <a:ext uri="{FF2B5EF4-FFF2-40B4-BE49-F238E27FC236}">
              <a16:creationId xmlns:a16="http://schemas.microsoft.com/office/drawing/2014/main" id="{2D973F6C-80FC-4C56-9757-7E1001505D2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9" name="正方形/長方形 568">
          <a:extLst>
            <a:ext uri="{FF2B5EF4-FFF2-40B4-BE49-F238E27FC236}">
              <a16:creationId xmlns:a16="http://schemas.microsoft.com/office/drawing/2014/main" id="{D212AEA1-5862-4200-84A5-E0755CD8A95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0" name="正方形/長方形 569">
          <a:extLst>
            <a:ext uri="{FF2B5EF4-FFF2-40B4-BE49-F238E27FC236}">
              <a16:creationId xmlns:a16="http://schemas.microsoft.com/office/drawing/2014/main" id="{A7E1A325-F1C2-472E-B0D7-01193DDDA02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1" name="テキスト ボックス 570">
          <a:extLst>
            <a:ext uri="{FF2B5EF4-FFF2-40B4-BE49-F238E27FC236}">
              <a16:creationId xmlns:a16="http://schemas.microsoft.com/office/drawing/2014/main" id="{EBB99BC5-7571-4299-8552-4DB3E53D49B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2" name="直線コネクタ 571">
          <a:extLst>
            <a:ext uri="{FF2B5EF4-FFF2-40B4-BE49-F238E27FC236}">
              <a16:creationId xmlns:a16="http://schemas.microsoft.com/office/drawing/2014/main" id="{8426145D-1190-4A78-8775-1CBD5390C1A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73" name="直線コネクタ 572">
          <a:extLst>
            <a:ext uri="{FF2B5EF4-FFF2-40B4-BE49-F238E27FC236}">
              <a16:creationId xmlns:a16="http://schemas.microsoft.com/office/drawing/2014/main" id="{F77D2C18-350F-4B98-A901-E870D5020ED1}"/>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74" name="テキスト ボックス 573">
          <a:extLst>
            <a:ext uri="{FF2B5EF4-FFF2-40B4-BE49-F238E27FC236}">
              <a16:creationId xmlns:a16="http://schemas.microsoft.com/office/drawing/2014/main" id="{40914C91-81CC-4CE9-BB63-A81C9C77F7B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75" name="直線コネクタ 574">
          <a:extLst>
            <a:ext uri="{FF2B5EF4-FFF2-40B4-BE49-F238E27FC236}">
              <a16:creationId xmlns:a16="http://schemas.microsoft.com/office/drawing/2014/main" id="{6FE0FB03-4DB4-4A28-9561-7AA71094094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76" name="テキスト ボックス 575">
          <a:extLst>
            <a:ext uri="{FF2B5EF4-FFF2-40B4-BE49-F238E27FC236}">
              <a16:creationId xmlns:a16="http://schemas.microsoft.com/office/drawing/2014/main" id="{3E794BE3-4B64-4917-8ABC-270936A6FC56}"/>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77" name="直線コネクタ 576">
          <a:extLst>
            <a:ext uri="{FF2B5EF4-FFF2-40B4-BE49-F238E27FC236}">
              <a16:creationId xmlns:a16="http://schemas.microsoft.com/office/drawing/2014/main" id="{621D5DA4-C868-4C70-B598-0723B250E96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78" name="テキスト ボックス 577">
          <a:extLst>
            <a:ext uri="{FF2B5EF4-FFF2-40B4-BE49-F238E27FC236}">
              <a16:creationId xmlns:a16="http://schemas.microsoft.com/office/drawing/2014/main" id="{9E399994-762F-4E49-A1CA-21B594DCA60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79" name="直線コネクタ 578">
          <a:extLst>
            <a:ext uri="{FF2B5EF4-FFF2-40B4-BE49-F238E27FC236}">
              <a16:creationId xmlns:a16="http://schemas.microsoft.com/office/drawing/2014/main" id="{CB791A8D-60E3-4123-A569-D3AEE1F4F466}"/>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0" name="テキスト ボックス 579">
          <a:extLst>
            <a:ext uri="{FF2B5EF4-FFF2-40B4-BE49-F238E27FC236}">
              <a16:creationId xmlns:a16="http://schemas.microsoft.com/office/drawing/2014/main" id="{0B56DAE1-F150-42B5-9C0C-BF01D3FFEDF9}"/>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1" name="直線コネクタ 580">
          <a:extLst>
            <a:ext uri="{FF2B5EF4-FFF2-40B4-BE49-F238E27FC236}">
              <a16:creationId xmlns:a16="http://schemas.microsoft.com/office/drawing/2014/main" id="{0C083D27-F59F-4938-AD48-2CE2978E863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2" name="テキスト ボックス 581">
          <a:extLst>
            <a:ext uri="{FF2B5EF4-FFF2-40B4-BE49-F238E27FC236}">
              <a16:creationId xmlns:a16="http://schemas.microsoft.com/office/drawing/2014/main" id="{1FC5E9E7-26CE-4032-9710-ABE566C307A1}"/>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3" name="直線コネクタ 582">
          <a:extLst>
            <a:ext uri="{FF2B5EF4-FFF2-40B4-BE49-F238E27FC236}">
              <a16:creationId xmlns:a16="http://schemas.microsoft.com/office/drawing/2014/main" id="{3AC6780F-7C30-41C2-9C7B-7FF6036A641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4" name="テキスト ボックス 583">
          <a:extLst>
            <a:ext uri="{FF2B5EF4-FFF2-40B4-BE49-F238E27FC236}">
              <a16:creationId xmlns:a16="http://schemas.microsoft.com/office/drawing/2014/main" id="{6AAD76A1-5E02-45A3-B7D5-8A7F5CAF296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5" name="【消防施設】&#10;一人当たり面積グラフ枠">
          <a:extLst>
            <a:ext uri="{FF2B5EF4-FFF2-40B4-BE49-F238E27FC236}">
              <a16:creationId xmlns:a16="http://schemas.microsoft.com/office/drawing/2014/main" id="{AEC0777C-1D8C-43AA-A9C2-3E7A8A9A314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586" name="直線コネクタ 585">
          <a:extLst>
            <a:ext uri="{FF2B5EF4-FFF2-40B4-BE49-F238E27FC236}">
              <a16:creationId xmlns:a16="http://schemas.microsoft.com/office/drawing/2014/main" id="{C8E117EF-FE94-49CB-882A-E7DA48D6D4AC}"/>
            </a:ext>
          </a:extLst>
        </xdr:cNvPr>
        <xdr:cNvCxnSpPr/>
      </xdr:nvCxnSpPr>
      <xdr:spPr>
        <a:xfrm flipV="1">
          <a:off x="19954239" y="12832969"/>
          <a:ext cx="0" cy="121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587" name="【消防施設】&#10;一人当たり面積最小値テキスト">
          <a:extLst>
            <a:ext uri="{FF2B5EF4-FFF2-40B4-BE49-F238E27FC236}">
              <a16:creationId xmlns:a16="http://schemas.microsoft.com/office/drawing/2014/main" id="{4EE5B292-B2A6-4A44-B966-AD938AF66BF3}"/>
            </a:ext>
          </a:extLst>
        </xdr:cNvPr>
        <xdr:cNvSpPr txBox="1"/>
      </xdr:nvSpPr>
      <xdr:spPr>
        <a:xfrm>
          <a:off x="19992975" y="1405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88" name="直線コネクタ 587">
          <a:extLst>
            <a:ext uri="{FF2B5EF4-FFF2-40B4-BE49-F238E27FC236}">
              <a16:creationId xmlns:a16="http://schemas.microsoft.com/office/drawing/2014/main" id="{9F2DFA76-BEB3-4F68-B177-97EAB9BFCAAB}"/>
            </a:ext>
          </a:extLst>
        </xdr:cNvPr>
        <xdr:cNvCxnSpPr/>
      </xdr:nvCxnSpPr>
      <xdr:spPr>
        <a:xfrm>
          <a:off x="19878675" y="14047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89" name="【消防施設】&#10;一人当たり面積最大値テキスト">
          <a:extLst>
            <a:ext uri="{FF2B5EF4-FFF2-40B4-BE49-F238E27FC236}">
              <a16:creationId xmlns:a16="http://schemas.microsoft.com/office/drawing/2014/main" id="{864A2724-137C-4920-8CC5-21CEE9AA5243}"/>
            </a:ext>
          </a:extLst>
        </xdr:cNvPr>
        <xdr:cNvSpPr txBox="1"/>
      </xdr:nvSpPr>
      <xdr:spPr>
        <a:xfrm>
          <a:off x="19992975" y="1262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90" name="直線コネクタ 589">
          <a:extLst>
            <a:ext uri="{FF2B5EF4-FFF2-40B4-BE49-F238E27FC236}">
              <a16:creationId xmlns:a16="http://schemas.microsoft.com/office/drawing/2014/main" id="{F2D1A821-2AFC-4E7A-AA6A-1C49C9B1CE13}"/>
            </a:ext>
          </a:extLst>
        </xdr:cNvPr>
        <xdr:cNvCxnSpPr/>
      </xdr:nvCxnSpPr>
      <xdr:spPr>
        <a:xfrm>
          <a:off x="19878675" y="12832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591" name="【消防施設】&#10;一人当たり面積平均値テキスト">
          <a:extLst>
            <a:ext uri="{FF2B5EF4-FFF2-40B4-BE49-F238E27FC236}">
              <a16:creationId xmlns:a16="http://schemas.microsoft.com/office/drawing/2014/main" id="{069BA4A1-94A0-49D2-94C3-2EB11C0E0B9F}"/>
            </a:ext>
          </a:extLst>
        </xdr:cNvPr>
        <xdr:cNvSpPr txBox="1"/>
      </xdr:nvSpPr>
      <xdr:spPr>
        <a:xfrm>
          <a:off x="19992975" y="13808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92" name="フローチャート: 判断 591">
          <a:extLst>
            <a:ext uri="{FF2B5EF4-FFF2-40B4-BE49-F238E27FC236}">
              <a16:creationId xmlns:a16="http://schemas.microsoft.com/office/drawing/2014/main" id="{AA26CBB6-B880-4EFD-BB5A-8BE684F66EB7}"/>
            </a:ext>
          </a:extLst>
        </xdr:cNvPr>
        <xdr:cNvSpPr/>
      </xdr:nvSpPr>
      <xdr:spPr>
        <a:xfrm>
          <a:off x="19897725" y="138297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93" name="フローチャート: 判断 592">
          <a:extLst>
            <a:ext uri="{FF2B5EF4-FFF2-40B4-BE49-F238E27FC236}">
              <a16:creationId xmlns:a16="http://schemas.microsoft.com/office/drawing/2014/main" id="{5B83925B-37BD-43F1-B9AB-A7BDC5878EAC}"/>
            </a:ext>
          </a:extLst>
        </xdr:cNvPr>
        <xdr:cNvSpPr/>
      </xdr:nvSpPr>
      <xdr:spPr>
        <a:xfrm>
          <a:off x="19154775" y="138297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94" name="フローチャート: 判断 593">
          <a:extLst>
            <a:ext uri="{FF2B5EF4-FFF2-40B4-BE49-F238E27FC236}">
              <a16:creationId xmlns:a16="http://schemas.microsoft.com/office/drawing/2014/main" id="{CB4EDA87-3523-43D2-84D0-01D449417796}"/>
            </a:ext>
          </a:extLst>
        </xdr:cNvPr>
        <xdr:cNvSpPr/>
      </xdr:nvSpPr>
      <xdr:spPr>
        <a:xfrm>
          <a:off x="18345150" y="13841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95" name="フローチャート: 判断 594">
          <a:extLst>
            <a:ext uri="{FF2B5EF4-FFF2-40B4-BE49-F238E27FC236}">
              <a16:creationId xmlns:a16="http://schemas.microsoft.com/office/drawing/2014/main" id="{6836BBA6-E101-451A-B99C-B46523109AAA}"/>
            </a:ext>
          </a:extLst>
        </xdr:cNvPr>
        <xdr:cNvSpPr/>
      </xdr:nvSpPr>
      <xdr:spPr>
        <a:xfrm>
          <a:off x="175545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596" name="フローチャート: 判断 595">
          <a:extLst>
            <a:ext uri="{FF2B5EF4-FFF2-40B4-BE49-F238E27FC236}">
              <a16:creationId xmlns:a16="http://schemas.microsoft.com/office/drawing/2014/main" id="{EB57AA63-0959-494C-8D89-DA2F35FEDC6E}"/>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id="{1E674428-869C-4883-9BA0-002CE494E3F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9548BBD0-D34C-4314-ADC2-81DFDEED451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0206E6BD-010A-484E-894B-C8A09FD615F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E267B29B-5C22-44B7-B4F7-726F0CC2982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6D0B569A-B1E0-48E9-86CA-75C753B3867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9398</xdr:rowOff>
    </xdr:from>
    <xdr:to>
      <xdr:col>116</xdr:col>
      <xdr:colOff>114300</xdr:colOff>
      <xdr:row>85</xdr:row>
      <xdr:rowOff>110998</xdr:rowOff>
    </xdr:to>
    <xdr:sp macro="" textlink="">
      <xdr:nvSpPr>
        <xdr:cNvPr id="602" name="楕円 601">
          <a:extLst>
            <a:ext uri="{FF2B5EF4-FFF2-40B4-BE49-F238E27FC236}">
              <a16:creationId xmlns:a16="http://schemas.microsoft.com/office/drawing/2014/main" id="{3E6DAC98-F17D-4A86-BA23-F2A8A9F72AB3}"/>
            </a:ext>
          </a:extLst>
        </xdr:cNvPr>
        <xdr:cNvSpPr/>
      </xdr:nvSpPr>
      <xdr:spPr>
        <a:xfrm>
          <a:off x="19897725" y="137857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32275</xdr:rowOff>
    </xdr:from>
    <xdr:ext cx="469744" cy="259045"/>
    <xdr:sp macro="" textlink="">
      <xdr:nvSpPr>
        <xdr:cNvPr id="603" name="【消防施設】&#10;一人当たり面積該当値テキスト">
          <a:extLst>
            <a:ext uri="{FF2B5EF4-FFF2-40B4-BE49-F238E27FC236}">
              <a16:creationId xmlns:a16="http://schemas.microsoft.com/office/drawing/2014/main" id="{74193356-DB7D-4813-A9BC-70E0CF5FFB12}"/>
            </a:ext>
          </a:extLst>
        </xdr:cNvPr>
        <xdr:cNvSpPr txBox="1"/>
      </xdr:nvSpPr>
      <xdr:spPr>
        <a:xfrm>
          <a:off x="19992975" y="1364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14732</xdr:rowOff>
    </xdr:from>
    <xdr:to>
      <xdr:col>112</xdr:col>
      <xdr:colOff>38100</xdr:colOff>
      <xdr:row>85</xdr:row>
      <xdr:rowOff>116332</xdr:rowOff>
    </xdr:to>
    <xdr:sp macro="" textlink="">
      <xdr:nvSpPr>
        <xdr:cNvPr id="604" name="楕円 603">
          <a:extLst>
            <a:ext uri="{FF2B5EF4-FFF2-40B4-BE49-F238E27FC236}">
              <a16:creationId xmlns:a16="http://schemas.microsoft.com/office/drawing/2014/main" id="{D025039C-EDFD-42A7-83BA-24E01599422B}"/>
            </a:ext>
          </a:extLst>
        </xdr:cNvPr>
        <xdr:cNvSpPr/>
      </xdr:nvSpPr>
      <xdr:spPr>
        <a:xfrm>
          <a:off x="19154775" y="137847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60198</xdr:rowOff>
    </xdr:from>
    <xdr:to>
      <xdr:col>116</xdr:col>
      <xdr:colOff>63500</xdr:colOff>
      <xdr:row>85</xdr:row>
      <xdr:rowOff>65532</xdr:rowOff>
    </xdr:to>
    <xdr:cxnSp macro="">
      <xdr:nvCxnSpPr>
        <xdr:cNvPr id="605" name="直線コネクタ 604">
          <a:extLst>
            <a:ext uri="{FF2B5EF4-FFF2-40B4-BE49-F238E27FC236}">
              <a16:creationId xmlns:a16="http://schemas.microsoft.com/office/drawing/2014/main" id="{B7FA5ED8-9FA8-4F14-9E24-7E504315712C}"/>
            </a:ext>
          </a:extLst>
        </xdr:cNvPr>
        <xdr:cNvCxnSpPr/>
      </xdr:nvCxnSpPr>
      <xdr:spPr>
        <a:xfrm flipV="1">
          <a:off x="19202400" y="13833348"/>
          <a:ext cx="752475" cy="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20065</xdr:rowOff>
    </xdr:from>
    <xdr:to>
      <xdr:col>107</xdr:col>
      <xdr:colOff>101600</xdr:colOff>
      <xdr:row>85</xdr:row>
      <xdr:rowOff>121665</xdr:rowOff>
    </xdr:to>
    <xdr:sp macro="" textlink="">
      <xdr:nvSpPr>
        <xdr:cNvPr id="606" name="楕円 605">
          <a:extLst>
            <a:ext uri="{FF2B5EF4-FFF2-40B4-BE49-F238E27FC236}">
              <a16:creationId xmlns:a16="http://schemas.microsoft.com/office/drawing/2014/main" id="{75D2C157-8515-4779-9727-26EAD1E00681}"/>
            </a:ext>
          </a:extLst>
        </xdr:cNvPr>
        <xdr:cNvSpPr/>
      </xdr:nvSpPr>
      <xdr:spPr>
        <a:xfrm>
          <a:off x="18345150" y="13793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65532</xdr:rowOff>
    </xdr:from>
    <xdr:to>
      <xdr:col>111</xdr:col>
      <xdr:colOff>177800</xdr:colOff>
      <xdr:row>85</xdr:row>
      <xdr:rowOff>70865</xdr:rowOff>
    </xdr:to>
    <xdr:cxnSp macro="">
      <xdr:nvCxnSpPr>
        <xdr:cNvPr id="607" name="直線コネクタ 606">
          <a:extLst>
            <a:ext uri="{FF2B5EF4-FFF2-40B4-BE49-F238E27FC236}">
              <a16:creationId xmlns:a16="http://schemas.microsoft.com/office/drawing/2014/main" id="{923A1D44-37E0-430E-A1DB-242419F8484B}"/>
            </a:ext>
          </a:extLst>
        </xdr:cNvPr>
        <xdr:cNvCxnSpPr/>
      </xdr:nvCxnSpPr>
      <xdr:spPr>
        <a:xfrm flipV="1">
          <a:off x="18392775" y="138418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608" name="楕円 607">
          <a:extLst>
            <a:ext uri="{FF2B5EF4-FFF2-40B4-BE49-F238E27FC236}">
              <a16:creationId xmlns:a16="http://schemas.microsoft.com/office/drawing/2014/main" id="{CF5BF35E-300F-4A89-83FA-042EB3A72B90}"/>
            </a:ext>
          </a:extLst>
        </xdr:cNvPr>
        <xdr:cNvSpPr/>
      </xdr:nvSpPr>
      <xdr:spPr>
        <a:xfrm>
          <a:off x="17554575" y="13801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70865</xdr:rowOff>
    </xdr:from>
    <xdr:to>
      <xdr:col>107</xdr:col>
      <xdr:colOff>50800</xdr:colOff>
      <xdr:row>85</xdr:row>
      <xdr:rowOff>76200</xdr:rowOff>
    </xdr:to>
    <xdr:cxnSp macro="">
      <xdr:nvCxnSpPr>
        <xdr:cNvPr id="609" name="直線コネクタ 608">
          <a:extLst>
            <a:ext uri="{FF2B5EF4-FFF2-40B4-BE49-F238E27FC236}">
              <a16:creationId xmlns:a16="http://schemas.microsoft.com/office/drawing/2014/main" id="{B02332FD-7C06-4B81-AA9D-8B5DC7C70C64}"/>
            </a:ext>
          </a:extLst>
        </xdr:cNvPr>
        <xdr:cNvCxnSpPr/>
      </xdr:nvCxnSpPr>
      <xdr:spPr>
        <a:xfrm flipV="1">
          <a:off x="17602200" y="13840840"/>
          <a:ext cx="790575" cy="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8637</xdr:rowOff>
    </xdr:from>
    <xdr:to>
      <xdr:col>98</xdr:col>
      <xdr:colOff>38100</xdr:colOff>
      <xdr:row>86</xdr:row>
      <xdr:rowOff>110237</xdr:rowOff>
    </xdr:to>
    <xdr:sp macro="" textlink="">
      <xdr:nvSpPr>
        <xdr:cNvPr id="610" name="楕円 609">
          <a:extLst>
            <a:ext uri="{FF2B5EF4-FFF2-40B4-BE49-F238E27FC236}">
              <a16:creationId xmlns:a16="http://schemas.microsoft.com/office/drawing/2014/main" id="{B1CF06F5-16E2-4BCF-A86F-D830446CFAB9}"/>
            </a:ext>
          </a:extLst>
        </xdr:cNvPr>
        <xdr:cNvSpPr/>
      </xdr:nvSpPr>
      <xdr:spPr>
        <a:xfrm>
          <a:off x="16754475" y="139468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86</xdr:row>
      <xdr:rowOff>59437</xdr:rowOff>
    </xdr:to>
    <xdr:cxnSp macro="">
      <xdr:nvCxnSpPr>
        <xdr:cNvPr id="611" name="直線コネクタ 610">
          <a:extLst>
            <a:ext uri="{FF2B5EF4-FFF2-40B4-BE49-F238E27FC236}">
              <a16:creationId xmlns:a16="http://schemas.microsoft.com/office/drawing/2014/main" id="{98ED6D54-BF3C-408D-B60C-8B4A1495A535}"/>
            </a:ext>
          </a:extLst>
        </xdr:cNvPr>
        <xdr:cNvCxnSpPr/>
      </xdr:nvCxnSpPr>
      <xdr:spPr>
        <a:xfrm flipV="1">
          <a:off x="16802100" y="13849350"/>
          <a:ext cx="800100" cy="14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612" name="n_1aveValue【消防施設】&#10;一人当たり面積">
          <a:extLst>
            <a:ext uri="{FF2B5EF4-FFF2-40B4-BE49-F238E27FC236}">
              <a16:creationId xmlns:a16="http://schemas.microsoft.com/office/drawing/2014/main" id="{BB89EF5D-57EC-4DD6-9DA8-708A3CDDBF6E}"/>
            </a:ext>
          </a:extLst>
        </xdr:cNvPr>
        <xdr:cNvSpPr txBox="1"/>
      </xdr:nvSpPr>
      <xdr:spPr>
        <a:xfrm>
          <a:off x="18983402" y="1392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613" name="n_2aveValue【消防施設】&#10;一人当たり面積">
          <a:extLst>
            <a:ext uri="{FF2B5EF4-FFF2-40B4-BE49-F238E27FC236}">
              <a16:creationId xmlns:a16="http://schemas.microsoft.com/office/drawing/2014/main" id="{3E7C405A-9318-4002-815A-035F77121D0B}"/>
            </a:ext>
          </a:extLst>
        </xdr:cNvPr>
        <xdr:cNvSpPr txBox="1"/>
      </xdr:nvSpPr>
      <xdr:spPr>
        <a:xfrm>
          <a:off x="18183302" y="1393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14" name="n_3aveValue【消防施設】&#10;一人当たり面積">
          <a:extLst>
            <a:ext uri="{FF2B5EF4-FFF2-40B4-BE49-F238E27FC236}">
              <a16:creationId xmlns:a16="http://schemas.microsoft.com/office/drawing/2014/main" id="{6AFFD353-14F5-4FAF-AF22-EFC4A23BD1CF}"/>
            </a:ext>
          </a:extLst>
        </xdr:cNvPr>
        <xdr:cNvSpPr txBox="1"/>
      </xdr:nvSpPr>
      <xdr:spPr>
        <a:xfrm>
          <a:off x="173832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15" name="n_4aveValue【消防施設】&#10;一人当たり面積">
          <a:extLst>
            <a:ext uri="{FF2B5EF4-FFF2-40B4-BE49-F238E27FC236}">
              <a16:creationId xmlns:a16="http://schemas.microsoft.com/office/drawing/2014/main" id="{AF5F8ECD-B80E-46C4-A0DF-CD5CD2134218}"/>
            </a:ext>
          </a:extLst>
        </xdr:cNvPr>
        <xdr:cNvSpPr txBox="1"/>
      </xdr:nvSpPr>
      <xdr:spPr>
        <a:xfrm>
          <a:off x="16592627" y="136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132859</xdr:rowOff>
    </xdr:from>
    <xdr:ext cx="469744" cy="259045"/>
    <xdr:sp macro="" textlink="">
      <xdr:nvSpPr>
        <xdr:cNvPr id="616" name="n_1mainValue【消防施設】&#10;一人当たり面積">
          <a:extLst>
            <a:ext uri="{FF2B5EF4-FFF2-40B4-BE49-F238E27FC236}">
              <a16:creationId xmlns:a16="http://schemas.microsoft.com/office/drawing/2014/main" id="{3EF4EDAD-4D4F-40CE-8196-4D09FD9D4E80}"/>
            </a:ext>
          </a:extLst>
        </xdr:cNvPr>
        <xdr:cNvSpPr txBox="1"/>
      </xdr:nvSpPr>
      <xdr:spPr>
        <a:xfrm>
          <a:off x="18983402" y="1358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138192</xdr:rowOff>
    </xdr:from>
    <xdr:ext cx="469744" cy="259045"/>
    <xdr:sp macro="" textlink="">
      <xdr:nvSpPr>
        <xdr:cNvPr id="617" name="n_2mainValue【消防施設】&#10;一人当たり面積">
          <a:extLst>
            <a:ext uri="{FF2B5EF4-FFF2-40B4-BE49-F238E27FC236}">
              <a16:creationId xmlns:a16="http://schemas.microsoft.com/office/drawing/2014/main" id="{F61578B4-BC81-475B-B830-EE5B0AA69AEB}"/>
            </a:ext>
          </a:extLst>
        </xdr:cNvPr>
        <xdr:cNvSpPr txBox="1"/>
      </xdr:nvSpPr>
      <xdr:spPr>
        <a:xfrm>
          <a:off x="18183302" y="1359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618" name="n_3mainValue【消防施設】&#10;一人当たり面積">
          <a:extLst>
            <a:ext uri="{FF2B5EF4-FFF2-40B4-BE49-F238E27FC236}">
              <a16:creationId xmlns:a16="http://schemas.microsoft.com/office/drawing/2014/main" id="{BFAA7E6E-DEA3-443F-B0D1-1E3BB636D869}"/>
            </a:ext>
          </a:extLst>
        </xdr:cNvPr>
        <xdr:cNvSpPr txBox="1"/>
      </xdr:nvSpPr>
      <xdr:spPr>
        <a:xfrm>
          <a:off x="17383202" y="1389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101364</xdr:rowOff>
    </xdr:from>
    <xdr:ext cx="469744" cy="259045"/>
    <xdr:sp macro="" textlink="">
      <xdr:nvSpPr>
        <xdr:cNvPr id="619" name="n_4mainValue【消防施設】&#10;一人当たり面積">
          <a:extLst>
            <a:ext uri="{FF2B5EF4-FFF2-40B4-BE49-F238E27FC236}">
              <a16:creationId xmlns:a16="http://schemas.microsoft.com/office/drawing/2014/main" id="{3FBD4CD5-1619-4AEE-B6C6-15B89FE78A67}"/>
            </a:ext>
          </a:extLst>
        </xdr:cNvPr>
        <xdr:cNvSpPr txBox="1"/>
      </xdr:nvSpPr>
      <xdr:spPr>
        <a:xfrm>
          <a:off x="16592627" y="1403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0" name="正方形/長方形 619">
          <a:extLst>
            <a:ext uri="{FF2B5EF4-FFF2-40B4-BE49-F238E27FC236}">
              <a16:creationId xmlns:a16="http://schemas.microsoft.com/office/drawing/2014/main" id="{CE8B982C-C538-4A1E-AB1C-E0F0C93D37F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1" name="正方形/長方形 620">
          <a:extLst>
            <a:ext uri="{FF2B5EF4-FFF2-40B4-BE49-F238E27FC236}">
              <a16:creationId xmlns:a16="http://schemas.microsoft.com/office/drawing/2014/main" id="{DC20FD9F-0C92-4F21-8FA0-D85BBF44BB5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2" name="正方形/長方形 621">
          <a:extLst>
            <a:ext uri="{FF2B5EF4-FFF2-40B4-BE49-F238E27FC236}">
              <a16:creationId xmlns:a16="http://schemas.microsoft.com/office/drawing/2014/main" id="{BEFEB8FF-C2AE-4847-BBC6-E20480A2704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3" name="正方形/長方形 622">
          <a:extLst>
            <a:ext uri="{FF2B5EF4-FFF2-40B4-BE49-F238E27FC236}">
              <a16:creationId xmlns:a16="http://schemas.microsoft.com/office/drawing/2014/main" id="{F1522A21-B899-4F8C-B355-6FDA22564F3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4" name="正方形/長方形 623">
          <a:extLst>
            <a:ext uri="{FF2B5EF4-FFF2-40B4-BE49-F238E27FC236}">
              <a16:creationId xmlns:a16="http://schemas.microsoft.com/office/drawing/2014/main" id="{4BDF33CD-9A6D-4317-8991-053CB84E58C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5" name="正方形/長方形 624">
          <a:extLst>
            <a:ext uri="{FF2B5EF4-FFF2-40B4-BE49-F238E27FC236}">
              <a16:creationId xmlns:a16="http://schemas.microsoft.com/office/drawing/2014/main" id="{9E8ACDC1-E617-4544-BBAC-64FC5D12D78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6" name="正方形/長方形 625">
          <a:extLst>
            <a:ext uri="{FF2B5EF4-FFF2-40B4-BE49-F238E27FC236}">
              <a16:creationId xmlns:a16="http://schemas.microsoft.com/office/drawing/2014/main" id="{8E6896DD-68B9-4942-9857-BF9EA46FD4B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7" name="正方形/長方形 626">
          <a:extLst>
            <a:ext uri="{FF2B5EF4-FFF2-40B4-BE49-F238E27FC236}">
              <a16:creationId xmlns:a16="http://schemas.microsoft.com/office/drawing/2014/main" id="{5A1AA3E7-1FCC-4DCC-8165-E617AD3F61B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8" name="テキスト ボックス 627">
          <a:extLst>
            <a:ext uri="{FF2B5EF4-FFF2-40B4-BE49-F238E27FC236}">
              <a16:creationId xmlns:a16="http://schemas.microsoft.com/office/drawing/2014/main" id="{8F7112E8-8C01-41F5-9751-72301E2AAE9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9" name="直線コネクタ 628">
          <a:extLst>
            <a:ext uri="{FF2B5EF4-FFF2-40B4-BE49-F238E27FC236}">
              <a16:creationId xmlns:a16="http://schemas.microsoft.com/office/drawing/2014/main" id="{A551BA70-7DA9-45C8-9697-0559AF5CCD1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0" name="テキスト ボックス 629">
          <a:extLst>
            <a:ext uri="{FF2B5EF4-FFF2-40B4-BE49-F238E27FC236}">
              <a16:creationId xmlns:a16="http://schemas.microsoft.com/office/drawing/2014/main" id="{02A1166C-ACA4-459D-BB16-EF1CC2EC09A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1" name="直線コネクタ 630">
          <a:extLst>
            <a:ext uri="{FF2B5EF4-FFF2-40B4-BE49-F238E27FC236}">
              <a16:creationId xmlns:a16="http://schemas.microsoft.com/office/drawing/2014/main" id="{C1AA8E61-1272-44A7-97AA-307CD54485C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2" name="テキスト ボックス 631">
          <a:extLst>
            <a:ext uri="{FF2B5EF4-FFF2-40B4-BE49-F238E27FC236}">
              <a16:creationId xmlns:a16="http://schemas.microsoft.com/office/drawing/2014/main" id="{C6F4FE63-5BCA-4A2F-8D1F-DB39DD4D78C7}"/>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3" name="直線コネクタ 632">
          <a:extLst>
            <a:ext uri="{FF2B5EF4-FFF2-40B4-BE49-F238E27FC236}">
              <a16:creationId xmlns:a16="http://schemas.microsoft.com/office/drawing/2014/main" id="{A611DB8C-51F4-4484-BAD7-8158C23389D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4" name="テキスト ボックス 633">
          <a:extLst>
            <a:ext uri="{FF2B5EF4-FFF2-40B4-BE49-F238E27FC236}">
              <a16:creationId xmlns:a16="http://schemas.microsoft.com/office/drawing/2014/main" id="{729831CD-B6D7-4663-B59B-9128F0C5F45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5" name="直線コネクタ 634">
          <a:extLst>
            <a:ext uri="{FF2B5EF4-FFF2-40B4-BE49-F238E27FC236}">
              <a16:creationId xmlns:a16="http://schemas.microsoft.com/office/drawing/2014/main" id="{1906D5AF-6BDB-4707-A879-7E87CC68DE5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6" name="テキスト ボックス 635">
          <a:extLst>
            <a:ext uri="{FF2B5EF4-FFF2-40B4-BE49-F238E27FC236}">
              <a16:creationId xmlns:a16="http://schemas.microsoft.com/office/drawing/2014/main" id="{B4F5E86C-E5CF-45DC-8C4C-61BEF350278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7" name="直線コネクタ 636">
          <a:extLst>
            <a:ext uri="{FF2B5EF4-FFF2-40B4-BE49-F238E27FC236}">
              <a16:creationId xmlns:a16="http://schemas.microsoft.com/office/drawing/2014/main" id="{2AF4D446-0E8F-484D-9ACC-D0E5B687A89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8" name="テキスト ボックス 637">
          <a:extLst>
            <a:ext uri="{FF2B5EF4-FFF2-40B4-BE49-F238E27FC236}">
              <a16:creationId xmlns:a16="http://schemas.microsoft.com/office/drawing/2014/main" id="{2EA75E94-8C0C-46D3-84D0-1816DA0E9C52}"/>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9" name="直線コネクタ 638">
          <a:extLst>
            <a:ext uri="{FF2B5EF4-FFF2-40B4-BE49-F238E27FC236}">
              <a16:creationId xmlns:a16="http://schemas.microsoft.com/office/drawing/2014/main" id="{D6CB9BC0-D18E-4839-BD10-AC0D263BFEF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0" name="テキスト ボックス 639">
          <a:extLst>
            <a:ext uri="{FF2B5EF4-FFF2-40B4-BE49-F238E27FC236}">
              <a16:creationId xmlns:a16="http://schemas.microsoft.com/office/drawing/2014/main" id="{28675C1B-1A9A-49FA-BBB2-BB6243A0F11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1" name="直線コネクタ 640">
          <a:extLst>
            <a:ext uri="{FF2B5EF4-FFF2-40B4-BE49-F238E27FC236}">
              <a16:creationId xmlns:a16="http://schemas.microsoft.com/office/drawing/2014/main" id="{70BB51F0-64BE-4E87-8E24-73A0E3FC477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2" name="テキスト ボックス 641">
          <a:extLst>
            <a:ext uri="{FF2B5EF4-FFF2-40B4-BE49-F238E27FC236}">
              <a16:creationId xmlns:a16="http://schemas.microsoft.com/office/drawing/2014/main" id="{85D33B2D-11F6-4A05-90BC-2C41B1F85AA3}"/>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3" name="直線コネクタ 642">
          <a:extLst>
            <a:ext uri="{FF2B5EF4-FFF2-40B4-BE49-F238E27FC236}">
              <a16:creationId xmlns:a16="http://schemas.microsoft.com/office/drawing/2014/main" id="{A3872F79-335D-4B7A-A1CD-246B3E84920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庁舎】&#10;有形固定資産減価償却率グラフ枠">
          <a:extLst>
            <a:ext uri="{FF2B5EF4-FFF2-40B4-BE49-F238E27FC236}">
              <a16:creationId xmlns:a16="http://schemas.microsoft.com/office/drawing/2014/main" id="{E7D96E71-1A31-4F81-B6F2-7C21B9CB8FB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45" name="直線コネクタ 644">
          <a:extLst>
            <a:ext uri="{FF2B5EF4-FFF2-40B4-BE49-F238E27FC236}">
              <a16:creationId xmlns:a16="http://schemas.microsoft.com/office/drawing/2014/main" id="{47F9E115-BD29-4F90-8A35-096378411BD5}"/>
            </a:ext>
          </a:extLst>
        </xdr:cNvPr>
        <xdr:cNvCxnSpPr/>
      </xdr:nvCxnSpPr>
      <xdr:spPr>
        <a:xfrm flipV="1">
          <a:off x="14696439" y="16375289"/>
          <a:ext cx="0" cy="149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46" name="【庁舎】&#10;有形固定資産減価償却率最小値テキスト">
          <a:extLst>
            <a:ext uri="{FF2B5EF4-FFF2-40B4-BE49-F238E27FC236}">
              <a16:creationId xmlns:a16="http://schemas.microsoft.com/office/drawing/2014/main" id="{0F11049A-DB75-45D0-BFD4-C7287CA8017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47" name="直線コネクタ 646">
          <a:extLst>
            <a:ext uri="{FF2B5EF4-FFF2-40B4-BE49-F238E27FC236}">
              <a16:creationId xmlns:a16="http://schemas.microsoft.com/office/drawing/2014/main" id="{8FAFE5E6-5DFA-48AB-AFD1-0751E9B2BDF6}"/>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48" name="【庁舎】&#10;有形固定資産減価償却率最大値テキスト">
          <a:extLst>
            <a:ext uri="{FF2B5EF4-FFF2-40B4-BE49-F238E27FC236}">
              <a16:creationId xmlns:a16="http://schemas.microsoft.com/office/drawing/2014/main" id="{0E1E1C17-DF61-401B-93AB-76F02264F12E}"/>
            </a:ext>
          </a:extLst>
        </xdr:cNvPr>
        <xdr:cNvSpPr txBox="1"/>
      </xdr:nvSpPr>
      <xdr:spPr>
        <a:xfrm>
          <a:off x="14735175" y="16144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49" name="直線コネクタ 648">
          <a:extLst>
            <a:ext uri="{FF2B5EF4-FFF2-40B4-BE49-F238E27FC236}">
              <a16:creationId xmlns:a16="http://schemas.microsoft.com/office/drawing/2014/main" id="{A9C71977-2A62-430D-9CA4-8F72EC389FD1}"/>
            </a:ext>
          </a:extLst>
        </xdr:cNvPr>
        <xdr:cNvCxnSpPr/>
      </xdr:nvCxnSpPr>
      <xdr:spPr>
        <a:xfrm>
          <a:off x="14611350" y="16375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650" name="【庁舎】&#10;有形固定資産減価償却率平均値テキスト">
          <a:extLst>
            <a:ext uri="{FF2B5EF4-FFF2-40B4-BE49-F238E27FC236}">
              <a16:creationId xmlns:a16="http://schemas.microsoft.com/office/drawing/2014/main" id="{311D7716-F955-4629-8ED1-93615E0E0396}"/>
            </a:ext>
          </a:extLst>
        </xdr:cNvPr>
        <xdr:cNvSpPr txBox="1"/>
      </xdr:nvSpPr>
      <xdr:spPr>
        <a:xfrm>
          <a:off x="14735175" y="17003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51" name="フローチャート: 判断 650">
          <a:extLst>
            <a:ext uri="{FF2B5EF4-FFF2-40B4-BE49-F238E27FC236}">
              <a16:creationId xmlns:a16="http://schemas.microsoft.com/office/drawing/2014/main" id="{A97435E0-3EBD-4D17-B23D-B6E5BDB6B5DA}"/>
            </a:ext>
          </a:extLst>
        </xdr:cNvPr>
        <xdr:cNvSpPr/>
      </xdr:nvSpPr>
      <xdr:spPr>
        <a:xfrm>
          <a:off x="14649450" y="170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52" name="フローチャート: 判断 651">
          <a:extLst>
            <a:ext uri="{FF2B5EF4-FFF2-40B4-BE49-F238E27FC236}">
              <a16:creationId xmlns:a16="http://schemas.microsoft.com/office/drawing/2014/main" id="{E5D7F8AC-2DCD-4DD8-B836-B8411F20215B}"/>
            </a:ext>
          </a:extLst>
        </xdr:cNvPr>
        <xdr:cNvSpPr/>
      </xdr:nvSpPr>
      <xdr:spPr>
        <a:xfrm>
          <a:off x="13887450" y="17021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53" name="フローチャート: 判断 652">
          <a:extLst>
            <a:ext uri="{FF2B5EF4-FFF2-40B4-BE49-F238E27FC236}">
              <a16:creationId xmlns:a16="http://schemas.microsoft.com/office/drawing/2014/main" id="{409A61A4-A691-47EB-94D3-BEDBCA253EEF}"/>
            </a:ext>
          </a:extLst>
        </xdr:cNvPr>
        <xdr:cNvSpPr/>
      </xdr:nvSpPr>
      <xdr:spPr>
        <a:xfrm>
          <a:off x="13096875" y="169841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54" name="フローチャート: 判断 653">
          <a:extLst>
            <a:ext uri="{FF2B5EF4-FFF2-40B4-BE49-F238E27FC236}">
              <a16:creationId xmlns:a16="http://schemas.microsoft.com/office/drawing/2014/main" id="{25AD4D89-5814-4D80-A886-B7FEB16B4219}"/>
            </a:ext>
          </a:extLst>
        </xdr:cNvPr>
        <xdr:cNvSpPr/>
      </xdr:nvSpPr>
      <xdr:spPr>
        <a:xfrm>
          <a:off x="12296775" y="16981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55" name="フローチャート: 判断 654">
          <a:extLst>
            <a:ext uri="{FF2B5EF4-FFF2-40B4-BE49-F238E27FC236}">
              <a16:creationId xmlns:a16="http://schemas.microsoft.com/office/drawing/2014/main" id="{4C6F66CF-2A5B-4A72-AA65-BD033FAEC221}"/>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AE3F9708-886C-4228-AB36-01FAF186E07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0323ABA1-90AF-40DD-81EC-BDA2A9E278D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D22CA4F0-646D-4C08-B0BF-6F8A40A3E57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E6CADE51-6100-4A92-B557-5BC9FEDE113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5E5311EC-ADE6-4262-B43C-7B9139B678B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146231</xdr:rowOff>
    </xdr:from>
    <xdr:to>
      <xdr:col>85</xdr:col>
      <xdr:colOff>177800</xdr:colOff>
      <xdr:row>104</xdr:row>
      <xdr:rowOff>76381</xdr:rowOff>
    </xdr:to>
    <xdr:sp macro="" textlink="">
      <xdr:nvSpPr>
        <xdr:cNvPr id="661" name="楕円 660">
          <a:extLst>
            <a:ext uri="{FF2B5EF4-FFF2-40B4-BE49-F238E27FC236}">
              <a16:creationId xmlns:a16="http://schemas.microsoft.com/office/drawing/2014/main" id="{C3C0D84E-43F1-4052-B63F-A8C0CB60BDD1}"/>
            </a:ext>
          </a:extLst>
        </xdr:cNvPr>
        <xdr:cNvSpPr/>
      </xdr:nvSpPr>
      <xdr:spPr>
        <a:xfrm>
          <a:off x="14649450" y="169451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169108</xdr:rowOff>
    </xdr:from>
    <xdr:ext cx="405111" cy="259045"/>
    <xdr:sp macro="" textlink="">
      <xdr:nvSpPr>
        <xdr:cNvPr id="662" name="【庁舎】&#10;有形固定資産減価償却率該当値テキスト">
          <a:extLst>
            <a:ext uri="{FF2B5EF4-FFF2-40B4-BE49-F238E27FC236}">
              <a16:creationId xmlns:a16="http://schemas.microsoft.com/office/drawing/2014/main" id="{EA57C87C-8687-43A1-B820-A917970D4837}"/>
            </a:ext>
          </a:extLst>
        </xdr:cNvPr>
        <xdr:cNvSpPr txBox="1"/>
      </xdr:nvSpPr>
      <xdr:spPr>
        <a:xfrm>
          <a:off x="14735175" y="1679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121738</xdr:rowOff>
    </xdr:from>
    <xdr:to>
      <xdr:col>81</xdr:col>
      <xdr:colOff>101600</xdr:colOff>
      <xdr:row>104</xdr:row>
      <xdr:rowOff>51888</xdr:rowOff>
    </xdr:to>
    <xdr:sp macro="" textlink="">
      <xdr:nvSpPr>
        <xdr:cNvPr id="663" name="楕円 662">
          <a:extLst>
            <a:ext uri="{FF2B5EF4-FFF2-40B4-BE49-F238E27FC236}">
              <a16:creationId xmlns:a16="http://schemas.microsoft.com/office/drawing/2014/main" id="{38E19A63-AEDB-4E1F-9E25-09FE9E8DE958}"/>
            </a:ext>
          </a:extLst>
        </xdr:cNvPr>
        <xdr:cNvSpPr/>
      </xdr:nvSpPr>
      <xdr:spPr>
        <a:xfrm>
          <a:off x="13887450" y="169270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xdr:rowOff>
    </xdr:from>
    <xdr:to>
      <xdr:col>85</xdr:col>
      <xdr:colOff>127000</xdr:colOff>
      <xdr:row>104</xdr:row>
      <xdr:rowOff>25581</xdr:rowOff>
    </xdr:to>
    <xdr:cxnSp macro="">
      <xdr:nvCxnSpPr>
        <xdr:cNvPr id="664" name="直線コネクタ 663">
          <a:extLst>
            <a:ext uri="{FF2B5EF4-FFF2-40B4-BE49-F238E27FC236}">
              <a16:creationId xmlns:a16="http://schemas.microsoft.com/office/drawing/2014/main" id="{8B980D76-359D-4F85-9D7F-FCA6C19F20B5}"/>
            </a:ext>
          </a:extLst>
        </xdr:cNvPr>
        <xdr:cNvCxnSpPr/>
      </xdr:nvCxnSpPr>
      <xdr:spPr>
        <a:xfrm>
          <a:off x="13935075" y="16974638"/>
          <a:ext cx="7620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76019</xdr:rowOff>
    </xdr:from>
    <xdr:to>
      <xdr:col>76</xdr:col>
      <xdr:colOff>165100</xdr:colOff>
      <xdr:row>104</xdr:row>
      <xdr:rowOff>6169</xdr:rowOff>
    </xdr:to>
    <xdr:sp macro="" textlink="">
      <xdr:nvSpPr>
        <xdr:cNvPr id="665" name="楕円 664">
          <a:extLst>
            <a:ext uri="{FF2B5EF4-FFF2-40B4-BE49-F238E27FC236}">
              <a16:creationId xmlns:a16="http://schemas.microsoft.com/office/drawing/2014/main" id="{E16DCE6F-70E0-4996-8C06-51C192BB7F7F}"/>
            </a:ext>
          </a:extLst>
        </xdr:cNvPr>
        <xdr:cNvSpPr/>
      </xdr:nvSpPr>
      <xdr:spPr>
        <a:xfrm>
          <a:off x="13096875" y="168781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126819</xdr:rowOff>
    </xdr:from>
    <xdr:to>
      <xdr:col>81</xdr:col>
      <xdr:colOff>50800</xdr:colOff>
      <xdr:row>104</xdr:row>
      <xdr:rowOff>1088</xdr:rowOff>
    </xdr:to>
    <xdr:cxnSp macro="">
      <xdr:nvCxnSpPr>
        <xdr:cNvPr id="666" name="直線コネクタ 665">
          <a:extLst>
            <a:ext uri="{FF2B5EF4-FFF2-40B4-BE49-F238E27FC236}">
              <a16:creationId xmlns:a16="http://schemas.microsoft.com/office/drawing/2014/main" id="{082DF447-4779-44FD-B2FD-FCF46FFD9715}"/>
            </a:ext>
          </a:extLst>
        </xdr:cNvPr>
        <xdr:cNvCxnSpPr/>
      </xdr:nvCxnSpPr>
      <xdr:spPr>
        <a:xfrm>
          <a:off x="13144500" y="16925744"/>
          <a:ext cx="79057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76019</xdr:rowOff>
    </xdr:from>
    <xdr:to>
      <xdr:col>72</xdr:col>
      <xdr:colOff>38100</xdr:colOff>
      <xdr:row>104</xdr:row>
      <xdr:rowOff>6169</xdr:rowOff>
    </xdr:to>
    <xdr:sp macro="" textlink="">
      <xdr:nvSpPr>
        <xdr:cNvPr id="667" name="楕円 666">
          <a:extLst>
            <a:ext uri="{FF2B5EF4-FFF2-40B4-BE49-F238E27FC236}">
              <a16:creationId xmlns:a16="http://schemas.microsoft.com/office/drawing/2014/main" id="{2DBE4FBF-7DCF-48D3-85F4-5FA498C1A3F0}"/>
            </a:ext>
          </a:extLst>
        </xdr:cNvPr>
        <xdr:cNvSpPr/>
      </xdr:nvSpPr>
      <xdr:spPr>
        <a:xfrm>
          <a:off x="12296775" y="168781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126819</xdr:rowOff>
    </xdr:from>
    <xdr:to>
      <xdr:col>76</xdr:col>
      <xdr:colOff>114300</xdr:colOff>
      <xdr:row>103</xdr:row>
      <xdr:rowOff>126819</xdr:rowOff>
    </xdr:to>
    <xdr:cxnSp macro="">
      <xdr:nvCxnSpPr>
        <xdr:cNvPr id="668" name="直線コネクタ 667">
          <a:extLst>
            <a:ext uri="{FF2B5EF4-FFF2-40B4-BE49-F238E27FC236}">
              <a16:creationId xmlns:a16="http://schemas.microsoft.com/office/drawing/2014/main" id="{97705D16-1806-489C-81A7-365AAFEB6E48}"/>
            </a:ext>
          </a:extLst>
        </xdr:cNvPr>
        <xdr:cNvCxnSpPr/>
      </xdr:nvCxnSpPr>
      <xdr:spPr>
        <a:xfrm>
          <a:off x="12344400" y="1692574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53158</xdr:rowOff>
    </xdr:from>
    <xdr:to>
      <xdr:col>67</xdr:col>
      <xdr:colOff>101600</xdr:colOff>
      <xdr:row>103</xdr:row>
      <xdr:rowOff>154758</xdr:rowOff>
    </xdr:to>
    <xdr:sp macro="" textlink="">
      <xdr:nvSpPr>
        <xdr:cNvPr id="669" name="楕円 668">
          <a:extLst>
            <a:ext uri="{FF2B5EF4-FFF2-40B4-BE49-F238E27FC236}">
              <a16:creationId xmlns:a16="http://schemas.microsoft.com/office/drawing/2014/main" id="{41EECC4F-2FB1-4725-8BE0-A517B19DEDD9}"/>
            </a:ext>
          </a:extLst>
        </xdr:cNvPr>
        <xdr:cNvSpPr/>
      </xdr:nvSpPr>
      <xdr:spPr>
        <a:xfrm>
          <a:off x="11487150" y="168520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103958</xdr:rowOff>
    </xdr:from>
    <xdr:to>
      <xdr:col>71</xdr:col>
      <xdr:colOff>177800</xdr:colOff>
      <xdr:row>103</xdr:row>
      <xdr:rowOff>126819</xdr:rowOff>
    </xdr:to>
    <xdr:cxnSp macro="">
      <xdr:nvCxnSpPr>
        <xdr:cNvPr id="670" name="直線コネクタ 669">
          <a:extLst>
            <a:ext uri="{FF2B5EF4-FFF2-40B4-BE49-F238E27FC236}">
              <a16:creationId xmlns:a16="http://schemas.microsoft.com/office/drawing/2014/main" id="{39902A49-0FB7-47EA-8130-968848C87658}"/>
            </a:ext>
          </a:extLst>
        </xdr:cNvPr>
        <xdr:cNvCxnSpPr/>
      </xdr:nvCxnSpPr>
      <xdr:spPr>
        <a:xfrm>
          <a:off x="11534775" y="16909233"/>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671" name="n_1aveValue【庁舎】&#10;有形固定資産減価償却率">
          <a:extLst>
            <a:ext uri="{FF2B5EF4-FFF2-40B4-BE49-F238E27FC236}">
              <a16:creationId xmlns:a16="http://schemas.microsoft.com/office/drawing/2014/main" id="{5847DA72-CDA9-4F4C-8BF1-30BFCBE65778}"/>
            </a:ext>
          </a:extLst>
        </xdr:cNvPr>
        <xdr:cNvSpPr txBox="1"/>
      </xdr:nvSpPr>
      <xdr:spPr>
        <a:xfrm>
          <a:off x="1374521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672" name="n_2aveValue【庁舎】&#10;有形固定資産減価償却率">
          <a:extLst>
            <a:ext uri="{FF2B5EF4-FFF2-40B4-BE49-F238E27FC236}">
              <a16:creationId xmlns:a16="http://schemas.microsoft.com/office/drawing/2014/main" id="{24BD91FD-8969-48F8-83A5-6A0AF70C7E41}"/>
            </a:ext>
          </a:extLst>
        </xdr:cNvPr>
        <xdr:cNvSpPr txBox="1"/>
      </xdr:nvSpPr>
      <xdr:spPr>
        <a:xfrm>
          <a:off x="12964169" y="1707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673" name="n_3aveValue【庁舎】&#10;有形固定資産減価償却率">
          <a:extLst>
            <a:ext uri="{FF2B5EF4-FFF2-40B4-BE49-F238E27FC236}">
              <a16:creationId xmlns:a16="http://schemas.microsoft.com/office/drawing/2014/main" id="{D05595BC-DFF0-42C0-A3F0-4C355FF2955D}"/>
            </a:ext>
          </a:extLst>
        </xdr:cNvPr>
        <xdr:cNvSpPr txBox="1"/>
      </xdr:nvSpPr>
      <xdr:spPr>
        <a:xfrm>
          <a:off x="12164069" y="1708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674" name="n_4aveValue【庁舎】&#10;有形固定資産減価償却率">
          <a:extLst>
            <a:ext uri="{FF2B5EF4-FFF2-40B4-BE49-F238E27FC236}">
              <a16:creationId xmlns:a16="http://schemas.microsoft.com/office/drawing/2014/main" id="{CEB0BF6F-77D6-4F22-8E18-0A2FF4EE24F2}"/>
            </a:ext>
          </a:extLst>
        </xdr:cNvPr>
        <xdr:cNvSpPr txBox="1"/>
      </xdr:nvSpPr>
      <xdr:spPr>
        <a:xfrm>
          <a:off x="11354444" y="17166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68415</xdr:rowOff>
    </xdr:from>
    <xdr:ext cx="405111" cy="259045"/>
    <xdr:sp macro="" textlink="">
      <xdr:nvSpPr>
        <xdr:cNvPr id="675" name="n_1mainValue【庁舎】&#10;有形固定資産減価償却率">
          <a:extLst>
            <a:ext uri="{FF2B5EF4-FFF2-40B4-BE49-F238E27FC236}">
              <a16:creationId xmlns:a16="http://schemas.microsoft.com/office/drawing/2014/main" id="{E9AFE41B-9FCB-40CE-BED9-16B65919FF3A}"/>
            </a:ext>
          </a:extLst>
        </xdr:cNvPr>
        <xdr:cNvSpPr txBox="1"/>
      </xdr:nvSpPr>
      <xdr:spPr>
        <a:xfrm>
          <a:off x="13745219"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22696</xdr:rowOff>
    </xdr:from>
    <xdr:ext cx="405111" cy="259045"/>
    <xdr:sp macro="" textlink="">
      <xdr:nvSpPr>
        <xdr:cNvPr id="676" name="n_2mainValue【庁舎】&#10;有形固定資産減価償却率">
          <a:extLst>
            <a:ext uri="{FF2B5EF4-FFF2-40B4-BE49-F238E27FC236}">
              <a16:creationId xmlns:a16="http://schemas.microsoft.com/office/drawing/2014/main" id="{BD017A51-E4E2-43A4-B1AB-A3D50D0831C0}"/>
            </a:ext>
          </a:extLst>
        </xdr:cNvPr>
        <xdr:cNvSpPr txBox="1"/>
      </xdr:nvSpPr>
      <xdr:spPr>
        <a:xfrm>
          <a:off x="12964169" y="1665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22696</xdr:rowOff>
    </xdr:from>
    <xdr:ext cx="405111" cy="259045"/>
    <xdr:sp macro="" textlink="">
      <xdr:nvSpPr>
        <xdr:cNvPr id="677" name="n_3mainValue【庁舎】&#10;有形固定資産減価償却率">
          <a:extLst>
            <a:ext uri="{FF2B5EF4-FFF2-40B4-BE49-F238E27FC236}">
              <a16:creationId xmlns:a16="http://schemas.microsoft.com/office/drawing/2014/main" id="{AE422803-A7B0-4F31-A200-3BB74713DA73}"/>
            </a:ext>
          </a:extLst>
        </xdr:cNvPr>
        <xdr:cNvSpPr txBox="1"/>
      </xdr:nvSpPr>
      <xdr:spPr>
        <a:xfrm>
          <a:off x="12164069" y="1665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171285</xdr:rowOff>
    </xdr:from>
    <xdr:ext cx="405111" cy="259045"/>
    <xdr:sp macro="" textlink="">
      <xdr:nvSpPr>
        <xdr:cNvPr id="678" name="n_4mainValue【庁舎】&#10;有形固定資産減価償却率">
          <a:extLst>
            <a:ext uri="{FF2B5EF4-FFF2-40B4-BE49-F238E27FC236}">
              <a16:creationId xmlns:a16="http://schemas.microsoft.com/office/drawing/2014/main" id="{7BF759DB-DEE6-4E3D-8161-BF874A9195DC}"/>
            </a:ext>
          </a:extLst>
        </xdr:cNvPr>
        <xdr:cNvSpPr txBox="1"/>
      </xdr:nvSpPr>
      <xdr:spPr>
        <a:xfrm>
          <a:off x="11354444" y="16630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9" name="正方形/長方形 678">
          <a:extLst>
            <a:ext uri="{FF2B5EF4-FFF2-40B4-BE49-F238E27FC236}">
              <a16:creationId xmlns:a16="http://schemas.microsoft.com/office/drawing/2014/main" id="{32B52B96-8A45-4DC1-8129-630DFE4A335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0" name="正方形/長方形 679">
          <a:extLst>
            <a:ext uri="{FF2B5EF4-FFF2-40B4-BE49-F238E27FC236}">
              <a16:creationId xmlns:a16="http://schemas.microsoft.com/office/drawing/2014/main" id="{D37D9BD5-BBE7-4AFC-A6FF-9834E083C41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1" name="正方形/長方形 680">
          <a:extLst>
            <a:ext uri="{FF2B5EF4-FFF2-40B4-BE49-F238E27FC236}">
              <a16:creationId xmlns:a16="http://schemas.microsoft.com/office/drawing/2014/main" id="{DF7B5007-D3AE-489C-98D5-72CA959C7EA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2" name="正方形/長方形 681">
          <a:extLst>
            <a:ext uri="{FF2B5EF4-FFF2-40B4-BE49-F238E27FC236}">
              <a16:creationId xmlns:a16="http://schemas.microsoft.com/office/drawing/2014/main" id="{FB52BD1A-8F1F-4C18-9F08-6B3E6C9A752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3" name="正方形/長方形 682">
          <a:extLst>
            <a:ext uri="{FF2B5EF4-FFF2-40B4-BE49-F238E27FC236}">
              <a16:creationId xmlns:a16="http://schemas.microsoft.com/office/drawing/2014/main" id="{E4454A32-FF81-4393-9B9F-8297C5084FE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4" name="正方形/長方形 683">
          <a:extLst>
            <a:ext uri="{FF2B5EF4-FFF2-40B4-BE49-F238E27FC236}">
              <a16:creationId xmlns:a16="http://schemas.microsoft.com/office/drawing/2014/main" id="{6143B88D-A35D-43BE-B90B-E291DA8CEEA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5" name="正方形/長方形 684">
          <a:extLst>
            <a:ext uri="{FF2B5EF4-FFF2-40B4-BE49-F238E27FC236}">
              <a16:creationId xmlns:a16="http://schemas.microsoft.com/office/drawing/2014/main" id="{92802D82-8425-452A-A0B8-6244D0A8E37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6" name="正方形/長方形 685">
          <a:extLst>
            <a:ext uri="{FF2B5EF4-FFF2-40B4-BE49-F238E27FC236}">
              <a16:creationId xmlns:a16="http://schemas.microsoft.com/office/drawing/2014/main" id="{32489AF1-3C4B-4FDA-A05D-A9EE46BE53B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7" name="テキスト ボックス 686">
          <a:extLst>
            <a:ext uri="{FF2B5EF4-FFF2-40B4-BE49-F238E27FC236}">
              <a16:creationId xmlns:a16="http://schemas.microsoft.com/office/drawing/2014/main" id="{188C847C-CBBA-407D-A9FC-E0518AA0010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8" name="直線コネクタ 687">
          <a:extLst>
            <a:ext uri="{FF2B5EF4-FFF2-40B4-BE49-F238E27FC236}">
              <a16:creationId xmlns:a16="http://schemas.microsoft.com/office/drawing/2014/main" id="{0A1AC0FB-5373-46FD-B154-1A16FF246DB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9" name="直線コネクタ 688">
          <a:extLst>
            <a:ext uri="{FF2B5EF4-FFF2-40B4-BE49-F238E27FC236}">
              <a16:creationId xmlns:a16="http://schemas.microsoft.com/office/drawing/2014/main" id="{F92F5B1B-9003-4F03-A5AC-B23DC2EFEB6F}"/>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0" name="テキスト ボックス 689">
          <a:extLst>
            <a:ext uri="{FF2B5EF4-FFF2-40B4-BE49-F238E27FC236}">
              <a16:creationId xmlns:a16="http://schemas.microsoft.com/office/drawing/2014/main" id="{BC473C37-CD87-40E0-AAB1-52D4163CC85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1" name="直線コネクタ 690">
          <a:extLst>
            <a:ext uri="{FF2B5EF4-FFF2-40B4-BE49-F238E27FC236}">
              <a16:creationId xmlns:a16="http://schemas.microsoft.com/office/drawing/2014/main" id="{867FE60C-9A84-45FD-8D4E-4FF3AEC489DD}"/>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2" name="テキスト ボックス 691">
          <a:extLst>
            <a:ext uri="{FF2B5EF4-FFF2-40B4-BE49-F238E27FC236}">
              <a16:creationId xmlns:a16="http://schemas.microsoft.com/office/drawing/2014/main" id="{1C4C63C8-0EEB-4C2B-A26D-54A0FB0D8BE1}"/>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3" name="直線コネクタ 692">
          <a:extLst>
            <a:ext uri="{FF2B5EF4-FFF2-40B4-BE49-F238E27FC236}">
              <a16:creationId xmlns:a16="http://schemas.microsoft.com/office/drawing/2014/main" id="{957495C8-DCAB-4E1B-A0D9-E083C45DFDC0}"/>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4" name="テキスト ボックス 693">
          <a:extLst>
            <a:ext uri="{FF2B5EF4-FFF2-40B4-BE49-F238E27FC236}">
              <a16:creationId xmlns:a16="http://schemas.microsoft.com/office/drawing/2014/main" id="{3CA0E334-A1FD-4926-8EF4-5B1D2A7D8B04}"/>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5" name="直線コネクタ 694">
          <a:extLst>
            <a:ext uri="{FF2B5EF4-FFF2-40B4-BE49-F238E27FC236}">
              <a16:creationId xmlns:a16="http://schemas.microsoft.com/office/drawing/2014/main" id="{A382DD1A-78A0-4648-8651-D19E8DE7AD88}"/>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6" name="テキスト ボックス 695">
          <a:extLst>
            <a:ext uri="{FF2B5EF4-FFF2-40B4-BE49-F238E27FC236}">
              <a16:creationId xmlns:a16="http://schemas.microsoft.com/office/drawing/2014/main" id="{E2F7317E-9F1A-4438-8B74-5C3F1F5A268A}"/>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7" name="直線コネクタ 696">
          <a:extLst>
            <a:ext uri="{FF2B5EF4-FFF2-40B4-BE49-F238E27FC236}">
              <a16:creationId xmlns:a16="http://schemas.microsoft.com/office/drawing/2014/main" id="{E0EDC6A7-8EE6-4586-8A47-8C6A768A61B6}"/>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8" name="テキスト ボックス 697">
          <a:extLst>
            <a:ext uri="{FF2B5EF4-FFF2-40B4-BE49-F238E27FC236}">
              <a16:creationId xmlns:a16="http://schemas.microsoft.com/office/drawing/2014/main" id="{EF9B6189-CEB0-4510-9FC3-E14B7C127CB7}"/>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9" name="直線コネクタ 698">
          <a:extLst>
            <a:ext uri="{FF2B5EF4-FFF2-40B4-BE49-F238E27FC236}">
              <a16:creationId xmlns:a16="http://schemas.microsoft.com/office/drawing/2014/main" id="{1DB8C475-6E3B-43BB-AC1C-ACB75C83DCD5}"/>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0" name="テキスト ボックス 699">
          <a:extLst>
            <a:ext uri="{FF2B5EF4-FFF2-40B4-BE49-F238E27FC236}">
              <a16:creationId xmlns:a16="http://schemas.microsoft.com/office/drawing/2014/main" id="{A57EC1CB-E9FF-44FE-BB6E-BBD299510557}"/>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1" name="直線コネクタ 700">
          <a:extLst>
            <a:ext uri="{FF2B5EF4-FFF2-40B4-BE49-F238E27FC236}">
              <a16:creationId xmlns:a16="http://schemas.microsoft.com/office/drawing/2014/main" id="{DF5E1A41-D576-4337-8697-84E048383F7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2" name="テキスト ボックス 701">
          <a:extLst>
            <a:ext uri="{FF2B5EF4-FFF2-40B4-BE49-F238E27FC236}">
              <a16:creationId xmlns:a16="http://schemas.microsoft.com/office/drawing/2014/main" id="{4BF34BE8-EBE6-485D-89CC-10BE4D21210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3" name="【庁舎】&#10;一人当たり面積グラフ枠">
          <a:extLst>
            <a:ext uri="{FF2B5EF4-FFF2-40B4-BE49-F238E27FC236}">
              <a16:creationId xmlns:a16="http://schemas.microsoft.com/office/drawing/2014/main" id="{E40B6FEA-0E74-45ED-ACFE-2D3093D9ED6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04" name="直線コネクタ 703">
          <a:extLst>
            <a:ext uri="{FF2B5EF4-FFF2-40B4-BE49-F238E27FC236}">
              <a16:creationId xmlns:a16="http://schemas.microsoft.com/office/drawing/2014/main" id="{BB87E87A-04B5-4D93-8376-86F6614E23F9}"/>
            </a:ext>
          </a:extLst>
        </xdr:cNvPr>
        <xdr:cNvCxnSpPr/>
      </xdr:nvCxnSpPr>
      <xdr:spPr>
        <a:xfrm flipV="1">
          <a:off x="19954239" y="16332836"/>
          <a:ext cx="0" cy="1298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05" name="【庁舎】&#10;一人当たり面積最小値テキスト">
          <a:extLst>
            <a:ext uri="{FF2B5EF4-FFF2-40B4-BE49-F238E27FC236}">
              <a16:creationId xmlns:a16="http://schemas.microsoft.com/office/drawing/2014/main" id="{9BCE28D1-ABF5-423F-A13D-F8D8BA9282A3}"/>
            </a:ext>
          </a:extLst>
        </xdr:cNvPr>
        <xdr:cNvSpPr txBox="1"/>
      </xdr:nvSpPr>
      <xdr:spPr>
        <a:xfrm>
          <a:off x="19992975" y="176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06" name="直線コネクタ 705">
          <a:extLst>
            <a:ext uri="{FF2B5EF4-FFF2-40B4-BE49-F238E27FC236}">
              <a16:creationId xmlns:a16="http://schemas.microsoft.com/office/drawing/2014/main" id="{00A410B1-1AF7-48D0-AD62-0287FC43607A}"/>
            </a:ext>
          </a:extLst>
        </xdr:cNvPr>
        <xdr:cNvCxnSpPr/>
      </xdr:nvCxnSpPr>
      <xdr:spPr>
        <a:xfrm>
          <a:off x="19878675" y="17631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07" name="【庁舎】&#10;一人当たり面積最大値テキスト">
          <a:extLst>
            <a:ext uri="{FF2B5EF4-FFF2-40B4-BE49-F238E27FC236}">
              <a16:creationId xmlns:a16="http://schemas.microsoft.com/office/drawing/2014/main" id="{C63E2996-64FA-47B2-B002-70C5679BB048}"/>
            </a:ext>
          </a:extLst>
        </xdr:cNvPr>
        <xdr:cNvSpPr txBox="1"/>
      </xdr:nvSpPr>
      <xdr:spPr>
        <a:xfrm>
          <a:off x="19992975" y="161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08" name="直線コネクタ 707">
          <a:extLst>
            <a:ext uri="{FF2B5EF4-FFF2-40B4-BE49-F238E27FC236}">
              <a16:creationId xmlns:a16="http://schemas.microsoft.com/office/drawing/2014/main" id="{02F31B2D-D472-4B22-9B52-1D26CD85EDD6}"/>
            </a:ext>
          </a:extLst>
        </xdr:cNvPr>
        <xdr:cNvCxnSpPr/>
      </xdr:nvCxnSpPr>
      <xdr:spPr>
        <a:xfrm>
          <a:off x="198786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709" name="【庁舎】&#10;一人当たり面積平均値テキスト">
          <a:extLst>
            <a:ext uri="{FF2B5EF4-FFF2-40B4-BE49-F238E27FC236}">
              <a16:creationId xmlns:a16="http://schemas.microsoft.com/office/drawing/2014/main" id="{DBEC207E-301E-4117-955D-77692A86CF50}"/>
            </a:ext>
          </a:extLst>
        </xdr:cNvPr>
        <xdr:cNvSpPr txBox="1"/>
      </xdr:nvSpPr>
      <xdr:spPr>
        <a:xfrm>
          <a:off x="19992975" y="17096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10" name="フローチャート: 判断 709">
          <a:extLst>
            <a:ext uri="{FF2B5EF4-FFF2-40B4-BE49-F238E27FC236}">
              <a16:creationId xmlns:a16="http://schemas.microsoft.com/office/drawing/2014/main" id="{55E738B3-BE5D-4405-AFA1-7D9DE62C3389}"/>
            </a:ext>
          </a:extLst>
        </xdr:cNvPr>
        <xdr:cNvSpPr/>
      </xdr:nvSpPr>
      <xdr:spPr>
        <a:xfrm>
          <a:off x="19897725" y="17118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11" name="フローチャート: 判断 710">
          <a:extLst>
            <a:ext uri="{FF2B5EF4-FFF2-40B4-BE49-F238E27FC236}">
              <a16:creationId xmlns:a16="http://schemas.microsoft.com/office/drawing/2014/main" id="{BC0B6130-2C17-4871-87FE-8A3600B00808}"/>
            </a:ext>
          </a:extLst>
        </xdr:cNvPr>
        <xdr:cNvSpPr/>
      </xdr:nvSpPr>
      <xdr:spPr>
        <a:xfrm>
          <a:off x="19154775" y="170970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12" name="フローチャート: 判断 711">
          <a:extLst>
            <a:ext uri="{FF2B5EF4-FFF2-40B4-BE49-F238E27FC236}">
              <a16:creationId xmlns:a16="http://schemas.microsoft.com/office/drawing/2014/main" id="{EF9C90F3-E537-423D-A8CF-1A23FE41D564}"/>
            </a:ext>
          </a:extLst>
        </xdr:cNvPr>
        <xdr:cNvSpPr/>
      </xdr:nvSpPr>
      <xdr:spPr>
        <a:xfrm>
          <a:off x="18345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13" name="フローチャート: 判断 712">
          <a:extLst>
            <a:ext uri="{FF2B5EF4-FFF2-40B4-BE49-F238E27FC236}">
              <a16:creationId xmlns:a16="http://schemas.microsoft.com/office/drawing/2014/main" id="{7E462F9C-64A7-45D6-8628-D4C9EE005D54}"/>
            </a:ext>
          </a:extLst>
        </xdr:cNvPr>
        <xdr:cNvSpPr/>
      </xdr:nvSpPr>
      <xdr:spPr>
        <a:xfrm>
          <a:off x="17554575" y="17118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14" name="フローチャート: 判断 713">
          <a:extLst>
            <a:ext uri="{FF2B5EF4-FFF2-40B4-BE49-F238E27FC236}">
              <a16:creationId xmlns:a16="http://schemas.microsoft.com/office/drawing/2014/main" id="{ACC65863-0984-4F16-9EFB-65BFBA3D18E7}"/>
            </a:ext>
          </a:extLst>
        </xdr:cNvPr>
        <xdr:cNvSpPr/>
      </xdr:nvSpPr>
      <xdr:spPr>
        <a:xfrm>
          <a:off x="167544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20C1C957-FD02-4705-B193-119822B95FD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D7C38DD1-A933-471C-BA4F-7FEED64F524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A1519ADA-CA0E-407F-91A2-BFDEDBB2FF9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902EAB6C-79F8-4AA4-9F7D-61DAD17FFE9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D384682D-9A2B-4C9C-81EA-33B1DABE91E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20501</xdr:rowOff>
    </xdr:from>
    <xdr:to>
      <xdr:col>116</xdr:col>
      <xdr:colOff>114300</xdr:colOff>
      <xdr:row>102</xdr:row>
      <xdr:rowOff>122101</xdr:rowOff>
    </xdr:to>
    <xdr:sp macro="" textlink="">
      <xdr:nvSpPr>
        <xdr:cNvPr id="720" name="楕円 719">
          <a:extLst>
            <a:ext uri="{FF2B5EF4-FFF2-40B4-BE49-F238E27FC236}">
              <a16:creationId xmlns:a16="http://schemas.microsoft.com/office/drawing/2014/main" id="{11C2FA77-F4C7-4BA1-997D-83DB3099046C}"/>
            </a:ext>
          </a:extLst>
        </xdr:cNvPr>
        <xdr:cNvSpPr/>
      </xdr:nvSpPr>
      <xdr:spPr>
        <a:xfrm>
          <a:off x="19897725" y="166511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43378</xdr:rowOff>
    </xdr:from>
    <xdr:ext cx="469744" cy="259045"/>
    <xdr:sp macro="" textlink="">
      <xdr:nvSpPr>
        <xdr:cNvPr id="721" name="【庁舎】&#10;一人当たり面積該当値テキスト">
          <a:extLst>
            <a:ext uri="{FF2B5EF4-FFF2-40B4-BE49-F238E27FC236}">
              <a16:creationId xmlns:a16="http://schemas.microsoft.com/office/drawing/2014/main" id="{B0A2C23B-CDFD-43C6-A094-131FB3FEC943}"/>
            </a:ext>
          </a:extLst>
        </xdr:cNvPr>
        <xdr:cNvSpPr txBox="1"/>
      </xdr:nvSpPr>
      <xdr:spPr>
        <a:xfrm>
          <a:off x="19992975" y="1650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46627</xdr:rowOff>
    </xdr:from>
    <xdr:to>
      <xdr:col>112</xdr:col>
      <xdr:colOff>38100</xdr:colOff>
      <xdr:row>102</xdr:row>
      <xdr:rowOff>148227</xdr:rowOff>
    </xdr:to>
    <xdr:sp macro="" textlink="">
      <xdr:nvSpPr>
        <xdr:cNvPr id="722" name="楕円 721">
          <a:extLst>
            <a:ext uri="{FF2B5EF4-FFF2-40B4-BE49-F238E27FC236}">
              <a16:creationId xmlns:a16="http://schemas.microsoft.com/office/drawing/2014/main" id="{ED1D9D60-F23C-4D48-8473-C5BACF79BEE3}"/>
            </a:ext>
          </a:extLst>
        </xdr:cNvPr>
        <xdr:cNvSpPr/>
      </xdr:nvSpPr>
      <xdr:spPr>
        <a:xfrm>
          <a:off x="19154775" y="166804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71301</xdr:rowOff>
    </xdr:from>
    <xdr:to>
      <xdr:col>116</xdr:col>
      <xdr:colOff>63500</xdr:colOff>
      <xdr:row>102</xdr:row>
      <xdr:rowOff>97427</xdr:rowOff>
    </xdr:to>
    <xdr:cxnSp macro="">
      <xdr:nvCxnSpPr>
        <xdr:cNvPr id="723" name="直線コネクタ 722">
          <a:extLst>
            <a:ext uri="{FF2B5EF4-FFF2-40B4-BE49-F238E27FC236}">
              <a16:creationId xmlns:a16="http://schemas.microsoft.com/office/drawing/2014/main" id="{D1772D89-115D-41A9-9554-EBD2576EA41A}"/>
            </a:ext>
          </a:extLst>
        </xdr:cNvPr>
        <xdr:cNvCxnSpPr/>
      </xdr:nvCxnSpPr>
      <xdr:spPr>
        <a:xfrm flipV="1">
          <a:off x="19202400" y="16698776"/>
          <a:ext cx="7524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74386</xdr:rowOff>
    </xdr:from>
    <xdr:to>
      <xdr:col>107</xdr:col>
      <xdr:colOff>101600</xdr:colOff>
      <xdr:row>103</xdr:row>
      <xdr:rowOff>4536</xdr:rowOff>
    </xdr:to>
    <xdr:sp macro="" textlink="">
      <xdr:nvSpPr>
        <xdr:cNvPr id="724" name="楕円 723">
          <a:extLst>
            <a:ext uri="{FF2B5EF4-FFF2-40B4-BE49-F238E27FC236}">
              <a16:creationId xmlns:a16="http://schemas.microsoft.com/office/drawing/2014/main" id="{2D40AF75-EB66-4586-B879-957086FC0D1E}"/>
            </a:ext>
          </a:extLst>
        </xdr:cNvPr>
        <xdr:cNvSpPr/>
      </xdr:nvSpPr>
      <xdr:spPr>
        <a:xfrm>
          <a:off x="18345150" y="16705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97427</xdr:rowOff>
    </xdr:from>
    <xdr:to>
      <xdr:col>111</xdr:col>
      <xdr:colOff>177800</xdr:colOff>
      <xdr:row>102</xdr:row>
      <xdr:rowOff>125186</xdr:rowOff>
    </xdr:to>
    <xdr:cxnSp macro="">
      <xdr:nvCxnSpPr>
        <xdr:cNvPr id="725" name="直線コネクタ 724">
          <a:extLst>
            <a:ext uri="{FF2B5EF4-FFF2-40B4-BE49-F238E27FC236}">
              <a16:creationId xmlns:a16="http://schemas.microsoft.com/office/drawing/2014/main" id="{2308273A-3D56-4A82-9D27-0DCA957DA3AA}"/>
            </a:ext>
          </a:extLst>
        </xdr:cNvPr>
        <xdr:cNvCxnSpPr/>
      </xdr:nvCxnSpPr>
      <xdr:spPr>
        <a:xfrm flipV="1">
          <a:off x="18392775" y="16728077"/>
          <a:ext cx="809625"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100512</xdr:rowOff>
    </xdr:from>
    <xdr:to>
      <xdr:col>102</xdr:col>
      <xdr:colOff>165100</xdr:colOff>
      <xdr:row>103</xdr:row>
      <xdr:rowOff>30662</xdr:rowOff>
    </xdr:to>
    <xdr:sp macro="" textlink="">
      <xdr:nvSpPr>
        <xdr:cNvPr id="726" name="楕円 725">
          <a:extLst>
            <a:ext uri="{FF2B5EF4-FFF2-40B4-BE49-F238E27FC236}">
              <a16:creationId xmlns:a16="http://schemas.microsoft.com/office/drawing/2014/main" id="{A194A57F-C4F6-48CD-B9CD-6AE3C6391D89}"/>
            </a:ext>
          </a:extLst>
        </xdr:cNvPr>
        <xdr:cNvSpPr/>
      </xdr:nvSpPr>
      <xdr:spPr>
        <a:xfrm>
          <a:off x="17554575" y="167343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125186</xdr:rowOff>
    </xdr:from>
    <xdr:to>
      <xdr:col>107</xdr:col>
      <xdr:colOff>50800</xdr:colOff>
      <xdr:row>102</xdr:row>
      <xdr:rowOff>151312</xdr:rowOff>
    </xdr:to>
    <xdr:cxnSp macro="">
      <xdr:nvCxnSpPr>
        <xdr:cNvPr id="727" name="直線コネクタ 726">
          <a:extLst>
            <a:ext uri="{FF2B5EF4-FFF2-40B4-BE49-F238E27FC236}">
              <a16:creationId xmlns:a16="http://schemas.microsoft.com/office/drawing/2014/main" id="{D324A533-F978-4ABD-B484-91DDD83A59FD}"/>
            </a:ext>
          </a:extLst>
        </xdr:cNvPr>
        <xdr:cNvCxnSpPr/>
      </xdr:nvCxnSpPr>
      <xdr:spPr>
        <a:xfrm flipV="1">
          <a:off x="17602200" y="16752661"/>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41729</xdr:rowOff>
    </xdr:from>
    <xdr:to>
      <xdr:col>98</xdr:col>
      <xdr:colOff>38100</xdr:colOff>
      <xdr:row>100</xdr:row>
      <xdr:rowOff>143329</xdr:rowOff>
    </xdr:to>
    <xdr:sp macro="" textlink="">
      <xdr:nvSpPr>
        <xdr:cNvPr id="728" name="楕円 727">
          <a:extLst>
            <a:ext uri="{FF2B5EF4-FFF2-40B4-BE49-F238E27FC236}">
              <a16:creationId xmlns:a16="http://schemas.microsoft.com/office/drawing/2014/main" id="{12A7B631-2F0F-4B5B-B743-9DA091B9F497}"/>
            </a:ext>
          </a:extLst>
        </xdr:cNvPr>
        <xdr:cNvSpPr/>
      </xdr:nvSpPr>
      <xdr:spPr>
        <a:xfrm>
          <a:off x="16754475" y="163326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92529</xdr:rowOff>
    </xdr:from>
    <xdr:to>
      <xdr:col>102</xdr:col>
      <xdr:colOff>114300</xdr:colOff>
      <xdr:row>102</xdr:row>
      <xdr:rowOff>151312</xdr:rowOff>
    </xdr:to>
    <xdr:cxnSp macro="">
      <xdr:nvCxnSpPr>
        <xdr:cNvPr id="729" name="直線コネクタ 728">
          <a:extLst>
            <a:ext uri="{FF2B5EF4-FFF2-40B4-BE49-F238E27FC236}">
              <a16:creationId xmlns:a16="http://schemas.microsoft.com/office/drawing/2014/main" id="{CDD980AD-9555-4E85-B706-AD158756C050}"/>
            </a:ext>
          </a:extLst>
        </xdr:cNvPr>
        <xdr:cNvCxnSpPr/>
      </xdr:nvCxnSpPr>
      <xdr:spPr>
        <a:xfrm>
          <a:off x="16802100" y="16380279"/>
          <a:ext cx="800100" cy="40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730" name="n_1aveValue【庁舎】&#10;一人当たり面積">
          <a:extLst>
            <a:ext uri="{FF2B5EF4-FFF2-40B4-BE49-F238E27FC236}">
              <a16:creationId xmlns:a16="http://schemas.microsoft.com/office/drawing/2014/main" id="{A66F6EA8-72C9-42A8-A604-3450A9DA43FD}"/>
            </a:ext>
          </a:extLst>
        </xdr:cNvPr>
        <xdr:cNvSpPr txBox="1"/>
      </xdr:nvSpPr>
      <xdr:spPr>
        <a:xfrm>
          <a:off x="18983402" y="1718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731" name="n_2aveValue【庁舎】&#10;一人当たり面積">
          <a:extLst>
            <a:ext uri="{FF2B5EF4-FFF2-40B4-BE49-F238E27FC236}">
              <a16:creationId xmlns:a16="http://schemas.microsoft.com/office/drawing/2014/main" id="{C7A28622-93AB-4221-AD1F-23975A96D60A}"/>
            </a:ext>
          </a:extLst>
        </xdr:cNvPr>
        <xdr:cNvSpPr txBox="1"/>
      </xdr:nvSpPr>
      <xdr:spPr>
        <a:xfrm>
          <a:off x="18183302" y="1719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732" name="n_3aveValue【庁舎】&#10;一人当たり面積">
          <a:extLst>
            <a:ext uri="{FF2B5EF4-FFF2-40B4-BE49-F238E27FC236}">
              <a16:creationId xmlns:a16="http://schemas.microsoft.com/office/drawing/2014/main" id="{1E2C2D41-140E-4626-8E2C-DAB1519587F5}"/>
            </a:ext>
          </a:extLst>
        </xdr:cNvPr>
        <xdr:cNvSpPr txBox="1"/>
      </xdr:nvSpPr>
      <xdr:spPr>
        <a:xfrm>
          <a:off x="17383202" y="1721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33" name="n_4aveValue【庁舎】&#10;一人当たり面積">
          <a:extLst>
            <a:ext uri="{FF2B5EF4-FFF2-40B4-BE49-F238E27FC236}">
              <a16:creationId xmlns:a16="http://schemas.microsoft.com/office/drawing/2014/main" id="{7131F3BC-985B-467F-9F80-955AFE05053E}"/>
            </a:ext>
          </a:extLst>
        </xdr:cNvPr>
        <xdr:cNvSpPr txBox="1"/>
      </xdr:nvSpPr>
      <xdr:spPr>
        <a:xfrm>
          <a:off x="16592627" y="172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164754</xdr:rowOff>
    </xdr:from>
    <xdr:ext cx="469744" cy="259045"/>
    <xdr:sp macro="" textlink="">
      <xdr:nvSpPr>
        <xdr:cNvPr id="734" name="n_1mainValue【庁舎】&#10;一人当たり面積">
          <a:extLst>
            <a:ext uri="{FF2B5EF4-FFF2-40B4-BE49-F238E27FC236}">
              <a16:creationId xmlns:a16="http://schemas.microsoft.com/office/drawing/2014/main" id="{E838982F-8E5E-48A5-82FA-25E7C6718D5F}"/>
            </a:ext>
          </a:extLst>
        </xdr:cNvPr>
        <xdr:cNvSpPr txBox="1"/>
      </xdr:nvSpPr>
      <xdr:spPr>
        <a:xfrm>
          <a:off x="18983402" y="1644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21063</xdr:rowOff>
    </xdr:from>
    <xdr:ext cx="469744" cy="259045"/>
    <xdr:sp macro="" textlink="">
      <xdr:nvSpPr>
        <xdr:cNvPr id="735" name="n_2mainValue【庁舎】&#10;一人当たり面積">
          <a:extLst>
            <a:ext uri="{FF2B5EF4-FFF2-40B4-BE49-F238E27FC236}">
              <a16:creationId xmlns:a16="http://schemas.microsoft.com/office/drawing/2014/main" id="{9954970D-2A07-498E-903E-3851EA300B58}"/>
            </a:ext>
          </a:extLst>
        </xdr:cNvPr>
        <xdr:cNvSpPr txBox="1"/>
      </xdr:nvSpPr>
      <xdr:spPr>
        <a:xfrm>
          <a:off x="18183302" y="1648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47189</xdr:rowOff>
    </xdr:from>
    <xdr:ext cx="469744" cy="259045"/>
    <xdr:sp macro="" textlink="">
      <xdr:nvSpPr>
        <xdr:cNvPr id="736" name="n_3mainValue【庁舎】&#10;一人当たり面積">
          <a:extLst>
            <a:ext uri="{FF2B5EF4-FFF2-40B4-BE49-F238E27FC236}">
              <a16:creationId xmlns:a16="http://schemas.microsoft.com/office/drawing/2014/main" id="{B5434B78-257D-4C4A-BA27-4E1A55EEFC7E}"/>
            </a:ext>
          </a:extLst>
        </xdr:cNvPr>
        <xdr:cNvSpPr txBox="1"/>
      </xdr:nvSpPr>
      <xdr:spPr>
        <a:xfrm>
          <a:off x="17383202" y="1650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159856</xdr:rowOff>
    </xdr:from>
    <xdr:ext cx="469744" cy="259045"/>
    <xdr:sp macro="" textlink="">
      <xdr:nvSpPr>
        <xdr:cNvPr id="737" name="n_4mainValue【庁舎】&#10;一人当たり面積">
          <a:extLst>
            <a:ext uri="{FF2B5EF4-FFF2-40B4-BE49-F238E27FC236}">
              <a16:creationId xmlns:a16="http://schemas.microsoft.com/office/drawing/2014/main" id="{374A4311-0F46-494F-9246-F28682576578}"/>
            </a:ext>
          </a:extLst>
        </xdr:cNvPr>
        <xdr:cNvSpPr txBox="1"/>
      </xdr:nvSpPr>
      <xdr:spPr>
        <a:xfrm>
          <a:off x="16592627" y="1610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8" name="正方形/長方形 737">
          <a:extLst>
            <a:ext uri="{FF2B5EF4-FFF2-40B4-BE49-F238E27FC236}">
              <a16:creationId xmlns:a16="http://schemas.microsoft.com/office/drawing/2014/main" id="{DF60C690-8B8A-42E6-8344-BBE67750CB3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9" name="正方形/長方形 738">
          <a:extLst>
            <a:ext uri="{FF2B5EF4-FFF2-40B4-BE49-F238E27FC236}">
              <a16:creationId xmlns:a16="http://schemas.microsoft.com/office/drawing/2014/main" id="{3257B570-F96D-4C0C-B64C-8DBD057B6CA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0" name="テキスト ボックス 739">
          <a:extLst>
            <a:ext uri="{FF2B5EF4-FFF2-40B4-BE49-F238E27FC236}">
              <a16:creationId xmlns:a16="http://schemas.microsoft.com/office/drawing/2014/main" id="{83C73970-0D9D-406D-9863-AE64FB0A597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近年立て替えや改修を</a:t>
          </a:r>
          <a:r>
            <a:rPr kumimoji="1" lang="ja-JP" altLang="en-US" sz="1300">
              <a:solidFill>
                <a:schemeClr val="tx1"/>
              </a:solidFill>
              <a:latin typeface="ＭＳ Ｐゴシック" panose="020B0600070205080204" pitchFamily="50" charset="-128"/>
              <a:ea typeface="ＭＳ Ｐゴシック" panose="020B0600070205080204" pitchFamily="50" charset="-128"/>
            </a:rPr>
            <a:t>おこなった消防施設及び</a:t>
          </a:r>
          <a:r>
            <a:rPr kumimoji="1" lang="ja-JP" altLang="en-US" sz="1300">
              <a:latin typeface="ＭＳ Ｐゴシック" panose="020B0600070205080204" pitchFamily="50" charset="-128"/>
              <a:ea typeface="ＭＳ Ｐゴシック" panose="020B0600070205080204" pitchFamily="50" charset="-128"/>
            </a:rPr>
            <a:t>庁舎については有形固定資産減価償却率が類似団体平均と同水準となっているが、その他の施設については類似団体平均と比べ有形固定資産減価償却率が高くなっている。老朽化が進む施設について公共施設の適正管理に努めたい。庁舎については、一人あたりの面積が類似団体平均に比べ大きくなってるため、施設の適正化に努めていきた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25_&#26481;&#21566;&#22971;&#30010;/02_&#20462;&#27491;/&#12304;&#36001;&#25919;&#29366;&#27841;&#36039;&#26009;&#38598;&#12305;_104299_&#26481;&#21566;&#22971;&#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5_&#26481;&#21566;&#22971;&#30010;/02_&#20462;&#27491;/&#12304;&#36001;&#25919;&#29366;&#27841;&#36039;&#26009;&#38598;&#12305;_104299_&#26481;&#21566;&#22971;&#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25_&#26481;&#21566;&#22971;&#30010;/02_&#20462;&#27491;/&#12304;&#36001;&#25919;&#29366;&#27841;&#36039;&#26009;&#38598;&#12305;_104299_&#26481;&#21566;&#2297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44.4</v>
          </cell>
          <cell r="BX51">
            <v>27.2</v>
          </cell>
          <cell r="CF51">
            <v>19.7</v>
          </cell>
          <cell r="CN51">
            <v>13.7</v>
          </cell>
          <cell r="CV51">
            <v>12.5</v>
          </cell>
        </row>
        <row r="53">
          <cell r="BP53">
            <v>47.8</v>
          </cell>
          <cell r="BX53">
            <v>51.4</v>
          </cell>
          <cell r="CF53">
            <v>52.9</v>
          </cell>
          <cell r="CN53">
            <v>55</v>
          </cell>
          <cell r="CV53">
            <v>56.9</v>
          </cell>
        </row>
        <row r="55">
          <cell r="AN55" t="str">
            <v>類似団体内平均値</v>
          </cell>
          <cell r="BP55">
            <v>23.5</v>
          </cell>
          <cell r="BX55">
            <v>8.5</v>
          </cell>
          <cell r="CF55">
            <v>0</v>
          </cell>
          <cell r="CN55">
            <v>0</v>
          </cell>
          <cell r="CV55">
            <v>0</v>
          </cell>
        </row>
        <row r="57">
          <cell r="BP57">
            <v>62</v>
          </cell>
          <cell r="BX57">
            <v>61.6</v>
          </cell>
          <cell r="CF57">
            <v>63</v>
          </cell>
          <cell r="CN57">
            <v>63.9</v>
          </cell>
          <cell r="CV57">
            <v>64.2</v>
          </cell>
        </row>
        <row r="72">
          <cell r="BP72" t="str">
            <v>R02</v>
          </cell>
          <cell r="BX72" t="str">
            <v>R03</v>
          </cell>
          <cell r="CF72" t="str">
            <v>R04</v>
          </cell>
          <cell r="CN72" t="str">
            <v>R05</v>
          </cell>
          <cell r="CV72" t="str">
            <v>R06</v>
          </cell>
        </row>
        <row r="73">
          <cell r="AN73" t="str">
            <v>当該団体値</v>
          </cell>
          <cell r="BP73">
            <v>44.4</v>
          </cell>
          <cell r="BX73">
            <v>27.2</v>
          </cell>
          <cell r="CF73">
            <v>19.7</v>
          </cell>
          <cell r="CN73">
            <v>13.7</v>
          </cell>
          <cell r="CV73">
            <v>12.5</v>
          </cell>
        </row>
        <row r="75">
          <cell r="BP75">
            <v>11.3</v>
          </cell>
          <cell r="BX75">
            <v>11.3</v>
          </cell>
          <cell r="CF75">
            <v>11.2</v>
          </cell>
          <cell r="CN75">
            <v>11.7</v>
          </cell>
          <cell r="CV75">
            <v>11.8</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9011408</v>
      </c>
      <c r="BO4" s="358"/>
      <c r="BP4" s="358"/>
      <c r="BQ4" s="358"/>
      <c r="BR4" s="358"/>
      <c r="BS4" s="358"/>
      <c r="BT4" s="358"/>
      <c r="BU4" s="359"/>
      <c r="BV4" s="357">
        <v>8619386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2.8</v>
      </c>
      <c r="CU4" s="364"/>
      <c r="CV4" s="364"/>
      <c r="CW4" s="364"/>
      <c r="CX4" s="364"/>
      <c r="CY4" s="364"/>
      <c r="CZ4" s="364"/>
      <c r="DA4" s="365"/>
      <c r="DB4" s="363">
        <v>5.3</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8736912</v>
      </c>
      <c r="BO5" s="395"/>
      <c r="BP5" s="395"/>
      <c r="BQ5" s="395"/>
      <c r="BR5" s="395"/>
      <c r="BS5" s="395"/>
      <c r="BT5" s="395"/>
      <c r="BU5" s="396"/>
      <c r="BV5" s="394">
        <v>8241681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v>
      </c>
      <c r="CU5" s="392"/>
      <c r="CV5" s="392"/>
      <c r="CW5" s="392"/>
      <c r="CX5" s="392"/>
      <c r="CY5" s="392"/>
      <c r="CZ5" s="392"/>
      <c r="DA5" s="393"/>
      <c r="DB5" s="391">
        <v>96.2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274496</v>
      </c>
      <c r="BO6" s="395"/>
      <c r="BP6" s="395"/>
      <c r="BQ6" s="395"/>
      <c r="BR6" s="395"/>
      <c r="BS6" s="395"/>
      <c r="BT6" s="395"/>
      <c r="BU6" s="396"/>
      <c r="BV6" s="394">
        <v>377705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97.3</v>
      </c>
      <c r="CU6" s="432"/>
      <c r="CV6" s="432"/>
      <c r="CW6" s="432"/>
      <c r="CX6" s="432"/>
      <c r="CY6" s="432"/>
      <c r="CZ6" s="432"/>
      <c r="DA6" s="433"/>
      <c r="DB6" s="431">
        <v>96.7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109387</v>
      </c>
      <c r="BO7" s="395"/>
      <c r="BP7" s="395"/>
      <c r="BQ7" s="395"/>
      <c r="BR7" s="395"/>
      <c r="BS7" s="395"/>
      <c r="BT7" s="395"/>
      <c r="BU7" s="396"/>
      <c r="BV7" s="394">
        <v>72194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5863824</v>
      </c>
      <c r="CU7" s="395"/>
      <c r="CV7" s="395"/>
      <c r="CW7" s="395"/>
      <c r="CX7" s="395"/>
      <c r="CY7" s="395"/>
      <c r="CZ7" s="395"/>
      <c r="DA7" s="396"/>
      <c r="DB7" s="394">
        <v>5774053</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165109</v>
      </c>
      <c r="BO8" s="395"/>
      <c r="BP8" s="395"/>
      <c r="BQ8" s="395"/>
      <c r="BR8" s="395"/>
      <c r="BS8" s="395"/>
      <c r="BT8" s="395"/>
      <c r="BU8" s="396"/>
      <c r="BV8" s="394">
        <v>305511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0.39</v>
      </c>
      <c r="CU8" s="435"/>
      <c r="CV8" s="435"/>
      <c r="CW8" s="435"/>
      <c r="CX8" s="435"/>
      <c r="CY8" s="435"/>
      <c r="CZ8" s="435"/>
      <c r="DA8" s="436"/>
      <c r="DB8" s="434">
        <v>0.38</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12728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-140402</v>
      </c>
      <c r="BO9" s="395"/>
      <c r="BP9" s="395"/>
      <c r="BQ9" s="395"/>
      <c r="BR9" s="395"/>
      <c r="BS9" s="395"/>
      <c r="BT9" s="395"/>
      <c r="BU9" s="396"/>
      <c r="BV9" s="394">
        <v>24524</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16.5</v>
      </c>
      <c r="CU9" s="392"/>
      <c r="CV9" s="392"/>
      <c r="CW9" s="392"/>
      <c r="CX9" s="392"/>
      <c r="CY9" s="392"/>
      <c r="CZ9" s="392"/>
      <c r="DA9" s="393"/>
      <c r="DB9" s="391">
        <v>17.600000000000001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14033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3008</v>
      </c>
      <c r="BO10" s="395"/>
      <c r="BP10" s="395"/>
      <c r="BQ10" s="395"/>
      <c r="BR10" s="395"/>
      <c r="BS10" s="395"/>
      <c r="BT10" s="395"/>
      <c r="BU10" s="396"/>
      <c r="BV10" s="394">
        <v>2439</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12061</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200000</v>
      </c>
      <c r="BO12" s="395"/>
      <c r="BP12" s="395"/>
      <c r="BQ12" s="395"/>
      <c r="BR12" s="395"/>
      <c r="BS12" s="395"/>
      <c r="BT12" s="395"/>
      <c r="BU12" s="396"/>
      <c r="BV12" s="394">
        <v>123000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11722</v>
      </c>
      <c r="S13" s="479"/>
      <c r="T13" s="479"/>
      <c r="U13" s="479"/>
      <c r="V13" s="480"/>
      <c r="W13" s="410" t="s">
        <v>131</v>
      </c>
      <c r="X13" s="411"/>
      <c r="Y13" s="411"/>
      <c r="Z13" s="411"/>
      <c r="AA13" s="411"/>
      <c r="AB13" s="401"/>
      <c r="AC13" s="445">
        <v>970</v>
      </c>
      <c r="AD13" s="446"/>
      <c r="AE13" s="446"/>
      <c r="AF13" s="446"/>
      <c r="AG13" s="488"/>
      <c r="AH13" s="445">
        <v>1139</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-337394</v>
      </c>
      <c r="BO13" s="395"/>
      <c r="BP13" s="395"/>
      <c r="BQ13" s="395"/>
      <c r="BR13" s="395"/>
      <c r="BS13" s="395"/>
      <c r="BT13" s="395"/>
      <c r="BU13" s="396"/>
      <c r="BV13" s="394">
        <v>-96037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11.8</v>
      </c>
      <c r="CU13" s="392"/>
      <c r="CV13" s="392"/>
      <c r="CW13" s="392"/>
      <c r="CX13" s="392"/>
      <c r="CY13" s="392"/>
      <c r="CZ13" s="392"/>
      <c r="DA13" s="393"/>
      <c r="DB13" s="391">
        <v>11.7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12339</v>
      </c>
      <c r="S14" s="479"/>
      <c r="T14" s="479"/>
      <c r="U14" s="479"/>
      <c r="V14" s="480"/>
      <c r="W14" s="384"/>
      <c r="X14" s="385"/>
      <c r="Y14" s="385"/>
      <c r="Z14" s="385"/>
      <c r="AA14" s="385"/>
      <c r="AB14" s="374"/>
      <c r="AC14" s="481">
        <v>14.9</v>
      </c>
      <c r="AD14" s="482"/>
      <c r="AE14" s="482"/>
      <c r="AF14" s="482"/>
      <c r="AG14" s="483"/>
      <c r="AH14" s="481">
        <v>16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12.5</v>
      </c>
      <c r="CU14" s="493"/>
      <c r="CV14" s="493"/>
      <c r="CW14" s="493"/>
      <c r="CX14" s="493"/>
      <c r="CY14" s="493"/>
      <c r="CZ14" s="493"/>
      <c r="DA14" s="494"/>
      <c r="DB14" s="492">
        <v>13.7</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12050</v>
      </c>
      <c r="S15" s="479"/>
      <c r="T15" s="479"/>
      <c r="U15" s="479"/>
      <c r="V15" s="480"/>
      <c r="W15" s="410" t="s">
        <v>137</v>
      </c>
      <c r="X15" s="411"/>
      <c r="Y15" s="411"/>
      <c r="Z15" s="411"/>
      <c r="AA15" s="411"/>
      <c r="AB15" s="401"/>
      <c r="AC15" s="445">
        <v>1672</v>
      </c>
      <c r="AD15" s="446"/>
      <c r="AE15" s="446"/>
      <c r="AF15" s="446"/>
      <c r="AG15" s="488"/>
      <c r="AH15" s="445">
        <v>1774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2075777</v>
      </c>
      <c r="BO15" s="358"/>
      <c r="BP15" s="358"/>
      <c r="BQ15" s="358"/>
      <c r="BR15" s="358"/>
      <c r="BS15" s="358"/>
      <c r="BT15" s="358"/>
      <c r="BU15" s="359"/>
      <c r="BV15" s="357">
        <v>2085462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25.6</v>
      </c>
      <c r="AD16" s="482"/>
      <c r="AE16" s="482"/>
      <c r="AF16" s="482"/>
      <c r="AG16" s="483"/>
      <c r="AH16" s="481">
        <v>25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5314088</v>
      </c>
      <c r="BO16" s="395"/>
      <c r="BP16" s="395"/>
      <c r="BQ16" s="395"/>
      <c r="BR16" s="395"/>
      <c r="BS16" s="395"/>
      <c r="BT16" s="395"/>
      <c r="BU16" s="396"/>
      <c r="BV16" s="394">
        <v>5205366</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3880</v>
      </c>
      <c r="AD17" s="446"/>
      <c r="AE17" s="446"/>
      <c r="AF17" s="446"/>
      <c r="AG17" s="488"/>
      <c r="AH17" s="445">
        <v>4192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2606237</v>
      </c>
      <c r="BO17" s="395"/>
      <c r="BP17" s="395"/>
      <c r="BQ17" s="395"/>
      <c r="BR17" s="395"/>
      <c r="BS17" s="395"/>
      <c r="BT17" s="395"/>
      <c r="BU17" s="396"/>
      <c r="BV17" s="394">
        <v>2622579</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253.91</v>
      </c>
      <c r="M18" s="518"/>
      <c r="N18" s="518"/>
      <c r="O18" s="518"/>
      <c r="P18" s="518"/>
      <c r="Q18" s="518"/>
      <c r="R18" s="519"/>
      <c r="S18" s="519"/>
      <c r="T18" s="519"/>
      <c r="U18" s="519"/>
      <c r="V18" s="520"/>
      <c r="W18" s="412"/>
      <c r="X18" s="413"/>
      <c r="Y18" s="413"/>
      <c r="Z18" s="413"/>
      <c r="AA18" s="413"/>
      <c r="AB18" s="404"/>
      <c r="AC18" s="521">
        <v>59.5</v>
      </c>
      <c r="AD18" s="522"/>
      <c r="AE18" s="522"/>
      <c r="AF18" s="522"/>
      <c r="AG18" s="523"/>
      <c r="AH18" s="521">
        <v>59</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5798940</v>
      </c>
      <c r="BO18" s="395"/>
      <c r="BP18" s="395"/>
      <c r="BQ18" s="395"/>
      <c r="BR18" s="395"/>
      <c r="BS18" s="395"/>
      <c r="BT18" s="395"/>
      <c r="BU18" s="396"/>
      <c r="BV18" s="394">
        <v>5595152</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50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7123114</v>
      </c>
      <c r="BO19" s="395"/>
      <c r="BP19" s="395"/>
      <c r="BQ19" s="395"/>
      <c r="BR19" s="395"/>
      <c r="BS19" s="395"/>
      <c r="BT19" s="395"/>
      <c r="BU19" s="396"/>
      <c r="BV19" s="394">
        <v>6851816</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5144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9419577</v>
      </c>
      <c r="BO22" s="358"/>
      <c r="BP22" s="358"/>
      <c r="BQ22" s="358"/>
      <c r="BR22" s="358"/>
      <c r="BS22" s="358"/>
      <c r="BT22" s="358"/>
      <c r="BU22" s="359"/>
      <c r="BV22" s="357">
        <v>10059646</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7650037</v>
      </c>
      <c r="BO23" s="395"/>
      <c r="BP23" s="395"/>
      <c r="BQ23" s="395"/>
      <c r="BR23" s="395"/>
      <c r="BS23" s="395"/>
      <c r="BT23" s="395"/>
      <c r="BU23" s="396"/>
      <c r="BV23" s="394">
        <v>8279301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7200</v>
      </c>
      <c r="R24" s="446"/>
      <c r="S24" s="446"/>
      <c r="T24" s="446"/>
      <c r="U24" s="446"/>
      <c r="V24" s="488"/>
      <c r="W24" s="540"/>
      <c r="X24" s="541"/>
      <c r="Y24" s="542"/>
      <c r="Z24" s="444" t="s">
        <v>162</v>
      </c>
      <c r="AA24" s="424"/>
      <c r="AB24" s="424"/>
      <c r="AC24" s="424"/>
      <c r="AD24" s="424"/>
      <c r="AE24" s="424"/>
      <c r="AF24" s="424"/>
      <c r="AG24" s="425"/>
      <c r="AH24" s="445">
        <v>140</v>
      </c>
      <c r="AI24" s="446"/>
      <c r="AJ24" s="446"/>
      <c r="AK24" s="446"/>
      <c r="AL24" s="488"/>
      <c r="AM24" s="445">
        <v>446600</v>
      </c>
      <c r="AN24" s="446"/>
      <c r="AO24" s="446"/>
      <c r="AP24" s="446"/>
      <c r="AQ24" s="446"/>
      <c r="AR24" s="488"/>
      <c r="AS24" s="445">
        <v>3190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6566956</v>
      </c>
      <c r="BO24" s="395"/>
      <c r="BP24" s="395"/>
      <c r="BQ24" s="395"/>
      <c r="BR24" s="395"/>
      <c r="BS24" s="395"/>
      <c r="BT24" s="395"/>
      <c r="BU24" s="396"/>
      <c r="BV24" s="394">
        <v>6900684</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5870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251688</v>
      </c>
      <c r="BO25" s="358"/>
      <c r="BP25" s="358"/>
      <c r="BQ25" s="358"/>
      <c r="BR25" s="358"/>
      <c r="BS25" s="358"/>
      <c r="BT25" s="358"/>
      <c r="BU25" s="359"/>
      <c r="BV25" s="357" t="s">
        <v>122</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5430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23824</v>
      </c>
      <c r="AN26" s="446"/>
      <c r="AO26" s="446"/>
      <c r="AP26" s="446"/>
      <c r="AQ26" s="446"/>
      <c r="AR26" s="488"/>
      <c r="AS26" s="445">
        <v>2978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3020</v>
      </c>
      <c r="R27" s="446"/>
      <c r="S27" s="446"/>
      <c r="T27" s="446"/>
      <c r="U27" s="446"/>
      <c r="V27" s="488"/>
      <c r="W27" s="540"/>
      <c r="X27" s="541"/>
      <c r="Y27" s="542"/>
      <c r="Z27" s="444" t="s">
        <v>171</v>
      </c>
      <c r="AA27" s="424"/>
      <c r="AB27" s="424"/>
      <c r="AC27" s="424"/>
      <c r="AD27" s="424"/>
      <c r="AE27" s="424"/>
      <c r="AF27" s="424"/>
      <c r="AG27" s="425"/>
      <c r="AH27" s="445">
        <v>23</v>
      </c>
      <c r="AI27" s="446"/>
      <c r="AJ27" s="446"/>
      <c r="AK27" s="446"/>
      <c r="AL27" s="488"/>
      <c r="AM27" s="445">
        <v>73351</v>
      </c>
      <c r="AN27" s="446"/>
      <c r="AO27" s="446"/>
      <c r="AP27" s="446"/>
      <c r="AQ27" s="446"/>
      <c r="AR27" s="488"/>
      <c r="AS27" s="445">
        <v>3189</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123601</v>
      </c>
      <c r="BO27" s="514"/>
      <c r="BP27" s="514"/>
      <c r="BQ27" s="514"/>
      <c r="BR27" s="514"/>
      <c r="BS27" s="514"/>
      <c r="BT27" s="514"/>
      <c r="BU27" s="515"/>
      <c r="BV27" s="513">
        <v>196749</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2420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3503493</v>
      </c>
      <c r="BO28" s="358"/>
      <c r="BP28" s="358"/>
      <c r="BQ28" s="358"/>
      <c r="BR28" s="358"/>
      <c r="BS28" s="358"/>
      <c r="BT28" s="358"/>
      <c r="BU28" s="359"/>
      <c r="BV28" s="357">
        <v>3700485</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10</v>
      </c>
      <c r="M29" s="446"/>
      <c r="N29" s="446"/>
      <c r="O29" s="446"/>
      <c r="P29" s="488"/>
      <c r="Q29" s="445">
        <v>2240</v>
      </c>
      <c r="R29" s="446"/>
      <c r="S29" s="446"/>
      <c r="T29" s="446"/>
      <c r="U29" s="446"/>
      <c r="V29" s="488"/>
      <c r="W29" s="543"/>
      <c r="X29" s="544"/>
      <c r="Y29" s="545"/>
      <c r="Z29" s="444" t="s">
        <v>177</v>
      </c>
      <c r="AA29" s="424"/>
      <c r="AB29" s="424"/>
      <c r="AC29" s="424"/>
      <c r="AD29" s="424"/>
      <c r="AE29" s="424"/>
      <c r="AF29" s="424"/>
      <c r="AG29" s="425"/>
      <c r="AH29" s="445">
        <v>163</v>
      </c>
      <c r="AI29" s="446"/>
      <c r="AJ29" s="446"/>
      <c r="AK29" s="446"/>
      <c r="AL29" s="488"/>
      <c r="AM29" s="445">
        <v>519951</v>
      </c>
      <c r="AN29" s="446"/>
      <c r="AO29" s="446"/>
      <c r="AP29" s="446"/>
      <c r="AQ29" s="446"/>
      <c r="AR29" s="488"/>
      <c r="AS29" s="445">
        <v>3190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383860</v>
      </c>
      <c r="BO29" s="395"/>
      <c r="BP29" s="395"/>
      <c r="BQ29" s="395"/>
      <c r="BR29" s="395"/>
      <c r="BS29" s="395"/>
      <c r="BT29" s="395"/>
      <c r="BU29" s="396"/>
      <c r="BV29" s="394">
        <v>384209</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1098688</v>
      </c>
      <c r="BO30" s="514"/>
      <c r="BP30" s="514"/>
      <c r="BQ30" s="514"/>
      <c r="BR30" s="514"/>
      <c r="BS30" s="514"/>
      <c r="BT30" s="514"/>
      <c r="BU30" s="515"/>
      <c r="BV30" s="513">
        <v>1093395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烏帽子山植林組合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地域開発事業特別会計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国民健康保険特別会計（施設勘定）</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群馬県後期高齢者医療広域連合（一般会計）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群馬県後期高齢者医療広域連合（後期高齢者医療特別会計）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群馬県市町村総合事務組合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群馬県市町村会館管理組合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吾妻環境施設組合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吾妻広域町村圏振興整備組合（一般会計）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17</v>
      </c>
      <c r="BX41" s="584"/>
      <c r="BY41" s="585" t="str">
        <f>IF('各会計、関係団体の財政状況及び健全化判断比率'!B75="","",'各会計、関係団体の財政状況及び健全化判断比率'!B75)</f>
        <v>吾妻広域町村圏振興整備組合（病院事業）</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18</v>
      </c>
      <c r="BX42" s="584"/>
      <c r="BY42" s="585" t="str">
        <f>IF('各会計、関係団体の財政状況及び健全化判断比率'!B76="","",'各会計、関係団体の財政状況及び健全化判断比率'!B76)</f>
        <v>吾妻東部衛生施設組合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7c1yiufP8N2x3xiJ0V7xG8KBn7PRSOPRgzwfEN8Q68o2w5Uipb5l1SyGkAg24fNEfgyGLBlDAF3wvumORtqauQ==" saltValue="dQtOOHYvJ92CClkPC9ODa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2022726</v>
      </c>
      <c r="S5" s="600"/>
      <c r="T5" s="600"/>
      <c r="U5" s="600"/>
      <c r="V5" s="600"/>
      <c r="W5" s="600"/>
      <c r="X5" s="600"/>
      <c r="Y5" s="601"/>
      <c r="Z5" s="602">
        <v>22.4</v>
      </c>
      <c r="AA5" s="602"/>
      <c r="AB5" s="602"/>
      <c r="AC5" s="602"/>
      <c r="AD5" s="603">
        <v>2022726</v>
      </c>
      <c r="AE5" s="603"/>
      <c r="AF5" s="603"/>
      <c r="AG5" s="603"/>
      <c r="AH5" s="603"/>
      <c r="AI5" s="603"/>
      <c r="AJ5" s="603"/>
      <c r="AK5" s="603"/>
      <c r="AL5" s="604">
        <v>33.9</v>
      </c>
      <c r="AM5" s="605"/>
      <c r="AN5" s="605"/>
      <c r="AO5" s="606"/>
      <c r="AP5" s="596" t="s">
        <v>216</v>
      </c>
      <c r="AQ5" s="597"/>
      <c r="AR5" s="597"/>
      <c r="AS5" s="597"/>
      <c r="AT5" s="597"/>
      <c r="AU5" s="597"/>
      <c r="AV5" s="597"/>
      <c r="AW5" s="597"/>
      <c r="AX5" s="597"/>
      <c r="AY5" s="597"/>
      <c r="AZ5" s="597"/>
      <c r="BA5" s="597"/>
      <c r="BB5" s="597"/>
      <c r="BC5" s="597"/>
      <c r="BD5" s="597"/>
      <c r="BE5" s="597"/>
      <c r="BF5" s="598"/>
      <c r="BG5" s="610">
        <v>2019991</v>
      </c>
      <c r="BH5" s="611"/>
      <c r="BI5" s="611"/>
      <c r="BJ5" s="611"/>
      <c r="BK5" s="611"/>
      <c r="BL5" s="611"/>
      <c r="BM5" s="611"/>
      <c r="BN5" s="612"/>
      <c r="BO5" s="613">
        <v>99.9</v>
      </c>
      <c r="BP5" s="613"/>
      <c r="BQ5" s="613"/>
      <c r="BR5" s="613"/>
      <c r="BS5" s="614">
        <v>19052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159612</v>
      </c>
      <c r="S6" s="611"/>
      <c r="T6" s="611"/>
      <c r="U6" s="611"/>
      <c r="V6" s="611"/>
      <c r="W6" s="611"/>
      <c r="X6" s="611"/>
      <c r="Y6" s="612"/>
      <c r="Z6" s="613">
        <v>1.8</v>
      </c>
      <c r="AA6" s="613"/>
      <c r="AB6" s="613"/>
      <c r="AC6" s="613"/>
      <c r="AD6" s="614">
        <v>159612</v>
      </c>
      <c r="AE6" s="614"/>
      <c r="AF6" s="614"/>
      <c r="AG6" s="614"/>
      <c r="AH6" s="614"/>
      <c r="AI6" s="614"/>
      <c r="AJ6" s="614"/>
      <c r="AK6" s="614"/>
      <c r="AL6" s="615">
        <v>2.7</v>
      </c>
      <c r="AM6" s="616"/>
      <c r="AN6" s="616"/>
      <c r="AO6" s="617"/>
      <c r="AP6" s="607" t="s">
        <v>221</v>
      </c>
      <c r="AQ6" s="608"/>
      <c r="AR6" s="608"/>
      <c r="AS6" s="608"/>
      <c r="AT6" s="608"/>
      <c r="AU6" s="608"/>
      <c r="AV6" s="608"/>
      <c r="AW6" s="608"/>
      <c r="AX6" s="608"/>
      <c r="AY6" s="608"/>
      <c r="AZ6" s="608"/>
      <c r="BA6" s="608"/>
      <c r="BB6" s="608"/>
      <c r="BC6" s="608"/>
      <c r="BD6" s="608"/>
      <c r="BE6" s="608"/>
      <c r="BF6" s="609"/>
      <c r="BG6" s="610">
        <v>2019991</v>
      </c>
      <c r="BH6" s="611"/>
      <c r="BI6" s="611"/>
      <c r="BJ6" s="611"/>
      <c r="BK6" s="611"/>
      <c r="BL6" s="611"/>
      <c r="BM6" s="611"/>
      <c r="BN6" s="612"/>
      <c r="BO6" s="613">
        <v>99.9</v>
      </c>
      <c r="BP6" s="613"/>
      <c r="BQ6" s="613"/>
      <c r="BR6" s="613"/>
      <c r="BS6" s="614">
        <v>19052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87565</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87565</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577</v>
      </c>
      <c r="S7" s="611"/>
      <c r="T7" s="611"/>
      <c r="U7" s="611"/>
      <c r="V7" s="611"/>
      <c r="W7" s="611"/>
      <c r="X7" s="611"/>
      <c r="Y7" s="612"/>
      <c r="Z7" s="613">
        <v>0</v>
      </c>
      <c r="AA7" s="613"/>
      <c r="AB7" s="613"/>
      <c r="AC7" s="613"/>
      <c r="AD7" s="614">
        <v>577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587579</v>
      </c>
      <c r="BH7" s="611"/>
      <c r="BI7" s="611"/>
      <c r="BJ7" s="611"/>
      <c r="BK7" s="611"/>
      <c r="BL7" s="611"/>
      <c r="BM7" s="611"/>
      <c r="BN7" s="612"/>
      <c r="BO7" s="613">
        <v>29</v>
      </c>
      <c r="BP7" s="613"/>
      <c r="BQ7" s="613"/>
      <c r="BR7" s="613"/>
      <c r="BS7" s="614">
        <v>19052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1363782</v>
      </c>
      <c r="CS7" s="611"/>
      <c r="CT7" s="611"/>
      <c r="CU7" s="611"/>
      <c r="CV7" s="611"/>
      <c r="CW7" s="611"/>
      <c r="CX7" s="611"/>
      <c r="CY7" s="612"/>
      <c r="CZ7" s="613">
        <v>15.6</v>
      </c>
      <c r="DA7" s="613"/>
      <c r="DB7" s="613"/>
      <c r="DC7" s="613"/>
      <c r="DD7" s="619">
        <v>143283</v>
      </c>
      <c r="DE7" s="611"/>
      <c r="DF7" s="611"/>
      <c r="DG7" s="611"/>
      <c r="DH7" s="611"/>
      <c r="DI7" s="611"/>
      <c r="DJ7" s="611"/>
      <c r="DK7" s="611"/>
      <c r="DL7" s="611"/>
      <c r="DM7" s="611"/>
      <c r="DN7" s="611"/>
      <c r="DO7" s="611"/>
      <c r="DP7" s="612"/>
      <c r="DQ7" s="619">
        <v>1014695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11466</v>
      </c>
      <c r="S8" s="611"/>
      <c r="T8" s="611"/>
      <c r="U8" s="611"/>
      <c r="V8" s="611"/>
      <c r="W8" s="611"/>
      <c r="X8" s="611"/>
      <c r="Y8" s="612"/>
      <c r="Z8" s="613">
        <v>0.1</v>
      </c>
      <c r="AA8" s="613"/>
      <c r="AB8" s="613"/>
      <c r="AC8" s="613"/>
      <c r="AD8" s="614">
        <v>11466</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20279</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2140213</v>
      </c>
      <c r="CS8" s="611"/>
      <c r="CT8" s="611"/>
      <c r="CU8" s="611"/>
      <c r="CV8" s="611"/>
      <c r="CW8" s="611"/>
      <c r="CX8" s="611"/>
      <c r="CY8" s="612"/>
      <c r="CZ8" s="613">
        <v>24.5</v>
      </c>
      <c r="DA8" s="613"/>
      <c r="DB8" s="613"/>
      <c r="DC8" s="613"/>
      <c r="DD8" s="619">
        <v>8769</v>
      </c>
      <c r="DE8" s="611"/>
      <c r="DF8" s="611"/>
      <c r="DG8" s="611"/>
      <c r="DH8" s="611"/>
      <c r="DI8" s="611"/>
      <c r="DJ8" s="611"/>
      <c r="DK8" s="611"/>
      <c r="DL8" s="611"/>
      <c r="DM8" s="611"/>
      <c r="DN8" s="611"/>
      <c r="DO8" s="611"/>
      <c r="DP8" s="612"/>
      <c r="DQ8" s="619">
        <v>1500403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15464</v>
      </c>
      <c r="S9" s="611"/>
      <c r="T9" s="611"/>
      <c r="U9" s="611"/>
      <c r="V9" s="611"/>
      <c r="W9" s="611"/>
      <c r="X9" s="611"/>
      <c r="Y9" s="612"/>
      <c r="Z9" s="613">
        <v>0.2</v>
      </c>
      <c r="AA9" s="613"/>
      <c r="AB9" s="613"/>
      <c r="AC9" s="613"/>
      <c r="AD9" s="614">
        <v>15464</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462550</v>
      </c>
      <c r="BH9" s="611"/>
      <c r="BI9" s="611"/>
      <c r="BJ9" s="611"/>
      <c r="BK9" s="611"/>
      <c r="BL9" s="611"/>
      <c r="BM9" s="611"/>
      <c r="BN9" s="612"/>
      <c r="BO9" s="613">
        <v>22.9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613999</v>
      </c>
      <c r="CS9" s="611"/>
      <c r="CT9" s="611"/>
      <c r="CU9" s="611"/>
      <c r="CV9" s="611"/>
      <c r="CW9" s="611"/>
      <c r="CX9" s="611"/>
      <c r="CY9" s="612"/>
      <c r="CZ9" s="613">
        <v>7</v>
      </c>
      <c r="DA9" s="613"/>
      <c r="DB9" s="613"/>
      <c r="DC9" s="613"/>
      <c r="DD9" s="619">
        <v>4155</v>
      </c>
      <c r="DE9" s="611"/>
      <c r="DF9" s="611"/>
      <c r="DG9" s="611"/>
      <c r="DH9" s="611"/>
      <c r="DI9" s="611"/>
      <c r="DJ9" s="611"/>
      <c r="DK9" s="611"/>
      <c r="DL9" s="611"/>
      <c r="DM9" s="611"/>
      <c r="DN9" s="611"/>
      <c r="DO9" s="611"/>
      <c r="DP9" s="612"/>
      <c r="DQ9" s="619">
        <v>583295</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38029</v>
      </c>
      <c r="BH10" s="611"/>
      <c r="BI10" s="611"/>
      <c r="BJ10" s="611"/>
      <c r="BK10" s="611"/>
      <c r="BL10" s="611"/>
      <c r="BM10" s="611"/>
      <c r="BN10" s="612"/>
      <c r="BO10" s="613">
        <v>1.9</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1100</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1100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340683</v>
      </c>
      <c r="S11" s="611"/>
      <c r="T11" s="611"/>
      <c r="U11" s="611"/>
      <c r="V11" s="611"/>
      <c r="W11" s="611"/>
      <c r="X11" s="611"/>
      <c r="Y11" s="612"/>
      <c r="Z11" s="615">
        <v>3.8</v>
      </c>
      <c r="AA11" s="616"/>
      <c r="AB11" s="616"/>
      <c r="AC11" s="622"/>
      <c r="AD11" s="619">
        <v>340683</v>
      </c>
      <c r="AE11" s="611"/>
      <c r="AF11" s="611"/>
      <c r="AG11" s="611"/>
      <c r="AH11" s="611"/>
      <c r="AI11" s="611"/>
      <c r="AJ11" s="611"/>
      <c r="AK11" s="612"/>
      <c r="AL11" s="615">
        <v>5.7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66721</v>
      </c>
      <c r="BH11" s="611"/>
      <c r="BI11" s="611"/>
      <c r="BJ11" s="611"/>
      <c r="BK11" s="611"/>
      <c r="BL11" s="611"/>
      <c r="BM11" s="611"/>
      <c r="BN11" s="612"/>
      <c r="BO11" s="613">
        <v>3.3</v>
      </c>
      <c r="BP11" s="613"/>
      <c r="BQ11" s="613"/>
      <c r="BR11" s="613"/>
      <c r="BS11" s="614">
        <v>19052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412534</v>
      </c>
      <c r="CS11" s="611"/>
      <c r="CT11" s="611"/>
      <c r="CU11" s="611"/>
      <c r="CV11" s="611"/>
      <c r="CW11" s="611"/>
      <c r="CX11" s="611"/>
      <c r="CY11" s="612"/>
      <c r="CZ11" s="613">
        <v>4.7</v>
      </c>
      <c r="DA11" s="613"/>
      <c r="DB11" s="613"/>
      <c r="DC11" s="613"/>
      <c r="DD11" s="619">
        <v>173780</v>
      </c>
      <c r="DE11" s="611"/>
      <c r="DF11" s="611"/>
      <c r="DG11" s="611"/>
      <c r="DH11" s="611"/>
      <c r="DI11" s="611"/>
      <c r="DJ11" s="611"/>
      <c r="DK11" s="611"/>
      <c r="DL11" s="611"/>
      <c r="DM11" s="611"/>
      <c r="DN11" s="611"/>
      <c r="DO11" s="611"/>
      <c r="DP11" s="612"/>
      <c r="DQ11" s="619">
        <v>240390</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15291</v>
      </c>
      <c r="S12" s="611"/>
      <c r="T12" s="611"/>
      <c r="U12" s="611"/>
      <c r="V12" s="611"/>
      <c r="W12" s="611"/>
      <c r="X12" s="611"/>
      <c r="Y12" s="612"/>
      <c r="Z12" s="613">
        <v>0.2</v>
      </c>
      <c r="AA12" s="613"/>
      <c r="AB12" s="613"/>
      <c r="AC12" s="613"/>
      <c r="AD12" s="614">
        <v>15291</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1277700</v>
      </c>
      <c r="BH12" s="611"/>
      <c r="BI12" s="611"/>
      <c r="BJ12" s="611"/>
      <c r="BK12" s="611"/>
      <c r="BL12" s="611"/>
      <c r="BM12" s="611"/>
      <c r="BN12" s="612"/>
      <c r="BO12" s="613">
        <v>63.2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219258</v>
      </c>
      <c r="CS12" s="611"/>
      <c r="CT12" s="611"/>
      <c r="CU12" s="611"/>
      <c r="CV12" s="611"/>
      <c r="CW12" s="611"/>
      <c r="CX12" s="611"/>
      <c r="CY12" s="612"/>
      <c r="CZ12" s="613">
        <v>2.5</v>
      </c>
      <c r="DA12" s="613"/>
      <c r="DB12" s="613"/>
      <c r="DC12" s="613"/>
      <c r="DD12" s="619">
        <v>33608</v>
      </c>
      <c r="DE12" s="611"/>
      <c r="DF12" s="611"/>
      <c r="DG12" s="611"/>
      <c r="DH12" s="611"/>
      <c r="DI12" s="611"/>
      <c r="DJ12" s="611"/>
      <c r="DK12" s="611"/>
      <c r="DL12" s="611"/>
      <c r="DM12" s="611"/>
      <c r="DN12" s="611"/>
      <c r="DO12" s="611"/>
      <c r="DP12" s="612"/>
      <c r="DQ12" s="619">
        <v>199740</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1251304</v>
      </c>
      <c r="BH13" s="611"/>
      <c r="BI13" s="611"/>
      <c r="BJ13" s="611"/>
      <c r="BK13" s="611"/>
      <c r="BL13" s="611"/>
      <c r="BM13" s="611"/>
      <c r="BN13" s="612"/>
      <c r="BO13" s="613">
        <v>61.9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893637</v>
      </c>
      <c r="CS13" s="611"/>
      <c r="CT13" s="611"/>
      <c r="CU13" s="611"/>
      <c r="CV13" s="611"/>
      <c r="CW13" s="611"/>
      <c r="CX13" s="611"/>
      <c r="CY13" s="612"/>
      <c r="CZ13" s="613">
        <v>10.199999999999999</v>
      </c>
      <c r="DA13" s="613"/>
      <c r="DB13" s="613"/>
      <c r="DC13" s="613"/>
      <c r="DD13" s="619">
        <v>417762</v>
      </c>
      <c r="DE13" s="611"/>
      <c r="DF13" s="611"/>
      <c r="DG13" s="611"/>
      <c r="DH13" s="611"/>
      <c r="DI13" s="611"/>
      <c r="DJ13" s="611"/>
      <c r="DK13" s="611"/>
      <c r="DL13" s="611"/>
      <c r="DM13" s="611"/>
      <c r="DN13" s="611"/>
      <c r="DO13" s="611"/>
      <c r="DP13" s="612"/>
      <c r="DQ13" s="619">
        <v>547627</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69174</v>
      </c>
      <c r="BH14" s="611"/>
      <c r="BI14" s="611"/>
      <c r="BJ14" s="611"/>
      <c r="BK14" s="611"/>
      <c r="BL14" s="611"/>
      <c r="BM14" s="611"/>
      <c r="BN14" s="612"/>
      <c r="BO14" s="613">
        <v>3.4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399323</v>
      </c>
      <c r="CS14" s="611"/>
      <c r="CT14" s="611"/>
      <c r="CU14" s="611"/>
      <c r="CV14" s="611"/>
      <c r="CW14" s="611"/>
      <c r="CX14" s="611"/>
      <c r="CY14" s="612"/>
      <c r="CZ14" s="613">
        <v>4.5999999999999996</v>
      </c>
      <c r="DA14" s="613"/>
      <c r="DB14" s="613"/>
      <c r="DC14" s="613"/>
      <c r="DD14" s="619">
        <v>25058</v>
      </c>
      <c r="DE14" s="611"/>
      <c r="DF14" s="611"/>
      <c r="DG14" s="611"/>
      <c r="DH14" s="611"/>
      <c r="DI14" s="611"/>
      <c r="DJ14" s="611"/>
      <c r="DK14" s="611"/>
      <c r="DL14" s="611"/>
      <c r="DM14" s="611"/>
      <c r="DN14" s="611"/>
      <c r="DO14" s="611"/>
      <c r="DP14" s="612"/>
      <c r="DQ14" s="619">
        <v>381633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17963</v>
      </c>
      <c r="S15" s="611"/>
      <c r="T15" s="611"/>
      <c r="U15" s="611"/>
      <c r="V15" s="611"/>
      <c r="W15" s="611"/>
      <c r="X15" s="611"/>
      <c r="Y15" s="612"/>
      <c r="Z15" s="613">
        <v>0.2</v>
      </c>
      <c r="AA15" s="613"/>
      <c r="AB15" s="613"/>
      <c r="AC15" s="613"/>
      <c r="AD15" s="614">
        <v>17963</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85538</v>
      </c>
      <c r="BH15" s="611"/>
      <c r="BI15" s="611"/>
      <c r="BJ15" s="611"/>
      <c r="BK15" s="611"/>
      <c r="BL15" s="611"/>
      <c r="BM15" s="611"/>
      <c r="BN15" s="612"/>
      <c r="BO15" s="613">
        <v>4.2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1418260</v>
      </c>
      <c r="CS15" s="611"/>
      <c r="CT15" s="611"/>
      <c r="CU15" s="611"/>
      <c r="CV15" s="611"/>
      <c r="CW15" s="611"/>
      <c r="CX15" s="611"/>
      <c r="CY15" s="612"/>
      <c r="CZ15" s="613">
        <v>16.2</v>
      </c>
      <c r="DA15" s="613"/>
      <c r="DB15" s="613"/>
      <c r="DC15" s="613"/>
      <c r="DD15" s="619">
        <v>242827</v>
      </c>
      <c r="DE15" s="611"/>
      <c r="DF15" s="611"/>
      <c r="DG15" s="611"/>
      <c r="DH15" s="611"/>
      <c r="DI15" s="611"/>
      <c r="DJ15" s="611"/>
      <c r="DK15" s="611"/>
      <c r="DL15" s="611"/>
      <c r="DM15" s="611"/>
      <c r="DN15" s="611"/>
      <c r="DO15" s="611"/>
      <c r="DP15" s="612"/>
      <c r="DQ15" s="619">
        <v>1108264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38990</v>
      </c>
      <c r="S16" s="611"/>
      <c r="T16" s="611"/>
      <c r="U16" s="611"/>
      <c r="V16" s="611"/>
      <c r="W16" s="611"/>
      <c r="X16" s="611"/>
      <c r="Y16" s="612"/>
      <c r="Z16" s="613">
        <v>0.4</v>
      </c>
      <c r="AA16" s="613"/>
      <c r="AB16" s="613"/>
      <c r="AC16" s="613"/>
      <c r="AD16" s="614">
        <v>38990</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5477</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5477</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57478</v>
      </c>
      <c r="S17" s="611"/>
      <c r="T17" s="611"/>
      <c r="U17" s="611"/>
      <c r="V17" s="611"/>
      <c r="W17" s="611"/>
      <c r="X17" s="611"/>
      <c r="Y17" s="612"/>
      <c r="Z17" s="613">
        <v>0.6</v>
      </c>
      <c r="AA17" s="613"/>
      <c r="AB17" s="613"/>
      <c r="AC17" s="613"/>
      <c r="AD17" s="614">
        <v>57478</v>
      </c>
      <c r="AE17" s="614"/>
      <c r="AF17" s="614"/>
      <c r="AG17" s="614"/>
      <c r="AH17" s="614"/>
      <c r="AI17" s="614"/>
      <c r="AJ17" s="614"/>
      <c r="AK17" s="614"/>
      <c r="AL17" s="615">
        <v>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1181764</v>
      </c>
      <c r="CS17" s="611"/>
      <c r="CT17" s="611"/>
      <c r="CU17" s="611"/>
      <c r="CV17" s="611"/>
      <c r="CW17" s="611"/>
      <c r="CX17" s="611"/>
      <c r="CY17" s="612"/>
      <c r="CZ17" s="613">
        <v>13.5</v>
      </c>
      <c r="DA17" s="613"/>
      <c r="DB17" s="613"/>
      <c r="DC17" s="613"/>
      <c r="DD17" s="619" t="s">
        <v>122</v>
      </c>
      <c r="DE17" s="611"/>
      <c r="DF17" s="611"/>
      <c r="DG17" s="611"/>
      <c r="DH17" s="611"/>
      <c r="DI17" s="611"/>
      <c r="DJ17" s="611"/>
      <c r="DK17" s="611"/>
      <c r="DL17" s="611"/>
      <c r="DM17" s="611"/>
      <c r="DN17" s="611"/>
      <c r="DO17" s="611"/>
      <c r="DP17" s="612"/>
      <c r="DQ17" s="619">
        <v>1178429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5551</v>
      </c>
      <c r="S18" s="611"/>
      <c r="T18" s="611"/>
      <c r="U18" s="611"/>
      <c r="V18" s="611"/>
      <c r="W18" s="611"/>
      <c r="X18" s="611"/>
      <c r="Y18" s="612"/>
      <c r="Z18" s="613">
        <v>0.1</v>
      </c>
      <c r="AA18" s="613"/>
      <c r="AB18" s="613"/>
      <c r="AC18" s="613"/>
      <c r="AD18" s="614">
        <v>5551</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50318</v>
      </c>
      <c r="S19" s="611"/>
      <c r="T19" s="611"/>
      <c r="U19" s="611"/>
      <c r="V19" s="611"/>
      <c r="W19" s="611"/>
      <c r="X19" s="611"/>
      <c r="Y19" s="612"/>
      <c r="Z19" s="613">
        <v>0.6</v>
      </c>
      <c r="AA19" s="613"/>
      <c r="AB19" s="613"/>
      <c r="AC19" s="613"/>
      <c r="AD19" s="614">
        <v>50318</v>
      </c>
      <c r="AE19" s="614"/>
      <c r="AF19" s="614"/>
      <c r="AG19" s="614"/>
      <c r="AH19" s="614"/>
      <c r="AI19" s="614"/>
      <c r="AJ19" s="614"/>
      <c r="AK19" s="614"/>
      <c r="AL19" s="615">
        <v>0.8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2735</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1609</v>
      </c>
      <c r="S20" s="611"/>
      <c r="T20" s="611"/>
      <c r="U20" s="611"/>
      <c r="V20" s="611"/>
      <c r="W20" s="611"/>
      <c r="X20" s="611"/>
      <c r="Y20" s="612"/>
      <c r="Z20" s="613">
        <v>0</v>
      </c>
      <c r="AA20" s="613"/>
      <c r="AB20" s="613"/>
      <c r="AC20" s="613"/>
      <c r="AD20" s="614">
        <v>1609</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2735</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8736912</v>
      </c>
      <c r="CS20" s="611"/>
      <c r="CT20" s="611"/>
      <c r="CU20" s="611"/>
      <c r="CV20" s="611"/>
      <c r="CW20" s="611"/>
      <c r="CX20" s="611"/>
      <c r="CY20" s="612"/>
      <c r="CZ20" s="613">
        <v>100</v>
      </c>
      <c r="DA20" s="613"/>
      <c r="DB20" s="613"/>
      <c r="DC20" s="613"/>
      <c r="DD20" s="619">
        <v>1049242</v>
      </c>
      <c r="DE20" s="611"/>
      <c r="DF20" s="611"/>
      <c r="DG20" s="611"/>
      <c r="DH20" s="611"/>
      <c r="DI20" s="611"/>
      <c r="DJ20" s="611"/>
      <c r="DK20" s="611"/>
      <c r="DL20" s="611"/>
      <c r="DM20" s="611"/>
      <c r="DN20" s="611"/>
      <c r="DO20" s="611"/>
      <c r="DP20" s="612"/>
      <c r="DQ20" s="619">
        <v>6848618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3487308</v>
      </c>
      <c r="S21" s="611"/>
      <c r="T21" s="611"/>
      <c r="U21" s="611"/>
      <c r="V21" s="611"/>
      <c r="W21" s="611"/>
      <c r="X21" s="611"/>
      <c r="Y21" s="612"/>
      <c r="Z21" s="613">
        <v>38.700000000000003</v>
      </c>
      <c r="AA21" s="613"/>
      <c r="AB21" s="613"/>
      <c r="AC21" s="613"/>
      <c r="AD21" s="614">
        <v>3242078</v>
      </c>
      <c r="AE21" s="614"/>
      <c r="AF21" s="614"/>
      <c r="AG21" s="614"/>
      <c r="AH21" s="614"/>
      <c r="AI21" s="614"/>
      <c r="AJ21" s="614"/>
      <c r="AK21" s="614"/>
      <c r="AL21" s="615">
        <v>54.4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2735</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3242078</v>
      </c>
      <c r="S22" s="611"/>
      <c r="T22" s="611"/>
      <c r="U22" s="611"/>
      <c r="V22" s="611"/>
      <c r="W22" s="611"/>
      <c r="X22" s="611"/>
      <c r="Y22" s="612"/>
      <c r="Z22" s="613">
        <v>36</v>
      </c>
      <c r="AA22" s="613"/>
      <c r="AB22" s="613"/>
      <c r="AC22" s="613"/>
      <c r="AD22" s="614">
        <v>3242078</v>
      </c>
      <c r="AE22" s="614"/>
      <c r="AF22" s="614"/>
      <c r="AG22" s="614"/>
      <c r="AH22" s="614"/>
      <c r="AI22" s="614"/>
      <c r="AJ22" s="614"/>
      <c r="AK22" s="614"/>
      <c r="AL22" s="615">
        <v>54.4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245230</v>
      </c>
      <c r="S23" s="611"/>
      <c r="T23" s="611"/>
      <c r="U23" s="611"/>
      <c r="V23" s="611"/>
      <c r="W23" s="611"/>
      <c r="X23" s="611"/>
      <c r="Y23" s="612"/>
      <c r="Z23" s="613">
        <v>2.7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4020350</v>
      </c>
      <c r="CS24" s="600"/>
      <c r="CT24" s="600"/>
      <c r="CU24" s="600"/>
      <c r="CV24" s="600"/>
      <c r="CW24" s="600"/>
      <c r="CX24" s="600"/>
      <c r="CY24" s="601"/>
      <c r="CZ24" s="604">
        <v>46</v>
      </c>
      <c r="DA24" s="605"/>
      <c r="DB24" s="605"/>
      <c r="DC24" s="621"/>
      <c r="DD24" s="642">
        <v>3426936</v>
      </c>
      <c r="DE24" s="600"/>
      <c r="DF24" s="600"/>
      <c r="DG24" s="600"/>
      <c r="DH24" s="600"/>
      <c r="DI24" s="600"/>
      <c r="DJ24" s="600"/>
      <c r="DK24" s="601"/>
      <c r="DL24" s="642">
        <v>3257287</v>
      </c>
      <c r="DM24" s="600"/>
      <c r="DN24" s="600"/>
      <c r="DO24" s="600"/>
      <c r="DP24" s="600"/>
      <c r="DQ24" s="600"/>
      <c r="DR24" s="600"/>
      <c r="DS24" s="600"/>
      <c r="DT24" s="600"/>
      <c r="DU24" s="600"/>
      <c r="DV24" s="601"/>
      <c r="DW24" s="604">
        <v>54.5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6167558</v>
      </c>
      <c r="S25" s="611"/>
      <c r="T25" s="611"/>
      <c r="U25" s="611"/>
      <c r="V25" s="611"/>
      <c r="W25" s="611"/>
      <c r="X25" s="611"/>
      <c r="Y25" s="612"/>
      <c r="Z25" s="613">
        <v>68.400000000000006</v>
      </c>
      <c r="AA25" s="613"/>
      <c r="AB25" s="613"/>
      <c r="AC25" s="613"/>
      <c r="AD25" s="614">
        <v>5922328</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1870197</v>
      </c>
      <c r="CS25" s="643"/>
      <c r="CT25" s="643"/>
      <c r="CU25" s="643"/>
      <c r="CV25" s="643"/>
      <c r="CW25" s="643"/>
      <c r="CX25" s="643"/>
      <c r="CY25" s="644"/>
      <c r="CZ25" s="615">
        <v>21.4</v>
      </c>
      <c r="DA25" s="640"/>
      <c r="DB25" s="640"/>
      <c r="DC25" s="645"/>
      <c r="DD25" s="619">
        <v>1767612</v>
      </c>
      <c r="DE25" s="643"/>
      <c r="DF25" s="643"/>
      <c r="DG25" s="643"/>
      <c r="DH25" s="643"/>
      <c r="DI25" s="643"/>
      <c r="DJ25" s="643"/>
      <c r="DK25" s="644"/>
      <c r="DL25" s="619">
        <v>1767413</v>
      </c>
      <c r="DM25" s="643"/>
      <c r="DN25" s="643"/>
      <c r="DO25" s="643"/>
      <c r="DP25" s="643"/>
      <c r="DQ25" s="643"/>
      <c r="DR25" s="643"/>
      <c r="DS25" s="643"/>
      <c r="DT25" s="643"/>
      <c r="DU25" s="643"/>
      <c r="DV25" s="644"/>
      <c r="DW25" s="615">
        <v>29.6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2058</v>
      </c>
      <c r="S26" s="611"/>
      <c r="T26" s="611"/>
      <c r="U26" s="611"/>
      <c r="V26" s="611"/>
      <c r="W26" s="611"/>
      <c r="X26" s="611"/>
      <c r="Y26" s="612"/>
      <c r="Z26" s="613">
        <v>0</v>
      </c>
      <c r="AA26" s="613"/>
      <c r="AB26" s="613"/>
      <c r="AC26" s="613"/>
      <c r="AD26" s="614">
        <v>2058</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1242895</v>
      </c>
      <c r="CS26" s="611"/>
      <c r="CT26" s="611"/>
      <c r="CU26" s="611"/>
      <c r="CV26" s="611"/>
      <c r="CW26" s="611"/>
      <c r="CX26" s="611"/>
      <c r="CY26" s="612"/>
      <c r="CZ26" s="615">
        <v>14.2</v>
      </c>
      <c r="DA26" s="640"/>
      <c r="DB26" s="640"/>
      <c r="DC26" s="645"/>
      <c r="DD26" s="619">
        <v>1161946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16986</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2022726</v>
      </c>
      <c r="BH27" s="611"/>
      <c r="BI27" s="611"/>
      <c r="BJ27" s="611"/>
      <c r="BK27" s="611"/>
      <c r="BL27" s="611"/>
      <c r="BM27" s="611"/>
      <c r="BN27" s="612"/>
      <c r="BO27" s="613">
        <v>100</v>
      </c>
      <c r="BP27" s="613"/>
      <c r="BQ27" s="613"/>
      <c r="BR27" s="613"/>
      <c r="BS27" s="614">
        <v>19052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968389</v>
      </c>
      <c r="CS27" s="643"/>
      <c r="CT27" s="643"/>
      <c r="CU27" s="643"/>
      <c r="CV27" s="643"/>
      <c r="CW27" s="643"/>
      <c r="CX27" s="643"/>
      <c r="CY27" s="644"/>
      <c r="CZ27" s="615">
        <v>11.1</v>
      </c>
      <c r="DA27" s="640"/>
      <c r="DB27" s="640"/>
      <c r="DC27" s="645"/>
      <c r="DD27" s="619">
        <v>480895</v>
      </c>
      <c r="DE27" s="643"/>
      <c r="DF27" s="643"/>
      <c r="DG27" s="643"/>
      <c r="DH27" s="643"/>
      <c r="DI27" s="643"/>
      <c r="DJ27" s="643"/>
      <c r="DK27" s="644"/>
      <c r="DL27" s="619">
        <v>311445</v>
      </c>
      <c r="DM27" s="643"/>
      <c r="DN27" s="643"/>
      <c r="DO27" s="643"/>
      <c r="DP27" s="643"/>
      <c r="DQ27" s="643"/>
      <c r="DR27" s="643"/>
      <c r="DS27" s="643"/>
      <c r="DT27" s="643"/>
      <c r="DU27" s="643"/>
      <c r="DV27" s="644"/>
      <c r="DW27" s="615">
        <v>5.2</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74878</v>
      </c>
      <c r="S28" s="611"/>
      <c r="T28" s="611"/>
      <c r="U28" s="611"/>
      <c r="V28" s="611"/>
      <c r="W28" s="611"/>
      <c r="X28" s="611"/>
      <c r="Y28" s="612"/>
      <c r="Z28" s="613">
        <v>0.8</v>
      </c>
      <c r="AA28" s="613"/>
      <c r="AB28" s="613"/>
      <c r="AC28" s="613"/>
      <c r="AD28" s="614">
        <v>3918</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1181764</v>
      </c>
      <c r="CS28" s="611"/>
      <c r="CT28" s="611"/>
      <c r="CU28" s="611"/>
      <c r="CV28" s="611"/>
      <c r="CW28" s="611"/>
      <c r="CX28" s="611"/>
      <c r="CY28" s="612"/>
      <c r="CZ28" s="615">
        <v>13.5</v>
      </c>
      <c r="DA28" s="640"/>
      <c r="DB28" s="640"/>
      <c r="DC28" s="645"/>
      <c r="DD28" s="619">
        <v>1178429</v>
      </c>
      <c r="DE28" s="611"/>
      <c r="DF28" s="611"/>
      <c r="DG28" s="611"/>
      <c r="DH28" s="611"/>
      <c r="DI28" s="611"/>
      <c r="DJ28" s="611"/>
      <c r="DK28" s="612"/>
      <c r="DL28" s="619">
        <v>1178429</v>
      </c>
      <c r="DM28" s="611"/>
      <c r="DN28" s="611"/>
      <c r="DO28" s="611"/>
      <c r="DP28" s="611"/>
      <c r="DQ28" s="611"/>
      <c r="DR28" s="611"/>
      <c r="DS28" s="611"/>
      <c r="DT28" s="611"/>
      <c r="DU28" s="611"/>
      <c r="DV28" s="612"/>
      <c r="DW28" s="615">
        <v>19.7</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8236</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1181764</v>
      </c>
      <c r="CS29" s="643"/>
      <c r="CT29" s="643"/>
      <c r="CU29" s="643"/>
      <c r="CV29" s="643"/>
      <c r="CW29" s="643"/>
      <c r="CX29" s="643"/>
      <c r="CY29" s="644"/>
      <c r="CZ29" s="615">
        <v>13.5</v>
      </c>
      <c r="DA29" s="640"/>
      <c r="DB29" s="640"/>
      <c r="DC29" s="645"/>
      <c r="DD29" s="619">
        <v>1178429</v>
      </c>
      <c r="DE29" s="643"/>
      <c r="DF29" s="643"/>
      <c r="DG29" s="643"/>
      <c r="DH29" s="643"/>
      <c r="DI29" s="643"/>
      <c r="DJ29" s="643"/>
      <c r="DK29" s="644"/>
      <c r="DL29" s="619">
        <v>1178429</v>
      </c>
      <c r="DM29" s="643"/>
      <c r="DN29" s="643"/>
      <c r="DO29" s="643"/>
      <c r="DP29" s="643"/>
      <c r="DQ29" s="643"/>
      <c r="DR29" s="643"/>
      <c r="DS29" s="643"/>
      <c r="DT29" s="643"/>
      <c r="DU29" s="643"/>
      <c r="DV29" s="644"/>
      <c r="DW29" s="615">
        <v>19.7</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735362</v>
      </c>
      <c r="S30" s="611"/>
      <c r="T30" s="611"/>
      <c r="U30" s="611"/>
      <c r="V30" s="611"/>
      <c r="W30" s="611"/>
      <c r="X30" s="611"/>
      <c r="Y30" s="612"/>
      <c r="Z30" s="613">
        <v>8.1999999999999993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1138469</v>
      </c>
      <c r="CS30" s="611"/>
      <c r="CT30" s="611"/>
      <c r="CU30" s="611"/>
      <c r="CV30" s="611"/>
      <c r="CW30" s="611"/>
      <c r="CX30" s="611"/>
      <c r="CY30" s="612"/>
      <c r="CZ30" s="615">
        <v>13</v>
      </c>
      <c r="DA30" s="640"/>
      <c r="DB30" s="640"/>
      <c r="DC30" s="645"/>
      <c r="DD30" s="619">
        <v>1135134</v>
      </c>
      <c r="DE30" s="611"/>
      <c r="DF30" s="611"/>
      <c r="DG30" s="611"/>
      <c r="DH30" s="611"/>
      <c r="DI30" s="611"/>
      <c r="DJ30" s="611"/>
      <c r="DK30" s="612"/>
      <c r="DL30" s="619">
        <v>1135134</v>
      </c>
      <c r="DM30" s="611"/>
      <c r="DN30" s="611"/>
      <c r="DO30" s="611"/>
      <c r="DP30" s="611"/>
      <c r="DQ30" s="611"/>
      <c r="DR30" s="611"/>
      <c r="DS30" s="611"/>
      <c r="DT30" s="611"/>
      <c r="DU30" s="611"/>
      <c r="DV30" s="612"/>
      <c r="DW30" s="615">
        <v>19</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99.4</v>
      </c>
      <c r="BH31" s="654"/>
      <c r="BI31" s="654"/>
      <c r="BJ31" s="654"/>
      <c r="BK31" s="654"/>
      <c r="BL31" s="654"/>
      <c r="BM31" s="605">
        <v>98.1</v>
      </c>
      <c r="BN31" s="654"/>
      <c r="BO31" s="654"/>
      <c r="BP31" s="654"/>
      <c r="BQ31" s="655"/>
      <c r="BR31" s="657">
        <v>99.4</v>
      </c>
      <c r="BS31" s="654"/>
      <c r="BT31" s="654"/>
      <c r="BU31" s="654"/>
      <c r="BV31" s="654"/>
      <c r="BW31" s="654"/>
      <c r="BX31" s="605">
        <v>97.8</v>
      </c>
      <c r="BY31" s="654"/>
      <c r="BZ31" s="654"/>
      <c r="CA31" s="654"/>
      <c r="CB31" s="655"/>
      <c r="CD31" s="650"/>
      <c r="CE31" s="651"/>
      <c r="CF31" s="607" t="s">
        <v>300</v>
      </c>
      <c r="CG31" s="608"/>
      <c r="CH31" s="608"/>
      <c r="CI31" s="608"/>
      <c r="CJ31" s="608"/>
      <c r="CK31" s="608"/>
      <c r="CL31" s="608"/>
      <c r="CM31" s="608"/>
      <c r="CN31" s="608"/>
      <c r="CO31" s="608"/>
      <c r="CP31" s="608"/>
      <c r="CQ31" s="609"/>
      <c r="CR31" s="610">
        <v>43295</v>
      </c>
      <c r="CS31" s="643"/>
      <c r="CT31" s="643"/>
      <c r="CU31" s="643"/>
      <c r="CV31" s="643"/>
      <c r="CW31" s="643"/>
      <c r="CX31" s="643"/>
      <c r="CY31" s="644"/>
      <c r="CZ31" s="615">
        <v>0.5</v>
      </c>
      <c r="DA31" s="640"/>
      <c r="DB31" s="640"/>
      <c r="DC31" s="645"/>
      <c r="DD31" s="619">
        <v>43295</v>
      </c>
      <c r="DE31" s="643"/>
      <c r="DF31" s="643"/>
      <c r="DG31" s="643"/>
      <c r="DH31" s="643"/>
      <c r="DI31" s="643"/>
      <c r="DJ31" s="643"/>
      <c r="DK31" s="644"/>
      <c r="DL31" s="619">
        <v>43295</v>
      </c>
      <c r="DM31" s="643"/>
      <c r="DN31" s="643"/>
      <c r="DO31" s="643"/>
      <c r="DP31" s="643"/>
      <c r="DQ31" s="643"/>
      <c r="DR31" s="643"/>
      <c r="DS31" s="643"/>
      <c r="DT31" s="643"/>
      <c r="DU31" s="643"/>
      <c r="DV31" s="644"/>
      <c r="DW31" s="615">
        <v>0.7</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477981</v>
      </c>
      <c r="S32" s="611"/>
      <c r="T32" s="611"/>
      <c r="U32" s="611"/>
      <c r="V32" s="611"/>
      <c r="W32" s="611"/>
      <c r="X32" s="611"/>
      <c r="Y32" s="612"/>
      <c r="Z32" s="613">
        <v>5.3</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43"/>
      <c r="BI32" s="643"/>
      <c r="BJ32" s="643"/>
      <c r="BK32" s="643"/>
      <c r="BL32" s="643"/>
      <c r="BM32" s="616">
        <v>97.4</v>
      </c>
      <c r="BN32" s="643"/>
      <c r="BO32" s="643"/>
      <c r="BP32" s="643"/>
      <c r="BQ32" s="656"/>
      <c r="BR32" s="667">
        <v>99.4</v>
      </c>
      <c r="BS32" s="643"/>
      <c r="BT32" s="643"/>
      <c r="BU32" s="643"/>
      <c r="BV32" s="643"/>
      <c r="BW32" s="643"/>
      <c r="BX32" s="616">
        <v>96.9</v>
      </c>
      <c r="BY32" s="643"/>
      <c r="BZ32" s="643"/>
      <c r="CA32" s="643"/>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48093</v>
      </c>
      <c r="S33" s="611"/>
      <c r="T33" s="611"/>
      <c r="U33" s="611"/>
      <c r="V33" s="611"/>
      <c r="W33" s="611"/>
      <c r="X33" s="611"/>
      <c r="Y33" s="612"/>
      <c r="Z33" s="613">
        <v>0.5</v>
      </c>
      <c r="AA33" s="613"/>
      <c r="AB33" s="613"/>
      <c r="AC33" s="613"/>
      <c r="AD33" s="614">
        <v>29011</v>
      </c>
      <c r="AE33" s="614"/>
      <c r="AF33" s="614"/>
      <c r="AG33" s="614"/>
      <c r="AH33" s="614"/>
      <c r="AI33" s="614"/>
      <c r="AJ33" s="614"/>
      <c r="AK33" s="614"/>
      <c r="AL33" s="615">
        <v>0.5</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99.5</v>
      </c>
      <c r="BH33" s="669"/>
      <c r="BI33" s="669"/>
      <c r="BJ33" s="669"/>
      <c r="BK33" s="669"/>
      <c r="BL33" s="669"/>
      <c r="BM33" s="670">
        <v>98.3</v>
      </c>
      <c r="BN33" s="669"/>
      <c r="BO33" s="669"/>
      <c r="BP33" s="669"/>
      <c r="BQ33" s="671"/>
      <c r="BR33" s="668">
        <v>99.4</v>
      </c>
      <c r="BS33" s="669"/>
      <c r="BT33" s="669"/>
      <c r="BU33" s="669"/>
      <c r="BV33" s="669"/>
      <c r="BW33" s="669"/>
      <c r="BX33" s="670">
        <v>98.1</v>
      </c>
      <c r="BY33" s="669"/>
      <c r="BZ33" s="669"/>
      <c r="CA33" s="669"/>
      <c r="CB33" s="671"/>
      <c r="CD33" s="607" t="s">
        <v>307</v>
      </c>
      <c r="CE33" s="608"/>
      <c r="CF33" s="608"/>
      <c r="CG33" s="608"/>
      <c r="CH33" s="608"/>
      <c r="CI33" s="608"/>
      <c r="CJ33" s="608"/>
      <c r="CK33" s="608"/>
      <c r="CL33" s="608"/>
      <c r="CM33" s="608"/>
      <c r="CN33" s="608"/>
      <c r="CO33" s="608"/>
      <c r="CP33" s="608"/>
      <c r="CQ33" s="609"/>
      <c r="CR33" s="610">
        <v>3661843</v>
      </c>
      <c r="CS33" s="643"/>
      <c r="CT33" s="643"/>
      <c r="CU33" s="643"/>
      <c r="CV33" s="643"/>
      <c r="CW33" s="643"/>
      <c r="CX33" s="643"/>
      <c r="CY33" s="644"/>
      <c r="CZ33" s="615">
        <v>41.9</v>
      </c>
      <c r="DA33" s="640"/>
      <c r="DB33" s="640"/>
      <c r="DC33" s="645"/>
      <c r="DD33" s="619">
        <v>3203281</v>
      </c>
      <c r="DE33" s="643"/>
      <c r="DF33" s="643"/>
      <c r="DG33" s="643"/>
      <c r="DH33" s="643"/>
      <c r="DI33" s="643"/>
      <c r="DJ33" s="643"/>
      <c r="DK33" s="644"/>
      <c r="DL33" s="619">
        <v>2541653</v>
      </c>
      <c r="DM33" s="643"/>
      <c r="DN33" s="643"/>
      <c r="DO33" s="643"/>
      <c r="DP33" s="643"/>
      <c r="DQ33" s="643"/>
      <c r="DR33" s="643"/>
      <c r="DS33" s="643"/>
      <c r="DT33" s="643"/>
      <c r="DU33" s="643"/>
      <c r="DV33" s="644"/>
      <c r="DW33" s="615">
        <v>42.5</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20404</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1119734</v>
      </c>
      <c r="CS34" s="611"/>
      <c r="CT34" s="611"/>
      <c r="CU34" s="611"/>
      <c r="CV34" s="611"/>
      <c r="CW34" s="611"/>
      <c r="CX34" s="611"/>
      <c r="CY34" s="612"/>
      <c r="CZ34" s="615">
        <v>12.8</v>
      </c>
      <c r="DA34" s="640"/>
      <c r="DB34" s="640"/>
      <c r="DC34" s="645"/>
      <c r="DD34" s="619">
        <v>907976</v>
      </c>
      <c r="DE34" s="611"/>
      <c r="DF34" s="611"/>
      <c r="DG34" s="611"/>
      <c r="DH34" s="611"/>
      <c r="DI34" s="611"/>
      <c r="DJ34" s="611"/>
      <c r="DK34" s="612"/>
      <c r="DL34" s="619">
        <v>812534</v>
      </c>
      <c r="DM34" s="611"/>
      <c r="DN34" s="611"/>
      <c r="DO34" s="611"/>
      <c r="DP34" s="611"/>
      <c r="DQ34" s="611"/>
      <c r="DR34" s="611"/>
      <c r="DS34" s="611"/>
      <c r="DT34" s="611"/>
      <c r="DU34" s="611"/>
      <c r="DV34" s="612"/>
      <c r="DW34" s="615">
        <v>13.6</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421217</v>
      </c>
      <c r="S35" s="611"/>
      <c r="T35" s="611"/>
      <c r="U35" s="611"/>
      <c r="V35" s="611"/>
      <c r="W35" s="611"/>
      <c r="X35" s="611"/>
      <c r="Y35" s="612"/>
      <c r="Z35" s="613">
        <v>4.7</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78375</v>
      </c>
      <c r="CS35" s="643"/>
      <c r="CT35" s="643"/>
      <c r="CU35" s="643"/>
      <c r="CV35" s="643"/>
      <c r="CW35" s="643"/>
      <c r="CX35" s="643"/>
      <c r="CY35" s="644"/>
      <c r="CZ35" s="615">
        <v>0.9</v>
      </c>
      <c r="DA35" s="640"/>
      <c r="DB35" s="640"/>
      <c r="DC35" s="645"/>
      <c r="DD35" s="619">
        <v>57846</v>
      </c>
      <c r="DE35" s="643"/>
      <c r="DF35" s="643"/>
      <c r="DG35" s="643"/>
      <c r="DH35" s="643"/>
      <c r="DI35" s="643"/>
      <c r="DJ35" s="643"/>
      <c r="DK35" s="644"/>
      <c r="DL35" s="619">
        <v>57846</v>
      </c>
      <c r="DM35" s="643"/>
      <c r="DN35" s="643"/>
      <c r="DO35" s="643"/>
      <c r="DP35" s="643"/>
      <c r="DQ35" s="643"/>
      <c r="DR35" s="643"/>
      <c r="DS35" s="643"/>
      <c r="DT35" s="643"/>
      <c r="DU35" s="643"/>
      <c r="DV35" s="644"/>
      <c r="DW35" s="615">
        <v>1</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377705</v>
      </c>
      <c r="S36" s="611"/>
      <c r="T36" s="611"/>
      <c r="U36" s="611"/>
      <c r="V36" s="611"/>
      <c r="W36" s="611"/>
      <c r="X36" s="611"/>
      <c r="Y36" s="612"/>
      <c r="Z36" s="613">
        <v>4.2</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1110091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1808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1427058</v>
      </c>
      <c r="CS36" s="611"/>
      <c r="CT36" s="611"/>
      <c r="CU36" s="611"/>
      <c r="CV36" s="611"/>
      <c r="CW36" s="611"/>
      <c r="CX36" s="611"/>
      <c r="CY36" s="612"/>
      <c r="CZ36" s="615">
        <v>16.3</v>
      </c>
      <c r="DA36" s="640"/>
      <c r="DB36" s="640"/>
      <c r="DC36" s="645"/>
      <c r="DD36" s="619">
        <v>1352594</v>
      </c>
      <c r="DE36" s="611"/>
      <c r="DF36" s="611"/>
      <c r="DG36" s="611"/>
      <c r="DH36" s="611"/>
      <c r="DI36" s="611"/>
      <c r="DJ36" s="611"/>
      <c r="DK36" s="612"/>
      <c r="DL36" s="619">
        <v>1106348</v>
      </c>
      <c r="DM36" s="611"/>
      <c r="DN36" s="611"/>
      <c r="DO36" s="611"/>
      <c r="DP36" s="611"/>
      <c r="DQ36" s="611"/>
      <c r="DR36" s="611"/>
      <c r="DS36" s="611"/>
      <c r="DT36" s="611"/>
      <c r="DU36" s="611"/>
      <c r="DV36" s="612"/>
      <c r="DW36" s="615">
        <v>18.5</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162530</v>
      </c>
      <c r="S37" s="611"/>
      <c r="T37" s="611"/>
      <c r="U37" s="611"/>
      <c r="V37" s="611"/>
      <c r="W37" s="611"/>
      <c r="X37" s="611"/>
      <c r="Y37" s="612"/>
      <c r="Z37" s="613">
        <v>1.8</v>
      </c>
      <c r="AA37" s="613"/>
      <c r="AB37" s="613"/>
      <c r="AC37" s="613"/>
      <c r="AD37" s="614">
        <v>5349</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312000</v>
      </c>
      <c r="BA37" s="611"/>
      <c r="BB37" s="611"/>
      <c r="BC37" s="611"/>
      <c r="BD37" s="643"/>
      <c r="BE37" s="643"/>
      <c r="BF37" s="656"/>
      <c r="BG37" s="607" t="s">
        <v>320</v>
      </c>
      <c r="BH37" s="608"/>
      <c r="BI37" s="608"/>
      <c r="BJ37" s="608"/>
      <c r="BK37" s="608"/>
      <c r="BL37" s="608"/>
      <c r="BM37" s="608"/>
      <c r="BN37" s="608"/>
      <c r="BO37" s="608"/>
      <c r="BP37" s="608"/>
      <c r="BQ37" s="608"/>
      <c r="BR37" s="608"/>
      <c r="BS37" s="608"/>
      <c r="BT37" s="608"/>
      <c r="BU37" s="609"/>
      <c r="BV37" s="610">
        <v>-10065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626456</v>
      </c>
      <c r="CS37" s="643"/>
      <c r="CT37" s="643"/>
      <c r="CU37" s="643"/>
      <c r="CV37" s="643"/>
      <c r="CW37" s="643"/>
      <c r="CX37" s="643"/>
      <c r="CY37" s="644"/>
      <c r="CZ37" s="615">
        <v>7.2</v>
      </c>
      <c r="DA37" s="640"/>
      <c r="DB37" s="640"/>
      <c r="DC37" s="645"/>
      <c r="DD37" s="619">
        <v>626456</v>
      </c>
      <c r="DE37" s="643"/>
      <c r="DF37" s="643"/>
      <c r="DG37" s="643"/>
      <c r="DH37" s="643"/>
      <c r="DI37" s="643"/>
      <c r="DJ37" s="643"/>
      <c r="DK37" s="644"/>
      <c r="DL37" s="619">
        <v>620228</v>
      </c>
      <c r="DM37" s="643"/>
      <c r="DN37" s="643"/>
      <c r="DO37" s="643"/>
      <c r="DP37" s="643"/>
      <c r="DQ37" s="643"/>
      <c r="DR37" s="643"/>
      <c r="DS37" s="643"/>
      <c r="DT37" s="643"/>
      <c r="DU37" s="643"/>
      <c r="DV37" s="644"/>
      <c r="DW37" s="615">
        <v>10.4</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498400</v>
      </c>
      <c r="S38" s="611"/>
      <c r="T38" s="611"/>
      <c r="U38" s="611"/>
      <c r="V38" s="611"/>
      <c r="W38" s="611"/>
      <c r="X38" s="611"/>
      <c r="Y38" s="612"/>
      <c r="Z38" s="613">
        <v>5.5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62300</v>
      </c>
      <c r="BA38" s="611"/>
      <c r="BB38" s="611"/>
      <c r="BC38" s="611"/>
      <c r="BD38" s="643"/>
      <c r="BE38" s="643"/>
      <c r="BF38" s="656"/>
      <c r="BG38" s="607" t="s">
        <v>324</v>
      </c>
      <c r="BH38" s="608"/>
      <c r="BI38" s="608"/>
      <c r="BJ38" s="608"/>
      <c r="BK38" s="608"/>
      <c r="BL38" s="608"/>
      <c r="BM38" s="608"/>
      <c r="BN38" s="608"/>
      <c r="BO38" s="608"/>
      <c r="BP38" s="608"/>
      <c r="BQ38" s="608"/>
      <c r="BR38" s="608"/>
      <c r="BS38" s="608"/>
      <c r="BT38" s="608"/>
      <c r="BU38" s="609"/>
      <c r="BV38" s="610">
        <v>1844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698155</v>
      </c>
      <c r="CS38" s="611"/>
      <c r="CT38" s="611"/>
      <c r="CU38" s="611"/>
      <c r="CV38" s="611"/>
      <c r="CW38" s="611"/>
      <c r="CX38" s="611"/>
      <c r="CY38" s="612"/>
      <c r="CZ38" s="615">
        <v>8</v>
      </c>
      <c r="DA38" s="640"/>
      <c r="DB38" s="640"/>
      <c r="DC38" s="645"/>
      <c r="DD38" s="619">
        <v>585705</v>
      </c>
      <c r="DE38" s="611"/>
      <c r="DF38" s="611"/>
      <c r="DG38" s="611"/>
      <c r="DH38" s="611"/>
      <c r="DI38" s="611"/>
      <c r="DJ38" s="611"/>
      <c r="DK38" s="612"/>
      <c r="DL38" s="619">
        <v>564925</v>
      </c>
      <c r="DM38" s="611"/>
      <c r="DN38" s="611"/>
      <c r="DO38" s="611"/>
      <c r="DP38" s="611"/>
      <c r="DQ38" s="611"/>
      <c r="DR38" s="611"/>
      <c r="DS38" s="611"/>
      <c r="DT38" s="611"/>
      <c r="DU38" s="611"/>
      <c r="DV38" s="612"/>
      <c r="DW38" s="615">
        <v>9.4</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21750</v>
      </c>
      <c r="BA39" s="611"/>
      <c r="BB39" s="611"/>
      <c r="BC39" s="611"/>
      <c r="BD39" s="643"/>
      <c r="BE39" s="643"/>
      <c r="BF39" s="656"/>
      <c r="BG39" s="607" t="s">
        <v>328</v>
      </c>
      <c r="BH39" s="608"/>
      <c r="BI39" s="608"/>
      <c r="BJ39" s="608"/>
      <c r="BK39" s="608"/>
      <c r="BL39" s="608"/>
      <c r="BM39" s="608"/>
      <c r="BN39" s="608"/>
      <c r="BO39" s="608"/>
      <c r="BP39" s="608"/>
      <c r="BQ39" s="608"/>
      <c r="BR39" s="608"/>
      <c r="BS39" s="608"/>
      <c r="BT39" s="608"/>
      <c r="BU39" s="609"/>
      <c r="BV39" s="610">
        <v>2704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138521</v>
      </c>
      <c r="CS39" s="643"/>
      <c r="CT39" s="643"/>
      <c r="CU39" s="643"/>
      <c r="CV39" s="643"/>
      <c r="CW39" s="643"/>
      <c r="CX39" s="643"/>
      <c r="CY39" s="644"/>
      <c r="CZ39" s="615">
        <v>1.6</v>
      </c>
      <c r="DA39" s="640"/>
      <c r="DB39" s="640"/>
      <c r="DC39" s="645"/>
      <c r="DD39" s="619">
        <v>99160</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15500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15886</v>
      </c>
      <c r="BA40" s="611"/>
      <c r="BB40" s="611"/>
      <c r="BC40" s="611"/>
      <c r="BD40" s="643"/>
      <c r="BE40" s="643"/>
      <c r="BF40" s="656"/>
      <c r="BG40" s="660" t="s">
        <v>332</v>
      </c>
      <c r="BH40" s="661"/>
      <c r="BI40" s="661"/>
      <c r="BJ40" s="661"/>
      <c r="BK40" s="661"/>
      <c r="BL40" s="205"/>
      <c r="BM40" s="608" t="s">
        <v>333</v>
      </c>
      <c r="BN40" s="608"/>
      <c r="BO40" s="608"/>
      <c r="BP40" s="608"/>
      <c r="BQ40" s="608"/>
      <c r="BR40" s="608"/>
      <c r="BS40" s="608"/>
      <c r="BT40" s="608"/>
      <c r="BU40" s="609"/>
      <c r="BV40" s="610">
        <v>92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200000</v>
      </c>
      <c r="CS40" s="611"/>
      <c r="CT40" s="611"/>
      <c r="CU40" s="611"/>
      <c r="CV40" s="611"/>
      <c r="CW40" s="611"/>
      <c r="CX40" s="611"/>
      <c r="CY40" s="612"/>
      <c r="CZ40" s="615">
        <v>2.2999999999999998</v>
      </c>
      <c r="DA40" s="640"/>
      <c r="DB40" s="640"/>
      <c r="DC40" s="645"/>
      <c r="DD40" s="619">
        <v>200000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9011408</v>
      </c>
      <c r="S41" s="683"/>
      <c r="T41" s="683"/>
      <c r="U41" s="683"/>
      <c r="V41" s="683"/>
      <c r="W41" s="683"/>
      <c r="X41" s="683"/>
      <c r="Y41" s="687"/>
      <c r="Z41" s="688">
        <v>100</v>
      </c>
      <c r="AA41" s="688"/>
      <c r="AB41" s="688"/>
      <c r="AC41" s="688"/>
      <c r="AD41" s="689">
        <v>5962664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113362</v>
      </c>
      <c r="BA41" s="611"/>
      <c r="BB41" s="611"/>
      <c r="BC41" s="611"/>
      <c r="BD41" s="643"/>
      <c r="BE41" s="643"/>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0"/>
      <c r="DB41" s="640"/>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584793</v>
      </c>
      <c r="BA42" s="683"/>
      <c r="BB42" s="683"/>
      <c r="BC42" s="683"/>
      <c r="BD42" s="669"/>
      <c r="BE42" s="669"/>
      <c r="BF42" s="671"/>
      <c r="BG42" s="662"/>
      <c r="BH42" s="663"/>
      <c r="BI42" s="663"/>
      <c r="BJ42" s="663"/>
      <c r="BK42" s="663"/>
      <c r="BL42" s="206"/>
      <c r="BM42" s="632" t="s">
        <v>340</v>
      </c>
      <c r="BN42" s="632"/>
      <c r="BO42" s="632"/>
      <c r="BP42" s="632"/>
      <c r="BQ42" s="632"/>
      <c r="BR42" s="632"/>
      <c r="BS42" s="632"/>
      <c r="BT42" s="632"/>
      <c r="BU42" s="633"/>
      <c r="BV42" s="682">
        <v>401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1054719</v>
      </c>
      <c r="CS42" s="643"/>
      <c r="CT42" s="643"/>
      <c r="CU42" s="643"/>
      <c r="CV42" s="643"/>
      <c r="CW42" s="643"/>
      <c r="CX42" s="643"/>
      <c r="CY42" s="644"/>
      <c r="CZ42" s="615">
        <v>12.1</v>
      </c>
      <c r="DA42" s="640"/>
      <c r="DB42" s="640"/>
      <c r="DC42" s="645"/>
      <c r="DD42" s="619">
        <v>218401</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37088</v>
      </c>
      <c r="CS43" s="643"/>
      <c r="CT43" s="643"/>
      <c r="CU43" s="643"/>
      <c r="CV43" s="643"/>
      <c r="CW43" s="643"/>
      <c r="CX43" s="643"/>
      <c r="CY43" s="644"/>
      <c r="CZ43" s="615">
        <v>0.4</v>
      </c>
      <c r="DA43" s="640"/>
      <c r="DB43" s="640"/>
      <c r="DC43" s="645"/>
      <c r="DD43" s="619">
        <v>37088</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1049242</v>
      </c>
      <c r="CS44" s="611"/>
      <c r="CT44" s="611"/>
      <c r="CU44" s="611"/>
      <c r="CV44" s="611"/>
      <c r="CW44" s="611"/>
      <c r="CX44" s="611"/>
      <c r="CY44" s="612"/>
      <c r="CZ44" s="615">
        <v>12</v>
      </c>
      <c r="DA44" s="616"/>
      <c r="DB44" s="616"/>
      <c r="DC44" s="622"/>
      <c r="DD44" s="619">
        <v>212924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247240</v>
      </c>
      <c r="CS45" s="643"/>
      <c r="CT45" s="643"/>
      <c r="CU45" s="643"/>
      <c r="CV45" s="643"/>
      <c r="CW45" s="643"/>
      <c r="CX45" s="643"/>
      <c r="CY45" s="644"/>
      <c r="CZ45" s="615">
        <v>2.8</v>
      </c>
      <c r="DA45" s="640"/>
      <c r="DB45" s="640"/>
      <c r="DC45" s="645"/>
      <c r="DD45" s="619">
        <v>47420</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747958</v>
      </c>
      <c r="CS46" s="611"/>
      <c r="CT46" s="611"/>
      <c r="CU46" s="611"/>
      <c r="CV46" s="611"/>
      <c r="CW46" s="611"/>
      <c r="CX46" s="611"/>
      <c r="CY46" s="612"/>
      <c r="CZ46" s="615">
        <v>8.6</v>
      </c>
      <c r="DA46" s="616"/>
      <c r="DB46" s="616"/>
      <c r="DC46" s="622"/>
      <c r="DD46" s="619">
        <v>156320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5477</v>
      </c>
      <c r="CS47" s="643"/>
      <c r="CT47" s="643"/>
      <c r="CU47" s="643"/>
      <c r="CV47" s="643"/>
      <c r="CW47" s="643"/>
      <c r="CX47" s="643"/>
      <c r="CY47" s="644"/>
      <c r="CZ47" s="615">
        <v>0.1</v>
      </c>
      <c r="DA47" s="640"/>
      <c r="DB47" s="640"/>
      <c r="DC47" s="645"/>
      <c r="DD47" s="619">
        <v>5477</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8736912</v>
      </c>
      <c r="CS49" s="669"/>
      <c r="CT49" s="669"/>
      <c r="CU49" s="669"/>
      <c r="CV49" s="669"/>
      <c r="CW49" s="669"/>
      <c r="CX49" s="669"/>
      <c r="CY49" s="698"/>
      <c r="CZ49" s="690">
        <v>100</v>
      </c>
      <c r="DA49" s="699"/>
      <c r="DB49" s="699"/>
      <c r="DC49" s="700"/>
      <c r="DD49" s="701">
        <v>6848618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EizwSjAfa/fZ4UT47nlHIflrUUB/j8KyJ95Sg6mDtNdnYVyEl3KnEe605+HYsySriTIdyCVZ/f4hQn2uYJZ8Jg==" saltValue="qQsoLnXd4kod/KjovhS4t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9038</v>
      </c>
      <c r="R7" s="740"/>
      <c r="S7" s="740"/>
      <c r="T7" s="740"/>
      <c r="U7" s="740"/>
      <c r="V7" s="740">
        <v>8763</v>
      </c>
      <c r="W7" s="740"/>
      <c r="X7" s="740"/>
      <c r="Y7" s="740"/>
      <c r="Z7" s="740"/>
      <c r="AA7" s="740">
        <v>274</v>
      </c>
      <c r="AB7" s="740"/>
      <c r="AC7" s="740"/>
      <c r="AD7" s="740"/>
      <c r="AE7" s="741"/>
      <c r="AF7" s="742">
        <v>165</v>
      </c>
      <c r="AG7" s="743"/>
      <c r="AH7" s="743"/>
      <c r="AI7" s="743"/>
      <c r="AJ7" s="744"/>
      <c r="AK7" s="745">
        <v>433</v>
      </c>
      <c r="AL7" s="746"/>
      <c r="AM7" s="746"/>
      <c r="AN7" s="746"/>
      <c r="AO7" s="746"/>
      <c r="AP7" s="746">
        <v>9420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9</v>
      </c>
      <c r="R8" s="771"/>
      <c r="S8" s="771"/>
      <c r="T8" s="771"/>
      <c r="U8" s="771"/>
      <c r="V8" s="771">
        <v>9</v>
      </c>
      <c r="W8" s="771"/>
      <c r="X8" s="771"/>
      <c r="Y8" s="771"/>
      <c r="Z8" s="771"/>
      <c r="AA8" s="771">
        <v>0</v>
      </c>
      <c r="AB8" s="771"/>
      <c r="AC8" s="771"/>
      <c r="AD8" s="771"/>
      <c r="AE8" s="772"/>
      <c r="AF8" s="773">
        <v>0</v>
      </c>
      <c r="AG8" s="774"/>
      <c r="AH8" s="774"/>
      <c r="AI8" s="774"/>
      <c r="AJ8" s="775"/>
      <c r="AK8" s="756">
        <v>8</v>
      </c>
      <c r="AL8" s="757"/>
      <c r="AM8" s="757"/>
      <c r="AN8" s="757"/>
      <c r="AO8" s="757"/>
      <c r="AP8" s="757" t="s">
        <v>559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9039</v>
      </c>
      <c r="R23" s="780"/>
      <c r="S23" s="780"/>
      <c r="T23" s="780"/>
      <c r="U23" s="780"/>
      <c r="V23" s="780">
        <v>8765</v>
      </c>
      <c r="W23" s="780"/>
      <c r="X23" s="780"/>
      <c r="Y23" s="780"/>
      <c r="Z23" s="780"/>
      <c r="AA23" s="780">
        <v>275</v>
      </c>
      <c r="AB23" s="780"/>
      <c r="AC23" s="780"/>
      <c r="AD23" s="780"/>
      <c r="AE23" s="781"/>
      <c r="AF23" s="782">
        <v>165</v>
      </c>
      <c r="AG23" s="780"/>
      <c r="AH23" s="780"/>
      <c r="AI23" s="780"/>
      <c r="AJ23" s="783"/>
      <c r="AK23" s="784"/>
      <c r="AL23" s="785"/>
      <c r="AM23" s="785"/>
      <c r="AN23" s="785"/>
      <c r="AO23" s="785"/>
      <c r="AP23" s="780">
        <v>9420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1527</v>
      </c>
      <c r="R28" s="810"/>
      <c r="S28" s="810"/>
      <c r="T28" s="810"/>
      <c r="U28" s="810"/>
      <c r="V28" s="810">
        <v>1525</v>
      </c>
      <c r="W28" s="810"/>
      <c r="X28" s="810"/>
      <c r="Y28" s="810"/>
      <c r="Z28" s="810"/>
      <c r="AA28" s="810">
        <v>2</v>
      </c>
      <c r="AB28" s="810"/>
      <c r="AC28" s="810"/>
      <c r="AD28" s="810"/>
      <c r="AE28" s="811"/>
      <c r="AF28" s="812">
        <v>2</v>
      </c>
      <c r="AG28" s="810"/>
      <c r="AH28" s="810"/>
      <c r="AI28" s="810"/>
      <c r="AJ28" s="813"/>
      <c r="AK28" s="814">
        <v>118</v>
      </c>
      <c r="AL28" s="815"/>
      <c r="AM28" s="815"/>
      <c r="AN28" s="815"/>
      <c r="AO28" s="815"/>
      <c r="AP28" s="815" t="s">
        <v>559</v>
      </c>
      <c r="AQ28" s="815"/>
      <c r="AR28" s="815"/>
      <c r="AS28" s="815"/>
      <c r="AT28" s="815"/>
      <c r="AU28" s="815" t="s">
        <v>559</v>
      </c>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74</v>
      </c>
      <c r="R29" s="771"/>
      <c r="S29" s="771"/>
      <c r="T29" s="771"/>
      <c r="U29" s="771"/>
      <c r="V29" s="771">
        <v>62</v>
      </c>
      <c r="W29" s="771"/>
      <c r="X29" s="771"/>
      <c r="Y29" s="771"/>
      <c r="Z29" s="771"/>
      <c r="AA29" s="771">
        <v>12</v>
      </c>
      <c r="AB29" s="771"/>
      <c r="AC29" s="771"/>
      <c r="AD29" s="771"/>
      <c r="AE29" s="772"/>
      <c r="AF29" s="773">
        <v>8</v>
      </c>
      <c r="AG29" s="774"/>
      <c r="AH29" s="774"/>
      <c r="AI29" s="774"/>
      <c r="AJ29" s="775"/>
      <c r="AK29" s="821">
        <v>11</v>
      </c>
      <c r="AL29" s="817"/>
      <c r="AM29" s="817"/>
      <c r="AN29" s="817"/>
      <c r="AO29" s="817"/>
      <c r="AP29" s="817" t="s">
        <v>559</v>
      </c>
      <c r="AQ29" s="817"/>
      <c r="AR29" s="817"/>
      <c r="AS29" s="817"/>
      <c r="AT29" s="817"/>
      <c r="AU29" s="817" t="s">
        <v>559</v>
      </c>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1859</v>
      </c>
      <c r="R30" s="771"/>
      <c r="S30" s="771"/>
      <c r="T30" s="771"/>
      <c r="U30" s="771"/>
      <c r="V30" s="771">
        <v>1782</v>
      </c>
      <c r="W30" s="771"/>
      <c r="X30" s="771"/>
      <c r="Y30" s="771"/>
      <c r="Z30" s="771"/>
      <c r="AA30" s="771">
        <v>77</v>
      </c>
      <c r="AB30" s="771"/>
      <c r="AC30" s="771"/>
      <c r="AD30" s="771"/>
      <c r="AE30" s="772"/>
      <c r="AF30" s="773">
        <v>77</v>
      </c>
      <c r="AG30" s="774"/>
      <c r="AH30" s="774"/>
      <c r="AI30" s="774"/>
      <c r="AJ30" s="775"/>
      <c r="AK30" s="821">
        <v>232</v>
      </c>
      <c r="AL30" s="817"/>
      <c r="AM30" s="817"/>
      <c r="AN30" s="817"/>
      <c r="AO30" s="817"/>
      <c r="AP30" s="817" t="s">
        <v>559</v>
      </c>
      <c r="AQ30" s="817"/>
      <c r="AR30" s="817"/>
      <c r="AS30" s="817"/>
      <c r="AT30" s="817"/>
      <c r="AU30" s="817" t="s">
        <v>559</v>
      </c>
      <c r="AV30" s="817"/>
      <c r="AW30" s="817"/>
      <c r="AX30" s="817"/>
      <c r="AY30" s="817"/>
      <c r="AZ30" s="818"/>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270</v>
      </c>
      <c r="R31" s="771"/>
      <c r="S31" s="771"/>
      <c r="T31" s="771"/>
      <c r="U31" s="771"/>
      <c r="V31" s="771">
        <v>265</v>
      </c>
      <c r="W31" s="771"/>
      <c r="X31" s="771"/>
      <c r="Y31" s="771"/>
      <c r="Z31" s="771"/>
      <c r="AA31" s="771">
        <v>5</v>
      </c>
      <c r="AB31" s="771"/>
      <c r="AC31" s="771"/>
      <c r="AD31" s="771"/>
      <c r="AE31" s="772"/>
      <c r="AF31" s="773">
        <v>5</v>
      </c>
      <c r="AG31" s="774"/>
      <c r="AH31" s="774"/>
      <c r="AI31" s="774"/>
      <c r="AJ31" s="775"/>
      <c r="AK31" s="821">
        <v>76</v>
      </c>
      <c r="AL31" s="817"/>
      <c r="AM31" s="817"/>
      <c r="AN31" s="817"/>
      <c r="AO31" s="817"/>
      <c r="AP31" s="817" t="s">
        <v>559</v>
      </c>
      <c r="AQ31" s="817"/>
      <c r="AR31" s="817"/>
      <c r="AS31" s="817"/>
      <c r="AT31" s="817"/>
      <c r="AU31" s="817" t="s">
        <v>559</v>
      </c>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180</v>
      </c>
      <c r="R32" s="771"/>
      <c r="S32" s="771"/>
      <c r="T32" s="771"/>
      <c r="U32" s="771"/>
      <c r="V32" s="771">
        <v>196</v>
      </c>
      <c r="W32" s="771"/>
      <c r="X32" s="771"/>
      <c r="Y32" s="771"/>
      <c r="Z32" s="771"/>
      <c r="AA32" s="771">
        <v>-16</v>
      </c>
      <c r="AB32" s="771"/>
      <c r="AC32" s="771"/>
      <c r="AD32" s="771"/>
      <c r="AE32" s="772"/>
      <c r="AF32" s="773">
        <v>65</v>
      </c>
      <c r="AG32" s="774"/>
      <c r="AH32" s="774"/>
      <c r="AI32" s="774"/>
      <c r="AJ32" s="775"/>
      <c r="AK32" s="821">
        <v>20</v>
      </c>
      <c r="AL32" s="817"/>
      <c r="AM32" s="817"/>
      <c r="AN32" s="817"/>
      <c r="AO32" s="817"/>
      <c r="AP32" s="817">
        <v>284</v>
      </c>
      <c r="AQ32" s="817"/>
      <c r="AR32" s="817"/>
      <c r="AS32" s="817"/>
      <c r="AT32" s="817"/>
      <c r="AU32" s="817">
        <v>56</v>
      </c>
      <c r="AV32" s="817"/>
      <c r="AW32" s="817"/>
      <c r="AX32" s="817"/>
      <c r="AY32" s="817"/>
      <c r="AZ32" s="818"/>
      <c r="BA32" s="818"/>
      <c r="BB32" s="818"/>
      <c r="BC32" s="818"/>
      <c r="BD32" s="818"/>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90</v>
      </c>
      <c r="R33" s="771"/>
      <c r="S33" s="771"/>
      <c r="T33" s="771"/>
      <c r="U33" s="771"/>
      <c r="V33" s="771">
        <v>74</v>
      </c>
      <c r="W33" s="771"/>
      <c r="X33" s="771"/>
      <c r="Y33" s="771"/>
      <c r="Z33" s="771"/>
      <c r="AA33" s="771">
        <v>15</v>
      </c>
      <c r="AB33" s="771"/>
      <c r="AC33" s="771"/>
      <c r="AD33" s="771"/>
      <c r="AE33" s="772"/>
      <c r="AF33" s="773">
        <v>200</v>
      </c>
      <c r="AG33" s="774"/>
      <c r="AH33" s="774"/>
      <c r="AI33" s="774"/>
      <c r="AJ33" s="775"/>
      <c r="AK33" s="821">
        <v>62</v>
      </c>
      <c r="AL33" s="817"/>
      <c r="AM33" s="817"/>
      <c r="AN33" s="817"/>
      <c r="AO33" s="817"/>
      <c r="AP33" s="817">
        <v>288</v>
      </c>
      <c r="AQ33" s="817"/>
      <c r="AR33" s="817"/>
      <c r="AS33" s="817"/>
      <c r="AT33" s="817"/>
      <c r="AU33" s="817">
        <v>238</v>
      </c>
      <c r="AV33" s="817"/>
      <c r="AW33" s="817"/>
      <c r="AX33" s="817"/>
      <c r="AY33" s="817"/>
      <c r="AZ33" s="818"/>
      <c r="BA33" s="818"/>
      <c r="BB33" s="818"/>
      <c r="BC33" s="818"/>
      <c r="BD33" s="818"/>
      <c r="BE33" s="819" t="s">
        <v>394</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396</v>
      </c>
      <c r="C34" s="768"/>
      <c r="D34" s="768"/>
      <c r="E34" s="768"/>
      <c r="F34" s="768"/>
      <c r="G34" s="768"/>
      <c r="H34" s="768"/>
      <c r="I34" s="768"/>
      <c r="J34" s="768"/>
      <c r="K34" s="768"/>
      <c r="L34" s="768"/>
      <c r="M34" s="768"/>
      <c r="N34" s="768"/>
      <c r="O34" s="768"/>
      <c r="P34" s="769"/>
      <c r="Q34" s="770">
        <v>381</v>
      </c>
      <c r="R34" s="771"/>
      <c r="S34" s="771"/>
      <c r="T34" s="771"/>
      <c r="U34" s="771"/>
      <c r="V34" s="771">
        <v>447</v>
      </c>
      <c r="W34" s="771"/>
      <c r="X34" s="771"/>
      <c r="Y34" s="771"/>
      <c r="Z34" s="771"/>
      <c r="AA34" s="771">
        <v>-66</v>
      </c>
      <c r="AB34" s="771"/>
      <c r="AC34" s="771"/>
      <c r="AD34" s="771"/>
      <c r="AE34" s="772"/>
      <c r="AF34" s="773">
        <v>96</v>
      </c>
      <c r="AG34" s="774"/>
      <c r="AH34" s="774"/>
      <c r="AI34" s="774"/>
      <c r="AJ34" s="775"/>
      <c r="AK34" s="821">
        <v>312</v>
      </c>
      <c r="AL34" s="817"/>
      <c r="AM34" s="817"/>
      <c r="AN34" s="817"/>
      <c r="AO34" s="817"/>
      <c r="AP34" s="817">
        <v>1934</v>
      </c>
      <c r="AQ34" s="817"/>
      <c r="AR34" s="817"/>
      <c r="AS34" s="817"/>
      <c r="AT34" s="817"/>
      <c r="AU34" s="817">
        <v>1818</v>
      </c>
      <c r="AV34" s="817"/>
      <c r="AW34" s="817"/>
      <c r="AX34" s="817"/>
      <c r="AY34" s="817"/>
      <c r="AZ34" s="818"/>
      <c r="BA34" s="818"/>
      <c r="BB34" s="818"/>
      <c r="BC34" s="818"/>
      <c r="BD34" s="818"/>
      <c r="BE34" s="819" t="s">
        <v>394</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452</v>
      </c>
      <c r="AG63" s="831"/>
      <c r="AH63" s="831"/>
      <c r="AI63" s="831"/>
      <c r="AJ63" s="832"/>
      <c r="AK63" s="833"/>
      <c r="AL63" s="828"/>
      <c r="AM63" s="828"/>
      <c r="AN63" s="828"/>
      <c r="AO63" s="828"/>
      <c r="AP63" s="831">
        <v>2506</v>
      </c>
      <c r="AQ63" s="831"/>
      <c r="AR63" s="831"/>
      <c r="AS63" s="831"/>
      <c r="AT63" s="831"/>
      <c r="AU63" s="831">
        <v>2112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401</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557</v>
      </c>
      <c r="C68" s="857"/>
      <c r="D68" s="857"/>
      <c r="E68" s="857"/>
      <c r="F68" s="857"/>
      <c r="G68" s="857"/>
      <c r="H68" s="857"/>
      <c r="I68" s="857"/>
      <c r="J68" s="857"/>
      <c r="K68" s="857"/>
      <c r="L68" s="857"/>
      <c r="M68" s="857"/>
      <c r="N68" s="857"/>
      <c r="O68" s="857"/>
      <c r="P68" s="858"/>
      <c r="Q68" s="859">
        <v>4</v>
      </c>
      <c r="R68" s="853"/>
      <c r="S68" s="853"/>
      <c r="T68" s="853"/>
      <c r="U68" s="853"/>
      <c r="V68" s="853">
        <v>4</v>
      </c>
      <c r="W68" s="853"/>
      <c r="X68" s="853"/>
      <c r="Y68" s="853"/>
      <c r="Z68" s="853"/>
      <c r="AA68" s="853">
        <v>0</v>
      </c>
      <c r="AB68" s="853"/>
      <c r="AC68" s="853"/>
      <c r="AD68" s="853"/>
      <c r="AE68" s="853"/>
      <c r="AF68" s="853">
        <v>0</v>
      </c>
      <c r="AG68" s="853"/>
      <c r="AH68" s="853"/>
      <c r="AI68" s="853"/>
      <c r="AJ68" s="853"/>
      <c r="AK68" s="853" t="s">
        <v>567</v>
      </c>
      <c r="AL68" s="853"/>
      <c r="AM68" s="853"/>
      <c r="AN68" s="853"/>
      <c r="AO68" s="853"/>
      <c r="AP68" s="853" t="s">
        <v>567</v>
      </c>
      <c r="AQ68" s="853"/>
      <c r="AR68" s="853"/>
      <c r="AS68" s="853"/>
      <c r="AT68" s="853"/>
      <c r="AU68" s="853" t="s">
        <v>567</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565</v>
      </c>
      <c r="C69" s="861"/>
      <c r="D69" s="861"/>
      <c r="E69" s="861"/>
      <c r="F69" s="861"/>
      <c r="G69" s="861"/>
      <c r="H69" s="861"/>
      <c r="I69" s="861"/>
      <c r="J69" s="861"/>
      <c r="K69" s="861"/>
      <c r="L69" s="861"/>
      <c r="M69" s="861"/>
      <c r="N69" s="861"/>
      <c r="O69" s="861"/>
      <c r="P69" s="862"/>
      <c r="Q69" s="863">
        <v>103</v>
      </c>
      <c r="R69" s="817"/>
      <c r="S69" s="817"/>
      <c r="T69" s="817"/>
      <c r="U69" s="817"/>
      <c r="V69" s="817">
        <v>91</v>
      </c>
      <c r="W69" s="817"/>
      <c r="X69" s="817"/>
      <c r="Y69" s="817"/>
      <c r="Z69" s="817"/>
      <c r="AA69" s="817">
        <v>11</v>
      </c>
      <c r="AB69" s="817"/>
      <c r="AC69" s="817"/>
      <c r="AD69" s="817"/>
      <c r="AE69" s="817"/>
      <c r="AF69" s="817">
        <v>11</v>
      </c>
      <c r="AG69" s="817"/>
      <c r="AH69" s="817"/>
      <c r="AI69" s="817"/>
      <c r="AJ69" s="817"/>
      <c r="AK69" s="817" t="s">
        <v>567</v>
      </c>
      <c r="AL69" s="817"/>
      <c r="AM69" s="817"/>
      <c r="AN69" s="817"/>
      <c r="AO69" s="817"/>
      <c r="AP69" s="817" t="s">
        <v>567</v>
      </c>
      <c r="AQ69" s="817"/>
      <c r="AR69" s="817"/>
      <c r="AS69" s="817"/>
      <c r="AT69" s="817"/>
      <c r="AU69" s="817" t="s">
        <v>567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566</v>
      </c>
      <c r="C70" s="861"/>
      <c r="D70" s="861"/>
      <c r="E70" s="861"/>
      <c r="F70" s="861"/>
      <c r="G70" s="861"/>
      <c r="H70" s="861"/>
      <c r="I70" s="861"/>
      <c r="J70" s="861"/>
      <c r="K70" s="861"/>
      <c r="L70" s="861"/>
      <c r="M70" s="861"/>
      <c r="N70" s="861"/>
      <c r="O70" s="861"/>
      <c r="P70" s="862"/>
      <c r="Q70" s="863">
        <v>276838</v>
      </c>
      <c r="R70" s="817"/>
      <c r="S70" s="817"/>
      <c r="T70" s="817"/>
      <c r="U70" s="817"/>
      <c r="V70" s="817">
        <v>269931</v>
      </c>
      <c r="W70" s="817"/>
      <c r="X70" s="817"/>
      <c r="Y70" s="817"/>
      <c r="Z70" s="817"/>
      <c r="AA70" s="817">
        <v>6907</v>
      </c>
      <c r="AB70" s="817"/>
      <c r="AC70" s="817"/>
      <c r="AD70" s="817"/>
      <c r="AE70" s="817"/>
      <c r="AF70" s="817">
        <v>6907</v>
      </c>
      <c r="AG70" s="817"/>
      <c r="AH70" s="817"/>
      <c r="AI70" s="817"/>
      <c r="AJ70" s="817"/>
      <c r="AK70" s="817">
        <v>2277</v>
      </c>
      <c r="AL70" s="817"/>
      <c r="AM70" s="817"/>
      <c r="AN70" s="817"/>
      <c r="AO70" s="817"/>
      <c r="AP70" s="817" t="s">
        <v>567</v>
      </c>
      <c r="AQ70" s="817"/>
      <c r="AR70" s="817"/>
      <c r="AS70" s="817"/>
      <c r="AT70" s="817"/>
      <c r="AU70" s="817" t="s">
        <v>567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555</v>
      </c>
      <c r="C71" s="861"/>
      <c r="D71" s="861"/>
      <c r="E71" s="861"/>
      <c r="F71" s="861"/>
      <c r="G71" s="861"/>
      <c r="H71" s="861"/>
      <c r="I71" s="861"/>
      <c r="J71" s="861"/>
      <c r="K71" s="861"/>
      <c r="L71" s="861"/>
      <c r="M71" s="861"/>
      <c r="N71" s="861"/>
      <c r="O71" s="861"/>
      <c r="P71" s="862"/>
      <c r="Q71" s="863">
        <v>227</v>
      </c>
      <c r="R71" s="817"/>
      <c r="S71" s="817"/>
      <c r="T71" s="817"/>
      <c r="U71" s="817"/>
      <c r="V71" s="817">
        <v>199</v>
      </c>
      <c r="W71" s="817"/>
      <c r="X71" s="817"/>
      <c r="Y71" s="817"/>
      <c r="Z71" s="817"/>
      <c r="AA71" s="817">
        <v>28</v>
      </c>
      <c r="AB71" s="817"/>
      <c r="AC71" s="817"/>
      <c r="AD71" s="817"/>
      <c r="AE71" s="817"/>
      <c r="AF71" s="817">
        <v>28</v>
      </c>
      <c r="AG71" s="817"/>
      <c r="AH71" s="817"/>
      <c r="AI71" s="817"/>
      <c r="AJ71" s="817"/>
      <c r="AK71" s="817">
        <v>75</v>
      </c>
      <c r="AL71" s="817"/>
      <c r="AM71" s="817"/>
      <c r="AN71" s="817"/>
      <c r="AO71" s="817"/>
      <c r="AP71" s="817" t="s">
        <v>567</v>
      </c>
      <c r="AQ71" s="817"/>
      <c r="AR71" s="817"/>
      <c r="AS71" s="817"/>
      <c r="AT71" s="817"/>
      <c r="AU71" s="817" t="s">
        <v>567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556</v>
      </c>
      <c r="C72" s="861"/>
      <c r="D72" s="861"/>
      <c r="E72" s="861"/>
      <c r="F72" s="861"/>
      <c r="G72" s="861"/>
      <c r="H72" s="861"/>
      <c r="I72" s="861"/>
      <c r="J72" s="861"/>
      <c r="K72" s="861"/>
      <c r="L72" s="861"/>
      <c r="M72" s="861"/>
      <c r="N72" s="861"/>
      <c r="O72" s="861"/>
      <c r="P72" s="862"/>
      <c r="Q72" s="863">
        <v>4539</v>
      </c>
      <c r="R72" s="817"/>
      <c r="S72" s="817"/>
      <c r="T72" s="817"/>
      <c r="U72" s="817"/>
      <c r="V72" s="817">
        <v>4239</v>
      </c>
      <c r="W72" s="817"/>
      <c r="X72" s="817"/>
      <c r="Y72" s="817"/>
      <c r="Z72" s="817"/>
      <c r="AA72" s="817">
        <v>300</v>
      </c>
      <c r="AB72" s="817"/>
      <c r="AC72" s="817"/>
      <c r="AD72" s="817"/>
      <c r="AE72" s="817"/>
      <c r="AF72" s="817">
        <v>300</v>
      </c>
      <c r="AG72" s="817"/>
      <c r="AH72" s="817"/>
      <c r="AI72" s="817"/>
      <c r="AJ72" s="817"/>
      <c r="AK72" s="817" t="s">
        <v>567</v>
      </c>
      <c r="AL72" s="817"/>
      <c r="AM72" s="817"/>
      <c r="AN72" s="817"/>
      <c r="AO72" s="817"/>
      <c r="AP72" s="817" t="s">
        <v>567</v>
      </c>
      <c r="AQ72" s="817"/>
      <c r="AR72" s="817"/>
      <c r="AS72" s="817"/>
      <c r="AT72" s="817"/>
      <c r="AU72" s="817" t="s">
        <v>567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558</v>
      </c>
      <c r="C73" s="861"/>
      <c r="D73" s="861"/>
      <c r="E73" s="861"/>
      <c r="F73" s="861"/>
      <c r="G73" s="861"/>
      <c r="H73" s="861"/>
      <c r="I73" s="861"/>
      <c r="J73" s="861"/>
      <c r="K73" s="861"/>
      <c r="L73" s="861"/>
      <c r="M73" s="861"/>
      <c r="N73" s="861"/>
      <c r="O73" s="861"/>
      <c r="P73" s="862"/>
      <c r="Q73" s="863">
        <v>202</v>
      </c>
      <c r="R73" s="817"/>
      <c r="S73" s="817"/>
      <c r="T73" s="817"/>
      <c r="U73" s="817"/>
      <c r="V73" s="817">
        <v>145</v>
      </c>
      <c r="W73" s="817"/>
      <c r="X73" s="817"/>
      <c r="Y73" s="817"/>
      <c r="Z73" s="817"/>
      <c r="AA73" s="817">
        <v>56</v>
      </c>
      <c r="AB73" s="817"/>
      <c r="AC73" s="817"/>
      <c r="AD73" s="817"/>
      <c r="AE73" s="817"/>
      <c r="AF73" s="817">
        <v>56</v>
      </c>
      <c r="AG73" s="817"/>
      <c r="AH73" s="817"/>
      <c r="AI73" s="817"/>
      <c r="AJ73" s="817"/>
      <c r="AK73" s="817" t="s">
        <v>567</v>
      </c>
      <c r="AL73" s="817"/>
      <c r="AM73" s="817"/>
      <c r="AN73" s="817"/>
      <c r="AO73" s="817"/>
      <c r="AP73" s="817" t="s">
        <v>567</v>
      </c>
      <c r="AQ73" s="817"/>
      <c r="AR73" s="817"/>
      <c r="AS73" s="817"/>
      <c r="AT73" s="817"/>
      <c r="AU73" s="817" t="s">
        <v>567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553</v>
      </c>
      <c r="C74" s="861"/>
      <c r="D74" s="861"/>
      <c r="E74" s="861"/>
      <c r="F74" s="861"/>
      <c r="G74" s="861"/>
      <c r="H74" s="861"/>
      <c r="I74" s="861"/>
      <c r="J74" s="861"/>
      <c r="K74" s="861"/>
      <c r="L74" s="861"/>
      <c r="M74" s="861"/>
      <c r="N74" s="861"/>
      <c r="O74" s="861"/>
      <c r="P74" s="862"/>
      <c r="Q74" s="863">
        <v>2462</v>
      </c>
      <c r="R74" s="817"/>
      <c r="S74" s="817"/>
      <c r="T74" s="817"/>
      <c r="U74" s="817"/>
      <c r="V74" s="817">
        <v>2076</v>
      </c>
      <c r="W74" s="817"/>
      <c r="X74" s="817"/>
      <c r="Y74" s="817"/>
      <c r="Z74" s="817"/>
      <c r="AA74" s="817">
        <v>387</v>
      </c>
      <c r="AB74" s="817"/>
      <c r="AC74" s="817"/>
      <c r="AD74" s="817"/>
      <c r="AE74" s="817"/>
      <c r="AF74" s="817">
        <v>49</v>
      </c>
      <c r="AG74" s="817"/>
      <c r="AH74" s="817"/>
      <c r="AI74" s="817"/>
      <c r="AJ74" s="817"/>
      <c r="AK74" s="817">
        <v>113</v>
      </c>
      <c r="AL74" s="817"/>
      <c r="AM74" s="817"/>
      <c r="AN74" s="817"/>
      <c r="AO74" s="817"/>
      <c r="AP74" s="817">
        <v>1322</v>
      </c>
      <c r="AQ74" s="817"/>
      <c r="AR74" s="817"/>
      <c r="AS74" s="817"/>
      <c r="AT74" s="817"/>
      <c r="AU74" s="817">
        <v>455</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554</v>
      </c>
      <c r="C75" s="861"/>
      <c r="D75" s="861"/>
      <c r="E75" s="861"/>
      <c r="F75" s="861"/>
      <c r="G75" s="861"/>
      <c r="H75" s="861"/>
      <c r="I75" s="861"/>
      <c r="J75" s="861"/>
      <c r="K75" s="861"/>
      <c r="L75" s="861"/>
      <c r="M75" s="861"/>
      <c r="N75" s="861"/>
      <c r="O75" s="861"/>
      <c r="P75" s="862"/>
      <c r="Q75" s="864">
        <v>65</v>
      </c>
      <c r="R75" s="865"/>
      <c r="S75" s="865"/>
      <c r="T75" s="865"/>
      <c r="U75" s="821"/>
      <c r="V75" s="866">
        <v>64</v>
      </c>
      <c r="W75" s="865"/>
      <c r="X75" s="865"/>
      <c r="Y75" s="865"/>
      <c r="Z75" s="821"/>
      <c r="AA75" s="866">
        <v>1</v>
      </c>
      <c r="AB75" s="865"/>
      <c r="AC75" s="865"/>
      <c r="AD75" s="865"/>
      <c r="AE75" s="821"/>
      <c r="AF75" s="866">
        <v>511</v>
      </c>
      <c r="AG75" s="865"/>
      <c r="AH75" s="865"/>
      <c r="AI75" s="865"/>
      <c r="AJ75" s="821"/>
      <c r="AK75" s="866">
        <v>64</v>
      </c>
      <c r="AL75" s="865"/>
      <c r="AM75" s="865"/>
      <c r="AN75" s="865"/>
      <c r="AO75" s="821"/>
      <c r="AP75" s="866" t="s">
        <v>567</v>
      </c>
      <c r="AQ75" s="865"/>
      <c r="AR75" s="865"/>
      <c r="AS75" s="865"/>
      <c r="AT75" s="821"/>
      <c r="AU75" s="866" t="s">
        <v>567</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552</v>
      </c>
      <c r="C76" s="861"/>
      <c r="D76" s="861"/>
      <c r="E76" s="861"/>
      <c r="F76" s="861"/>
      <c r="G76" s="861"/>
      <c r="H76" s="861"/>
      <c r="I76" s="861"/>
      <c r="J76" s="861"/>
      <c r="K76" s="861"/>
      <c r="L76" s="861"/>
      <c r="M76" s="861"/>
      <c r="N76" s="861"/>
      <c r="O76" s="861"/>
      <c r="P76" s="862"/>
      <c r="Q76" s="864">
        <v>731</v>
      </c>
      <c r="R76" s="865"/>
      <c r="S76" s="865"/>
      <c r="T76" s="865"/>
      <c r="U76" s="821"/>
      <c r="V76" s="866">
        <v>700</v>
      </c>
      <c r="W76" s="865"/>
      <c r="X76" s="865"/>
      <c r="Y76" s="865"/>
      <c r="Z76" s="821"/>
      <c r="AA76" s="866">
        <v>31</v>
      </c>
      <c r="AB76" s="865"/>
      <c r="AC76" s="865"/>
      <c r="AD76" s="865"/>
      <c r="AE76" s="821"/>
      <c r="AF76" s="866">
        <v>31</v>
      </c>
      <c r="AG76" s="865"/>
      <c r="AH76" s="865"/>
      <c r="AI76" s="865"/>
      <c r="AJ76" s="821"/>
      <c r="AK76" s="866">
        <v>40</v>
      </c>
      <c r="AL76" s="865"/>
      <c r="AM76" s="865"/>
      <c r="AN76" s="865"/>
      <c r="AO76" s="821"/>
      <c r="AP76" s="866" t="s">
        <v>567</v>
      </c>
      <c r="AQ76" s="865"/>
      <c r="AR76" s="865"/>
      <c r="AS76" s="865"/>
      <c r="AT76" s="821"/>
      <c r="AU76" s="866" t="s">
        <v>567</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7895</v>
      </c>
      <c r="AG88" s="831"/>
      <c r="AH88" s="831"/>
      <c r="AI88" s="831"/>
      <c r="AJ88" s="831"/>
      <c r="AK88" s="828"/>
      <c r="AL88" s="828"/>
      <c r="AM88" s="828"/>
      <c r="AN88" s="828"/>
      <c r="AO88" s="828"/>
      <c r="AP88" s="831">
        <v>1322</v>
      </c>
      <c r="AQ88" s="831"/>
      <c r="AR88" s="831"/>
      <c r="AS88" s="831"/>
      <c r="AT88" s="831"/>
      <c r="AU88" s="831">
        <v>455</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1214448</v>
      </c>
      <c r="AB110" s="887"/>
      <c r="AC110" s="887"/>
      <c r="AD110" s="887"/>
      <c r="AE110" s="888"/>
      <c r="AF110" s="889">
        <v>1209959</v>
      </c>
      <c r="AG110" s="887"/>
      <c r="AH110" s="887"/>
      <c r="AI110" s="887"/>
      <c r="AJ110" s="888"/>
      <c r="AK110" s="889">
        <v>1181764</v>
      </c>
      <c r="AL110" s="887"/>
      <c r="AM110" s="887"/>
      <c r="AN110" s="887"/>
      <c r="AO110" s="888"/>
      <c r="AP110" s="890">
        <v>23.7</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10658034</v>
      </c>
      <c r="BR110" s="918"/>
      <c r="BS110" s="918"/>
      <c r="BT110" s="918"/>
      <c r="BU110" s="918"/>
      <c r="BV110" s="918">
        <v>10059646</v>
      </c>
      <c r="BW110" s="918"/>
      <c r="BX110" s="918"/>
      <c r="BY110" s="918"/>
      <c r="BZ110" s="918"/>
      <c r="CA110" s="918">
        <v>9419577</v>
      </c>
      <c r="CB110" s="918"/>
      <c r="CC110" s="918"/>
      <c r="CD110" s="918"/>
      <c r="CE110" s="918"/>
      <c r="CF110" s="931">
        <v>188.7</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2251501</v>
      </c>
      <c r="BR112" s="913"/>
      <c r="BS112" s="913"/>
      <c r="BT112" s="913"/>
      <c r="BU112" s="913"/>
      <c r="BV112" s="913">
        <v>2184449</v>
      </c>
      <c r="BW112" s="913"/>
      <c r="BX112" s="913"/>
      <c r="BY112" s="913"/>
      <c r="BZ112" s="913"/>
      <c r="CA112" s="913">
        <v>2111700</v>
      </c>
      <c r="CB112" s="913"/>
      <c r="CC112" s="913"/>
      <c r="CD112" s="913"/>
      <c r="CE112" s="913"/>
      <c r="CF112" s="907">
        <v>42.3</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190941</v>
      </c>
      <c r="AB113" s="925"/>
      <c r="AC113" s="925"/>
      <c r="AD113" s="925"/>
      <c r="AE113" s="926"/>
      <c r="AF113" s="927">
        <v>201987</v>
      </c>
      <c r="AG113" s="925"/>
      <c r="AH113" s="925"/>
      <c r="AI113" s="925"/>
      <c r="AJ113" s="926"/>
      <c r="AK113" s="927">
        <v>244317</v>
      </c>
      <c r="AL113" s="925"/>
      <c r="AM113" s="925"/>
      <c r="AN113" s="925"/>
      <c r="AO113" s="926"/>
      <c r="AP113" s="928">
        <v>4.9000000000000004</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456892</v>
      </c>
      <c r="BR113" s="913"/>
      <c r="BS113" s="913"/>
      <c r="BT113" s="913"/>
      <c r="BU113" s="913"/>
      <c r="BV113" s="913">
        <v>408671</v>
      </c>
      <c r="BW113" s="913"/>
      <c r="BX113" s="913"/>
      <c r="BY113" s="913"/>
      <c r="BZ113" s="913"/>
      <c r="CA113" s="913">
        <v>454806</v>
      </c>
      <c r="CB113" s="913"/>
      <c r="CC113" s="913"/>
      <c r="CD113" s="913"/>
      <c r="CE113" s="913"/>
      <c r="CF113" s="907">
        <v>9.1</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63888</v>
      </c>
      <c r="AB114" s="946"/>
      <c r="AC114" s="946"/>
      <c r="AD114" s="946"/>
      <c r="AE114" s="947"/>
      <c r="AF114" s="948">
        <v>52434</v>
      </c>
      <c r="AG114" s="946"/>
      <c r="AH114" s="946"/>
      <c r="AI114" s="946"/>
      <c r="AJ114" s="947"/>
      <c r="AK114" s="948">
        <v>51136</v>
      </c>
      <c r="AL114" s="946"/>
      <c r="AM114" s="946"/>
      <c r="AN114" s="946"/>
      <c r="AO114" s="947"/>
      <c r="AP114" s="949">
        <v>1</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2018916</v>
      </c>
      <c r="BR114" s="913"/>
      <c r="BS114" s="913"/>
      <c r="BT114" s="913"/>
      <c r="BU114" s="913"/>
      <c r="BV114" s="913">
        <v>1985380</v>
      </c>
      <c r="BW114" s="913"/>
      <c r="BX114" s="913"/>
      <c r="BY114" s="913"/>
      <c r="BZ114" s="913"/>
      <c r="CA114" s="913">
        <v>1939970</v>
      </c>
      <c r="CB114" s="913"/>
      <c r="CC114" s="913"/>
      <c r="CD114" s="913"/>
      <c r="CE114" s="913"/>
      <c r="CF114" s="907">
        <v>38.9</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v>6332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1469277</v>
      </c>
      <c r="AB117" s="966"/>
      <c r="AC117" s="966"/>
      <c r="AD117" s="966"/>
      <c r="AE117" s="967"/>
      <c r="AF117" s="968">
        <v>1464380</v>
      </c>
      <c r="AG117" s="966"/>
      <c r="AH117" s="966"/>
      <c r="AI117" s="966"/>
      <c r="AJ117" s="967"/>
      <c r="AK117" s="968">
        <v>1477217</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443</v>
      </c>
      <c r="BP119" s="992"/>
      <c r="BQ119" s="986">
        <v>15385343</v>
      </c>
      <c r="BR119" s="987"/>
      <c r="BS119" s="987"/>
      <c r="BT119" s="987"/>
      <c r="BU119" s="987"/>
      <c r="BV119" s="987">
        <v>14644478</v>
      </c>
      <c r="BW119" s="987"/>
      <c r="BX119" s="987"/>
      <c r="BY119" s="987"/>
      <c r="BZ119" s="987"/>
      <c r="CA119" s="987">
        <v>13926053</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5227515</v>
      </c>
      <c r="BR120" s="918"/>
      <c r="BS120" s="918"/>
      <c r="BT120" s="918"/>
      <c r="BU120" s="918"/>
      <c r="BV120" s="918">
        <v>5156844</v>
      </c>
      <c r="BW120" s="918"/>
      <c r="BX120" s="918"/>
      <c r="BY120" s="918"/>
      <c r="BZ120" s="918"/>
      <c r="CA120" s="918">
        <v>4964273</v>
      </c>
      <c r="CB120" s="918"/>
      <c r="CC120" s="918"/>
      <c r="CD120" s="918"/>
      <c r="CE120" s="918"/>
      <c r="CF120" s="931">
        <v>99.5</v>
      </c>
      <c r="CG120" s="932"/>
      <c r="CH120" s="932"/>
      <c r="CI120" s="932"/>
      <c r="CJ120" s="932"/>
      <c r="CK120" s="993" t="s">
        <v>447</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1817753</v>
      </c>
      <c r="DR120" s="918"/>
      <c r="DS120" s="918"/>
      <c r="DT120" s="918"/>
      <c r="DU120" s="918"/>
      <c r="DV120" s="919">
        <v>36.4</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13402</v>
      </c>
      <c r="BR121" s="913"/>
      <c r="BS121" s="913"/>
      <c r="BT121" s="913"/>
      <c r="BU121" s="913"/>
      <c r="BV121" s="913">
        <v>4245</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237765</v>
      </c>
      <c r="DR121" s="913"/>
      <c r="DS121" s="913"/>
      <c r="DT121" s="913"/>
      <c r="DU121" s="913"/>
      <c r="DV121" s="914">
        <v>4.8</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9181748</v>
      </c>
      <c r="BR122" s="987"/>
      <c r="BS122" s="987"/>
      <c r="BT122" s="987"/>
      <c r="BU122" s="987"/>
      <c r="BV122" s="987">
        <v>8809350</v>
      </c>
      <c r="BW122" s="987"/>
      <c r="BX122" s="987"/>
      <c r="BY122" s="987"/>
      <c r="BZ122" s="987"/>
      <c r="CA122" s="987">
        <v>8333148</v>
      </c>
      <c r="CB122" s="987"/>
      <c r="CC122" s="987"/>
      <c r="CD122" s="987"/>
      <c r="CE122" s="987"/>
      <c r="CF122" s="1004">
        <v>166.9</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66046</v>
      </c>
      <c r="DH122" s="913"/>
      <c r="DI122" s="913"/>
      <c r="DJ122" s="913"/>
      <c r="DK122" s="913"/>
      <c r="DL122" s="913">
        <v>62901</v>
      </c>
      <c r="DM122" s="913"/>
      <c r="DN122" s="913"/>
      <c r="DO122" s="913"/>
      <c r="DP122" s="913"/>
      <c r="DQ122" s="913">
        <v>56182</v>
      </c>
      <c r="DR122" s="913"/>
      <c r="DS122" s="913"/>
      <c r="DT122" s="913"/>
      <c r="DU122" s="913"/>
      <c r="DV122" s="914">
        <v>1.1000000000000001</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451</v>
      </c>
      <c r="BP123" s="992"/>
      <c r="BQ123" s="1050">
        <v>14422665</v>
      </c>
      <c r="BR123" s="1051"/>
      <c r="BS123" s="1051"/>
      <c r="BT123" s="1051"/>
      <c r="BU123" s="1051"/>
      <c r="BV123" s="1051">
        <v>13970439</v>
      </c>
      <c r="BW123" s="1051"/>
      <c r="BX123" s="1051"/>
      <c r="BY123" s="1051"/>
      <c r="BZ123" s="1051"/>
      <c r="CA123" s="1051">
        <v>13297421</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19.7</v>
      </c>
      <c r="BR124" s="1014"/>
      <c r="BS124" s="1014"/>
      <c r="BT124" s="1014"/>
      <c r="BU124" s="1014"/>
      <c r="BV124" s="1014">
        <v>13.7</v>
      </c>
      <c r="BW124" s="1014"/>
      <c r="BX124" s="1014"/>
      <c r="BY124" s="1014"/>
      <c r="BZ124" s="1014"/>
      <c r="CA124" s="1014">
        <v>12.5</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2185455</v>
      </c>
      <c r="DH124" s="973"/>
      <c r="DI124" s="973"/>
      <c r="DJ124" s="973"/>
      <c r="DK124" s="974"/>
      <c r="DL124" s="972">
        <v>2121548</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2848</v>
      </c>
      <c r="AB128" s="1033"/>
      <c r="AC128" s="1033"/>
      <c r="AD128" s="1033"/>
      <c r="AE128" s="1034"/>
      <c r="AF128" s="1035">
        <v>2703</v>
      </c>
      <c r="AG128" s="1033"/>
      <c r="AH128" s="1033"/>
      <c r="AI128" s="1033"/>
      <c r="AJ128" s="1034"/>
      <c r="AK128" s="1035">
        <v>15850</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14.51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v>6332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5754287</v>
      </c>
      <c r="AB129" s="946"/>
      <c r="AC129" s="946"/>
      <c r="AD129" s="946"/>
      <c r="AE129" s="947"/>
      <c r="AF129" s="948">
        <v>5774053</v>
      </c>
      <c r="AG129" s="946"/>
      <c r="AH129" s="946"/>
      <c r="AI129" s="946"/>
      <c r="AJ129" s="947"/>
      <c r="AK129" s="948">
        <v>5863824</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19.510000000000002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888231</v>
      </c>
      <c r="AB130" s="946"/>
      <c r="AC130" s="946"/>
      <c r="AD130" s="946"/>
      <c r="AE130" s="947"/>
      <c r="AF130" s="948">
        <v>886142</v>
      </c>
      <c r="AG130" s="946"/>
      <c r="AH130" s="946"/>
      <c r="AI130" s="946"/>
      <c r="AJ130" s="947"/>
      <c r="AK130" s="948">
        <v>872370</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11.8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4866056</v>
      </c>
      <c r="AB131" s="973"/>
      <c r="AC131" s="973"/>
      <c r="AD131" s="973"/>
      <c r="AE131" s="974"/>
      <c r="AF131" s="972">
        <v>4887911</v>
      </c>
      <c r="AG131" s="973"/>
      <c r="AH131" s="973"/>
      <c r="AI131" s="973"/>
      <c r="AJ131" s="974"/>
      <c r="AK131" s="972">
        <v>4991454</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v>12.5</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11.8822718</v>
      </c>
      <c r="AB132" s="1084"/>
      <c r="AC132" s="1084"/>
      <c r="AD132" s="1084"/>
      <c r="AE132" s="1085"/>
      <c r="AF132" s="1086">
        <v>11.774662019999999</v>
      </c>
      <c r="AG132" s="1084"/>
      <c r="AH132" s="1084"/>
      <c r="AI132" s="1084"/>
      <c r="AJ132" s="1085"/>
      <c r="AK132" s="1086">
        <v>11.80010875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11.2</v>
      </c>
      <c r="AB133" s="1067"/>
      <c r="AC133" s="1067"/>
      <c r="AD133" s="1067"/>
      <c r="AE133" s="1068"/>
      <c r="AF133" s="1066">
        <v>11.7</v>
      </c>
      <c r="AG133" s="1067"/>
      <c r="AH133" s="1067"/>
      <c r="AI133" s="1067"/>
      <c r="AJ133" s="1068"/>
      <c r="AK133" s="1066">
        <v>11.8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eYXYb7l1nPYkzb55cJqpws9p07vgCmxO4kZnGbVJ4bem8mkN438RK4NikgcY/ep0uMk4D+q4pAxhYe0z1iBig==" saltValue="OIv/79lV3nRPijK4ZQgo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36" fitToHeight="2"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9xYpEcYwXtyLfvl7HwGRVLEW+wg/ge4FzvMkBOSbBo7XfIMxq+Cbqdqj0E7kbsCfzGz4NWYI2NCx7ytKBbYNw==" saltValue="fwV84is2tvY6kJUXHxyaR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J1OvJ18skZLcVPK4erRG5Eda5A3Fus+Lu3fKHSYHl6gufUOmKxjOcPjtkuTSSiYSln6pVllIQUY26lCGfu0cw==" saltValue="T9uDaAd7JsnQkgrk0Bi+e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 x14ac:dyDescent="0.2">
      <c r="A8" s="247"/>
      <c r="AK8" s="256"/>
      <c r="AL8" s="257"/>
      <c r="AM8" s="257"/>
      <c r="AN8" s="258"/>
      <c r="AO8" s="1102"/>
      <c r="AP8" s="259" t="s">
        <v>482</v>
      </c>
      <c r="AQ8" s="260" t="s">
        <v>483</v>
      </c>
      <c r="AR8" s="261" t="s">
        <v>484</v>
      </c>
    </row>
    <row r="9" spans="1:46" ht="13" x14ac:dyDescent="0.2">
      <c r="A9" s="247"/>
      <c r="AK9" s="1103" t="s">
        <v>485</v>
      </c>
      <c r="AL9" s="1104"/>
      <c r="AM9" s="1104"/>
      <c r="AN9" s="1105"/>
      <c r="AO9" s="262">
        <v>1870197</v>
      </c>
      <c r="AP9" s="262">
        <v>155062</v>
      </c>
      <c r="AQ9" s="263">
        <v>118131</v>
      </c>
      <c r="AR9" s="264">
        <v>31.3</v>
      </c>
    </row>
    <row r="10" spans="1:46" ht="13.5" customHeight="1" x14ac:dyDescent="0.2">
      <c r="A10" s="247"/>
      <c r="AK10" s="1103" t="s">
        <v>486</v>
      </c>
      <c r="AL10" s="1104"/>
      <c r="AM10" s="1104"/>
      <c r="AN10" s="1105"/>
      <c r="AO10" s="265">
        <v>290981</v>
      </c>
      <c r="AP10" s="265">
        <v>24126</v>
      </c>
      <c r="AQ10" s="266">
        <v>19338</v>
      </c>
      <c r="AR10" s="267">
        <v>24.8</v>
      </c>
    </row>
    <row r="11" spans="1:46" ht="13.5" customHeight="1" x14ac:dyDescent="0.2">
      <c r="A11" s="247"/>
      <c r="AK11" s="1103" t="s">
        <v>487</v>
      </c>
      <c r="AL11" s="1104"/>
      <c r="AM11" s="1104"/>
      <c r="AN11" s="1105"/>
      <c r="AO11" s="265">
        <v>35516</v>
      </c>
      <c r="AP11" s="265">
        <v>2945</v>
      </c>
      <c r="AQ11" s="266">
        <v>1486</v>
      </c>
      <c r="AR11" s="267">
        <v>98.2</v>
      </c>
    </row>
    <row r="12" spans="1:46" ht="13.5" customHeight="1" x14ac:dyDescent="0.2">
      <c r="A12" s="247"/>
      <c r="AK12" s="1103" t="s">
        <v>488</v>
      </c>
      <c r="AL12" s="1104"/>
      <c r="AM12" s="1104"/>
      <c r="AN12" s="1105"/>
      <c r="AO12" s="265" t="s">
        <v>489</v>
      </c>
      <c r="AP12" s="265" t="s">
        <v>489</v>
      </c>
      <c r="AQ12" s="266" t="s">
        <v>489</v>
      </c>
      <c r="AR12" s="267" t="s">
        <v>489</v>
      </c>
    </row>
    <row r="13" spans="1:46" ht="13.5" customHeight="1" x14ac:dyDescent="0.2">
      <c r="A13" s="247"/>
      <c r="AK13" s="1103" t="s">
        <v>490</v>
      </c>
      <c r="AL13" s="1104"/>
      <c r="AM13" s="1104"/>
      <c r="AN13" s="1105"/>
      <c r="AO13" s="265">
        <v>60780</v>
      </c>
      <c r="AP13" s="265">
        <v>5039</v>
      </c>
      <c r="AQ13" s="266">
        <v>4880</v>
      </c>
      <c r="AR13" s="267">
        <v>3.3</v>
      </c>
    </row>
    <row r="14" spans="1:46" ht="13.5" customHeight="1" x14ac:dyDescent="0.2">
      <c r="A14" s="247"/>
      <c r="AK14" s="1103" t="s">
        <v>491</v>
      </c>
      <c r="AL14" s="1104"/>
      <c r="AM14" s="1104"/>
      <c r="AN14" s="1105"/>
      <c r="AO14" s="265">
        <v>37088</v>
      </c>
      <c r="AP14" s="265">
        <v>3075</v>
      </c>
      <c r="AQ14" s="266">
        <v>1912</v>
      </c>
      <c r="AR14" s="267">
        <v>60.8</v>
      </c>
    </row>
    <row r="15" spans="1:46" ht="13.5" customHeight="1" x14ac:dyDescent="0.2">
      <c r="A15" s="247"/>
      <c r="AK15" s="1106" t="s">
        <v>492</v>
      </c>
      <c r="AL15" s="1107"/>
      <c r="AM15" s="1107"/>
      <c r="AN15" s="1108"/>
      <c r="AO15" s="265">
        <v>-145904</v>
      </c>
      <c r="AP15" s="265">
        <v>-12097</v>
      </c>
      <c r="AQ15" s="266">
        <v>-7094</v>
      </c>
      <c r="AR15" s="267">
        <v>70.5</v>
      </c>
    </row>
    <row r="16" spans="1:46" ht="13" x14ac:dyDescent="0.2">
      <c r="A16" s="247"/>
      <c r="AK16" s="1106" t="s">
        <v>177</v>
      </c>
      <c r="AL16" s="1107"/>
      <c r="AM16" s="1107"/>
      <c r="AN16" s="1108"/>
      <c r="AO16" s="265">
        <v>2148658</v>
      </c>
      <c r="AP16" s="265">
        <v>178149</v>
      </c>
      <c r="AQ16" s="266">
        <v>138653</v>
      </c>
      <c r="AR16" s="267">
        <v>28.5</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09" t="s">
        <v>497</v>
      </c>
      <c r="AL21" s="1110"/>
      <c r="AM21" s="1110"/>
      <c r="AN21" s="1111"/>
      <c r="AO21" s="277">
        <v>13.51</v>
      </c>
      <c r="AP21" s="278">
        <v>11.03</v>
      </c>
      <c r="AQ21" s="279">
        <v>2.48</v>
      </c>
      <c r="AS21" s="280"/>
      <c r="AT21" s="276"/>
    </row>
    <row r="22" spans="1:46" s="248" customFormat="1" ht="13" x14ac:dyDescent="0.2">
      <c r="A22" s="276"/>
      <c r="AK22" s="1109" t="s">
        <v>498</v>
      </c>
      <c r="AL22" s="1110"/>
      <c r="AM22" s="1110"/>
      <c r="AN22" s="1111"/>
      <c r="AO22" s="281">
        <v>98.6</v>
      </c>
      <c r="AP22" s="282">
        <v>96.9</v>
      </c>
      <c r="AQ22" s="283">
        <v>1.7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1181764</v>
      </c>
      <c r="AP32" s="291">
        <v>97982</v>
      </c>
      <c r="AQ32" s="292">
        <v>59716</v>
      </c>
      <c r="AR32" s="293">
        <v>64.099999999999994</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t="s">
        <v>489</v>
      </c>
      <c r="AP34" s="291" t="s">
        <v>489</v>
      </c>
      <c r="AQ34" s="292" t="s">
        <v>489</v>
      </c>
      <c r="AR34" s="293" t="s">
        <v>489</v>
      </c>
    </row>
    <row r="35" spans="1:46" ht="27" customHeight="1" x14ac:dyDescent="0.2">
      <c r="A35" s="247"/>
      <c r="AK35" s="1117" t="s">
        <v>505</v>
      </c>
      <c r="AL35" s="1118"/>
      <c r="AM35" s="1118"/>
      <c r="AN35" s="1119"/>
      <c r="AO35" s="291">
        <v>244317</v>
      </c>
      <c r="AP35" s="291">
        <v>20257</v>
      </c>
      <c r="AQ35" s="292">
        <v>21226</v>
      </c>
      <c r="AR35" s="293">
        <v>-4.5999999999999996</v>
      </c>
    </row>
    <row r="36" spans="1:46" ht="27" customHeight="1" x14ac:dyDescent="0.2">
      <c r="A36" s="247"/>
      <c r="AK36" s="1117" t="s">
        <v>506</v>
      </c>
      <c r="AL36" s="1118"/>
      <c r="AM36" s="1118"/>
      <c r="AN36" s="1119"/>
      <c r="AO36" s="291">
        <v>51136</v>
      </c>
      <c r="AP36" s="291">
        <v>4240</v>
      </c>
      <c r="AQ36" s="292">
        <v>5622</v>
      </c>
      <c r="AR36" s="293">
        <v>-24.6</v>
      </c>
    </row>
    <row r="37" spans="1:46" ht="13.5" customHeight="1" x14ac:dyDescent="0.2">
      <c r="A37" s="247"/>
      <c r="AK37" s="1117" t="s">
        <v>507</v>
      </c>
      <c r="AL37" s="1118"/>
      <c r="AM37" s="1118"/>
      <c r="AN37" s="1119"/>
      <c r="AO37" s="291" t="s">
        <v>489</v>
      </c>
      <c r="AP37" s="291" t="s">
        <v>489</v>
      </c>
      <c r="AQ37" s="292">
        <v>447</v>
      </c>
      <c r="AR37" s="293" t="s">
        <v>489</v>
      </c>
    </row>
    <row r="38" spans="1:46" ht="27" customHeight="1" x14ac:dyDescent="0.2">
      <c r="A38" s="247"/>
      <c r="AK38" s="1120" t="s">
        <v>508</v>
      </c>
      <c r="AL38" s="1121"/>
      <c r="AM38" s="1121"/>
      <c r="AN38" s="1122"/>
      <c r="AO38" s="294" t="s">
        <v>489</v>
      </c>
      <c r="AP38" s="294" t="s">
        <v>489</v>
      </c>
      <c r="AQ38" s="295">
        <v>23</v>
      </c>
      <c r="AR38" s="283" t="s">
        <v>489</v>
      </c>
      <c r="AS38" s="290"/>
    </row>
    <row r="39" spans="1:46" ht="13" x14ac:dyDescent="0.2">
      <c r="A39" s="247"/>
      <c r="AK39" s="1120" t="s">
        <v>509</v>
      </c>
      <c r="AL39" s="1121"/>
      <c r="AM39" s="1121"/>
      <c r="AN39" s="1122"/>
      <c r="AO39" s="291">
        <v>-15850</v>
      </c>
      <c r="AP39" s="291">
        <v>-1314</v>
      </c>
      <c r="AQ39" s="292">
        <v>-1646</v>
      </c>
      <c r="AR39" s="293">
        <v>-20.2</v>
      </c>
      <c r="AS39" s="290"/>
    </row>
    <row r="40" spans="1:46" ht="27" customHeight="1" x14ac:dyDescent="0.2">
      <c r="A40" s="247"/>
      <c r="AK40" s="1117" t="s">
        <v>510</v>
      </c>
      <c r="AL40" s="1118"/>
      <c r="AM40" s="1118"/>
      <c r="AN40" s="1119"/>
      <c r="AO40" s="291">
        <v>-872370</v>
      </c>
      <c r="AP40" s="291">
        <v>-72330</v>
      </c>
      <c r="AQ40" s="292">
        <v>-57881</v>
      </c>
      <c r="AR40" s="293">
        <v>25</v>
      </c>
      <c r="AS40" s="290"/>
    </row>
    <row r="41" spans="1:46" ht="13" x14ac:dyDescent="0.2">
      <c r="A41" s="247"/>
      <c r="AK41" s="1123" t="s">
        <v>287</v>
      </c>
      <c r="AL41" s="1124"/>
      <c r="AM41" s="1124"/>
      <c r="AN41" s="1125"/>
      <c r="AO41" s="291">
        <v>588997</v>
      </c>
      <c r="AP41" s="291">
        <v>48835</v>
      </c>
      <c r="AQ41" s="292">
        <v>27507</v>
      </c>
      <c r="AR41" s="293">
        <v>77.5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 x14ac:dyDescent="0.2">
      <c r="A50" s="247"/>
      <c r="AK50" s="305"/>
      <c r="AL50" s="306"/>
      <c r="AM50" s="1113"/>
      <c r="AN50" s="307" t="s">
        <v>514</v>
      </c>
      <c r="AO50" s="308" t="s">
        <v>515</v>
      </c>
      <c r="AP50" s="309" t="s">
        <v>516</v>
      </c>
      <c r="AQ50" s="310" t="s">
        <v>517</v>
      </c>
      <c r="AR50" s="311" t="s">
        <v>518</v>
      </c>
    </row>
    <row r="51" spans="1:44" ht="13" x14ac:dyDescent="0.2">
      <c r="A51" s="247"/>
      <c r="AK51" s="303" t="s">
        <v>519</v>
      </c>
      <c r="AL51" s="304"/>
      <c r="AM51" s="312">
        <v>1224542</v>
      </c>
      <c r="AN51" s="313">
        <v>92335</v>
      </c>
      <c r="AO51" s="314">
        <v>-34.1</v>
      </c>
      <c r="AP51" s="315">
        <v>94796</v>
      </c>
      <c r="AQ51" s="316">
        <v>1.4</v>
      </c>
      <c r="AR51" s="317">
        <v>-35.5</v>
      </c>
    </row>
    <row r="52" spans="1:44" ht="13" x14ac:dyDescent="0.2">
      <c r="A52" s="247"/>
      <c r="AK52" s="318"/>
      <c r="AL52" s="319" t="s">
        <v>520</v>
      </c>
      <c r="AM52" s="320">
        <v>1030766</v>
      </c>
      <c r="AN52" s="321">
        <v>77723</v>
      </c>
      <c r="AO52" s="322">
        <v>-35.5</v>
      </c>
      <c r="AP52" s="323">
        <v>55781</v>
      </c>
      <c r="AQ52" s="324">
        <v>4.5999999999999996</v>
      </c>
      <c r="AR52" s="325">
        <v>-40.1</v>
      </c>
    </row>
    <row r="53" spans="1:44" ht="13" x14ac:dyDescent="0.2">
      <c r="A53" s="247"/>
      <c r="AK53" s="303" t="s">
        <v>521</v>
      </c>
      <c r="AL53" s="304"/>
      <c r="AM53" s="312">
        <v>1235121</v>
      </c>
      <c r="AN53" s="313">
        <v>95332</v>
      </c>
      <c r="AO53" s="314">
        <v>3.2</v>
      </c>
      <c r="AP53" s="315">
        <v>85942</v>
      </c>
      <c r="AQ53" s="316">
        <v>-9.3000000000000007</v>
      </c>
      <c r="AR53" s="317">
        <v>12.5</v>
      </c>
    </row>
    <row r="54" spans="1:44" ht="13" x14ac:dyDescent="0.2">
      <c r="A54" s="247"/>
      <c r="AK54" s="318"/>
      <c r="AL54" s="319" t="s">
        <v>520</v>
      </c>
      <c r="AM54" s="320">
        <v>831749</v>
      </c>
      <c r="AN54" s="321">
        <v>64198</v>
      </c>
      <c r="AO54" s="322">
        <v>-17.399999999999999</v>
      </c>
      <c r="AP54" s="323">
        <v>48630</v>
      </c>
      <c r="AQ54" s="324">
        <v>-12.8</v>
      </c>
      <c r="AR54" s="325">
        <v>-4.5999999999999996</v>
      </c>
    </row>
    <row r="55" spans="1:44" ht="13" x14ac:dyDescent="0.2">
      <c r="A55" s="247"/>
      <c r="AK55" s="303" t="s">
        <v>522</v>
      </c>
      <c r="AL55" s="304"/>
      <c r="AM55" s="312">
        <v>959625</v>
      </c>
      <c r="AN55" s="313">
        <v>75794</v>
      </c>
      <c r="AO55" s="314">
        <v>-20.5</v>
      </c>
      <c r="AP55" s="315">
        <v>95007</v>
      </c>
      <c r="AQ55" s="316">
        <v>10.5</v>
      </c>
      <c r="AR55" s="317">
        <v>-31</v>
      </c>
    </row>
    <row r="56" spans="1:44" ht="13" x14ac:dyDescent="0.2">
      <c r="A56" s="247"/>
      <c r="AK56" s="318"/>
      <c r="AL56" s="319" t="s">
        <v>520</v>
      </c>
      <c r="AM56" s="320">
        <v>791918</v>
      </c>
      <c r="AN56" s="321">
        <v>62548</v>
      </c>
      <c r="AO56" s="322">
        <v>-2.6</v>
      </c>
      <c r="AP56" s="323">
        <v>48509</v>
      </c>
      <c r="AQ56" s="324">
        <v>-0.2</v>
      </c>
      <c r="AR56" s="325">
        <v>-2.4</v>
      </c>
    </row>
    <row r="57" spans="1:44" ht="13" x14ac:dyDescent="0.2">
      <c r="A57" s="247"/>
      <c r="AK57" s="303" t="s">
        <v>523</v>
      </c>
      <c r="AL57" s="304"/>
      <c r="AM57" s="312">
        <v>870649</v>
      </c>
      <c r="AN57" s="313">
        <v>70561</v>
      </c>
      <c r="AO57" s="314">
        <v>-6.9</v>
      </c>
      <c r="AP57" s="315">
        <v>98176</v>
      </c>
      <c r="AQ57" s="316">
        <v>3.3</v>
      </c>
      <c r="AR57" s="317">
        <v>-10.199999999999999</v>
      </c>
    </row>
    <row r="58" spans="1:44" ht="13" x14ac:dyDescent="0.2">
      <c r="A58" s="247"/>
      <c r="AK58" s="318"/>
      <c r="AL58" s="319" t="s">
        <v>520</v>
      </c>
      <c r="AM58" s="320">
        <v>625497</v>
      </c>
      <c r="AN58" s="321">
        <v>50693</v>
      </c>
      <c r="AO58" s="322">
        <v>-19</v>
      </c>
      <c r="AP58" s="323">
        <v>58489</v>
      </c>
      <c r="AQ58" s="324">
        <v>20.6</v>
      </c>
      <c r="AR58" s="325">
        <v>-39.6</v>
      </c>
    </row>
    <row r="59" spans="1:44" ht="13" x14ac:dyDescent="0.2">
      <c r="A59" s="247"/>
      <c r="AK59" s="303" t="s">
        <v>524</v>
      </c>
      <c r="AL59" s="304"/>
      <c r="AM59" s="312">
        <v>1049242</v>
      </c>
      <c r="AN59" s="313">
        <v>86995</v>
      </c>
      <c r="AO59" s="314">
        <v>23.3</v>
      </c>
      <c r="AP59" s="315">
        <v>119283</v>
      </c>
      <c r="AQ59" s="316">
        <v>21.5</v>
      </c>
      <c r="AR59" s="317">
        <v>1.8</v>
      </c>
    </row>
    <row r="60" spans="1:44" ht="13" x14ac:dyDescent="0.2">
      <c r="A60" s="247"/>
      <c r="AK60" s="318"/>
      <c r="AL60" s="319" t="s">
        <v>520</v>
      </c>
      <c r="AM60" s="320">
        <v>747958</v>
      </c>
      <c r="AN60" s="321">
        <v>62015</v>
      </c>
      <c r="AO60" s="322">
        <v>22.3</v>
      </c>
      <c r="AP60" s="323">
        <v>64747</v>
      </c>
      <c r="AQ60" s="324">
        <v>10.7</v>
      </c>
      <c r="AR60" s="325">
        <v>11.6</v>
      </c>
    </row>
    <row r="61" spans="1:44" ht="13" x14ac:dyDescent="0.2">
      <c r="A61" s="247"/>
      <c r="AK61" s="303" t="s">
        <v>525</v>
      </c>
      <c r="AL61" s="326"/>
      <c r="AM61" s="312">
        <v>1067836</v>
      </c>
      <c r="AN61" s="313">
        <v>84203</v>
      </c>
      <c r="AO61" s="314">
        <v>-7</v>
      </c>
      <c r="AP61" s="315">
        <v>98641</v>
      </c>
      <c r="AQ61" s="327">
        <v>5.5</v>
      </c>
      <c r="AR61" s="317">
        <v>-12.5</v>
      </c>
    </row>
    <row r="62" spans="1:44" ht="13" x14ac:dyDescent="0.2">
      <c r="A62" s="247"/>
      <c r="AK62" s="318"/>
      <c r="AL62" s="319" t="s">
        <v>520</v>
      </c>
      <c r="AM62" s="320">
        <v>805578</v>
      </c>
      <c r="AN62" s="321">
        <v>63435</v>
      </c>
      <c r="AO62" s="322">
        <v>-10.4</v>
      </c>
      <c r="AP62" s="323">
        <v>55231</v>
      </c>
      <c r="AQ62" s="324">
        <v>4.5999999999999996</v>
      </c>
      <c r="AR62" s="325">
        <v>-15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GZifSabLVTp1+KDqXJokm1OVrU4L1R0JSEBv148GUfU2Ueq0A2tMAtgrAWCXotWFRRnbZWSqRTYt57dy2u3rw==" saltValue="6ixNUDkt474RR+kig1WO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G9SCMY9HmF+N6l2uhTm3xrkYkR1GlfyOhYSDzPEkopCzH6ioMopwHZRMQ0C//RwOH8AAmhnC3UeL7V4tgnpEGQ==" saltValue="EseJ86t62FK3dC5se+BSM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XQYvUj/Zp65HBPE93gu8DGK3uB9/7JV6htkmpeztvaf+MC/akBeBXSSs/K8mvy5q7eaOlXPwRpITto1D2UpWyw==" saltValue="2WDyh6Ppqvw3AwKs37xJ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58.85</v>
      </c>
      <c r="G47" s="12">
        <v>63.7</v>
      </c>
      <c r="H47" s="12">
        <v>66.400000000000006</v>
      </c>
      <c r="I47" s="12">
        <v>64.09</v>
      </c>
      <c r="J47" s="13">
        <v>59.75</v>
      </c>
    </row>
    <row r="48" spans="2:10" ht="57.75" customHeight="1" x14ac:dyDescent="0.2">
      <c r="B48" s="14"/>
      <c r="C48" s="1128" t="s">
        <v>4</v>
      </c>
      <c r="D48" s="1128"/>
      <c r="E48" s="1129"/>
      <c r="F48" s="15">
        <v>3.46</v>
      </c>
      <c r="G48" s="16">
        <v>4.71</v>
      </c>
      <c r="H48" s="16">
        <v>4.88</v>
      </c>
      <c r="I48" s="16">
        <v>5.29</v>
      </c>
      <c r="J48" s="17">
        <v>2.82</v>
      </c>
    </row>
    <row r="49" spans="2:10" ht="57.75" customHeight="1" thickBot="1" x14ac:dyDescent="0.25">
      <c r="B49" s="18"/>
      <c r="C49" s="1130" t="s">
        <v>5</v>
      </c>
      <c r="D49" s="1130"/>
      <c r="E49" s="1131"/>
      <c r="F49" s="19">
        <v>5.94</v>
      </c>
      <c r="G49" s="20">
        <v>8.9499999999999993</v>
      </c>
      <c r="H49" s="20">
        <v>0.94</v>
      </c>
      <c r="I49" s="20" t="s">
        <v>532</v>
      </c>
      <c r="J49" s="21" t="s">
        <v>533</v>
      </c>
    </row>
    <row r="50" spans="2:10" ht="13" x14ac:dyDescent="0.2"/>
  </sheetData>
  <sheetProtection algorithmName="SHA-512" hashValue="0M4IOYOc/7ZB98aDj254a5jqEvUwQtjIonKzjGV/08ushZk+ba3gTH89YIW+Ykk87Sdpfc2WFy4MCaIQjA4bWw==" saltValue="S8URixQ8GNhJCNm13EXZ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534</v>
      </c>
      <c r="D34" s="1136"/>
      <c r="E34" s="1137"/>
      <c r="F34" s="32" t="s">
        <v>489</v>
      </c>
      <c r="G34" s="33" t="s">
        <v>489</v>
      </c>
      <c r="H34" s="33" t="s">
        <v>489</v>
      </c>
      <c r="I34" s="33" t="s">
        <v>489</v>
      </c>
      <c r="J34" s="34">
        <v>3.4</v>
      </c>
      <c r="K34" s="22"/>
      <c r="L34" s="22"/>
      <c r="M34" s="22"/>
      <c r="N34" s="22"/>
      <c r="O34" s="22"/>
      <c r="P34" s="22"/>
    </row>
    <row r="35" spans="1:16" ht="39" customHeight="1" x14ac:dyDescent="0.2">
      <c r="A35" s="22"/>
      <c r="B35" s="35"/>
      <c r="C35" s="1132" t="s">
        <v>535</v>
      </c>
      <c r="D35" s="1132"/>
      <c r="E35" s="1133"/>
      <c r="F35" s="36">
        <v>3.42</v>
      </c>
      <c r="G35" s="37">
        <v>4.72</v>
      </c>
      <c r="H35" s="37">
        <v>4.8600000000000003</v>
      </c>
      <c r="I35" s="37">
        <v>5.28</v>
      </c>
      <c r="J35" s="38">
        <v>2.81</v>
      </c>
      <c r="K35" s="22"/>
      <c r="L35" s="22"/>
      <c r="M35" s="22"/>
      <c r="N35" s="22"/>
      <c r="O35" s="22"/>
      <c r="P35" s="22"/>
    </row>
    <row r="36" spans="1:16" ht="39" customHeight="1" x14ac:dyDescent="0.2">
      <c r="A36" s="22"/>
      <c r="B36" s="35"/>
      <c r="C36" s="1132" t="s">
        <v>536</v>
      </c>
      <c r="D36" s="1132"/>
      <c r="E36" s="1133"/>
      <c r="F36" s="36" t="s">
        <v>489</v>
      </c>
      <c r="G36" s="37" t="s">
        <v>489</v>
      </c>
      <c r="H36" s="37" t="s">
        <v>489</v>
      </c>
      <c r="I36" s="37" t="s">
        <v>489</v>
      </c>
      <c r="J36" s="38">
        <v>1.63</v>
      </c>
      <c r="K36" s="22"/>
      <c r="L36" s="22"/>
      <c r="M36" s="22"/>
      <c r="N36" s="22"/>
      <c r="O36" s="22"/>
      <c r="P36" s="22"/>
    </row>
    <row r="37" spans="1:16" ht="39" customHeight="1" x14ac:dyDescent="0.2">
      <c r="A37" s="22"/>
      <c r="B37" s="35"/>
      <c r="C37" s="1132" t="s">
        <v>537</v>
      </c>
      <c r="D37" s="1132"/>
      <c r="E37" s="1133"/>
      <c r="F37" s="36">
        <v>0.8</v>
      </c>
      <c r="G37" s="37">
        <v>2.15</v>
      </c>
      <c r="H37" s="37">
        <v>2.2999999999999998</v>
      </c>
      <c r="I37" s="37">
        <v>1.73</v>
      </c>
      <c r="J37" s="38">
        <v>1.31</v>
      </c>
      <c r="K37" s="22"/>
      <c r="L37" s="22"/>
      <c r="M37" s="22"/>
      <c r="N37" s="22"/>
      <c r="O37" s="22"/>
      <c r="P37" s="22"/>
    </row>
    <row r="38" spans="1:16" ht="39" customHeight="1" x14ac:dyDescent="0.2">
      <c r="A38" s="22"/>
      <c r="B38" s="35"/>
      <c r="C38" s="1132" t="s">
        <v>538</v>
      </c>
      <c r="D38" s="1132"/>
      <c r="E38" s="1133"/>
      <c r="F38" s="36">
        <v>1.1200000000000001</v>
      </c>
      <c r="G38" s="37">
        <v>1.47</v>
      </c>
      <c r="H38" s="37">
        <v>1.04</v>
      </c>
      <c r="I38" s="37">
        <v>0.12</v>
      </c>
      <c r="J38" s="38">
        <v>1.1100000000000001</v>
      </c>
      <c r="K38" s="22"/>
      <c r="L38" s="22"/>
      <c r="M38" s="22"/>
      <c r="N38" s="22"/>
      <c r="O38" s="22"/>
      <c r="P38" s="22"/>
    </row>
    <row r="39" spans="1:16" ht="39" customHeight="1" x14ac:dyDescent="0.2">
      <c r="A39" s="22"/>
      <c r="B39" s="35"/>
      <c r="C39" s="1132" t="s">
        <v>539</v>
      </c>
      <c r="D39" s="1132"/>
      <c r="E39" s="1133"/>
      <c r="F39" s="36">
        <v>0.06</v>
      </c>
      <c r="G39" s="37">
        <v>7.0000000000000007E-2</v>
      </c>
      <c r="H39" s="37">
        <v>0.16</v>
      </c>
      <c r="I39" s="37">
        <v>0.21</v>
      </c>
      <c r="J39" s="38">
        <v>0.13</v>
      </c>
      <c r="K39" s="22"/>
      <c r="L39" s="22"/>
      <c r="M39" s="22"/>
      <c r="N39" s="22"/>
      <c r="O39" s="22"/>
      <c r="P39" s="22"/>
    </row>
    <row r="40" spans="1:16" ht="39" customHeight="1" x14ac:dyDescent="0.2">
      <c r="A40" s="22"/>
      <c r="B40" s="35"/>
      <c r="C40" s="1132" t="s">
        <v>540</v>
      </c>
      <c r="D40" s="1132"/>
      <c r="E40" s="1133"/>
      <c r="F40" s="36">
        <v>0</v>
      </c>
      <c r="G40" s="37" t="s">
        <v>541</v>
      </c>
      <c r="H40" s="37" t="s">
        <v>542</v>
      </c>
      <c r="I40" s="37" t="s">
        <v>542</v>
      </c>
      <c r="J40" s="38">
        <v>0.08</v>
      </c>
      <c r="K40" s="22"/>
      <c r="L40" s="22"/>
      <c r="M40" s="22"/>
      <c r="N40" s="22"/>
      <c r="O40" s="22"/>
      <c r="P40" s="22"/>
    </row>
    <row r="41" spans="1:16" ht="39" customHeight="1" x14ac:dyDescent="0.2">
      <c r="A41" s="22"/>
      <c r="B41" s="35"/>
      <c r="C41" s="1132" t="s">
        <v>543</v>
      </c>
      <c r="D41" s="1132"/>
      <c r="E41" s="1133"/>
      <c r="F41" s="36">
        <v>0.62</v>
      </c>
      <c r="G41" s="37">
        <v>0.94</v>
      </c>
      <c r="H41" s="37">
        <v>0</v>
      </c>
      <c r="I41" s="37">
        <v>0.02</v>
      </c>
      <c r="J41" s="38">
        <v>0.03</v>
      </c>
      <c r="K41" s="22"/>
      <c r="L41" s="22"/>
      <c r="M41" s="22"/>
      <c r="N41" s="22"/>
      <c r="O41" s="22"/>
      <c r="P41" s="22"/>
    </row>
    <row r="42" spans="1:16" ht="39" customHeight="1" x14ac:dyDescent="0.2">
      <c r="A42" s="22"/>
      <c r="B42" s="39"/>
      <c r="C42" s="1132" t="s">
        <v>544</v>
      </c>
      <c r="D42" s="1132"/>
      <c r="E42" s="1133"/>
      <c r="F42" s="36" t="s">
        <v>489</v>
      </c>
      <c r="G42" s="37" t="s">
        <v>489</v>
      </c>
      <c r="H42" s="37" t="s">
        <v>489</v>
      </c>
      <c r="I42" s="37" t="s">
        <v>545</v>
      </c>
      <c r="J42" s="38" t="s">
        <v>489</v>
      </c>
      <c r="K42" s="22"/>
      <c r="L42" s="22"/>
      <c r="M42" s="22"/>
      <c r="N42" s="22"/>
      <c r="O42" s="22"/>
      <c r="P42" s="22"/>
    </row>
    <row r="43" spans="1:16" ht="39" customHeight="1" thickBot="1" x14ac:dyDescent="0.25">
      <c r="A43" s="22"/>
      <c r="B43" s="40"/>
      <c r="C43" s="1134" t="s">
        <v>546</v>
      </c>
      <c r="D43" s="1134"/>
      <c r="E43" s="1135"/>
      <c r="F43" s="41">
        <v>0.28000000000000003</v>
      </c>
      <c r="G43" s="42">
        <v>0.06</v>
      </c>
      <c r="H43" s="42">
        <v>0.26</v>
      </c>
      <c r="I43" s="42">
        <v>0.02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G9dC665bawMOJXYwX4AcNqUFIQPiJ0wDssMm7T5SGg8enolo1TUWG1XBqIxXSCzh+pAmrUvXr0gUKYrkvjXTg==" saltValue="9ato2G4nMMixvso7ZkgQ3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1150</v>
      </c>
      <c r="L45" s="58">
        <v>1205</v>
      </c>
      <c r="M45" s="58">
        <v>1214</v>
      </c>
      <c r="N45" s="58">
        <v>1210</v>
      </c>
      <c r="O45" s="59">
        <v>1182</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203</v>
      </c>
      <c r="L48" s="62">
        <v>200</v>
      </c>
      <c r="M48" s="62">
        <v>191</v>
      </c>
      <c r="N48" s="62">
        <v>202</v>
      </c>
      <c r="O48" s="63">
        <v>244</v>
      </c>
      <c r="P48" s="46"/>
      <c r="Q48" s="46"/>
      <c r="R48" s="46"/>
      <c r="S48" s="46"/>
      <c r="T48" s="46"/>
      <c r="U48" s="46"/>
    </row>
    <row r="49" spans="1:21" ht="30.75" customHeight="1" x14ac:dyDescent="0.2">
      <c r="A49" s="46"/>
      <c r="B49" s="1140"/>
      <c r="C49" s="1141"/>
      <c r="D49" s="60"/>
      <c r="E49" s="1146" t="s">
        <v>14</v>
      </c>
      <c r="F49" s="1146"/>
      <c r="G49" s="1146"/>
      <c r="H49" s="1146"/>
      <c r="I49" s="1146"/>
      <c r="J49" s="1147"/>
      <c r="K49" s="61">
        <v>38</v>
      </c>
      <c r="L49" s="62">
        <v>69</v>
      </c>
      <c r="M49" s="62">
        <v>64</v>
      </c>
      <c r="N49" s="62">
        <v>52</v>
      </c>
      <c r="O49" s="63">
        <v>51</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889</v>
      </c>
      <c r="L52" s="62">
        <v>897</v>
      </c>
      <c r="M52" s="62">
        <v>891</v>
      </c>
      <c r="N52" s="62">
        <v>889</v>
      </c>
      <c r="O52" s="63">
        <v>889</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502</v>
      </c>
      <c r="L53" s="67">
        <v>577</v>
      </c>
      <c r="M53" s="67">
        <v>578</v>
      </c>
      <c r="N53" s="67">
        <v>575</v>
      </c>
      <c r="O53" s="68">
        <v>588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TOtXji/4SsH0rh52drk6mX03U7YX08tPQtSrEmnN+Rx8Q6oYTorNfXb05ZRPZnHEH+ao3XEBO+yleP+GAYWw==" saltValue="J+3mAN4kFHGoIKXuFeZD1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11358</v>
      </c>
      <c r="J41" s="331">
        <v>11293</v>
      </c>
      <c r="K41" s="331">
        <v>10658</v>
      </c>
      <c r="L41" s="331">
        <v>10060</v>
      </c>
      <c r="M41" s="332">
        <v>9420</v>
      </c>
    </row>
    <row r="42" spans="2:13" ht="27.75" customHeight="1" x14ac:dyDescent="0.2">
      <c r="B42" s="1171"/>
      <c r="C42" s="1172"/>
      <c r="D42" s="104"/>
      <c r="E42" s="1177" t="s">
        <v>32</v>
      </c>
      <c r="F42" s="1177"/>
      <c r="G42" s="1177"/>
      <c r="H42" s="1178"/>
      <c r="I42" s="333" t="s">
        <v>489</v>
      </c>
      <c r="J42" s="334" t="s">
        <v>489</v>
      </c>
      <c r="K42" s="334" t="s">
        <v>489</v>
      </c>
      <c r="L42" s="334" t="s">
        <v>489</v>
      </c>
      <c r="M42" s="335" t="s">
        <v>489</v>
      </c>
    </row>
    <row r="43" spans="2:13" ht="27.75" customHeight="1" x14ac:dyDescent="0.2">
      <c r="B43" s="1171"/>
      <c r="C43" s="1172"/>
      <c r="D43" s="104"/>
      <c r="E43" s="1177" t="s">
        <v>33</v>
      </c>
      <c r="F43" s="1177"/>
      <c r="G43" s="1177"/>
      <c r="H43" s="1178"/>
      <c r="I43" s="333">
        <v>2465</v>
      </c>
      <c r="J43" s="334">
        <v>2325</v>
      </c>
      <c r="K43" s="334">
        <v>2252</v>
      </c>
      <c r="L43" s="334">
        <v>2184</v>
      </c>
      <c r="M43" s="335">
        <v>2112</v>
      </c>
    </row>
    <row r="44" spans="2:13" ht="27.75" customHeight="1" x14ac:dyDescent="0.2">
      <c r="B44" s="1171"/>
      <c r="C44" s="1172"/>
      <c r="D44" s="104"/>
      <c r="E44" s="1177" t="s">
        <v>34</v>
      </c>
      <c r="F44" s="1177"/>
      <c r="G44" s="1177"/>
      <c r="H44" s="1178"/>
      <c r="I44" s="333">
        <v>585</v>
      </c>
      <c r="J44" s="334">
        <v>521</v>
      </c>
      <c r="K44" s="334">
        <v>457</v>
      </c>
      <c r="L44" s="334">
        <v>409</v>
      </c>
      <c r="M44" s="335">
        <v>455</v>
      </c>
    </row>
    <row r="45" spans="2:13" ht="27.75" customHeight="1" x14ac:dyDescent="0.2">
      <c r="B45" s="1171"/>
      <c r="C45" s="1172"/>
      <c r="D45" s="104"/>
      <c r="E45" s="1177" t="s">
        <v>35</v>
      </c>
      <c r="F45" s="1177"/>
      <c r="G45" s="1177"/>
      <c r="H45" s="1178"/>
      <c r="I45" s="333">
        <v>2078</v>
      </c>
      <c r="J45" s="334">
        <v>2045</v>
      </c>
      <c r="K45" s="334">
        <v>2019</v>
      </c>
      <c r="L45" s="334">
        <v>1985</v>
      </c>
      <c r="M45" s="335">
        <v>1940</v>
      </c>
    </row>
    <row r="46" spans="2:13" ht="27.75" customHeight="1" x14ac:dyDescent="0.2">
      <c r="B46" s="1171"/>
      <c r="C46" s="1172"/>
      <c r="D46" s="105"/>
      <c r="E46" s="1177" t="s">
        <v>36</v>
      </c>
      <c r="F46" s="1177"/>
      <c r="G46" s="1177"/>
      <c r="H46" s="1178"/>
      <c r="I46" s="333" t="s">
        <v>489</v>
      </c>
      <c r="J46" s="334" t="s">
        <v>489</v>
      </c>
      <c r="K46" s="334" t="s">
        <v>489</v>
      </c>
      <c r="L46" s="334">
        <v>6</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4688</v>
      </c>
      <c r="J50" s="334">
        <v>5154</v>
      </c>
      <c r="K50" s="334">
        <v>5228</v>
      </c>
      <c r="L50" s="334">
        <v>5157</v>
      </c>
      <c r="M50" s="335">
        <v>4964</v>
      </c>
    </row>
    <row r="51" spans="2:13" ht="27.75" customHeight="1" x14ac:dyDescent="0.2">
      <c r="B51" s="1171"/>
      <c r="C51" s="1172"/>
      <c r="D51" s="104"/>
      <c r="E51" s="1177" t="s">
        <v>42</v>
      </c>
      <c r="F51" s="1177"/>
      <c r="G51" s="1177"/>
      <c r="H51" s="1178"/>
      <c r="I51" s="333">
        <v>39</v>
      </c>
      <c r="J51" s="334">
        <v>27</v>
      </c>
      <c r="K51" s="334">
        <v>13</v>
      </c>
      <c r="L51" s="334">
        <v>4</v>
      </c>
      <c r="M51" s="335" t="s">
        <v>489</v>
      </c>
    </row>
    <row r="52" spans="2:13" ht="27.75" customHeight="1" x14ac:dyDescent="0.2">
      <c r="B52" s="1173"/>
      <c r="C52" s="1174"/>
      <c r="D52" s="104"/>
      <c r="E52" s="1177" t="s">
        <v>43</v>
      </c>
      <c r="F52" s="1177"/>
      <c r="G52" s="1177"/>
      <c r="H52" s="1178"/>
      <c r="I52" s="333">
        <v>9640</v>
      </c>
      <c r="J52" s="334">
        <v>9634</v>
      </c>
      <c r="K52" s="334">
        <v>9182</v>
      </c>
      <c r="L52" s="334">
        <v>8809</v>
      </c>
      <c r="M52" s="335">
        <v>8333</v>
      </c>
    </row>
    <row r="53" spans="2:13" ht="27.75" customHeight="1" thickBot="1" x14ac:dyDescent="0.25">
      <c r="B53" s="1184" t="s">
        <v>19</v>
      </c>
      <c r="C53" s="1185"/>
      <c r="D53" s="108"/>
      <c r="E53" s="1186" t="s">
        <v>44</v>
      </c>
      <c r="F53" s="1186"/>
      <c r="G53" s="1186"/>
      <c r="H53" s="1187"/>
      <c r="I53" s="336">
        <v>2119</v>
      </c>
      <c r="J53" s="337">
        <v>1369</v>
      </c>
      <c r="K53" s="337">
        <v>963</v>
      </c>
      <c r="L53" s="337">
        <v>674</v>
      </c>
      <c r="M53" s="338">
        <v>629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tG4K8Y081kKUSMHXjZkn8iZ9Fts9uTFuphJiE4iS2/WtvAaSEEbNuKNHydZvRj7s6hqoz7H25uZxsdIY9eTIpg==" saltValue="9YBqwDxWbKxdiS0fTB2f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3821</v>
      </c>
      <c r="G55" s="339">
        <v>3700</v>
      </c>
      <c r="H55" s="340">
        <v>3503</v>
      </c>
    </row>
    <row r="56" spans="2:8" ht="52.5" customHeight="1" x14ac:dyDescent="0.2">
      <c r="B56" s="120"/>
      <c r="C56" s="1198" t="s">
        <v>47</v>
      </c>
      <c r="D56" s="1198"/>
      <c r="E56" s="1199"/>
      <c r="F56" s="341">
        <v>378</v>
      </c>
      <c r="G56" s="341">
        <v>384</v>
      </c>
      <c r="H56" s="342">
        <v>384</v>
      </c>
    </row>
    <row r="57" spans="2:8" ht="53.25" customHeight="1" x14ac:dyDescent="0.2">
      <c r="B57" s="120"/>
      <c r="C57" s="1200" t="s">
        <v>48</v>
      </c>
      <c r="D57" s="1200"/>
      <c r="E57" s="1201"/>
      <c r="F57" s="343">
        <v>1124</v>
      </c>
      <c r="G57" s="343">
        <v>1093</v>
      </c>
      <c r="H57" s="344">
        <v>1099</v>
      </c>
    </row>
    <row r="58" spans="2:8" ht="45.75" customHeight="1" x14ac:dyDescent="0.2">
      <c r="B58" s="121"/>
      <c r="C58" s="1188" t="s">
        <v>560</v>
      </c>
      <c r="D58" s="1189"/>
      <c r="E58" s="1190"/>
      <c r="F58" s="345">
        <v>606</v>
      </c>
      <c r="G58" s="345">
        <v>546</v>
      </c>
      <c r="H58" s="346">
        <v>486</v>
      </c>
    </row>
    <row r="59" spans="2:8" ht="45.75" customHeight="1" x14ac:dyDescent="0.2">
      <c r="B59" s="121"/>
      <c r="C59" s="1188" t="s">
        <v>561</v>
      </c>
      <c r="D59" s="1189"/>
      <c r="E59" s="1190"/>
      <c r="F59" s="345">
        <v>185</v>
      </c>
      <c r="G59" s="345">
        <v>175</v>
      </c>
      <c r="H59" s="346">
        <v>165</v>
      </c>
    </row>
    <row r="60" spans="2:8" ht="45.75" customHeight="1" x14ac:dyDescent="0.2">
      <c r="B60" s="121"/>
      <c r="C60" s="1188" t="s">
        <v>562</v>
      </c>
      <c r="D60" s="1189"/>
      <c r="E60" s="1190"/>
      <c r="F60" s="345">
        <v>112</v>
      </c>
      <c r="G60" s="345">
        <v>112</v>
      </c>
      <c r="H60" s="346">
        <v>113</v>
      </c>
    </row>
    <row r="61" spans="2:8" ht="45.75" customHeight="1" x14ac:dyDescent="0.2">
      <c r="B61" s="121"/>
      <c r="C61" s="1188" t="s">
        <v>563</v>
      </c>
      <c r="D61" s="1189"/>
      <c r="E61" s="1190"/>
      <c r="F61" s="345">
        <v>0</v>
      </c>
      <c r="G61" s="345">
        <v>50</v>
      </c>
      <c r="H61" s="346">
        <v>100</v>
      </c>
    </row>
    <row r="62" spans="2:8" ht="45.75" customHeight="1" thickBot="1" x14ac:dyDescent="0.25">
      <c r="B62" s="122"/>
      <c r="C62" s="1191" t="s">
        <v>564</v>
      </c>
      <c r="D62" s="1192"/>
      <c r="E62" s="1193"/>
      <c r="F62" s="347">
        <v>0</v>
      </c>
      <c r="G62" s="347">
        <v>43</v>
      </c>
      <c r="H62" s="348">
        <v>50</v>
      </c>
    </row>
    <row r="63" spans="2:8" ht="52.5" customHeight="1" thickBot="1" x14ac:dyDescent="0.25">
      <c r="B63" s="123"/>
      <c r="C63" s="1194" t="s">
        <v>49</v>
      </c>
      <c r="D63" s="1194"/>
      <c r="E63" s="1195"/>
      <c r="F63" s="349">
        <v>5322</v>
      </c>
      <c r="G63" s="349">
        <v>5178</v>
      </c>
      <c r="H63" s="350">
        <v>4986</v>
      </c>
    </row>
    <row r="64" spans="2:8" ht="13" x14ac:dyDescent="0.2"/>
  </sheetData>
  <sheetProtection algorithmName="SHA-512" hashValue="LkIs9DT2vNedheYcAlwcflSDO1beD7COemnzE8H24B7yoiSj4xkuh8TO7JWj+F18QZBiLRbCvAKkuOL+mPdsAQ==" saltValue="b5fD96z1pf90Mu1IMFc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A3122-3A43-415A-B4DA-331ECEC83E39}">
  <sheetPr>
    <pageSetUpPr fitToPage="1"/>
  </sheetPr>
  <dimension ref="A1:DE85"/>
  <sheetViews>
    <sheetView zoomScaleNormal="100"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571</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44.4</v>
      </c>
      <c r="BQ51" s="1231"/>
      <c r="BR51" s="1231"/>
      <c r="BS51" s="1231"/>
      <c r="BT51" s="1231"/>
      <c r="BU51" s="1231"/>
      <c r="BV51" s="1231"/>
      <c r="BW51" s="1231"/>
      <c r="BX51" s="1231">
        <v>27.2</v>
      </c>
      <c r="BY51" s="1231"/>
      <c r="BZ51" s="1231"/>
      <c r="CA51" s="1231"/>
      <c r="CB51" s="1231"/>
      <c r="CC51" s="1231"/>
      <c r="CD51" s="1231"/>
      <c r="CE51" s="1231"/>
      <c r="CF51" s="1231">
        <v>19.7</v>
      </c>
      <c r="CG51" s="1231"/>
      <c r="CH51" s="1231"/>
      <c r="CI51" s="1231"/>
      <c r="CJ51" s="1231"/>
      <c r="CK51" s="1231"/>
      <c r="CL51" s="1231"/>
      <c r="CM51" s="1231"/>
      <c r="CN51" s="1231">
        <v>13.7</v>
      </c>
      <c r="CO51" s="1231"/>
      <c r="CP51" s="1231"/>
      <c r="CQ51" s="1231"/>
      <c r="CR51" s="1231"/>
      <c r="CS51" s="1231"/>
      <c r="CT51" s="1231"/>
      <c r="CU51" s="1231"/>
      <c r="CV51" s="1231">
        <v>12.5</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47.8</v>
      </c>
      <c r="BQ53" s="1231"/>
      <c r="BR53" s="1231"/>
      <c r="BS53" s="1231"/>
      <c r="BT53" s="1231"/>
      <c r="BU53" s="1231"/>
      <c r="BV53" s="1231"/>
      <c r="BW53" s="1231"/>
      <c r="BX53" s="1231">
        <v>51.4</v>
      </c>
      <c r="BY53" s="1231"/>
      <c r="BZ53" s="1231"/>
      <c r="CA53" s="1231"/>
      <c r="CB53" s="1231"/>
      <c r="CC53" s="1231"/>
      <c r="CD53" s="1231"/>
      <c r="CE53" s="1231"/>
      <c r="CF53" s="1231">
        <v>52.9</v>
      </c>
      <c r="CG53" s="1231"/>
      <c r="CH53" s="1231"/>
      <c r="CI53" s="1231"/>
      <c r="CJ53" s="1231"/>
      <c r="CK53" s="1231"/>
      <c r="CL53" s="1231"/>
      <c r="CM53" s="1231"/>
      <c r="CN53" s="1231">
        <v>55</v>
      </c>
      <c r="CO53" s="1231"/>
      <c r="CP53" s="1231"/>
      <c r="CQ53" s="1231"/>
      <c r="CR53" s="1231"/>
      <c r="CS53" s="1231"/>
      <c r="CT53" s="1231"/>
      <c r="CU53" s="1231"/>
      <c r="CV53" s="1231">
        <v>56.9</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23.5</v>
      </c>
      <c r="BQ55" s="1231"/>
      <c r="BR55" s="1231"/>
      <c r="BS55" s="1231"/>
      <c r="BT55" s="1231"/>
      <c r="BU55" s="1231"/>
      <c r="BV55" s="1231"/>
      <c r="BW55" s="1231"/>
      <c r="BX55" s="1231">
        <v>8.5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61.6</v>
      </c>
      <c r="BY57" s="1231"/>
      <c r="BZ57" s="1231"/>
      <c r="CA57" s="1231"/>
      <c r="CB57" s="1231"/>
      <c r="CC57" s="1231"/>
      <c r="CD57" s="1231"/>
      <c r="CE57" s="1231"/>
      <c r="CF57" s="1231">
        <v>63</v>
      </c>
      <c r="CG57" s="1231"/>
      <c r="CH57" s="1231"/>
      <c r="CI57" s="1231"/>
      <c r="CJ57" s="1231"/>
      <c r="CK57" s="1231"/>
      <c r="CL57" s="1231"/>
      <c r="CM57" s="1231"/>
      <c r="CN57" s="1231">
        <v>63.9</v>
      </c>
      <c r="CO57" s="1231"/>
      <c r="CP57" s="1231"/>
      <c r="CQ57" s="1231"/>
      <c r="CR57" s="1231"/>
      <c r="CS57" s="1231"/>
      <c r="CT57" s="1231"/>
      <c r="CU57" s="1231"/>
      <c r="CV57" s="1231">
        <v>64.2</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576</v>
      </c>
    </row>
    <row r="64" spans="1:109" ht="13"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571</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44.4</v>
      </c>
      <c r="BQ73" s="1231"/>
      <c r="BR73" s="1231"/>
      <c r="BS73" s="1231"/>
      <c r="BT73" s="1231"/>
      <c r="BU73" s="1231"/>
      <c r="BV73" s="1231"/>
      <c r="BW73" s="1231"/>
      <c r="BX73" s="1231">
        <v>27.2</v>
      </c>
      <c r="BY73" s="1231"/>
      <c r="BZ73" s="1231"/>
      <c r="CA73" s="1231"/>
      <c r="CB73" s="1231"/>
      <c r="CC73" s="1231"/>
      <c r="CD73" s="1231"/>
      <c r="CE73" s="1231"/>
      <c r="CF73" s="1231">
        <v>19.7</v>
      </c>
      <c r="CG73" s="1231"/>
      <c r="CH73" s="1231"/>
      <c r="CI73" s="1231"/>
      <c r="CJ73" s="1231"/>
      <c r="CK73" s="1231"/>
      <c r="CL73" s="1231"/>
      <c r="CM73" s="1231"/>
      <c r="CN73" s="1231">
        <v>13.7</v>
      </c>
      <c r="CO73" s="1231"/>
      <c r="CP73" s="1231"/>
      <c r="CQ73" s="1231"/>
      <c r="CR73" s="1231"/>
      <c r="CS73" s="1231"/>
      <c r="CT73" s="1231"/>
      <c r="CU73" s="1231"/>
      <c r="CV73" s="1231">
        <v>12.5</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11.3</v>
      </c>
      <c r="BQ75" s="1231"/>
      <c r="BR75" s="1231"/>
      <c r="BS75" s="1231"/>
      <c r="BT75" s="1231"/>
      <c r="BU75" s="1231"/>
      <c r="BV75" s="1231"/>
      <c r="BW75" s="1231"/>
      <c r="BX75" s="1231">
        <v>11.3</v>
      </c>
      <c r="BY75" s="1231"/>
      <c r="BZ75" s="1231"/>
      <c r="CA75" s="1231"/>
      <c r="CB75" s="1231"/>
      <c r="CC75" s="1231"/>
      <c r="CD75" s="1231"/>
      <c r="CE75" s="1231"/>
      <c r="CF75" s="1231">
        <v>11.2</v>
      </c>
      <c r="CG75" s="1231"/>
      <c r="CH75" s="1231"/>
      <c r="CI75" s="1231"/>
      <c r="CJ75" s="1231"/>
      <c r="CK75" s="1231"/>
      <c r="CL75" s="1231"/>
      <c r="CM75" s="1231"/>
      <c r="CN75" s="1231">
        <v>11.7</v>
      </c>
      <c r="CO75" s="1231"/>
      <c r="CP75" s="1231"/>
      <c r="CQ75" s="1231"/>
      <c r="CR75" s="1231"/>
      <c r="CS75" s="1231"/>
      <c r="CT75" s="1231"/>
      <c r="CU75" s="1231"/>
      <c r="CV75" s="1231">
        <v>11.8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23.5</v>
      </c>
      <c r="BQ77" s="1231"/>
      <c r="BR77" s="1231"/>
      <c r="BS77" s="1231"/>
      <c r="BT77" s="1231"/>
      <c r="BU77" s="1231"/>
      <c r="BV77" s="1231"/>
      <c r="BW77" s="1231"/>
      <c r="BX77" s="1231">
        <v>8.5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8.1999999999999993</v>
      </c>
      <c r="BY79" s="1231"/>
      <c r="BZ79" s="1231"/>
      <c r="CA79" s="1231"/>
      <c r="CB79" s="1231"/>
      <c r="CC79" s="1231"/>
      <c r="CD79" s="1231"/>
      <c r="CE79" s="1231"/>
      <c r="CF79" s="1231">
        <v>8.4</v>
      </c>
      <c r="CG79" s="1231"/>
      <c r="CH79" s="1231"/>
      <c r="CI79" s="1231"/>
      <c r="CJ79" s="1231"/>
      <c r="CK79" s="1231"/>
      <c r="CL79" s="1231"/>
      <c r="CM79" s="1231"/>
      <c r="CN79" s="1231">
        <v>8.5</v>
      </c>
      <c r="CO79" s="1231"/>
      <c r="CP79" s="1231"/>
      <c r="CQ79" s="1231"/>
      <c r="CR79" s="1231"/>
      <c r="CS79" s="1231"/>
      <c r="CT79" s="1231"/>
      <c r="CU79" s="1231"/>
      <c r="CV79" s="1231">
        <v>8.1999999999999993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aR6mYpfQX75L9RjxbbAc2isVs0JUIBLoj27bir8TsYojjA8KcRm3HLXLl7YB9JO1WW9jonqyXEJO/f0liItatQ==" saltValue="D/xVjbl57V9CUp6hepNsa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C022-4F1D-437F-8FFD-1E465E015F1E}">
  <sheetPr>
    <pageSetUpPr fitToPage="1"/>
  </sheetPr>
  <dimension ref="A1:DR125"/>
  <sheetViews>
    <sheetView zoomScaleNormal="10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2Zh4mtlGw44NdcdJiAMTjw/U6HiXXwls6d0BK76ou4+i3jUToHou4adtIpeVld4yuOdNyAaNY5+rtixuNvbGCg==" saltValue="CH0qTsfocs3jdLKzc3QWN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C08A1-175A-4188-A689-A3A37B1ACFA3}">
  <sheetPr>
    <pageSetUpPr fitToPage="1"/>
  </sheetPr>
  <dimension ref="A1:DR125"/>
  <sheetViews>
    <sheetView zoomScaleNormal="10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CZZXnU9lUsHrMOZTOdAp0ysLJl88zDIKCmpobF8kUm4HHLESwZm6ab3HKan0NEPZjvJ34oMUqm+2LNYTwxSfOw==" saltValue="X+ubx2lUszVIVLa2qeV0p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92335</v>
      </c>
      <c r="E3" s="142"/>
      <c r="F3" s="143">
        <v>94796</v>
      </c>
      <c r="G3" s="144"/>
      <c r="H3" s="145"/>
    </row>
    <row r="4" spans="1:8" x14ac:dyDescent="0.2">
      <c r="A4" s="146"/>
      <c r="B4" s="147"/>
      <c r="C4" s="148"/>
      <c r="D4" s="149">
        <v>77723</v>
      </c>
      <c r="E4" s="150"/>
      <c r="F4" s="151">
        <v>55781</v>
      </c>
      <c r="G4" s="152"/>
      <c r="H4" s="153"/>
    </row>
    <row r="5" spans="1:8" x14ac:dyDescent="0.2">
      <c r="A5" s="134" t="s">
        <v>521</v>
      </c>
      <c r="B5" s="139"/>
      <c r="C5" s="140"/>
      <c r="D5" s="141">
        <v>95332</v>
      </c>
      <c r="E5" s="142"/>
      <c r="F5" s="143">
        <v>85942</v>
      </c>
      <c r="G5" s="144"/>
      <c r="H5" s="145"/>
    </row>
    <row r="6" spans="1:8" x14ac:dyDescent="0.2">
      <c r="A6" s="146"/>
      <c r="B6" s="147"/>
      <c r="C6" s="148"/>
      <c r="D6" s="149">
        <v>64198</v>
      </c>
      <c r="E6" s="150"/>
      <c r="F6" s="151">
        <v>48630</v>
      </c>
      <c r="G6" s="152"/>
      <c r="H6" s="153"/>
    </row>
    <row r="7" spans="1:8" x14ac:dyDescent="0.2">
      <c r="A7" s="134" t="s">
        <v>522</v>
      </c>
      <c r="B7" s="139"/>
      <c r="C7" s="140"/>
      <c r="D7" s="141">
        <v>75794</v>
      </c>
      <c r="E7" s="142"/>
      <c r="F7" s="143">
        <v>95007</v>
      </c>
      <c r="G7" s="144"/>
      <c r="H7" s="145"/>
    </row>
    <row r="8" spans="1:8" x14ac:dyDescent="0.2">
      <c r="A8" s="146"/>
      <c r="B8" s="147"/>
      <c r="C8" s="148"/>
      <c r="D8" s="149">
        <v>62548</v>
      </c>
      <c r="E8" s="150"/>
      <c r="F8" s="151">
        <v>48509</v>
      </c>
      <c r="G8" s="152"/>
      <c r="H8" s="153"/>
    </row>
    <row r="9" spans="1:8" x14ac:dyDescent="0.2">
      <c r="A9" s="134" t="s">
        <v>523</v>
      </c>
      <c r="B9" s="139"/>
      <c r="C9" s="140"/>
      <c r="D9" s="141">
        <v>70561</v>
      </c>
      <c r="E9" s="142"/>
      <c r="F9" s="143">
        <v>98176</v>
      </c>
      <c r="G9" s="144"/>
      <c r="H9" s="145"/>
    </row>
    <row r="10" spans="1:8" x14ac:dyDescent="0.2">
      <c r="A10" s="146"/>
      <c r="B10" s="147"/>
      <c r="C10" s="148"/>
      <c r="D10" s="149">
        <v>50693</v>
      </c>
      <c r="E10" s="150"/>
      <c r="F10" s="151">
        <v>58489</v>
      </c>
      <c r="G10" s="152"/>
      <c r="H10" s="153"/>
    </row>
    <row r="11" spans="1:8" x14ac:dyDescent="0.2">
      <c r="A11" s="134" t="s">
        <v>524</v>
      </c>
      <c r="B11" s="139"/>
      <c r="C11" s="140"/>
      <c r="D11" s="141">
        <v>86995</v>
      </c>
      <c r="E11" s="142"/>
      <c r="F11" s="143">
        <v>119283</v>
      </c>
      <c r="G11" s="144"/>
      <c r="H11" s="145"/>
    </row>
    <row r="12" spans="1:8" x14ac:dyDescent="0.2">
      <c r="A12" s="146"/>
      <c r="B12" s="147"/>
      <c r="C12" s="154"/>
      <c r="D12" s="149">
        <v>62015</v>
      </c>
      <c r="E12" s="150"/>
      <c r="F12" s="151">
        <v>64747</v>
      </c>
      <c r="G12" s="152"/>
      <c r="H12" s="153"/>
    </row>
    <row r="13" spans="1:8" x14ac:dyDescent="0.2">
      <c r="A13" s="134"/>
      <c r="B13" s="139"/>
      <c r="C13" s="140"/>
      <c r="D13" s="141">
        <v>84203</v>
      </c>
      <c r="E13" s="142"/>
      <c r="F13" s="143">
        <v>98641</v>
      </c>
      <c r="G13" s="155"/>
      <c r="H13" s="145"/>
    </row>
    <row r="14" spans="1:8" x14ac:dyDescent="0.2">
      <c r="A14" s="146"/>
      <c r="B14" s="147"/>
      <c r="C14" s="148"/>
      <c r="D14" s="149">
        <v>63435</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3.46</v>
      </c>
      <c r="C19" s="156">
        <f>ROUND(VALUE(SUBSTITUTE(実質収支比率等に係る経年分析!G$48,"▲","-")),2)</f>
        <v>4.71</v>
      </c>
      <c r="D19" s="156">
        <f>ROUND(VALUE(SUBSTITUTE(実質収支比率等に係る経年分析!H$48,"▲","-")),2)</f>
        <v>4.88</v>
      </c>
      <c r="E19" s="156">
        <f>ROUND(VALUE(SUBSTITUTE(実質収支比率等に係る経年分析!I$48,"▲","-")),2)</f>
        <v>5.29</v>
      </c>
      <c r="F19" s="156">
        <f>ROUND(VALUE(SUBSTITUTE(実質収支比率等に係る経年分析!J$48,"▲","-")),2)</f>
        <v>2.82</v>
      </c>
    </row>
    <row r="20" spans="1:11" x14ac:dyDescent="0.2">
      <c r="A20" s="156" t="s">
        <v>53</v>
      </c>
      <c r="B20" s="156">
        <f>ROUND(VALUE(SUBSTITUTE(実質収支比率等に係る経年分析!F$47,"▲","-")),2)</f>
        <v>58.85</v>
      </c>
      <c r="C20" s="156">
        <f>ROUND(VALUE(SUBSTITUTE(実質収支比率等に係る経年分析!G$47,"▲","-")),2)</f>
        <v>63.7</v>
      </c>
      <c r="D20" s="156">
        <f>ROUND(VALUE(SUBSTITUTE(実質収支比率等に係る経年分析!H$47,"▲","-")),2)</f>
        <v>66.400000000000006</v>
      </c>
      <c r="E20" s="156">
        <f>ROUND(VALUE(SUBSTITUTE(実質収支比率等に係る経年分析!I$47,"▲","-")),2)</f>
        <v>64.09</v>
      </c>
      <c r="F20" s="156">
        <f>ROUND(VALUE(SUBSTITUTE(実質収支比率等に係る経年分析!J$47,"▲","-")),2)</f>
        <v>59.75</v>
      </c>
    </row>
    <row r="21" spans="1:11" x14ac:dyDescent="0.2">
      <c r="A21" s="156" t="s">
        <v>54</v>
      </c>
      <c r="B21" s="156">
        <f>IF(ISNUMBER(VALUE(SUBSTITUTE(実質収支比率等に係る経年分析!F$49,"▲","-"))),ROUND(VALUE(SUBSTITUTE(実質収支比率等に係る経年分析!F$49,"▲","-")),2),NA())</f>
        <v>5.94</v>
      </c>
      <c r="C21" s="156">
        <f>IF(ISNUMBER(VALUE(SUBSTITUTE(実質収支比率等に係る経年分析!G$49,"▲","-"))),ROUND(VALUE(SUBSTITUTE(実質収支比率等に係る経年分析!G$49,"▲","-")),2),NA())</f>
        <v>8.9499999999999993</v>
      </c>
      <c r="D21" s="156">
        <f>IF(ISNUMBER(VALUE(SUBSTITUTE(実質収支比率等に係る経年分析!H$49,"▲","-"))),ROUND(VALUE(SUBSTITUTE(実質収支比率等に係る経年分析!H$49,"▲","-")),2),NA())</f>
        <v>0.94</v>
      </c>
      <c r="E21" s="156">
        <f>IF(ISNUMBER(VALUE(SUBSTITUTE(実質収支比率等に係る経年分析!I$49,"▲","-"))),ROUND(VALUE(SUBSTITUTE(実質収支比率等に係る経年分析!I$49,"▲","-")),2),NA())</f>
        <v>-1.66</v>
      </c>
      <c r="F21" s="156">
        <f>IF(ISNUMBER(VALUE(SUBSTITUTE(実質収支比率等に係る経年分析!J$49,"▲","-"))),ROUND(VALUE(SUBSTITUTE(実質収支比率等に係る経年分析!J$49,"▲","-")),2),NA())</f>
        <v>-5.75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0.28000000000000003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f>IF(ROUND(VALUE(SUBSTITUTE(連結実質赤字比率に係る赤字・黒字の構成分析!I$42,"▲", "-")), 2) &lt; 0, ABS(ROUND(VALUE(SUBSTITUTE(連結実質赤字比率に係る赤字・黒字の構成分析!I$42,"▲", "-")), 2)), NA())</f>
        <v>0.19</v>
      </c>
      <c r="I28" s="157" t="e">
        <f>IF(ROUND(VALUE(SUBSTITUTE(連結実質赤字比率に係る赤字・黒字の構成分析!I$42,"▲", "-")), 2) &gt;= 0, ABS(ROUND(VALUE(SUBSTITUTE(連結実質赤字比率に係る赤字・黒字の構成分析!I$42,"▲", "-")), 2)), NA())</f>
        <v>#N/A</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0.62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0.94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f>IF(ROUND(VALUE(SUBSTITUTE(連結実質赤字比率に係る赤字・黒字の構成分析!G$40,"▲", "-")), 2) &lt; 0, ABS(ROUND(VALUE(SUBSTITUTE(連結実質赤字比率に係る赤字・黒字の構成分析!G$40,"▲", "-")), 2)), NA())</f>
        <v>0.01</v>
      </c>
      <c r="E30" s="157" t="e">
        <f>IF(ROUND(VALUE(SUBSTITUTE(連結実質赤字比率に係る赤字・黒字の構成分析!G$40,"▲", "-")), 2) &gt;= 0, ABS(ROUND(VALUE(SUBSTITUTE(連結実質赤字比率に係る赤字・黒字の構成分析!G$40,"▲", "-")), 2)), NA())</f>
        <v>#N/A</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国民健康保険特別会計（施設勘定）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1.1200000000000001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1.1100000000000001</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2.2999999999999998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4.8600000000000003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5.28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2.81</v>
      </c>
    </row>
    <row r="36" spans="1:16" x14ac:dyDescent="0.2">
      <c r="A36" s="157" t="str">
        <f>IF(連結実質赤字比率に係る赤字・黒字の構成分析!C$34="",NA(),連結実質赤字比率に係る赤字・黒字の構成分析!C$34)</f>
        <v>簡易水道事業会計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889</v>
      </c>
      <c r="E42" s="158"/>
      <c r="F42" s="158"/>
      <c r="G42" s="158">
        <f>'実質公債費比率（分子）の構造'!L$52</f>
        <v>897</v>
      </c>
      <c r="H42" s="158"/>
      <c r="I42" s="158"/>
      <c r="J42" s="158">
        <f>'実質公債費比率（分子）の構造'!M$52</f>
        <v>891</v>
      </c>
      <c r="K42" s="158"/>
      <c r="L42" s="158"/>
      <c r="M42" s="158">
        <f>'実質公債費比率（分子）の構造'!N$52</f>
        <v>889</v>
      </c>
      <c r="N42" s="158"/>
      <c r="O42" s="158"/>
      <c r="P42" s="158">
        <f>'実質公債費比率（分子）の構造'!O$52</f>
        <v>889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38</v>
      </c>
      <c r="C45" s="158"/>
      <c r="D45" s="158"/>
      <c r="E45" s="158">
        <f>'実質公債費比率（分子）の構造'!L$49</f>
        <v>69</v>
      </c>
      <c r="F45" s="158"/>
      <c r="G45" s="158"/>
      <c r="H45" s="158">
        <f>'実質公債費比率（分子）の構造'!M$49</f>
        <v>64</v>
      </c>
      <c r="I45" s="158"/>
      <c r="J45" s="158"/>
      <c r="K45" s="158">
        <f>'実質公債費比率（分子）の構造'!N$49</f>
        <v>52</v>
      </c>
      <c r="L45" s="158"/>
      <c r="M45" s="158"/>
      <c r="N45" s="158">
        <f>'実質公債費比率（分子）の構造'!O$49</f>
        <v>51</v>
      </c>
      <c r="O45" s="158"/>
      <c r="P45" s="158"/>
    </row>
    <row r="46" spans="1:16" x14ac:dyDescent="0.2">
      <c r="A46" s="158" t="s">
        <v>64</v>
      </c>
      <c r="B46" s="158">
        <f>'実質公債費比率（分子）の構造'!K$48</f>
        <v>203</v>
      </c>
      <c r="C46" s="158"/>
      <c r="D46" s="158"/>
      <c r="E46" s="158">
        <f>'実質公債費比率（分子）の構造'!L$48</f>
        <v>200</v>
      </c>
      <c r="F46" s="158"/>
      <c r="G46" s="158"/>
      <c r="H46" s="158">
        <f>'実質公債費比率（分子）の構造'!M$48</f>
        <v>191</v>
      </c>
      <c r="I46" s="158"/>
      <c r="J46" s="158"/>
      <c r="K46" s="158">
        <f>'実質公債費比率（分子）の構造'!N$48</f>
        <v>202</v>
      </c>
      <c r="L46" s="158"/>
      <c r="M46" s="158"/>
      <c r="N46" s="158">
        <f>'実質公債費比率（分子）の構造'!O$48</f>
        <v>244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1150</v>
      </c>
      <c r="C49" s="158"/>
      <c r="D49" s="158"/>
      <c r="E49" s="158">
        <f>'実質公債費比率（分子）の構造'!L$45</f>
        <v>1205</v>
      </c>
      <c r="F49" s="158"/>
      <c r="G49" s="158"/>
      <c r="H49" s="158">
        <f>'実質公債費比率（分子）の構造'!M$45</f>
        <v>1214</v>
      </c>
      <c r="I49" s="158"/>
      <c r="J49" s="158"/>
      <c r="K49" s="158">
        <f>'実質公債費比率（分子）の構造'!N$45</f>
        <v>1210</v>
      </c>
      <c r="L49" s="158"/>
      <c r="M49" s="158"/>
      <c r="N49" s="158">
        <f>'実質公債費比率（分子）の構造'!O$45</f>
        <v>1182</v>
      </c>
      <c r="O49" s="158"/>
      <c r="P49" s="158"/>
    </row>
    <row r="50" spans="1:16" x14ac:dyDescent="0.2">
      <c r="A50" s="158" t="s">
        <v>67</v>
      </c>
      <c r="B50" s="158" t="e">
        <f>NA()</f>
        <v>#N/A</v>
      </c>
      <c r="C50" s="158">
        <f>IF(ISNUMBER('実質公債費比率（分子）の構造'!K$53),'実質公債費比率（分子）の構造'!K$53,NA())</f>
        <v>502</v>
      </c>
      <c r="D50" s="158" t="e">
        <f>NA()</f>
        <v>#N/A</v>
      </c>
      <c r="E50" s="158" t="e">
        <f>NA()</f>
        <v>#N/A</v>
      </c>
      <c r="F50" s="158">
        <f>IF(ISNUMBER('実質公債費比率（分子）の構造'!L$53),'実質公債費比率（分子）の構造'!L$53,NA())</f>
        <v>577</v>
      </c>
      <c r="G50" s="158" t="e">
        <f>NA()</f>
        <v>#N/A</v>
      </c>
      <c r="H50" s="158" t="e">
        <f>NA()</f>
        <v>#N/A</v>
      </c>
      <c r="I50" s="158">
        <f>IF(ISNUMBER('実質公債費比率（分子）の構造'!M$53),'実質公債費比率（分子）の構造'!M$53,NA())</f>
        <v>578</v>
      </c>
      <c r="J50" s="158" t="e">
        <f>NA()</f>
        <v>#N/A</v>
      </c>
      <c r="K50" s="158" t="e">
        <f>NA()</f>
        <v>#N/A</v>
      </c>
      <c r="L50" s="158">
        <f>IF(ISNUMBER('実質公債費比率（分子）の構造'!N$53),'実質公債費比率（分子）の構造'!N$53,NA())</f>
        <v>575</v>
      </c>
      <c r="M50" s="158" t="e">
        <f>NA()</f>
        <v>#N/A</v>
      </c>
      <c r="N50" s="158" t="e">
        <f>NA()</f>
        <v>#N/A</v>
      </c>
      <c r="O50" s="158">
        <f>IF(ISNUMBER('実質公債費比率（分子）の構造'!O$53),'実質公債費比率（分子）の構造'!O$53,NA())</f>
        <v>588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9640</v>
      </c>
      <c r="E56" s="157"/>
      <c r="F56" s="157"/>
      <c r="G56" s="157">
        <f>'将来負担比率（分子）の構造'!J$52</f>
        <v>9634</v>
      </c>
      <c r="H56" s="157"/>
      <c r="I56" s="157"/>
      <c r="J56" s="157">
        <f>'将来負担比率（分子）の構造'!K$52</f>
        <v>9182</v>
      </c>
      <c r="K56" s="157"/>
      <c r="L56" s="157"/>
      <c r="M56" s="157">
        <f>'将来負担比率（分子）の構造'!L$52</f>
        <v>8809</v>
      </c>
      <c r="N56" s="157"/>
      <c r="O56" s="157"/>
      <c r="P56" s="157">
        <f>'将来負担比率（分子）の構造'!M$52</f>
        <v>8333</v>
      </c>
    </row>
    <row r="57" spans="1:16" x14ac:dyDescent="0.2">
      <c r="A57" s="157" t="s">
        <v>42</v>
      </c>
      <c r="B57" s="157"/>
      <c r="C57" s="157"/>
      <c r="D57" s="157">
        <f>'将来負担比率（分子）の構造'!I$51</f>
        <v>39</v>
      </c>
      <c r="E57" s="157"/>
      <c r="F57" s="157"/>
      <c r="G57" s="157">
        <f>'将来負担比率（分子）の構造'!J$51</f>
        <v>27</v>
      </c>
      <c r="H57" s="157"/>
      <c r="I57" s="157"/>
      <c r="J57" s="157">
        <f>'将来負担比率（分子）の構造'!K$51</f>
        <v>13</v>
      </c>
      <c r="K57" s="157"/>
      <c r="L57" s="157"/>
      <c r="M57" s="157">
        <f>'将来負担比率（分子）の構造'!L$51</f>
        <v>4</v>
      </c>
      <c r="N57" s="157"/>
      <c r="O57" s="157"/>
      <c r="P57" s="157" t="str">
        <f>'将来負担比率（分子）の構造'!M$51</f>
        <v>-</v>
      </c>
    </row>
    <row r="58" spans="1:16" x14ac:dyDescent="0.2">
      <c r="A58" s="157" t="s">
        <v>41</v>
      </c>
      <c r="B58" s="157"/>
      <c r="C58" s="157"/>
      <c r="D58" s="157">
        <f>'将来負担比率（分子）の構造'!I$50</f>
        <v>4688</v>
      </c>
      <c r="E58" s="157"/>
      <c r="F58" s="157"/>
      <c r="G58" s="157">
        <f>'将来負担比率（分子）の構造'!J$50</f>
        <v>5154</v>
      </c>
      <c r="H58" s="157"/>
      <c r="I58" s="157"/>
      <c r="J58" s="157">
        <f>'将来負担比率（分子）の構造'!K$50</f>
        <v>5228</v>
      </c>
      <c r="K58" s="157"/>
      <c r="L58" s="157"/>
      <c r="M58" s="157">
        <f>'将来負担比率（分子）の構造'!L$50</f>
        <v>5157</v>
      </c>
      <c r="N58" s="157"/>
      <c r="O58" s="157"/>
      <c r="P58" s="157">
        <f>'将来負担比率（分子）の構造'!M$50</f>
        <v>4964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6</v>
      </c>
      <c r="L61" s="157"/>
      <c r="M61" s="157"/>
      <c r="N61" s="157" t="str">
        <f>'将来負担比率（分子）の構造'!M$46</f>
        <v>-</v>
      </c>
      <c r="O61" s="157"/>
      <c r="P61" s="157"/>
    </row>
    <row r="62" spans="1:16" x14ac:dyDescent="0.2">
      <c r="A62" s="157" t="s">
        <v>35</v>
      </c>
      <c r="B62" s="157">
        <f>'将来負担比率（分子）の構造'!I$45</f>
        <v>2078</v>
      </c>
      <c r="C62" s="157"/>
      <c r="D62" s="157"/>
      <c r="E62" s="157">
        <f>'将来負担比率（分子）の構造'!J$45</f>
        <v>2045</v>
      </c>
      <c r="F62" s="157"/>
      <c r="G62" s="157"/>
      <c r="H62" s="157">
        <f>'将来負担比率（分子）の構造'!K$45</f>
        <v>2019</v>
      </c>
      <c r="I62" s="157"/>
      <c r="J62" s="157"/>
      <c r="K62" s="157">
        <f>'将来負担比率（分子）の構造'!L$45</f>
        <v>1985</v>
      </c>
      <c r="L62" s="157"/>
      <c r="M62" s="157"/>
      <c r="N62" s="157">
        <f>'将来負担比率（分子）の構造'!M$45</f>
        <v>1940</v>
      </c>
      <c r="O62" s="157"/>
      <c r="P62" s="157"/>
    </row>
    <row r="63" spans="1:16" x14ac:dyDescent="0.2">
      <c r="A63" s="157" t="s">
        <v>34</v>
      </c>
      <c r="B63" s="157">
        <f>'将来負担比率（分子）の構造'!I$44</f>
        <v>585</v>
      </c>
      <c r="C63" s="157"/>
      <c r="D63" s="157"/>
      <c r="E63" s="157">
        <f>'将来負担比率（分子）の構造'!J$44</f>
        <v>521</v>
      </c>
      <c r="F63" s="157"/>
      <c r="G63" s="157"/>
      <c r="H63" s="157">
        <f>'将来負担比率（分子）の構造'!K$44</f>
        <v>457</v>
      </c>
      <c r="I63" s="157"/>
      <c r="J63" s="157"/>
      <c r="K63" s="157">
        <f>'将来負担比率（分子）の構造'!L$44</f>
        <v>409</v>
      </c>
      <c r="L63" s="157"/>
      <c r="M63" s="157"/>
      <c r="N63" s="157">
        <f>'将来負担比率（分子）の構造'!M$44</f>
        <v>455</v>
      </c>
      <c r="O63" s="157"/>
      <c r="P63" s="157"/>
    </row>
    <row r="64" spans="1:16" x14ac:dyDescent="0.2">
      <c r="A64" s="157" t="s">
        <v>33</v>
      </c>
      <c r="B64" s="157">
        <f>'将来負担比率（分子）の構造'!I$43</f>
        <v>2465</v>
      </c>
      <c r="C64" s="157"/>
      <c r="D64" s="157"/>
      <c r="E64" s="157">
        <f>'将来負担比率（分子）の構造'!J$43</f>
        <v>2325</v>
      </c>
      <c r="F64" s="157"/>
      <c r="G64" s="157"/>
      <c r="H64" s="157">
        <f>'将来負担比率（分子）の構造'!K$43</f>
        <v>2252</v>
      </c>
      <c r="I64" s="157"/>
      <c r="J64" s="157"/>
      <c r="K64" s="157">
        <f>'将来負担比率（分子）の構造'!L$43</f>
        <v>2184</v>
      </c>
      <c r="L64" s="157"/>
      <c r="M64" s="157"/>
      <c r="N64" s="157">
        <f>'将来負担比率（分子）の構造'!M$43</f>
        <v>2112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11358</v>
      </c>
      <c r="C66" s="157"/>
      <c r="D66" s="157"/>
      <c r="E66" s="157">
        <f>'将来負担比率（分子）の構造'!J$41</f>
        <v>11293</v>
      </c>
      <c r="F66" s="157"/>
      <c r="G66" s="157"/>
      <c r="H66" s="157">
        <f>'将来負担比率（分子）の構造'!K$41</f>
        <v>10658</v>
      </c>
      <c r="I66" s="157"/>
      <c r="J66" s="157"/>
      <c r="K66" s="157">
        <f>'将来負担比率（分子）の構造'!L$41</f>
        <v>10060</v>
      </c>
      <c r="L66" s="157"/>
      <c r="M66" s="157"/>
      <c r="N66" s="157">
        <f>'将来負担比率（分子）の構造'!M$41</f>
        <v>9420</v>
      </c>
      <c r="O66" s="157"/>
      <c r="P66" s="157"/>
    </row>
    <row r="67" spans="1:16" x14ac:dyDescent="0.2">
      <c r="A67" s="157" t="s">
        <v>71</v>
      </c>
      <c r="B67" s="157" t="e">
        <f>NA()</f>
        <v>#N/A</v>
      </c>
      <c r="C67" s="157">
        <f>IF(ISNUMBER('将来負担比率（分子）の構造'!I$53), IF('将来負担比率（分子）の構造'!I$53 &lt; 0, 0, '将来負担比率（分子）の構造'!I$53), NA())</f>
        <v>2119</v>
      </c>
      <c r="D67" s="157" t="e">
        <f>NA()</f>
        <v>#N/A</v>
      </c>
      <c r="E67" s="157" t="e">
        <f>NA()</f>
        <v>#N/A</v>
      </c>
      <c r="F67" s="157">
        <f>IF(ISNUMBER('将来負担比率（分子）の構造'!J$53), IF('将来負担比率（分子）の構造'!J$53 &lt; 0, 0, '将来負担比率（分子）の構造'!J$53), NA())</f>
        <v>1369</v>
      </c>
      <c r="G67" s="157" t="e">
        <f>NA()</f>
        <v>#N/A</v>
      </c>
      <c r="H67" s="157" t="e">
        <f>NA()</f>
        <v>#N/A</v>
      </c>
      <c r="I67" s="157">
        <f>IF(ISNUMBER('将来負担比率（分子）の構造'!K$53), IF('将来負担比率（分子）の構造'!K$53 &lt; 0, 0, '将来負担比率（分子）の構造'!K$53), NA())</f>
        <v>963</v>
      </c>
      <c r="J67" s="157" t="e">
        <f>NA()</f>
        <v>#N/A</v>
      </c>
      <c r="K67" s="157" t="e">
        <f>NA()</f>
        <v>#N/A</v>
      </c>
      <c r="L67" s="157">
        <f>IF(ISNUMBER('将来負担比率（分子）の構造'!L$53), IF('将来負担比率（分子）の構造'!L$53 &lt; 0, 0, '将来負担比率（分子）の構造'!L$53), NA())</f>
        <v>674</v>
      </c>
      <c r="M67" s="157" t="e">
        <f>NA()</f>
        <v>#N/A</v>
      </c>
      <c r="N67" s="157" t="e">
        <f>NA()</f>
        <v>#N/A</v>
      </c>
      <c r="O67" s="157">
        <f>IF(ISNUMBER('将来負担比率（分子）の構造'!M$53), IF('将来負担比率（分子）の構造'!M$53 &lt; 0, 0, '将来負担比率（分子）の構造'!M$53), NA())</f>
        <v>629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3821</v>
      </c>
      <c r="C72" s="161">
        <f>基金残高に係る経年分析!G55</f>
        <v>3700</v>
      </c>
      <c r="D72" s="161">
        <f>基金残高に係る経年分析!H55</f>
        <v>3503</v>
      </c>
    </row>
    <row r="73" spans="1:16" x14ac:dyDescent="0.2">
      <c r="A73" s="160" t="s">
        <v>74</v>
      </c>
      <c r="B73" s="161">
        <f>基金残高に係る経年分析!F56</f>
        <v>378</v>
      </c>
      <c r="C73" s="161">
        <f>基金残高に係る経年分析!G56</f>
        <v>384</v>
      </c>
      <c r="D73" s="161">
        <f>基金残高に係る経年分析!H56</f>
        <v>384</v>
      </c>
    </row>
    <row r="74" spans="1:16" x14ac:dyDescent="0.2">
      <c r="A74" s="160" t="s">
        <v>75</v>
      </c>
      <c r="B74" s="161">
        <f>基金残高に係る経年分析!F57</f>
        <v>1124</v>
      </c>
      <c r="C74" s="161">
        <f>基金残高に係る経年分析!G57</f>
        <v>1093</v>
      </c>
      <c r="D74" s="161">
        <f>基金残高に係る経年分析!H57</f>
        <v>1099</v>
      </c>
    </row>
  </sheetData>
  <sheetProtection algorithmName="SHA-512" hashValue="SW8wx6P1qaHkPSq74OtodOUbs+9iPXMdZzZ3Tf7v7ZYpp4hW6feu6XJ/cOSq8X+JqhYRbsWJLTBX3/SCXWqKOA==" saltValue="Oz2GByM9NHCBR3NrXsAm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928219-67D3-43C3-B7DB-E8D48E0659F9}">
  <ds:schemaRefs>
    <ds:schemaRef ds:uri="http://schemas.microsoft.com/sharepoint/v3/contenttype/forms"/>
  </ds:schemaRefs>
</ds:datastoreItem>
</file>

<file path=customXml/itemProps2.xml><?xml version="1.0" encoding="utf-8"?>
<ds:datastoreItem xmlns:ds="http://schemas.openxmlformats.org/officeDocument/2006/customXml" ds:itemID="{B8924193-5F86-4E6F-8797-9A8666DA762A}">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FD1546EE-818B-4F25-8A5E-E43625DE29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2026-03-04T01:40:06Z</cp:lastPrinted>
  <dcterms:created xsi:type="dcterms:W3CDTF">2026-02-23T05:21:21Z</dcterms:created>
  <dcterms:modified xsi:type="dcterms:W3CDTF">2026-09-24T07:16:37Z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