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10B5F044-EE10-4988-B67D-B2F612F650B4}" xr6:coauthVersionLast="47" xr6:coauthVersionMax="47" xr10:uidLastSave="{88D1D3AE-D51A-4335-BD54-D4A8A8E8826E}"/>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W35" i="10"/>
  <c r="BW36" i="10" s="1"/>
  <c r="BW37" i="10" s="1"/>
  <c r="BW38" i="10" s="1"/>
  <c r="BW39" i="10" s="1"/>
  <c r="BW40" i="10" s="1"/>
  <c r="BW41" i="10" s="1"/>
  <c r="BW42" i="10" s="1"/>
  <c r="BE35" i="10"/>
  <c r="C35" i="10"/>
  <c r="CO34" i="10"/>
  <c r="BW34" i="10"/>
  <c r="BE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<sst xmlns="http://schemas.openxmlformats.org/spreadsheetml/2006/main" count="1130" uniqueCount="577">
  <si>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</si>
  <si>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</si>
  <si>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</si>
  <si>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</si>
  <si>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</si>
  <si>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</si>
  <si>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</si>
  <si>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</si>
  <si>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</si>
  <si>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</si>
  <si>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</si>
  <si>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</si>
  <si>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</si>
  <si>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</si>
  <si>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</si>
  <si>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</si>
  <si>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</si>
  <si>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</si>
  <si>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</si>
  <si>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</si>
  <si>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</si>
  <si>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</si>
  <si>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</si>
  <si>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</si>
  <si>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</si>
  <si>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</si>
  <si>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</si>
  <si>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</si>
  <si>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</si>
  <si>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</si>
  <si>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</si>
  <si>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</si>
  <si>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</si>
  <si>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</si>
  <si>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</si>
  <si>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</si>
  <si>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</si>
  <si>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</si>
  <si>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</si>
  <si>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</si>
  <si>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</si>
  <si>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</si>
  <si>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</si>
  <si>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</si>
  <si>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</si>
  <si>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</si>
  <si>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</si>
  <si>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</si>
  <si>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</si>
  <si>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</si>
  <si>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</si>
  <si>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</si>
  <si>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</si>
  <si>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</si>
  <si>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</si>
  <si>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</si>
  <si>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</si>
  <si>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</si>
  <si>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</si>
  <si>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</si>
  <si>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</si>
  <si>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</si>
  <si>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</si>
  <si>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</si>
  <si>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</si>
  <si>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</si>
  <si>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</si>
  <si>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</si>
  <si>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</si>
  <si>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</si>
  <si>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</si>
  <si>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</si>
  <si>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</si>
  <si>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</si>
  <si>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</si>
  <si>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</si>
  <si>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</si>
  <si>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</si>
  <si>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</si>
  <si>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</si>
  <si>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</si>
  <si>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</si>
  <si>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</si>
  <si>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</si>
  <si>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</si>
  <si>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</si>
  <si>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</si>
  <si>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</si>
  <si>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</si>
  <si>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</si>
  <si>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</si>
  <si>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</si>
  <si>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</si>
  <si>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</si>
  <si>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</si>
  <si>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</si>
  <si>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</si>
  <si>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</si>
  <si>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</si>
  <si>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</si>
  <si>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</si>
  <si>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</si>
  <si>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</si>
  <si>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</si>
  <si>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</si>
  <si>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</si>
  <si>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</si>
  <si>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</si>
  <si>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</si>
  <si>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</si>
  <si>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</si>
  <si>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</si>
  <si>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</si>
  <si>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</si>
  <si>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</si>
  <si>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</si>
  <si>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</si>
  <si>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</si>
  <si>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</si>
  <si>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</si>
  <si>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</si>
  <si>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</si>
  <si>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</si>
  <si>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</si>
  <si>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</si>
  <si>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</si>
  <si>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</si>
  <si>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</si>
  <si>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</si>
  <si>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</si>
  <si>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</si>
  <si>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</si>
  <si>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</si>
  <si>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</si>
  <si>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</si>
  <si>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</si>
  <si>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</si>
  <si>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</si>
  <si>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</si>
  <si>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</si>
  <si>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</si>
  <si>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</si>
  <si>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</si>
  <si>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</si>
  <si>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</si>
  <si>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</si>
  <si>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</si>
  <si>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</si>
  <si>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</si>
  <si>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</si>
  <si>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</si>
  <si>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</si>
  <si>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</si>
  <si>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</si>
  <si>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</si>
  <si>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</si>
  <si>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</si>
  <si>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</si>
  <si>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</si>
  <si>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</si>
  <si>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</si>
  <si>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</si>
  <si>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</si>
  <si>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</si>
  <si>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</si>
  <si>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</si>
  <si>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</si>
  <si>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</si>
  <si>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</si>
  <si>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</si>
  <si>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</si>
  <si>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</si>
  <si>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</si>
  <si>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</si>
  <si>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</si>
  <si>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</si>
  <si>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</si>
  <si>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</si>
  <si>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</si>
  <si>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</si>
  <si>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</si>
  <si>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</si>
  <si>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</si>
  <si>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</si>
  <si>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</si>
  <si>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</si>
  <si>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</si>
  <si>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</si>
  <si>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</si>
  <si>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</si>
  <si>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</si>
  <si>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</si>
  <si>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</si>
  <si>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</si>
  <si>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</si>
  <si>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</si>
  <si>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</si>
  <si>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</si>
  <si>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</si>
  <si>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</si>
  <si>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</si>
  <si>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</si>
  <si>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</si>
  <si>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群馬県草津町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</si>
  <si>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</si>
  <si>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</si>
  <si>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</si>
  <si>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</si>
  <si>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</si>
  <si>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</si>
  <si>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</si>
  <si>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</si>
  <si>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</si>
  <si>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</si>
  <si>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</si>
  <si>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</si>
  <si>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</si>
  <si>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</si>
  <si>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</si>
  <si>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</si>
  <si>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</si>
  <si>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</si>
  <si>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</si>
  <si>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</si>
  <si>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</si>
  <si>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</si>
  <si>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</si>
  <si>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</si>
  <si>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</si>
  <si>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</si>
  <si>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</si>
  <si>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</si>
  <si>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</si>
  <si>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</si>
  <si>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</si>
  <si>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</si>
  <si>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</si>
  <si>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</si>
  <si>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</si>
  <si>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</si>
  <si>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</si>
  <si>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</si>
  <si>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</si>
  <si>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</si>
  <si>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</si>
  <si>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</si>
  <si>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</si>
  <si>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</si>
  <si>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</si>
  <si>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</si>
  <si>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</si>
  <si>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</si>
  <si>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</si>
  <si>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</si>
  <si>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</si>
  <si>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</si>
  <si>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</si>
  <si>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</si>
  <si>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</si>
  <si>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</si>
  <si>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</si>
  <si>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</si>
  <si>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</si>
  <si>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</si>
  <si>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</si>
  <si>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</si>
  <si>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</si>
  <si>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</si>
  <si>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</si>
  <si>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</si>
  <si>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</si>
  <si>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</si>
  <si>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</si>
  <si>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</si>
  <si>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</si>
  <si>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</si>
  <si>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</si>
  <si>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</si>
  <si>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</si>
  <si>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</si>
  <si>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</si>
  <si>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</si>
  <si>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</si>
  <si>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</si>
  <si>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</si>
  <si>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</si>
  <si>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</si>
  <si>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</si>
  <si>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</si>
  <si>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</si>
  <si>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</si>
  <si>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</si>
  <si>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</si>
  <si>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</si>
  <si>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</si>
  <si>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</si>
  <si>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</si>
  <si>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</si>
  <si>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</si>
  <si>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</si>
  <si>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</si>
  <si>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</si>
  <si>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</si>
  <si>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</si>
  <si>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</si>
  <si>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</si>
  <si>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</si>
  <si>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</si>
  <si>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</si>
  <si>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</si>
  <si>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</si>
  <si>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</si>
  <si>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</si>
  <si>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</si>
  <si>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</si>
  <si>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</si>
  <si>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</si>
  <si>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</si>
  <si>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</si>
  <si>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観光施設</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</si>
  <si>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</si>
  <si>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</si>
  <si>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</si>
  <si>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</si>
  <si>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</si>
  <si>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</si>
  <si>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</si>
  <si>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</si>
  <si>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</si>
  <si>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</si>
  <si>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</si>
  <si>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</si>
  <si>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</si>
  <si>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</si>
  <si>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</si>
  <si>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</si>
  <si>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</si>
  <si>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</si>
  <si>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</si>
  <si>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</si>
  <si>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</si>
  <si>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</si>
  <si>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</si>
  <si>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</si>
  <si>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</si>
  <si>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</si>
  <si>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</si>
  <si>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</si>
  <si>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</si>
  <si>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</si>
  <si>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</si>
  <si>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</si>
  <si>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</si>
  <si>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</si>
  <si>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群馬県草津町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</si>
  <si>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</si>
  <si>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</si>
  <si>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</si>
  <si>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</si>
  <si>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</si>
  <si>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</si>
  <si>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</si>
  <si>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</si>
  <si>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</si>
  <si>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</si>
  <si>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</si>
  <si>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</si>
  <si>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</si>
  <si>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</si>
  <si>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</si>
  <si>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</si>
  <si>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</si>
  <si>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</si>
  <si>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</si>
  <si>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</si>
  <si>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</si>
  <si>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</si>
  <si>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</si>
  <si>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</si>
  <si>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</si>
  <si>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</si>
  <si>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</si>
  <si>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</si>
  <si>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</si>
  <si>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</si>
  <si>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</si>
  <si>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</si>
  <si>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</si>
  <si>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</si>
  <si>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</si>
  <si>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</si>
  <si>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</si>
  <si>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</si>
  <si>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</si>
  <si>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千客万来事業会計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</si>
  <si>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</si>
  <si>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</si>
  <si>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</si>
  <si>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</si>
  <si>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</si>
  <si>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</si>
  <si>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</si>
  <si>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</si>
  <si>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</si>
  <si>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</si>
  <si>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</si>
  <si>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</si>
  <si>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</si>
  <si>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</si>
  <si>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</si>
  <si>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</si>
  <si>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</si>
  <si>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</si>
  <si>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</si>
  <si>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</si>
  <si>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</si>
  <si>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</si>
  <si>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</si>
  <si>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</si>
  <si>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</si>
  <si>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</si>
  <si>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</si>
  <si>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</si>
  <si>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</si>
  <si>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</si>
  <si>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</si>
  <si>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</si>
  <si>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</si>
  <si>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</si>
  <si>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</si>
  <si>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</si>
  <si>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</si>
  <si>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</si>
  <si>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</si>
  <si>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</si>
  <si>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</si>
  <si>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</si>
  <si>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</si>
  <si>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</si>
  <si>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</si>
  <si>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</si>
  <si>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</si>
  <si>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</si>
  <si>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</si>
  <si>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</si>
  <si>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</si>
  <si>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</si>
  <si>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</si>
  <si>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</si>
  <si>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</si>
  <si>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</si>
  <si>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</si>
  <si>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</si>
  <si>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</si>
  <si>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</si>
  <si>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</si>
  <si>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</si>
  <si>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</si>
  <si>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</si>
  <si>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</si>
  <si>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</si>
  <si>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</si>
  <si>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</si>
  <si>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</si>
  <si>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</si>
  <si>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</si>
  <si>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</si>
  <si>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</si>
  <si>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</si>
  <si>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</si>
  <si>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</si>
  <si>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</si>
  <si>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</si>
  <si>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</si>
  <si>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</si>
  <si>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</si>
  <si>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</si>
  <si>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</si>
  <si>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</si>
  <si>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</si>
  <si>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</si>
  <si>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</si>
  <si>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</si>
  <si>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</si>
  <si>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</si>
  <si>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</si>
  <si>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</si>
  <si>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</si>
  <si>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</si>
  <si>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</si>
  <si>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</si>
  <si>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</si>
  <si>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</si>
  <si>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</si>
  <si>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</si>
  <si>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</si>
  <si>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</si>
  <si>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</si>
  <si>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</si>
  <si>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</si>
  <si>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</si>
  <si>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</si>
  <si>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</si>
  <si>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</si>
  <si>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</si>
  <si>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</si>
  <si>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</si>
  <si>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</si>
  <si>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</si>
  <si>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</si>
  <si>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</si>
  <si>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</si>
  <si>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</si>
  <si>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</si>
  <si>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</si>
  <si>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</si>
  <si>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</si>
  <si>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</si>
  <si>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</si>
  <si>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</si>
  <si>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</si>
  <si>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</si>
  <si>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</si>
  <si>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</si>
  <si>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</si>
  <si>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</si>
  <si>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</si>
  <si>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</si>
  <si>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</si>
  <si>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</si>
  <si>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</si>
  <si>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9.22</t>
  </si>
  <si>
    <t>温泉温水供給事業会計</t>
  </si>
  <si>
    <t>千客万来事業会計</t>
  </si>
  <si>
    <t>水道事業会計</t>
  </si>
  <si>
    <t>公共下水道事業特別会計</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</si>
  <si>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</si>
  <si>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</si>
  <si>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</si>
  <si>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</si>
  <si>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</si>
  <si>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</si>
  <si>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</si>
  <si>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</si>
  <si>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</si>
  <si>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</si>
  <si>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</si>
  <si>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群馬県後期高齢者医療広域連合（一般会計）</t>
    <rPh sb="0" eb="14">
      <t>グンマケンコウキコウレイシャイリョウコウイキレンゴウ</t>
    </rPh>
    <rPh sb="15" eb="19">
      <t>イッパンカイケイ</t>
    </rPh>
    <phoneticPr fontId="2"/>
  </si>
  <si>
    <t>群馬県後期高齢者医療広域連合（後期高齢者医療特別会計）</t>
  </si>
  <si>
    <t>群馬県市町村会館管理組合</t>
  </si>
  <si>
    <t>群馬県市町村総合事務組合</t>
  </si>
  <si>
    <t>吾妻環境施設組合</t>
  </si>
  <si>
    <t>吾妻広域町村圏振興整備組合</t>
  </si>
  <si>
    <t>吾妻広域町村圏振興整備組合（病院事業会計）</t>
  </si>
  <si>
    <t>西吾妻衛生施設組合</t>
  </si>
  <si>
    <t>西吾妻福祉病院組合</t>
  </si>
  <si>
    <t>-</t>
    <phoneticPr fontId="2"/>
  </si>
  <si>
    <t>－</t>
  </si>
  <si>
    <t>－</t>
    <phoneticPr fontId="2"/>
  </si>
  <si>
    <t>草津観光公社</t>
    <rPh sb="0" eb="6">
      <t>クサツカンコウコウシャ</t>
    </rPh>
    <phoneticPr fontId="2"/>
  </si>
  <si>
    <t>ザスパ</t>
    <phoneticPr fontId="2"/>
  </si>
  <si>
    <t>草津よいとこ元気基金</t>
    <rPh sb="0" eb="2">
      <t>クサツ</t>
    </rPh>
    <rPh sb="6" eb="10">
      <t>ゲンキキキン</t>
    </rPh>
    <phoneticPr fontId="5"/>
  </si>
  <si>
    <t>公共施設等整備基金</t>
    <rPh sb="0" eb="9">
      <t>コウキョウシセツトウセイビキキン</t>
    </rPh>
    <phoneticPr fontId="5"/>
  </si>
  <si>
    <t>教育振興基金</t>
    <rPh sb="0" eb="6">
      <t>キョウイクシンコウキキン</t>
    </rPh>
    <phoneticPr fontId="5"/>
  </si>
  <si>
    <t>福祉振興基金</t>
    <rPh sb="0" eb="6">
      <t>フクシシンコウキキン</t>
    </rPh>
    <phoneticPr fontId="5"/>
  </si>
  <si>
    <t>森林環境譲与税基金</t>
    <rPh sb="0" eb="7">
      <t>シンリンカンキョウジョウヨゼイ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</si>
  <si>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</si>
  <si>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</si>
  <si>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抑制や充当可能基金の増加により、将来負担比率については平成28年度から令和6年度まで算定されない良好な結果となっている。一方で、有形固定資産減価償却率については７５．４％と類似団体と比べてみても高い水準となっており、前年度と比べてみると０．３ポイントの悪化となっている。主な要因は学校施設や公営住宅の老朽化によるものであるが、今後については充当可能財源を活用し、公共施設総合管理計画に基づいた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</si>
  <si>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</si>
  <si>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</si>
  <si>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</si>
  <si>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</si>
  <si>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</si>
  <si>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</si>
  <si>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抑制や充当可能基金の増加により、将来負担比率については平成28年度から令和6年度まで算定されない良好な結果となっている。また実質公債費比率についても、類似団体と比較して低い水準にあり、近年は横ばいとなっている。今後は施設の老朽化対策などにより地方債の発行が増えていくことが予想されるため、公債費の適正化が重要な課題とな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</si>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</sst>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BE56EB8-2374-45CD-828C-01C711A2C78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59DE-493A-80E9-914B4A98E8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118728</c:v>
                </c:pt>
                <c:pt idx="1">
                  <c:v>72696</c:v>
                </c:pt>
                <c:pt idx="2">
                  <c:v>90927</c:v>
                </c:pt>
                <c:pt idx="3">
                  <c:v>157092</c:v>
                </c:pt>
                <c:pt idx="4">
                  <c:v>77587</c:v>
                </c:pt>
              </c:numCache>
            </c:numRef>
          </c:val>
          <c:smooth val="0"/>
          <c:extLst>
            <c:ext xmlns:c16="http://schemas.microsoft.com/office/drawing/2014/chart" uri="{C3380CC4-5D6E-409C-BE32-E72D297353CC}">
              <c16:uniqueId val="{00000001-59DE-493A-80E9-914B4A98E8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5.88</c:v>
                </c:pt>
                <c:pt idx="1">
                  <c:v>3.93</c:v>
                </c:pt>
                <c:pt idx="2">
                  <c:v>3.59</c:v>
                </c:pt>
                <c:pt idx="3">
                  <c:v>6.63</c:v>
                </c:pt>
                <c:pt idx="4">
                  <c:v>4.3099999999999996</c:v>
                </c:pt>
              </c:numCache>
            </c:numRef>
          </c:val>
          <c:extLst>
            <c:ext xmlns:c16="http://schemas.microsoft.com/office/drawing/2014/chart" uri="{C3380CC4-5D6E-409C-BE32-E72D297353CC}">
              <c16:uniqueId val="{00000000-74CA-4BD4-8005-EBFB51AD09F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81.650000000000006</c:v>
                </c:pt>
                <c:pt idx="1">
                  <c:v>86.15</c:v>
                </c:pt>
                <c:pt idx="2">
                  <c:v>93.4</c:v>
                </c:pt>
                <c:pt idx="3">
                  <c:v>91.86</c:v>
                </c:pt>
                <c:pt idx="4">
                  <c:v>86.06</c:v>
                </c:pt>
              </c:numCache>
            </c:numRef>
          </c:val>
          <c:extLst>
            <c:ext xmlns:c16="http://schemas.microsoft.com/office/drawing/2014/chart" uri="{C3380CC4-5D6E-409C-BE32-E72D297353CC}">
              <c16:uniqueId val="{00000001-74CA-4BD4-8005-EBFB51AD09F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4.17</c:v>
                </c:pt>
                <c:pt idx="1">
                  <c:v>7.53</c:v>
                </c:pt>
                <c:pt idx="2">
                  <c:v>1.51</c:v>
                </c:pt>
                <c:pt idx="3">
                  <c:v>0.15</c:v>
                </c:pt>
                <c:pt idx="4">
                  <c:v>-9.2200000000000006</c:v>
                </c:pt>
              </c:numCache>
            </c:numRef>
          </c:val>
          <c:smooth val="0"/>
          <c:extLst>
            <c:ext xmlns:c16="http://schemas.microsoft.com/office/drawing/2014/chart" uri="{C3380CC4-5D6E-409C-BE32-E72D297353CC}">
              <c16:uniqueId val="{00000002-74CA-4BD4-8005-EBFB51AD09F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0.04</c:v>
                </c:pt>
                <c:pt idx="4">
                  <c:v>#N/A</c:v>
                </c:pt>
                <c:pt idx="5">
                  <c:v>0.02</c:v>
                </c:pt>
                <c:pt idx="6">
                  <c:v>0</c:v>
                </c:pt>
                <c:pt idx="7">
                  <c:v>0</c:v>
                </c:pt>
                <c:pt idx="8">
                  <c:v>0</c:v>
                </c:pt>
                <c:pt idx="9">
                  <c:v>0</c:v>
                </c:pt>
              </c:numCache>
            </c:numRef>
          </c:val>
          <c:extLst>
            <c:ext xmlns:c16="http://schemas.microsoft.com/office/drawing/2014/chart" uri="{C3380CC4-5D6E-409C-BE32-E72D297353CC}">
              <c16:uniqueId val="{00000000-DA4E-4D19-93CB-801BC01901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4E-4D19-93CB-801BC01901D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0.25</c:v>
                </c:pt>
                <c:pt idx="2">
                  <c:v>#N/A</c:v>
                </c:pt>
                <c:pt idx="3">
                  <c:v>0.24</c:v>
                </c:pt>
                <c:pt idx="4">
                  <c:v>#N/A</c:v>
                </c:pt>
                <c:pt idx="5">
                  <c:v>0.32</c:v>
                </c:pt>
                <c:pt idx="6">
                  <c:v>#N/A</c:v>
                </c:pt>
                <c:pt idx="7">
                  <c:v>0.16</c:v>
                </c:pt>
                <c:pt idx="8">
                  <c:v>#N/A</c:v>
                </c:pt>
                <c:pt idx="9">
                  <c:v>0.19</c:v>
                </c:pt>
              </c:numCache>
            </c:numRef>
          </c:val>
          <c:extLst>
            <c:ext xmlns:c16="http://schemas.microsoft.com/office/drawing/2014/chart" uri="{C3380CC4-5D6E-409C-BE32-E72D297353CC}">
              <c16:uniqueId val="{00000002-DA4E-4D19-93CB-801BC01901D9}"/>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0.48</c:v>
                </c:pt>
                <c:pt idx="4">
                  <c:v>#N/A</c:v>
                </c:pt>
                <c:pt idx="5">
                  <c:v>0.64</c:v>
                </c:pt>
                <c:pt idx="6">
                  <c:v>#N/A</c:v>
                </c:pt>
                <c:pt idx="7">
                  <c:v>1.71</c:v>
                </c:pt>
                <c:pt idx="8">
                  <c:v>#N/A</c:v>
                </c:pt>
                <c:pt idx="9">
                  <c:v>0.8</c:v>
                </c:pt>
              </c:numCache>
            </c:numRef>
          </c:val>
          <c:extLst>
            <c:ext xmlns:c16="http://schemas.microsoft.com/office/drawing/2014/chart" uri="{C3380CC4-5D6E-409C-BE32-E72D297353CC}">
              <c16:uniqueId val="{00000003-DA4E-4D19-93CB-801BC01901D9}"/>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1.05</c:v>
                </c:pt>
                <c:pt idx="2">
                  <c:v>#N/A</c:v>
                </c:pt>
                <c:pt idx="3">
                  <c:v>0.66</c:v>
                </c:pt>
                <c:pt idx="4">
                  <c:v>#N/A</c:v>
                </c:pt>
                <c:pt idx="5">
                  <c:v>0.77</c:v>
                </c:pt>
                <c:pt idx="6">
                  <c:v>#N/A</c:v>
                </c:pt>
                <c:pt idx="7">
                  <c:v>1.99</c:v>
                </c:pt>
                <c:pt idx="8">
                  <c:v>#N/A</c:v>
                </c:pt>
                <c:pt idx="9">
                  <c:v>1.0900000000000001</c:v>
                </c:pt>
              </c:numCache>
            </c:numRef>
          </c:val>
          <c:extLst>
            <c:ext xmlns:c16="http://schemas.microsoft.com/office/drawing/2014/chart" uri="{C3380CC4-5D6E-409C-BE32-E72D297353CC}">
              <c16:uniqueId val="{00000004-DA4E-4D19-93CB-801BC01901D9}"/>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5.92</c:v>
                </c:pt>
                <c:pt idx="2">
                  <c:v>#N/A</c:v>
                </c:pt>
                <c:pt idx="3">
                  <c:v>3.97</c:v>
                </c:pt>
                <c:pt idx="4">
                  <c:v>#N/A</c:v>
                </c:pt>
                <c:pt idx="5">
                  <c:v>3.63</c:v>
                </c:pt>
                <c:pt idx="6">
                  <c:v>#N/A</c:v>
                </c:pt>
                <c:pt idx="7">
                  <c:v>6.67</c:v>
                </c:pt>
                <c:pt idx="8">
                  <c:v>#N/A</c:v>
                </c:pt>
                <c:pt idx="9">
                  <c:v>4.34</c:v>
                </c:pt>
              </c:numCache>
            </c:numRef>
          </c:val>
          <c:extLst>
            <c:ext xmlns:c16="http://schemas.microsoft.com/office/drawing/2014/chart" uri="{C3380CC4-5D6E-409C-BE32-E72D297353CC}">
              <c16:uniqueId val="{00000005-DA4E-4D19-93CB-801BC01901D9}"/>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c:v>
                </c:pt>
                <c:pt idx="2">
                  <c:v>#N/A</c:v>
                </c:pt>
                <c:pt idx="3">
                  <c:v>6.11</c:v>
                </c:pt>
                <c:pt idx="4">
                  <c:v>#N/A</c:v>
                </c:pt>
                <c:pt idx="5">
                  <c:v>6.11</c:v>
                </c:pt>
                <c:pt idx="6">
                  <c:v>#N/A</c:v>
                </c:pt>
                <c:pt idx="7">
                  <c:v>10.28</c:v>
                </c:pt>
                <c:pt idx="8">
                  <c:v>#N/A</c:v>
                </c:pt>
                <c:pt idx="9">
                  <c:v>16.600000000000001</c:v>
                </c:pt>
              </c:numCache>
            </c:numRef>
          </c:val>
          <c:extLst>
            <c:ext xmlns:c16="http://schemas.microsoft.com/office/drawing/2014/chart" uri="{C3380CC4-5D6E-409C-BE32-E72D297353CC}">
              <c16:uniqueId val="{00000006-DA4E-4D19-93CB-801BC01901D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31.07</c:v>
                </c:pt>
                <c:pt idx="2">
                  <c:v>#N/A</c:v>
                </c:pt>
                <c:pt idx="3">
                  <c:v>28.06</c:v>
                </c:pt>
                <c:pt idx="4">
                  <c:v>#N/A</c:v>
                </c:pt>
                <c:pt idx="5">
                  <c:v>30.43</c:v>
                </c:pt>
                <c:pt idx="6">
                  <c:v>#N/A</c:v>
                </c:pt>
                <c:pt idx="7">
                  <c:v>30.68</c:v>
                </c:pt>
                <c:pt idx="8">
                  <c:v>#N/A</c:v>
                </c:pt>
                <c:pt idx="9">
                  <c:v>24.94</c:v>
                </c:pt>
              </c:numCache>
            </c:numRef>
          </c:val>
          <c:extLst>
            <c:ext xmlns:c16="http://schemas.microsoft.com/office/drawing/2014/chart" uri="{C3380CC4-5D6E-409C-BE32-E72D297353CC}">
              <c16:uniqueId val="{00000007-DA4E-4D19-93CB-801BC01901D9}"/>
            </c:ext>
          </c:extLst>
        </c:ser>
        <c:ser>
          <c:idx val="8"/>
          <c:order val="8"/>
          <c:tx>
            <c:strRef>
              <c:f>データシート!$A$35</c:f>
              <c:strCache>
                <c:ptCount val="1"/>
                <c:pt idx="0">
                  <c:v>千客万来事業会計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33.1</c:v>
                </c:pt>
                <c:pt idx="2">
                  <c:v>#N/A</c:v>
                </c:pt>
                <c:pt idx="3">
                  <c:v>35</c:v>
                </c:pt>
                <c:pt idx="4">
                  <c:v>#N/A</c:v>
                </c:pt>
                <c:pt idx="5">
                  <c:v>37.01</c:v>
                </c:pt>
                <c:pt idx="6">
                  <c:v>#N/A</c:v>
                </c:pt>
                <c:pt idx="7">
                  <c:v>34.33</c:v>
                </c:pt>
                <c:pt idx="8">
                  <c:v>#N/A</c:v>
                </c:pt>
                <c:pt idx="9">
                  <c:v>35.74</c:v>
                </c:pt>
              </c:numCache>
            </c:numRef>
          </c:val>
          <c:extLst>
            <c:ext xmlns:c16="http://schemas.microsoft.com/office/drawing/2014/chart" uri="{C3380CC4-5D6E-409C-BE32-E72D297353CC}">
              <c16:uniqueId val="{00000008-DA4E-4D19-93CB-801BC01901D9}"/>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72.14</c:v>
                </c:pt>
                <c:pt idx="2">
                  <c:v>#N/A</c:v>
                </c:pt>
                <c:pt idx="3">
                  <c:v>69.55</c:v>
                </c:pt>
                <c:pt idx="4">
                  <c:v>#N/A</c:v>
                </c:pt>
                <c:pt idx="5">
                  <c:v>65.69</c:v>
                </c:pt>
                <c:pt idx="6">
                  <c:v>#N/A</c:v>
                </c:pt>
                <c:pt idx="7">
                  <c:v>48.22</c:v>
                </c:pt>
                <c:pt idx="8">
                  <c:v>#N/A</c:v>
                </c:pt>
                <c:pt idx="9">
                  <c:v>52.31</c:v>
                </c:pt>
              </c:numCache>
            </c:numRef>
          </c:val>
          <c:extLst>
            <c:ext xmlns:c16="http://schemas.microsoft.com/office/drawing/2014/chart" uri="{C3380CC4-5D6E-409C-BE32-E72D297353CC}">
              <c16:uniqueId val="{00000009-DA4E-4D19-93CB-801BC01901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287</c:v>
                </c:pt>
                <c:pt idx="5">
                  <c:v>410</c:v>
                </c:pt>
                <c:pt idx="8">
                  <c:v>291</c:v>
                </c:pt>
                <c:pt idx="11">
                  <c:v>287</c:v>
                </c:pt>
                <c:pt idx="14">
                  <c:v>289</c:v>
                </c:pt>
              </c:numCache>
            </c:numRef>
          </c:val>
          <c:extLst>
            <c:ext xmlns:c16="http://schemas.microsoft.com/office/drawing/2014/chart" uri="{C3380CC4-5D6E-409C-BE32-E72D297353CC}">
              <c16:uniqueId val="{00000000-7512-47F0-9597-D7879C8591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512-47F0-9597-D7879C8591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7512-47F0-9597-D7879C8591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c:v>
                </c:pt>
                <c:pt idx="3">
                  <c:v>53</c:v>
                </c:pt>
                <c:pt idx="6">
                  <c:v>51</c:v>
                </c:pt>
                <c:pt idx="9">
                  <c:v>59</c:v>
                </c:pt>
                <c:pt idx="12">
                  <c:v>59</c:v>
                </c:pt>
              </c:numCache>
            </c:numRef>
          </c:val>
          <c:extLst>
            <c:ext xmlns:c16="http://schemas.microsoft.com/office/drawing/2014/chart" uri="{C3380CC4-5D6E-409C-BE32-E72D297353CC}">
              <c16:uniqueId val="{00000003-7512-47F0-9597-D7879C8591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c:v>
                </c:pt>
                <c:pt idx="3">
                  <c:v>16</c:v>
                </c:pt>
                <c:pt idx="6">
                  <c:v>25</c:v>
                </c:pt>
                <c:pt idx="9">
                  <c:v>50</c:v>
                </c:pt>
                <c:pt idx="12">
                  <c:v>76</c:v>
                </c:pt>
              </c:numCache>
            </c:numRef>
          </c:val>
          <c:extLst>
            <c:ext xmlns:c16="http://schemas.microsoft.com/office/drawing/2014/chart" uri="{C3380CC4-5D6E-409C-BE32-E72D297353CC}">
              <c16:uniqueId val="{00000004-7512-47F0-9597-D7879C8591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512-47F0-9597-D7879C8591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512-47F0-9597-D7879C8591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319</c:v>
                </c:pt>
                <c:pt idx="3">
                  <c:v>432</c:v>
                </c:pt>
                <c:pt idx="6">
                  <c:v>307</c:v>
                </c:pt>
                <c:pt idx="9">
                  <c:v>292</c:v>
                </c:pt>
                <c:pt idx="12">
                  <c:v>293</c:v>
                </c:pt>
              </c:numCache>
            </c:numRef>
          </c:val>
          <c:extLst>
            <c:ext xmlns:c16="http://schemas.microsoft.com/office/drawing/2014/chart" uri="{C3380CC4-5D6E-409C-BE32-E72D297353CC}">
              <c16:uniqueId val="{00000007-7512-47F0-9597-D7879C8591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100</c:v>
                </c:pt>
                <c:pt idx="2">
                  <c:v>#N/A</c:v>
                </c:pt>
                <c:pt idx="3">
                  <c:v>#N/A</c:v>
                </c:pt>
                <c:pt idx="4">
                  <c:v>92</c:v>
                </c:pt>
                <c:pt idx="5">
                  <c:v>#N/A</c:v>
                </c:pt>
                <c:pt idx="6">
                  <c:v>#N/A</c:v>
                </c:pt>
                <c:pt idx="7">
                  <c:v>93</c:v>
                </c:pt>
                <c:pt idx="8">
                  <c:v>#N/A</c:v>
                </c:pt>
                <c:pt idx="9">
                  <c:v>#N/A</c:v>
                </c:pt>
                <c:pt idx="10">
                  <c:v>115</c:v>
                </c:pt>
                <c:pt idx="11">
                  <c:v>#N/A</c:v>
                </c:pt>
                <c:pt idx="12">
                  <c:v>#N/A</c:v>
                </c:pt>
                <c:pt idx="13">
                  <c:v>140</c:v>
                </c:pt>
                <c:pt idx="14">
                  <c:v>#N/A</c:v>
                </c:pt>
              </c:numCache>
            </c:numRef>
          </c:val>
          <c:smooth val="0"/>
          <c:extLst>
            <c:ext xmlns:c16="http://schemas.microsoft.com/office/drawing/2014/chart" uri="{C3380CC4-5D6E-409C-BE32-E72D297353CC}">
              <c16:uniqueId val="{00000008-7512-47F0-9597-D7879C8591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3260</c:v>
                </c:pt>
                <c:pt idx="5">
                  <c:v>3403</c:v>
                </c:pt>
                <c:pt idx="8">
                  <c:v>3343</c:v>
                </c:pt>
                <c:pt idx="11">
                  <c:v>3235</c:v>
                </c:pt>
                <c:pt idx="14">
                  <c:v>3132</c:v>
                </c:pt>
              </c:numCache>
            </c:numRef>
          </c:val>
          <c:extLst>
            <c:ext xmlns:c16="http://schemas.microsoft.com/office/drawing/2014/chart" uri="{C3380CC4-5D6E-409C-BE32-E72D297353CC}">
              <c16:uniqueId val="{00000000-29C2-46D5-AF85-BC6FD0A519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518</c:v>
                </c:pt>
                <c:pt idx="5">
                  <c:v>17</c:v>
                </c:pt>
                <c:pt idx="8">
                  <c:v>9</c:v>
                </c:pt>
                <c:pt idx="11">
                  <c:v>6</c:v>
                </c:pt>
                <c:pt idx="14">
                  <c:v>3</c:v>
                </c:pt>
              </c:numCache>
            </c:numRef>
          </c:val>
          <c:extLst>
            <c:ext xmlns:c16="http://schemas.microsoft.com/office/drawing/2014/chart" uri="{C3380CC4-5D6E-409C-BE32-E72D297353CC}">
              <c16:uniqueId val="{00000001-29C2-46D5-AF85-BC6FD0A519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4395</c:v>
                </c:pt>
                <c:pt idx="5">
                  <c:v>5154</c:v>
                </c:pt>
                <c:pt idx="8">
                  <c:v>5728</c:v>
                </c:pt>
                <c:pt idx="11">
                  <c:v>5779</c:v>
                </c:pt>
                <c:pt idx="14">
                  <c:v>6224</c:v>
                </c:pt>
              </c:numCache>
            </c:numRef>
          </c:val>
          <c:extLst>
            <c:ext xmlns:c16="http://schemas.microsoft.com/office/drawing/2014/chart" uri="{C3380CC4-5D6E-409C-BE32-E72D297353CC}">
              <c16:uniqueId val="{00000002-29C2-46D5-AF85-BC6FD0A519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C2-46D5-AF85-BC6FD0A519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C2-46D5-AF85-BC6FD0A519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C2-46D5-AF85-BC6FD0A519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1747</c:v>
                </c:pt>
                <c:pt idx="3">
                  <c:v>1737</c:v>
                </c:pt>
                <c:pt idx="6">
                  <c:v>1742</c:v>
                </c:pt>
                <c:pt idx="9">
                  <c:v>1730</c:v>
                </c:pt>
                <c:pt idx="12">
                  <c:v>1710</c:v>
                </c:pt>
              </c:numCache>
            </c:numRef>
          </c:val>
          <c:extLst>
            <c:ext xmlns:c16="http://schemas.microsoft.com/office/drawing/2014/chart" uri="{C3380CC4-5D6E-409C-BE32-E72D297353CC}">
              <c16:uniqueId val="{00000006-29C2-46D5-AF85-BC6FD0A519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455</c:v>
                </c:pt>
                <c:pt idx="3">
                  <c:v>432</c:v>
                </c:pt>
                <c:pt idx="6">
                  <c:v>394</c:v>
                </c:pt>
                <c:pt idx="9">
                  <c:v>342</c:v>
                </c:pt>
                <c:pt idx="12">
                  <c:v>402</c:v>
                </c:pt>
              </c:numCache>
            </c:numRef>
          </c:val>
          <c:extLst>
            <c:ext xmlns:c16="http://schemas.microsoft.com/office/drawing/2014/chart" uri="{C3380CC4-5D6E-409C-BE32-E72D297353CC}">
              <c16:uniqueId val="{00000007-29C2-46D5-AF85-BC6FD0A519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239</c:v>
                </c:pt>
                <c:pt idx="3">
                  <c:v>491</c:v>
                </c:pt>
                <c:pt idx="6">
                  <c:v>598</c:v>
                </c:pt>
                <c:pt idx="9">
                  <c:v>664</c:v>
                </c:pt>
                <c:pt idx="12">
                  <c:v>782</c:v>
                </c:pt>
              </c:numCache>
            </c:numRef>
          </c:val>
          <c:extLst>
            <c:ext xmlns:c16="http://schemas.microsoft.com/office/drawing/2014/chart" uri="{C3380CC4-5D6E-409C-BE32-E72D297353CC}">
              <c16:uniqueId val="{00000008-29C2-46D5-AF85-BC6FD0A519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2</c:v>
                </c:pt>
                <c:pt idx="6">
                  <c:v>2</c:v>
                </c:pt>
                <c:pt idx="9">
                  <c:v>1</c:v>
                </c:pt>
                <c:pt idx="12">
                  <c:v>1</c:v>
                </c:pt>
              </c:numCache>
            </c:numRef>
          </c:val>
          <c:extLst>
            <c:ext xmlns:c16="http://schemas.microsoft.com/office/drawing/2014/chart" uri="{C3380CC4-5D6E-409C-BE32-E72D297353CC}">
              <c16:uniqueId val="{00000009-29C2-46D5-AF85-BC6FD0A519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3529</c:v>
                </c:pt>
                <c:pt idx="3">
                  <c:v>3362</c:v>
                </c:pt>
                <c:pt idx="6">
                  <c:v>3185</c:v>
                </c:pt>
                <c:pt idx="9">
                  <c:v>3138</c:v>
                </c:pt>
                <c:pt idx="12">
                  <c:v>2950</c:v>
                </c:pt>
              </c:numCache>
            </c:numRef>
          </c:val>
          <c:extLst>
            <c:ext xmlns:c16="http://schemas.microsoft.com/office/drawing/2014/chart" uri="{C3380CC4-5D6E-409C-BE32-E72D297353CC}">
              <c16:uniqueId val="{0000000A-29C2-46D5-AF85-BC6FD0A519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C2-46D5-AF85-BC6FD0A519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2462</c:v>
                </c:pt>
                <c:pt idx="1">
                  <c:v>2435</c:v>
                </c:pt>
                <c:pt idx="2">
                  <c:v>2342</c:v>
                </c:pt>
              </c:numCache>
            </c:numRef>
          </c:val>
          <c:extLst>
            <c:ext xmlns:c16="http://schemas.microsoft.com/office/drawing/2014/chart" uri="{C3380CC4-5D6E-409C-BE32-E72D297353CC}">
              <c16:uniqueId val="{00000000-E399-4715-A461-9D582566735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241</c:v>
                </c:pt>
                <c:pt idx="1">
                  <c:v>257</c:v>
                </c:pt>
                <c:pt idx="2">
                  <c:v>343</c:v>
                </c:pt>
              </c:numCache>
            </c:numRef>
          </c:val>
          <c:extLst>
            <c:ext xmlns:c16="http://schemas.microsoft.com/office/drawing/2014/chart" uri="{C3380CC4-5D6E-409C-BE32-E72D297353CC}">
              <c16:uniqueId val="{00000001-E399-4715-A461-9D582566735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2824</c:v>
                </c:pt>
                <c:pt idx="1">
                  <c:v>2944</c:v>
                </c:pt>
                <c:pt idx="2">
                  <c:v>3379</c:v>
                </c:pt>
              </c:numCache>
            </c:numRef>
          </c:val>
          <c:extLst>
            <c:ext xmlns:c16="http://schemas.microsoft.com/office/drawing/2014/chart" uri="{C3380CC4-5D6E-409C-BE32-E72D297353CC}">
              <c16:uniqueId val="{00000002-E399-4715-A461-9D582566735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{83CD32E1-D15D-4B33-9378-8C5E182FB1E1}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B1-4B0B-B55C-8B365A3FE6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{79947F58-C28C-457E-AAA1-FDE2A9673017}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B1-4B0B-B55C-8B365A3FE6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{253A92BD-7159-43E2-A1FE-F4683CCDF3BF}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B1-4B0B-B55C-8B365A3FE6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{8D5F310C-29E8-4DC4-8A5B-D28A521EA4FA}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B1-4B0B-B55C-8B365A3FE6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{EDC2D4BF-3C64-4013-8E09-D5D1FEC12C94}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B1-4B0B-B55C-8B365A3FE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{88E8585B-ACB3-43E5-A6EA-A841F2244610}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B1-4B0B-B55C-8B365A3FE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{30340779-488E-4309-97D8-DAA3E77B80E8}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B1-4B0B-B55C-8B365A3FE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{D8E96925-93EC-4EF4-811D-547DDC24724A}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B1-4B0B-B55C-8B365A3FE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{18D9C032-907E-4DC4-9BF9-1F1D6B1D82EE}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B1-4B0B-B55C-8B365A3FE6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71.5</c:v>
                </c:pt>
                <c:pt idx="16">
                  <c:v>73.2</c:v>
                </c:pt>
                <c:pt idx="24">
                  <c:v>73.5</c:v>
                </c:pt>
                <c:pt idx="32">
                  <c:v>75.400000000000006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EB1-4B0B-B55C-8B365A3FE6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{82658921-9959-442D-9F19-46644549FE7A}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B1-4B0B-B55C-8B365A3FE6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{31879A99-B976-405A-B3FE-665B079DC492}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B1-4B0B-B55C-8B365A3FE6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{DD36995F-7A6D-43B1-ABCA-E324902759FA}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B1-4B0B-B55C-8B365A3FE6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{C4C6C3C1-302D-4B2E-9B6E-0977498FE6F6}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B1-4B0B-B55C-8B365A3FE6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{7701EC51-F4CA-4952-9E8F-7CE5F89CFDFA}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B1-4B0B-B55C-8B365A3FE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{DB18B004-E9D0-41E3-BBFA-8F1A5C1C1EBC}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B1-4B0B-B55C-8B365A3FE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{0C47960C-35AC-4979-98B2-C9D08E80053E}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B1-4B0B-B55C-8B365A3FE68D}"/>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{33FD02ED-C2A3-4EC0-89EE-0C9A074A5EC1}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B1-4B0B-B55C-8B365A3FE68D}"/>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{1811D998-C767-42FA-BC8C-DDBD6EB6312B}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B1-4B0B-B55C-8B365A3FE6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EB1-4B0B-B55C-8B365A3FE68D}"/>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{F1EF90C2-5C6F-48DD-9585-ECB8BFB95FF2}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03-4217-8721-3C04816646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{B35E98EB-39DF-4E2F-AC9E-E7B6050DD84E}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03-4217-8721-3C04816646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{3DDEB1A5-F795-4A69-85AF-6538F733D213}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03-4217-8721-3C04816646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{95682FE5-8DA4-432B-BD78-D792D5FE329A}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03-4217-8721-3C04816646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{7012FE65-57BD-47E2-A772-4A12500003E2}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03-4217-8721-3C048166461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{A10C33AE-882E-45E8-A8B0-C34521427247}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03-4217-8721-3C048166461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{D0997472-C45E-4A49-9DD2-D09B333573B5}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03-4217-8721-3C048166461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{ECE832D0-6666-483C-920D-33BB7FC16844}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03-4217-8721-3C048166461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{F6810739-875C-4FF9-B7CE-655DA87460A5}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03-4217-8721-3C04816646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4.2</c:v>
                </c:pt>
                <c:pt idx="16">
                  <c:v>4</c:v>
                </c:pt>
                <c:pt idx="24">
                  <c:v>4.0999999999999996</c:v>
                </c:pt>
                <c:pt idx="32">
                  <c:v>4.7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203-4217-8721-3C048166461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{BBDD78D6-CEB2-49A5-8B2C-9E258203162C}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03-4217-8721-3C04816646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{79C456ED-87BA-4FF5-8F53-60C4711C8FA3}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03-4217-8721-3C04816646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{458F6D88-2BCE-4E95-B4E3-E14D37707335}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03-4217-8721-3C04816646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{AEA1CC0B-C380-4FF4-AE90-25FF0DE79722}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03-4217-8721-3C04816646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{B2EB6EDB-B8A5-4444-8DAB-2FA36E4E56C6}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03-4217-8721-3C0481664612}"/>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{C9068835-E138-47AD-9FB4-DE155F81F1C4}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03-4217-8721-3C048166461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{12FB859D-8595-4217-8681-C92EB849DF14}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03-4217-8721-3C048166461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{1A1EE89F-7D42-4B94-9083-B7438F5F35A5}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03-4217-8721-3C0481664612}"/>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{1A24D2C5-F7B5-4761-AE2C-D0E1CC5E9D86}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03-4217-8721-3C04816646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203-4217-8721-3C0481664612}"/>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0.58</a:t>
          </a:r>
          <a:r>
            <a:rPr kumimoji="1" lang="ja-JP" altLang="en-US" sz="1300">
              <a:latin typeface="ＭＳ Ｐゴシック" panose="020B0600070205080204" pitchFamily="50" charset="-128"/>
              <a:ea typeface="ＭＳ Ｐゴシック" panose="020B0600070205080204" pitchFamily="50" charset="-128"/>
            </a:rPr>
            <a:t>で、前年度と比較すると</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ポイントの減少となった。令和３年度から令和６年度の単年度指数が</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少しており、ほぼ横ばいながら緩やかな減少傾向が続いている。基準財政収入額は増加傾向にあるが、基準財政需要額の伸びがそれを上回っている。類似団体と比較して良好な数値ではあるものの、減少傾向は続いているため、引き続き自主財源の確保と事業費の削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40</xdr:row>
      <xdr:rowOff>153811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9984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113595</xdr:rowOff>
    </xdr:from>
    <xdr:to>
      <xdr:col>19</xdr:col>
      <xdr:colOff>133350</xdr:colOff>
      <xdr:row>40</xdr:row>
      <xdr:rowOff>140405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59972</xdr:rowOff>
    </xdr:from>
    <xdr:to>
      <xdr:col>15</xdr:col>
      <xdr:colOff>82550</xdr:colOff>
      <xdr:row>40</xdr:row>
      <xdr:rowOff>113595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91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59972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8643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103011</xdr:rowOff>
    </xdr:from>
    <xdr:to>
      <xdr:col>23</xdr:col>
      <xdr:colOff>184150</xdr:colOff>
      <xdr:row>41</xdr:row>
      <xdr:rowOff>33161</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119538</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0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89605</xdr:rowOff>
    </xdr:from>
    <xdr:to>
      <xdr:col>19</xdr:col>
      <xdr:colOff>184150</xdr:colOff>
      <xdr:row>41</xdr:row>
      <xdr:rowOff>19755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29932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71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62795</xdr:rowOff>
    </xdr:from>
    <xdr:to>
      <xdr:col>15</xdr:col>
      <xdr:colOff>133350</xdr:colOff>
      <xdr:row>40</xdr:row>
      <xdr:rowOff>164395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9172</xdr:rowOff>
    </xdr:from>
    <xdr:to>
      <xdr:col>11</xdr:col>
      <xdr:colOff>82550</xdr:colOff>
      <xdr:row>40</xdr:row>
      <xdr:rowOff>110772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120949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a:t>
          </a:r>
          <a:r>
            <a:rPr kumimoji="1" lang="en-US" altLang="ja-JP" sz="1200">
              <a:latin typeface="ＭＳ Ｐゴシック" panose="020B0600070205080204" pitchFamily="50" charset="-128"/>
              <a:ea typeface="ＭＳ Ｐゴシック" panose="020B0600070205080204" pitchFamily="50" charset="-128"/>
            </a:rPr>
            <a:t>11.8</a:t>
          </a:r>
          <a:r>
            <a:rPr kumimoji="1" lang="ja-JP" altLang="en-US" sz="1200">
              <a:latin typeface="ＭＳ Ｐゴシック" panose="020B0600070205080204" pitchFamily="50" charset="-128"/>
              <a:ea typeface="ＭＳ Ｐゴシック" panose="020B0600070205080204" pitchFamily="50" charset="-128"/>
            </a:rPr>
            <a:t>ポイント上回る</a:t>
          </a:r>
          <a:r>
            <a:rPr kumimoji="1" lang="en-US" altLang="ja-JP" sz="1200">
              <a:latin typeface="ＭＳ Ｐゴシック" panose="020B0600070205080204" pitchFamily="50" charset="-128"/>
              <a:ea typeface="ＭＳ Ｐゴシック" panose="020B0600070205080204" pitchFamily="50" charset="-128"/>
            </a:rPr>
            <a:t>99.7</a:t>
          </a:r>
          <a:r>
            <a:rPr kumimoji="1" lang="ja-JP" altLang="en-US" sz="1200">
              <a:latin typeface="ＭＳ Ｐゴシック" panose="020B0600070205080204" pitchFamily="50" charset="-128"/>
              <a:ea typeface="ＭＳ Ｐゴシック" panose="020B0600070205080204" pitchFamily="50" charset="-128"/>
            </a:rPr>
            <a:t>％であり、前年度と比較すると</a:t>
          </a:r>
          <a:r>
            <a:rPr kumimoji="1" lang="en-US" altLang="ja-JP" sz="1200">
              <a:latin typeface="ＭＳ Ｐゴシック" panose="020B0600070205080204" pitchFamily="50" charset="-128"/>
              <a:ea typeface="ＭＳ Ｐゴシック" panose="020B0600070205080204" pitchFamily="50" charset="-128"/>
            </a:rPr>
            <a:t>6.2</a:t>
          </a:r>
          <a:r>
            <a:rPr kumimoji="1" lang="ja-JP" altLang="en-US" sz="1200">
              <a:latin typeface="ＭＳ Ｐゴシック" panose="020B0600070205080204" pitchFamily="50" charset="-128"/>
              <a:ea typeface="ＭＳ Ｐゴシック" panose="020B0600070205080204" pitchFamily="50" charset="-128"/>
            </a:rPr>
            <a:t>ポイントの増加となった。分母としては町民税や入湯税の伸びにより増額しているものの、人件費（人事院勧告による）、物件費（一般廃棄物収集運搬処分委託料及びふるさと納税収納システム手数料）、維持補修費（クリーンセンターの老朽化に伴う補修経費）の増額により、分母よりも分子の増額幅が大きく上回ったことが要因となる。今後もシステムの導入費やランニングコスト、公共施設の老朽化に伴う維持補修経費の増額が見込まれている中で、引き続き全庁的な物件費の抑制や事業の見直しにより歳出の圧縮を図り、全国屈指の観光力を活かして、徴税対策や、施設使用料の見直しに取り組み、自主財源の確保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67</xdr:row>
      <xdr:rowOff>17272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205210"/>
          <a:ext cx="8382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104648</xdr:rowOff>
    </xdr:from>
    <xdr:to>
      <xdr:col>19</xdr:col>
      <xdr:colOff>133350</xdr:colOff>
      <xdr:row>65</xdr:row>
      <xdr:rowOff>60960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05998"/>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70866</xdr:rowOff>
    </xdr:from>
    <xdr:to>
      <xdr:col>15</xdr:col>
      <xdr:colOff>82550</xdr:colOff>
      <xdr:row>63</xdr:row>
      <xdr:rowOff>104648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7221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70866</xdr:rowOff>
    </xdr:from>
    <xdr:to>
      <xdr:col>11</xdr:col>
      <xdr:colOff>31750</xdr:colOff>
      <xdr:row>65</xdr:row>
      <xdr:rowOff>65786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2216"/>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137922</xdr:rowOff>
    </xdr:from>
    <xdr:to>
      <xdr:col>23</xdr:col>
      <xdr:colOff>184150</xdr:colOff>
      <xdr:row>67</xdr:row>
      <xdr:rowOff>68072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4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33799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34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53848</xdr:rowOff>
    </xdr:from>
    <xdr:to>
      <xdr:col>15</xdr:col>
      <xdr:colOff>133350</xdr:colOff>
      <xdr:row>63</xdr:row>
      <xdr:rowOff>155448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140225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20066</xdr:rowOff>
    </xdr:from>
    <xdr:to>
      <xdr:col>11</xdr:col>
      <xdr:colOff>82550</xdr:colOff>
      <xdr:row>63</xdr:row>
      <xdr:rowOff>121666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106443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14986</xdr:rowOff>
    </xdr:from>
    <xdr:to>
      <xdr:col>7</xdr:col>
      <xdr:colOff>31750</xdr:colOff>
      <xdr:row>65</xdr:row>
      <xdr:rowOff>116586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101363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[363,920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３，２８４円上回る３６３，９２０円であり、前年度と比較すると４４，７２５円の上昇となった。上昇の要因としては、ふるさと納税収納システム手数料などの役務費の増加、システム機器の更新などの備品購入費の増加が主な要因となっている。類似団体平均と大きく変わらないが、引き続きコスト削減や委託契約の見直しを行い、物件費の抑制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147693</xdr:rowOff>
    </xdr:from>
    <xdr:to>
      <xdr:col>23</xdr:col>
      <xdr:colOff>133350</xdr:colOff>
      <xdr:row>81</xdr:row>
      <xdr:rowOff>169278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35143"/>
          <a:ext cx="838200" cy="2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147693</xdr:rowOff>
    </xdr:from>
    <xdr:to>
      <xdr:col>19</xdr:col>
      <xdr:colOff>133350</xdr:colOff>
      <xdr:row>82</xdr:row>
      <xdr:rowOff>16608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035143"/>
          <a:ext cx="889000" cy="4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143940</xdr:rowOff>
    </xdr:from>
    <xdr:to>
      <xdr:col>15</xdr:col>
      <xdr:colOff>82550</xdr:colOff>
      <xdr:row>82</xdr:row>
      <xdr:rowOff>16608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31390"/>
          <a:ext cx="889000" cy="4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131021</xdr:rowOff>
    </xdr:from>
    <xdr:to>
      <xdr:col>11</xdr:col>
      <xdr:colOff>31750</xdr:colOff>
      <xdr:row>81</xdr:row>
      <xdr:rowOff>143940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18471"/>
          <a:ext cx="889000" cy="1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118478</xdr:rowOff>
    </xdr:from>
    <xdr:to>
      <xdr:col>23</xdr:col>
      <xdr:colOff>184150</xdr:colOff>
      <xdr:row>82</xdr:row>
      <xdr:rowOff>48628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0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166755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5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96893</xdr:rowOff>
    </xdr:from>
    <xdr:to>
      <xdr:col>19</xdr:col>
      <xdr:colOff>184150</xdr:colOff>
      <xdr:row>82</xdr:row>
      <xdr:rowOff>27043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8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11820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137258</xdr:rowOff>
    </xdr:from>
    <xdr:to>
      <xdr:col>15</xdr:col>
      <xdr:colOff>133350</xdr:colOff>
      <xdr:row>82</xdr:row>
      <xdr:rowOff>67408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2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52185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93140</xdr:rowOff>
    </xdr:from>
    <xdr:to>
      <xdr:col>11</xdr:col>
      <xdr:colOff>82550</xdr:colOff>
      <xdr:row>82</xdr:row>
      <xdr:rowOff>23290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8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8067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6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80221</xdr:rowOff>
    </xdr:from>
    <xdr:to>
      <xdr:col>7</xdr:col>
      <xdr:colOff>31750</xdr:colOff>
      <xdr:row>82</xdr:row>
      <xdr:rowOff>10371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6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166598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54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94.5</a:t>
          </a:r>
          <a:r>
            <a:rPr kumimoji="1" lang="ja-JP" altLang="en-US" sz="1300">
              <a:latin typeface="ＭＳ Ｐゴシック" panose="020B0600070205080204" pitchFamily="50" charset="-128"/>
              <a:ea typeface="ＭＳ Ｐゴシック" panose="020B0600070205080204" pitchFamily="50" charset="-128"/>
            </a:rPr>
            <a:t>であり、前年度平均と比べると</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ポイントの増加となった。引き続き人事院勧告に準拠して給与水準の適正化を図っていく。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110368</xdr:rowOff>
    </xdr:from>
    <xdr:to>
      <xdr:col>81</xdr:col>
      <xdr:colOff>44450</xdr:colOff>
      <xdr:row>85</xdr:row>
      <xdr:rowOff>31750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40718"/>
          <a:ext cx="838200" cy="26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110368</xdr:rowOff>
    </xdr:from>
    <xdr:to>
      <xdr:col>77</xdr:col>
      <xdr:colOff>44450</xdr:colOff>
      <xdr:row>86</xdr:row>
      <xdr:rowOff>9677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40718"/>
          <a:ext cx="889000" cy="41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9677</xdr:rowOff>
    </xdr:from>
    <xdr:to>
      <xdr:col>72</xdr:col>
      <xdr:colOff>203200</xdr:colOff>
      <xdr:row>86</xdr:row>
      <xdr:rowOff>32657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54377"/>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739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59568</xdr:rowOff>
    </xdr:from>
    <xdr:to>
      <xdr:col>77</xdr:col>
      <xdr:colOff>95250</xdr:colOff>
      <xdr:row>83</xdr:row>
      <xdr:rowOff>161168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171345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58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130327</xdr:rowOff>
    </xdr:from>
    <xdr:to>
      <xdr:col>73</xdr:col>
      <xdr:colOff>44450</xdr:colOff>
      <xdr:row>86</xdr:row>
      <xdr:rowOff>60477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45254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15.52</a:t>
          </a:r>
          <a:r>
            <a:rPr kumimoji="1" lang="ja-JP" altLang="en-US" sz="1300">
              <a:latin typeface="ＭＳ Ｐゴシック" panose="020B0600070205080204" pitchFamily="50" charset="-128"/>
              <a:ea typeface="ＭＳ Ｐゴシック" panose="020B0600070205080204" pitchFamily="50" charset="-128"/>
            </a:rPr>
            <a:t>人であり、前年度と比較すると</a:t>
          </a:r>
          <a:r>
            <a:rPr kumimoji="1" lang="en-US" altLang="ja-JP" sz="1300">
              <a:latin typeface="ＭＳ Ｐゴシック" panose="020B0600070205080204" pitchFamily="50" charset="-128"/>
              <a:ea typeface="ＭＳ Ｐゴシック" panose="020B0600070205080204" pitchFamily="50" charset="-128"/>
            </a:rPr>
            <a:t>0.93</a:t>
          </a:r>
          <a:r>
            <a:rPr kumimoji="1" lang="ja-JP" altLang="en-US" sz="1300">
              <a:latin typeface="ＭＳ Ｐゴシック" panose="020B0600070205080204" pitchFamily="50" charset="-128"/>
              <a:ea typeface="ＭＳ Ｐゴシック" panose="020B0600070205080204" pitchFamily="50" charset="-128"/>
            </a:rPr>
            <a:t>人の増加となった。観光立町であるという特殊な事情と、人口の減少によって、職員数は類似団体と比べてやや高い水準となっている。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132122</xdr:rowOff>
    </xdr:from>
    <xdr:to>
      <xdr:col>81</xdr:col>
      <xdr:colOff>44450</xdr:colOff>
      <xdr:row>63</xdr:row>
      <xdr:rowOff>35475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62022"/>
          <a:ext cx="8382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132122</xdr:rowOff>
    </xdr:from>
    <xdr:to>
      <xdr:col>77</xdr:col>
      <xdr:colOff>44450</xdr:colOff>
      <xdr:row>62</xdr:row>
      <xdr:rowOff>149013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762022"/>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148209</xdr:rowOff>
    </xdr:from>
    <xdr:to>
      <xdr:col>72</xdr:col>
      <xdr:colOff>203200</xdr:colOff>
      <xdr:row>62</xdr:row>
      <xdr:rowOff>149013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78109"/>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132927</xdr:rowOff>
    </xdr:from>
    <xdr:to>
      <xdr:col>68</xdr:col>
      <xdr:colOff>152400</xdr:colOff>
      <xdr:row>62</xdr:row>
      <xdr:rowOff>148209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62827"/>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156125</xdr:rowOff>
    </xdr:from>
    <xdr:to>
      <xdr:col>81</xdr:col>
      <xdr:colOff>95250</xdr:colOff>
      <xdr:row>63</xdr:row>
      <xdr:rowOff>86275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128202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5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81322</xdr:rowOff>
    </xdr:from>
    <xdr:to>
      <xdr:col>77</xdr:col>
      <xdr:colOff>95250</xdr:colOff>
      <xdr:row>63</xdr:row>
      <xdr:rowOff>11472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1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167699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97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98213</xdr:rowOff>
    </xdr:from>
    <xdr:to>
      <xdr:col>73</xdr:col>
      <xdr:colOff>44450</xdr:colOff>
      <xdr:row>63</xdr:row>
      <xdr:rowOff>28363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13140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97409</xdr:rowOff>
    </xdr:from>
    <xdr:to>
      <xdr:col>68</xdr:col>
      <xdr:colOff>203200</xdr:colOff>
      <xdr:row>63</xdr:row>
      <xdr:rowOff>27559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2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12336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1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82127</xdr:rowOff>
    </xdr:from>
    <xdr:to>
      <xdr:col>64</xdr:col>
      <xdr:colOff>152400</xdr:colOff>
      <xdr:row>63</xdr:row>
      <xdr:rowOff>12277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168504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ポイントの増加となった。単年度で見ると、地方債償還金はほぼ横ばいであるが、千客事業会計のゴンドラ建設に伴う繰入金が参入したことで、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ポイントの悪化となっている。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141732</xdr:rowOff>
    </xdr:from>
    <xdr:to>
      <xdr:col>81</xdr:col>
      <xdr:colOff>44450</xdr:colOff>
      <xdr:row>39</xdr:row>
      <xdr:rowOff>28194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656832"/>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132080</xdr:rowOff>
    </xdr:from>
    <xdr:to>
      <xdr:col>77</xdr:col>
      <xdr:colOff>44450</xdr:colOff>
      <xdr:row>38</xdr:row>
      <xdr:rowOff>141732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6471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132080</xdr:rowOff>
    </xdr:from>
    <xdr:to>
      <xdr:col>72</xdr:col>
      <xdr:colOff>203200</xdr:colOff>
      <xdr:row>38</xdr:row>
      <xdr:rowOff>151384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6471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151384</xdr:rowOff>
    </xdr:from>
    <xdr:to>
      <xdr:col>68</xdr:col>
      <xdr:colOff>152400</xdr:colOff>
      <xdr:row>38</xdr:row>
      <xdr:rowOff>170688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6664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148844</xdr:rowOff>
    </xdr:from>
    <xdr:to>
      <xdr:col>81</xdr:col>
      <xdr:colOff>95250</xdr:colOff>
      <xdr:row>39</xdr:row>
      <xdr:rowOff>78994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165371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50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90932</xdr:rowOff>
    </xdr:from>
    <xdr:to>
      <xdr:col>77</xdr:col>
      <xdr:colOff>95250</xdr:colOff>
      <xdr:row>39</xdr:row>
      <xdr:rowOff>21082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31259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374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81280</xdr:rowOff>
    </xdr:from>
    <xdr:to>
      <xdr:col>73</xdr:col>
      <xdr:colOff>44450</xdr:colOff>
      <xdr:row>39</xdr:row>
      <xdr:rowOff>11430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21607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100584</xdr:rowOff>
    </xdr:from>
    <xdr:to>
      <xdr:col>68</xdr:col>
      <xdr:colOff>203200</xdr:colOff>
      <xdr:row>39</xdr:row>
      <xdr:rowOff>30734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40911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38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119888</xdr:rowOff>
    </xdr:from>
    <xdr:to>
      <xdr:col>64</xdr:col>
      <xdr:colOff>152400</xdr:colOff>
      <xdr:row>39</xdr:row>
      <xdr:rowOff>50038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60215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類似団体平均と同じく将来負担比率は０％と算定されていない。地方債の抑制や、財政調整基金及びふるさと納税の積立により充当可能基金が増加していることが主な要因となっている。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29.6</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ポイントの増加となった。職員数の増加に加えて、人件費のベースアップが主な要因と考えられる。引き続き会計年度任用職員制度を活用しつつ、必要最低限の職員採用と適切な人員配備を行う。</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xdr:rowOff>
    </xdr:from>
    <xdr:to>
      <xdr:col>24</xdr:col>
      <xdr:colOff>25400</xdr:colOff>
      <xdr:row>38</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322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32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592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592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57912</xdr:rowOff>
    </xdr:from>
    <xdr:to>
      <xdr:col>24</xdr:col>
      <xdr:colOff>76200</xdr:colOff>
      <xdr:row>38</xdr:row>
      <xdr:rowOff>159512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29989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128778</xdr:rowOff>
    </xdr:from>
    <xdr:to>
      <xdr:col>20</xdr:col>
      <xdr:colOff>38100</xdr:colOff>
      <xdr:row>38</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43705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上回る</a:t>
          </a:r>
          <a:r>
            <a:rPr kumimoji="1" lang="en-US" altLang="ja-JP" sz="1300">
              <a:latin typeface="ＭＳ Ｐゴシック" panose="020B0600070205080204" pitchFamily="50" charset="-128"/>
              <a:ea typeface="ＭＳ Ｐゴシック" panose="020B0600070205080204" pitchFamily="50" charset="-128"/>
            </a:rPr>
            <a:t>28.1</a:t>
          </a:r>
          <a:r>
            <a:rPr kumimoji="1" lang="ja-JP" altLang="en-US" sz="1300">
              <a:latin typeface="ＭＳ Ｐゴシック" panose="020B0600070205080204" pitchFamily="50" charset="-128"/>
              <a:ea typeface="ＭＳ Ｐゴシック" panose="020B0600070205080204" pitchFamily="50" charset="-128"/>
            </a:rPr>
            <a:t>であり、前年度比較すると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加となった。廃棄物処分委託料の増加と、ふるさと納税の収納システム手数料の増加が主な要因である。今後も物価や人件費の上昇が見込まれるので、コストカットや委託契約の見直し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149860</xdr:rowOff>
    </xdr:from>
    <xdr:to>
      <xdr:col>82</xdr:col>
      <xdr:colOff>107950</xdr:colOff>
      <xdr:row>19</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359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88900</xdr:rowOff>
    </xdr:from>
    <xdr:to>
      <xdr:col>78</xdr:col>
      <xdr:colOff>69850</xdr:colOff>
      <xdr:row>18</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0355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73660</xdr:rowOff>
    </xdr:from>
    <xdr:to>
      <xdr:col>73</xdr:col>
      <xdr:colOff>180975</xdr:colOff>
      <xdr:row>17</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883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73660</xdr:rowOff>
    </xdr:from>
    <xdr:to>
      <xdr:col>69</xdr:col>
      <xdr:colOff>92075</xdr:colOff>
      <xdr:row>17</xdr:row>
      <xdr:rowOff>142240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883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156210</xdr:rowOff>
    </xdr:from>
    <xdr:to>
      <xdr:col>82</xdr:col>
      <xdr:colOff>158750</xdr:colOff>
      <xdr:row>19</xdr:row>
      <xdr:rowOff>86360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4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128287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1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99060</xdr:rowOff>
    </xdr:from>
    <xdr:to>
      <xdr:col>78</xdr:col>
      <xdr:colOff>120650</xdr:colOff>
      <xdr:row>19</xdr:row>
      <xdr:rowOff>29210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13987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7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38100</xdr:rowOff>
    </xdr:from>
    <xdr:to>
      <xdr:col>74</xdr:col>
      <xdr:colOff>31750</xdr:colOff>
      <xdr:row>17</xdr:row>
      <xdr:rowOff>139700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124477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22860</xdr:rowOff>
    </xdr:from>
    <xdr:to>
      <xdr:col>69</xdr:col>
      <xdr:colOff>142875</xdr:colOff>
      <xdr:row>17</xdr:row>
      <xdr:rowOff>124460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3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109237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91440</xdr:rowOff>
    </xdr:from>
    <xdr:to>
      <xdr:col>65</xdr:col>
      <xdr:colOff>53975</xdr:colOff>
      <xdr:row>18</xdr:row>
      <xdr:rowOff>21590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0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6367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9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ポイントであり、前年度と比較すると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ポイントの減少となった。扶助費については昨年に続き横ばいの傾向で推移している。引き続き福祉サービスの低下を招かないように、質と価格の適正化に努める。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53</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232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13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88900</xdr:rowOff>
    </xdr:from>
    <xdr:to>
      <xdr:col>15</xdr:col>
      <xdr:colOff>98425</xdr:colOff>
      <xdr:row>53</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17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88900</xdr:rowOff>
    </xdr:from>
    <xdr:to>
      <xdr:col>11</xdr:col>
      <xdr:colOff>9525</xdr:colOff>
      <xdr:row>54</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175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38100</xdr:rowOff>
    </xdr:from>
    <xdr:to>
      <xdr:col>11</xdr:col>
      <xdr:colOff>60325</xdr:colOff>
      <xdr:row>53</xdr:row>
      <xdr:rowOff>139700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149877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上回る</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ポイントの増加となった。クリーンセンターに係る維持経費が大幅な増額となったことが主な要因であるが、同施設は稼働開始から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年以上経過しており、今後も維持補修に係る経費が嵩む見込みのため、効率的な修繕計画を立て、極力突発的な出費を未然に防ぐように努める。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58</xdr:row>
      <xdr:rowOff>104140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88060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115570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80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57</xdr:row>
      <xdr:rowOff>115570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72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57</xdr:row>
      <xdr:rowOff>161290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72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53340</xdr:rowOff>
    </xdr:from>
    <xdr:to>
      <xdr:col>82</xdr:col>
      <xdr:colOff>158750</xdr:colOff>
      <xdr:row>58</xdr:row>
      <xdr:rowOff>154940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25417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下回る</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加となった。経費の内訳としては、団体に対する負担金やイベント関連団体への補助金などがあるが、吾妻広域消防本部への負担金の増額が主な増加要因となっている。負担金については費用対効果を検討しながら、金額が適正かどうかを慎重に判断していきたい。</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37</xdr:row>
      <xdr:rowOff>156718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683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74422</xdr:rowOff>
    </xdr:from>
    <xdr:to>
      <xdr:col>78</xdr:col>
      <xdr:colOff>69850</xdr:colOff>
      <xdr:row>37</xdr:row>
      <xdr:rowOff>124714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180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357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97282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3577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122445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9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73914</xdr:rowOff>
    </xdr:from>
    <xdr:to>
      <xdr:col>78</xdr:col>
      <xdr:colOff>120650</xdr:colOff>
      <xdr:row>38</xdr:row>
      <xdr:rowOff>4064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23622</xdr:rowOff>
    </xdr:from>
    <xdr:to>
      <xdr:col>74</xdr:col>
      <xdr:colOff>31750</xdr:colOff>
      <xdr:row>37</xdr:row>
      <xdr:rowOff>125222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109999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下回る</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ポイントの減少となった。公債費については前年同様に緩やかな減少傾向が続いている。今後も地方債の抑制に努める。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16510</xdr:rowOff>
    </xdr:from>
    <xdr:to>
      <xdr:col>24</xdr:col>
      <xdr:colOff>25400</xdr:colOff>
      <xdr:row>75</xdr:row>
      <xdr:rowOff>27940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752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27940</xdr:rowOff>
    </xdr:from>
    <xdr:to>
      <xdr:col>19</xdr:col>
      <xdr:colOff>187325</xdr:colOff>
      <xdr:row>75</xdr:row>
      <xdr:rowOff>50800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8866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50800</xdr:rowOff>
    </xdr:from>
    <xdr:to>
      <xdr:col>15</xdr:col>
      <xdr:colOff>98425</xdr:colOff>
      <xdr:row>76</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29095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104140</xdr:rowOff>
    </xdr:from>
    <xdr:to>
      <xdr:col>11</xdr:col>
      <xdr:colOff>9525</xdr:colOff>
      <xdr:row>76</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29628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153687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148590</xdr:rowOff>
    </xdr:from>
    <xdr:to>
      <xdr:col>20</xdr:col>
      <xdr:colOff>38100</xdr:colOff>
      <xdr:row>75</xdr:row>
      <xdr:rowOff>78740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88917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60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0</xdr:rowOff>
    </xdr:from>
    <xdr:to>
      <xdr:col>15</xdr:col>
      <xdr:colOff>149225</xdr:colOff>
      <xdr:row>75</xdr:row>
      <xdr:rowOff>101600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144780</xdr:rowOff>
    </xdr:from>
    <xdr:to>
      <xdr:col>11</xdr:col>
      <xdr:colOff>60325</xdr:colOff>
      <xdr:row>76</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85107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53340</xdr:rowOff>
    </xdr:from>
    <xdr:to>
      <xdr:col>6</xdr:col>
      <xdr:colOff>171450</xdr:colOff>
      <xdr:row>75</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165117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90.1</a:t>
          </a:r>
          <a:r>
            <a:rPr kumimoji="1" lang="ja-JP" altLang="en-US" sz="1300">
              <a:latin typeface="ＭＳ Ｐゴシック" panose="020B0600070205080204" pitchFamily="50" charset="-128"/>
              <a:ea typeface="ＭＳ Ｐゴシック" panose="020B0600070205080204" pitchFamily="50" charset="-128"/>
            </a:rPr>
            <a:t>であり、前年度と比較すると</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ポイントの増加となる。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観光立町としての特殊事情のため、類似団体平均を大きく上回っており、引き続き義務的経費を中心に経費の削減を進め、財政の健全化に努める。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73661</xdr:rowOff>
    </xdr:from>
    <xdr:to>
      <xdr:col>82</xdr:col>
      <xdr:colOff>107950</xdr:colOff>
      <xdr:row>81</xdr:row>
      <xdr:rowOff>149861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789661"/>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157480</xdr:rowOff>
    </xdr:from>
    <xdr:to>
      <xdr:col>78</xdr:col>
      <xdr:colOff>69850</xdr:colOff>
      <xdr:row>80</xdr:row>
      <xdr:rowOff>73661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530580"/>
          <a:ext cx="889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157480</xdr:rowOff>
    </xdr:from>
    <xdr:to>
      <xdr:col>73</xdr:col>
      <xdr:colOff>180975</xdr:colOff>
      <xdr:row>78</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35913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157480</xdr:rowOff>
    </xdr:from>
    <xdr:to>
      <xdr:col>69</xdr:col>
      <xdr:colOff>92075</xdr:colOff>
      <xdr:row>80</xdr:row>
      <xdr:rowOff>1270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35913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99061</xdr:rowOff>
    </xdr:from>
    <xdr:to>
      <xdr:col>82</xdr:col>
      <xdr:colOff>158750</xdr:colOff>
      <xdr:row>82</xdr:row>
      <xdr:rowOff>29211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9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81</xdr:row>
      <xdr:rowOff>7638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89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22861</xdr:rowOff>
    </xdr:from>
    <xdr:to>
      <xdr:col>78</xdr:col>
      <xdr:colOff>120650</xdr:colOff>
      <xdr:row>80</xdr:row>
      <xdr:rowOff>124461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109238</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825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106680</xdr:rowOff>
    </xdr:from>
    <xdr:to>
      <xdr:col>74</xdr:col>
      <xdr:colOff>31750</xdr:colOff>
      <xdr:row>79</xdr:row>
      <xdr:rowOff>36830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21607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106680</xdr:rowOff>
    </xdr:from>
    <xdr:to>
      <xdr:col>69</xdr:col>
      <xdr:colOff>142875</xdr:colOff>
      <xdr:row>78</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21607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121920</xdr:rowOff>
    </xdr:from>
    <xdr:to>
      <xdr:col>65</xdr:col>
      <xdr:colOff>53975</xdr:colOff>
      <xdr:row>80</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36847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5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125705</xdr:rowOff>
    </xdr:from>
    <xdr:to>
      <xdr:col>29</xdr:col>
      <xdr:colOff>127000</xdr:colOff>
      <xdr:row>17</xdr:row>
      <xdr:rowOff>17657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16530"/>
          <a:ext cx="647700" cy="63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110482</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01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17657</xdr:rowOff>
    </xdr:from>
    <xdr:to>
      <xdr:col>26</xdr:col>
      <xdr:colOff>50800</xdr:colOff>
      <xdr:row>17</xdr:row>
      <xdr:rowOff>48364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79932"/>
          <a:ext cx="698500" cy="30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48364</xdr:rowOff>
    </xdr:from>
    <xdr:to>
      <xdr:col>22</xdr:col>
      <xdr:colOff>114300</xdr:colOff>
      <xdr:row>17</xdr:row>
      <xdr:rowOff>86248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10639"/>
          <a:ext cx="698500" cy="378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86248</xdr:rowOff>
    </xdr:from>
    <xdr:to>
      <xdr:col>18</xdr:col>
      <xdr:colOff>177800</xdr:colOff>
      <xdr:row>17</xdr:row>
      <xdr:rowOff>100776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48523"/>
          <a:ext cx="698500" cy="14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74905</xdr:rowOff>
    </xdr:from>
    <xdr:to>
      <xdr:col>29</xdr:col>
      <xdr:colOff>177800</xdr:colOff>
      <xdr:row>17</xdr:row>
      <xdr:rowOff>5055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65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91432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71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138307</xdr:rowOff>
    </xdr:from>
    <xdr:to>
      <xdr:col>26</xdr:col>
      <xdr:colOff>101600</xdr:colOff>
      <xdr:row>17</xdr:row>
      <xdr:rowOff>68457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29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78634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9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169014</xdr:rowOff>
    </xdr:from>
    <xdr:to>
      <xdr:col>22</xdr:col>
      <xdr:colOff>165100</xdr:colOff>
      <xdr:row>17</xdr:row>
      <xdr:rowOff>99164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59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109341</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28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35448</xdr:rowOff>
    </xdr:from>
    <xdr:to>
      <xdr:col>19</xdr:col>
      <xdr:colOff>38100</xdr:colOff>
      <xdr:row>17</xdr:row>
      <xdr:rowOff>137048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97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147225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66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49976</xdr:rowOff>
    </xdr:from>
    <xdr:to>
      <xdr:col>15</xdr:col>
      <xdr:colOff>101600</xdr:colOff>
      <xdr:row>17</xdr:row>
      <xdr:rowOff>151576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12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161753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81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140538</xdr:rowOff>
    </xdr:from>
    <xdr:to>
      <xdr:col>29</xdr:col>
      <xdr:colOff>127000</xdr:colOff>
      <xdr:row>37</xdr:row>
      <xdr:rowOff>189649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265238"/>
          <a:ext cx="647700" cy="4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189649</xdr:rowOff>
    </xdr:from>
    <xdr:to>
      <xdr:col>26</xdr:col>
      <xdr:colOff>50800</xdr:colOff>
      <xdr:row>37</xdr:row>
      <xdr:rowOff>239941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314349"/>
          <a:ext cx="698500" cy="50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239941</xdr:rowOff>
    </xdr:from>
    <xdr:to>
      <xdr:col>22</xdr:col>
      <xdr:colOff>114300</xdr:colOff>
      <xdr:row>37</xdr:row>
      <xdr:rowOff>241833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364641"/>
          <a:ext cx="698500" cy="1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226911</xdr:rowOff>
    </xdr:from>
    <xdr:to>
      <xdr:col>18</xdr:col>
      <xdr:colOff>177800</xdr:colOff>
      <xdr:row>37</xdr:row>
      <xdr:rowOff>241833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351611"/>
          <a:ext cx="698500" cy="14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89738</xdr:rowOff>
    </xdr:from>
    <xdr:to>
      <xdr:col>29</xdr:col>
      <xdr:colOff>177800</xdr:colOff>
      <xdr:row>37</xdr:row>
      <xdr:rowOff>191338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14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61815</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86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138849</xdr:rowOff>
    </xdr:from>
    <xdr:to>
      <xdr:col>26</xdr:col>
      <xdr:colOff>101600</xdr:colOff>
      <xdr:row>37</xdr:row>
      <xdr:rowOff>240449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63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225226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349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189141</xdr:rowOff>
    </xdr:from>
    <xdr:to>
      <xdr:col>22</xdr:col>
      <xdr:colOff>165100</xdr:colOff>
      <xdr:row>37</xdr:row>
      <xdr:rowOff>290741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313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275518</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40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191033</xdr:rowOff>
    </xdr:from>
    <xdr:to>
      <xdr:col>19</xdr:col>
      <xdr:colOff>38100</xdr:colOff>
      <xdr:row>37</xdr:row>
      <xdr:rowOff>292633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315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277410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40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176111</xdr:rowOff>
    </xdr:from>
    <xdr:to>
      <xdr:col>15</xdr:col>
      <xdr:colOff>101600</xdr:colOff>
      <xdr:row>37</xdr:row>
      <xdr:rowOff>277711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00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262488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87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105433</xdr:rowOff>
    </xdr:from>
    <xdr:to>
      <xdr:col>24</xdr:col>
      <xdr:colOff>63500</xdr:colOff>
      <xdr:row>35</xdr:row>
      <xdr:rowOff>42735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4733"/>
          <a:ext cx="838200" cy="10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31481</xdr:rowOff>
    </xdr:from>
    <xdr:to>
      <xdr:col>19</xdr:col>
      <xdr:colOff>177800</xdr:colOff>
      <xdr:row>35</xdr:row>
      <xdr:rowOff>42735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32231"/>
          <a:ext cx="889000" cy="1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31481</xdr:rowOff>
    </xdr:from>
    <xdr:to>
      <xdr:col>15</xdr:col>
      <xdr:colOff>50800</xdr:colOff>
      <xdr:row>35</xdr:row>
      <xdr:rowOff>45738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32231"/>
          <a:ext cx="889000" cy="1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45738</xdr:rowOff>
    </xdr:from>
    <xdr:to>
      <xdr:col>10</xdr:col>
      <xdr:colOff>114300</xdr:colOff>
      <xdr:row>35</xdr:row>
      <xdr:rowOff>68681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46488"/>
          <a:ext cx="889000" cy="2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54633</xdr:rowOff>
    </xdr:from>
    <xdr:to>
      <xdr:col>24</xdr:col>
      <xdr:colOff>114300</xdr:colOff>
      <xdr:row>34</xdr:row>
      <xdr:rowOff>156233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8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33060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2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163385</xdr:rowOff>
    </xdr:from>
    <xdr:to>
      <xdr:col>20</xdr:col>
      <xdr:colOff>38100</xdr:colOff>
      <xdr:row>35</xdr:row>
      <xdr:rowOff>93535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84662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8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152131</xdr:rowOff>
    </xdr:from>
    <xdr:to>
      <xdr:col>15</xdr:col>
      <xdr:colOff>101600</xdr:colOff>
      <xdr:row>35</xdr:row>
      <xdr:rowOff>82281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98808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5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166388</xdr:rowOff>
    </xdr:from>
    <xdr:to>
      <xdr:col>10</xdr:col>
      <xdr:colOff>165100</xdr:colOff>
      <xdr:row>35</xdr:row>
      <xdr:rowOff>96538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113065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7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17881</xdr:rowOff>
    </xdr:from>
    <xdr:to>
      <xdr:col>6</xdr:col>
      <xdr:colOff>38100</xdr:colOff>
      <xdr:row>35</xdr:row>
      <xdr:rowOff>119481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136008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9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54851</xdr:rowOff>
    </xdr:from>
    <xdr:to>
      <xdr:col>24</xdr:col>
      <xdr:colOff>63500</xdr:colOff>
      <xdr:row>58</xdr:row>
      <xdr:rowOff>65963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8951"/>
          <a:ext cx="838200" cy="1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28441</xdr:rowOff>
    </xdr:from>
    <xdr:to>
      <xdr:col>19</xdr:col>
      <xdr:colOff>177800</xdr:colOff>
      <xdr:row>58</xdr:row>
      <xdr:rowOff>65963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72541"/>
          <a:ext cx="889000" cy="3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28441</xdr:rowOff>
    </xdr:from>
    <xdr:to>
      <xdr:col>15</xdr:col>
      <xdr:colOff>50800</xdr:colOff>
      <xdr:row>58</xdr:row>
      <xdr:rowOff>66267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72541"/>
          <a:ext cx="889000" cy="3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66267</xdr:rowOff>
    </xdr:from>
    <xdr:to>
      <xdr:col>10</xdr:col>
      <xdr:colOff>114300</xdr:colOff>
      <xdr:row>58</xdr:row>
      <xdr:rowOff>75610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10367"/>
          <a:ext cx="889000" cy="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4051</xdr:rowOff>
    </xdr:from>
    <xdr:to>
      <xdr:col>24</xdr:col>
      <xdr:colOff>114300</xdr:colOff>
      <xdr:row>58</xdr:row>
      <xdr:rowOff>105651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15163</xdr:rowOff>
    </xdr:from>
    <xdr:to>
      <xdr:col>20</xdr:col>
      <xdr:colOff>38100</xdr:colOff>
      <xdr:row>58</xdr:row>
      <xdr:rowOff>116763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133290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149091</xdr:rowOff>
    </xdr:from>
    <xdr:to>
      <xdr:col>15</xdr:col>
      <xdr:colOff>101600</xdr:colOff>
      <xdr:row>58</xdr:row>
      <xdr:rowOff>79241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95768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69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15467</xdr:rowOff>
    </xdr:from>
    <xdr:to>
      <xdr:col>10</xdr:col>
      <xdr:colOff>165100</xdr:colOff>
      <xdr:row>58</xdr:row>
      <xdr:rowOff>117067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5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133594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3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24810</xdr:rowOff>
    </xdr:from>
    <xdr:to>
      <xdr:col>6</xdr:col>
      <xdr:colOff>38100</xdr:colOff>
      <xdr:row>58</xdr:row>
      <xdr:rowOff>126410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142937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44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116363</xdr:rowOff>
    </xdr:from>
    <xdr:to>
      <xdr:col>24</xdr:col>
      <xdr:colOff>63500</xdr:colOff>
      <xdr:row>76</xdr:row>
      <xdr:rowOff>128194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975113"/>
          <a:ext cx="838200" cy="18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45593</xdr:rowOff>
    </xdr:from>
    <xdr:to>
      <xdr:col>19</xdr:col>
      <xdr:colOff>177800</xdr:colOff>
      <xdr:row>76</xdr:row>
      <xdr:rowOff>128194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075793"/>
          <a:ext cx="889000" cy="8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45593</xdr:rowOff>
    </xdr:from>
    <xdr:to>
      <xdr:col>15</xdr:col>
      <xdr:colOff>50800</xdr:colOff>
      <xdr:row>76</xdr:row>
      <xdr:rowOff>153436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075793"/>
          <a:ext cx="889000" cy="10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153436</xdr:rowOff>
    </xdr:from>
    <xdr:to>
      <xdr:col>10</xdr:col>
      <xdr:colOff>114300</xdr:colOff>
      <xdr:row>77</xdr:row>
      <xdr:rowOff>79597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183636"/>
          <a:ext cx="889000" cy="9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65563</xdr:rowOff>
    </xdr:from>
    <xdr:to>
      <xdr:col>24</xdr:col>
      <xdr:colOff>114300</xdr:colOff>
      <xdr:row>75</xdr:row>
      <xdr:rowOff>167163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9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88440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7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77394</xdr:rowOff>
    </xdr:from>
    <xdr:to>
      <xdr:col>20</xdr:col>
      <xdr:colOff>38100</xdr:colOff>
      <xdr:row>77</xdr:row>
      <xdr:rowOff>7544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0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24071</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8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166243</xdr:rowOff>
    </xdr:from>
    <xdr:to>
      <xdr:col>15</xdr:col>
      <xdr:colOff>101600</xdr:colOff>
      <xdr:row>76</xdr:row>
      <xdr:rowOff>96393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112920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0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102636</xdr:rowOff>
    </xdr:from>
    <xdr:to>
      <xdr:col>10</xdr:col>
      <xdr:colOff>165100</xdr:colOff>
      <xdr:row>77</xdr:row>
      <xdr:rowOff>32786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3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49312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0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28797</xdr:rowOff>
    </xdr:from>
    <xdr:to>
      <xdr:col>6</xdr:col>
      <xdr:colOff>38100</xdr:colOff>
      <xdr:row>77</xdr:row>
      <xdr:rowOff>130397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146924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15684</xdr:rowOff>
    </xdr:from>
    <xdr:to>
      <xdr:col>24</xdr:col>
      <xdr:colOff>63500</xdr:colOff>
      <xdr:row>98</xdr:row>
      <xdr:rowOff>161424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817784"/>
          <a:ext cx="838200" cy="14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15684</xdr:rowOff>
    </xdr:from>
    <xdr:to>
      <xdr:col>19</xdr:col>
      <xdr:colOff>177800</xdr:colOff>
      <xdr:row>98</xdr:row>
      <xdr:rowOff>128712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17784"/>
          <a:ext cx="889000" cy="11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109578</xdr:rowOff>
    </xdr:from>
    <xdr:to>
      <xdr:col>15</xdr:col>
      <xdr:colOff>50800</xdr:colOff>
      <xdr:row>98</xdr:row>
      <xdr:rowOff>128712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911678"/>
          <a:ext cx="889000" cy="1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109578</xdr:rowOff>
    </xdr:from>
    <xdr:to>
      <xdr:col>10</xdr:col>
      <xdr:colOff>114300</xdr:colOff>
      <xdr:row>99</xdr:row>
      <xdr:rowOff>116246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911678"/>
          <a:ext cx="889000" cy="17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110624</xdr:rowOff>
    </xdr:from>
    <xdr:to>
      <xdr:col>24</xdr:col>
      <xdr:colOff>114300</xdr:colOff>
      <xdr:row>99</xdr:row>
      <xdr:rowOff>40774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9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25551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82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136334</xdr:rowOff>
    </xdr:from>
    <xdr:to>
      <xdr:col>20</xdr:col>
      <xdr:colOff>38100</xdr:colOff>
      <xdr:row>98</xdr:row>
      <xdr:rowOff>66484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57611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5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77912</xdr:rowOff>
    </xdr:from>
    <xdr:to>
      <xdr:col>15</xdr:col>
      <xdr:colOff>101600</xdr:colOff>
      <xdr:row>99</xdr:row>
      <xdr:rowOff>8062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8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170639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7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58778</xdr:rowOff>
    </xdr:from>
    <xdr:to>
      <xdr:col>10</xdr:col>
      <xdr:colOff>165100</xdr:colOff>
      <xdr:row>98</xdr:row>
      <xdr:rowOff>160378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6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151505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5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65446</xdr:rowOff>
    </xdr:from>
    <xdr:to>
      <xdr:col>6</xdr:col>
      <xdr:colOff>38100</xdr:colOff>
      <xdr:row>99</xdr:row>
      <xdr:rowOff>167046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703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158173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13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151046</xdr:rowOff>
    </xdr:from>
    <xdr:to>
      <xdr:col>55</xdr:col>
      <xdr:colOff>0</xdr:colOff>
      <xdr:row>37</xdr:row>
      <xdr:rowOff>28265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23246"/>
          <a:ext cx="838200" cy="4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28265</xdr:rowOff>
    </xdr:from>
    <xdr:to>
      <xdr:col>50</xdr:col>
      <xdr:colOff>114300</xdr:colOff>
      <xdr:row>38</xdr:row>
      <xdr:rowOff>65211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71915"/>
          <a:ext cx="889000" cy="20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65211</xdr:rowOff>
    </xdr:from>
    <xdr:to>
      <xdr:col>45</xdr:col>
      <xdr:colOff>177800</xdr:colOff>
      <xdr:row>38</xdr:row>
      <xdr:rowOff>107753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80311"/>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36621</xdr:rowOff>
    </xdr:from>
    <xdr:to>
      <xdr:col>41</xdr:col>
      <xdr:colOff>50800</xdr:colOff>
      <xdr:row>38</xdr:row>
      <xdr:rowOff>107753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08821"/>
          <a:ext cx="889000" cy="41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100246</xdr:rowOff>
    </xdr:from>
    <xdr:to>
      <xdr:col>55</xdr:col>
      <xdr:colOff>50800</xdr:colOff>
      <xdr:row>37</xdr:row>
      <xdr:rowOff>30396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123123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2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148915</xdr:rowOff>
    </xdr:from>
    <xdr:to>
      <xdr:col>50</xdr:col>
      <xdr:colOff>165100</xdr:colOff>
      <xdr:row>37</xdr:row>
      <xdr:rowOff>79065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2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95592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9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14411</xdr:rowOff>
    </xdr:from>
    <xdr:to>
      <xdr:col>46</xdr:col>
      <xdr:colOff>38100</xdr:colOff>
      <xdr:row>38</xdr:row>
      <xdr:rowOff>116011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2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107138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2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56953</xdr:rowOff>
    </xdr:from>
    <xdr:to>
      <xdr:col>41</xdr:col>
      <xdr:colOff>101600</xdr:colOff>
      <xdr:row>38</xdr:row>
      <xdr:rowOff>158553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7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149680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66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157271</xdr:rowOff>
    </xdr:from>
    <xdr:to>
      <xdr:col>36</xdr:col>
      <xdr:colOff>165100</xdr:colOff>
      <xdr:row>36</xdr:row>
      <xdr:rowOff>87421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5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103948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33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67877</xdr:rowOff>
    </xdr:from>
    <xdr:to>
      <xdr:col>55</xdr:col>
      <xdr:colOff>0</xdr:colOff>
      <xdr:row>58</xdr:row>
      <xdr:rowOff>104227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11977"/>
          <a:ext cx="838200" cy="3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67877</xdr:rowOff>
    </xdr:from>
    <xdr:to>
      <xdr:col>50</xdr:col>
      <xdr:colOff>114300</xdr:colOff>
      <xdr:row>58</xdr:row>
      <xdr:rowOff>98128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11977"/>
          <a:ext cx="889000" cy="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98128</xdr:rowOff>
    </xdr:from>
    <xdr:to>
      <xdr:col>45</xdr:col>
      <xdr:colOff>177800</xdr:colOff>
      <xdr:row>58</xdr:row>
      <xdr:rowOff>106463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42228"/>
          <a:ext cx="889000" cy="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85417</xdr:rowOff>
    </xdr:from>
    <xdr:to>
      <xdr:col>41</xdr:col>
      <xdr:colOff>50800</xdr:colOff>
      <xdr:row>58</xdr:row>
      <xdr:rowOff>106463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29517"/>
          <a:ext cx="889000"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53427</xdr:rowOff>
    </xdr:from>
    <xdr:to>
      <xdr:col>55</xdr:col>
      <xdr:colOff>50800</xdr:colOff>
      <xdr:row>58</xdr:row>
      <xdr:rowOff>155027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9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17077</xdr:rowOff>
    </xdr:from>
    <xdr:to>
      <xdr:col>50</xdr:col>
      <xdr:colOff>165100</xdr:colOff>
      <xdr:row>58</xdr:row>
      <xdr:rowOff>118677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109804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5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47328</xdr:rowOff>
    </xdr:from>
    <xdr:to>
      <xdr:col>46</xdr:col>
      <xdr:colOff>38100</xdr:colOff>
      <xdr:row>58</xdr:row>
      <xdr:rowOff>148928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140055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55663</xdr:rowOff>
    </xdr:from>
    <xdr:to>
      <xdr:col>41</xdr:col>
      <xdr:colOff>101600</xdr:colOff>
      <xdr:row>58</xdr:row>
      <xdr:rowOff>157263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148390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9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34617</xdr:rowOff>
    </xdr:from>
    <xdr:to>
      <xdr:col>36</xdr:col>
      <xdr:colOff>165100</xdr:colOff>
      <xdr:row>58</xdr:row>
      <xdr:rowOff>136217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127344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71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85741</xdr:rowOff>
    </xdr:from>
    <xdr:to>
      <xdr:col>55</xdr:col>
      <xdr:colOff>0</xdr:colOff>
      <xdr:row>78</xdr:row>
      <xdr:rowOff>130691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58841"/>
          <a:ext cx="838200" cy="4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85741</xdr:rowOff>
    </xdr:from>
    <xdr:to>
      <xdr:col>50</xdr:col>
      <xdr:colOff>114300</xdr:colOff>
      <xdr:row>78</xdr:row>
      <xdr:rowOff>117576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58841"/>
          <a:ext cx="889000" cy="3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117576</xdr:rowOff>
    </xdr:from>
    <xdr:to>
      <xdr:col>45</xdr:col>
      <xdr:colOff>177800</xdr:colOff>
      <xdr:row>78</xdr:row>
      <xdr:rowOff>127690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90676"/>
          <a:ext cx="889000" cy="1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114624</xdr:rowOff>
    </xdr:from>
    <xdr:to>
      <xdr:col>41</xdr:col>
      <xdr:colOff>50800</xdr:colOff>
      <xdr:row>78</xdr:row>
      <xdr:rowOff>127690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87724"/>
          <a:ext cx="889000" cy="1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79891</xdr:rowOff>
    </xdr:from>
    <xdr:to>
      <xdr:col>55</xdr:col>
      <xdr:colOff>50800</xdr:colOff>
      <xdr:row>79</xdr:row>
      <xdr:rowOff>10041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34941</xdr:rowOff>
    </xdr:from>
    <xdr:to>
      <xdr:col>50</xdr:col>
      <xdr:colOff>165100</xdr:colOff>
      <xdr:row>78</xdr:row>
      <xdr:rowOff>136541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153068</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8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66776</xdr:rowOff>
    </xdr:from>
    <xdr:to>
      <xdr:col>46</xdr:col>
      <xdr:colOff>38100</xdr:colOff>
      <xdr:row>78</xdr:row>
      <xdr:rowOff>168376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159503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3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76890</xdr:rowOff>
    </xdr:from>
    <xdr:to>
      <xdr:col>41</xdr:col>
      <xdr:colOff>101600</xdr:colOff>
      <xdr:row>79</xdr:row>
      <xdr:rowOff>7040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169617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63824</xdr:rowOff>
    </xdr:from>
    <xdr:to>
      <xdr:col>36</xdr:col>
      <xdr:colOff>165100</xdr:colOff>
      <xdr:row>78</xdr:row>
      <xdr:rowOff>165424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3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10501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1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16749</xdr:rowOff>
    </xdr:from>
    <xdr:to>
      <xdr:col>55</xdr:col>
      <xdr:colOff>0</xdr:colOff>
      <xdr:row>98</xdr:row>
      <xdr:rowOff>64674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18849"/>
          <a:ext cx="838200" cy="4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52242</xdr:rowOff>
    </xdr:from>
    <xdr:to>
      <xdr:col>50</xdr:col>
      <xdr:colOff>114300</xdr:colOff>
      <xdr:row>98</xdr:row>
      <xdr:rowOff>64674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54342"/>
          <a:ext cx="889000" cy="1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52110</xdr:rowOff>
    </xdr:from>
    <xdr:to>
      <xdr:col>45</xdr:col>
      <xdr:colOff>177800</xdr:colOff>
      <xdr:row>98</xdr:row>
      <xdr:rowOff>52242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54210"/>
          <a:ext cx="8890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11102</xdr:rowOff>
    </xdr:from>
    <xdr:to>
      <xdr:col>41</xdr:col>
      <xdr:colOff>50800</xdr:colOff>
      <xdr:row>98</xdr:row>
      <xdr:rowOff>52110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13202"/>
          <a:ext cx="889000" cy="4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137399</xdr:rowOff>
    </xdr:from>
    <xdr:to>
      <xdr:col>55</xdr:col>
      <xdr:colOff>50800</xdr:colOff>
      <xdr:row>98</xdr:row>
      <xdr:rowOff>67549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52326</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68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13874</xdr:rowOff>
    </xdr:from>
    <xdr:to>
      <xdr:col>50</xdr:col>
      <xdr:colOff>165100</xdr:colOff>
      <xdr:row>98</xdr:row>
      <xdr:rowOff>115474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1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106601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0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1442</xdr:rowOff>
    </xdr:from>
    <xdr:to>
      <xdr:col>46</xdr:col>
      <xdr:colOff>38100</xdr:colOff>
      <xdr:row>98</xdr:row>
      <xdr:rowOff>103042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94169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1310</xdr:rowOff>
    </xdr:from>
    <xdr:to>
      <xdr:col>41</xdr:col>
      <xdr:colOff>101600</xdr:colOff>
      <xdr:row>98</xdr:row>
      <xdr:rowOff>102910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94037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131752</xdr:rowOff>
    </xdr:from>
    <xdr:to>
      <xdr:col>36</xdr:col>
      <xdr:colOff>165100</xdr:colOff>
      <xdr:row>98</xdr:row>
      <xdr:rowOff>61902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53029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5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127415</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2515"/>
          <a:ext cx="838200" cy="1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76615</xdr:rowOff>
    </xdr:from>
    <xdr:to>
      <xdr:col>85</xdr:col>
      <xdr:colOff>177800</xdr:colOff>
      <xdr:row>39</xdr:row>
      <xdr:rowOff>6765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28970</xdr:rowOff>
    </xdr:from>
    <xdr:to>
      <xdr:col>85</xdr:col>
      <xdr:colOff>127000</xdr:colOff>
      <xdr:row>78</xdr:row>
      <xdr:rowOff>29133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402070"/>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24493</xdr:rowOff>
    </xdr:from>
    <xdr:to>
      <xdr:col>81</xdr:col>
      <xdr:colOff>50800</xdr:colOff>
      <xdr:row>78</xdr:row>
      <xdr:rowOff>29133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97593"/>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150487</xdr:rowOff>
    </xdr:from>
    <xdr:to>
      <xdr:col>76</xdr:col>
      <xdr:colOff>114300</xdr:colOff>
      <xdr:row>78</xdr:row>
      <xdr:rowOff>24493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52137"/>
          <a:ext cx="889000" cy="4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150487</xdr:rowOff>
    </xdr:from>
    <xdr:to>
      <xdr:col>71</xdr:col>
      <xdr:colOff>177800</xdr:colOff>
      <xdr:row>78</xdr:row>
      <xdr:rowOff>22558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52137"/>
          <a:ext cx="889000" cy="4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149620</xdr:rowOff>
    </xdr:from>
    <xdr:to>
      <xdr:col>85</xdr:col>
      <xdr:colOff>177800</xdr:colOff>
      <xdr:row>78</xdr:row>
      <xdr:rowOff>79770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64547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149783</xdr:rowOff>
    </xdr:from>
    <xdr:to>
      <xdr:col>81</xdr:col>
      <xdr:colOff>101600</xdr:colOff>
      <xdr:row>78</xdr:row>
      <xdr:rowOff>79933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5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71060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4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145143</xdr:rowOff>
    </xdr:from>
    <xdr:to>
      <xdr:col>76</xdr:col>
      <xdr:colOff>165100</xdr:colOff>
      <xdr:row>78</xdr:row>
      <xdr:rowOff>75293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4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66420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3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99687</xdr:rowOff>
    </xdr:from>
    <xdr:to>
      <xdr:col>72</xdr:col>
      <xdr:colOff>38100</xdr:colOff>
      <xdr:row>78</xdr:row>
      <xdr:rowOff>29837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20964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9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143208</xdr:rowOff>
    </xdr:from>
    <xdr:to>
      <xdr:col>67</xdr:col>
      <xdr:colOff>101600</xdr:colOff>
      <xdr:row>78</xdr:row>
      <xdr:rowOff>73358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64485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44619</xdr:rowOff>
    </xdr:from>
    <xdr:to>
      <xdr:col>85</xdr:col>
      <xdr:colOff>127000</xdr:colOff>
      <xdr:row>95</xdr:row>
      <xdr:rowOff>4407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160919"/>
          <a:ext cx="838200" cy="13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104302</xdr:rowOff>
    </xdr:from>
    <xdr:to>
      <xdr:col>81</xdr:col>
      <xdr:colOff>50800</xdr:colOff>
      <xdr:row>95</xdr:row>
      <xdr:rowOff>4407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220602"/>
          <a:ext cx="889000" cy="7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73678</xdr:rowOff>
    </xdr:from>
    <xdr:to>
      <xdr:col>76</xdr:col>
      <xdr:colOff>114300</xdr:colOff>
      <xdr:row>94</xdr:row>
      <xdr:rowOff>104302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189978"/>
          <a:ext cx="889000" cy="3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73678</xdr:rowOff>
    </xdr:from>
    <xdr:to>
      <xdr:col>71</xdr:col>
      <xdr:colOff>177800</xdr:colOff>
      <xdr:row>96</xdr:row>
      <xdr:rowOff>30308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189978"/>
          <a:ext cx="889000" cy="29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165269</xdr:rowOff>
    </xdr:from>
    <xdr:to>
      <xdr:col>85</xdr:col>
      <xdr:colOff>177800</xdr:colOff>
      <xdr:row>94</xdr:row>
      <xdr:rowOff>95419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11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16696</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596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125057</xdr:rowOff>
    </xdr:from>
    <xdr:to>
      <xdr:col>81</xdr:col>
      <xdr:colOff>101600</xdr:colOff>
      <xdr:row>95</xdr:row>
      <xdr:rowOff>55207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2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71734</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016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53502</xdr:rowOff>
    </xdr:from>
    <xdr:to>
      <xdr:col>76</xdr:col>
      <xdr:colOff>165100</xdr:colOff>
      <xdr:row>94</xdr:row>
      <xdr:rowOff>155102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16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179</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945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22878</xdr:rowOff>
    </xdr:from>
    <xdr:to>
      <xdr:col>72</xdr:col>
      <xdr:colOff>38100</xdr:colOff>
      <xdr:row>94</xdr:row>
      <xdr:rowOff>124478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13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141005</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591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150958</xdr:rowOff>
    </xdr:from>
    <xdr:to>
      <xdr:col>67</xdr:col>
      <xdr:colOff>101600</xdr:colOff>
      <xdr:row>96</xdr:row>
      <xdr:rowOff>81108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97635</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1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66875</xdr:rowOff>
    </xdr:from>
    <xdr:to>
      <xdr:col>116</xdr:col>
      <xdr:colOff>63500</xdr:colOff>
      <xdr:row>76</xdr:row>
      <xdr:rowOff>88297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097075"/>
          <a:ext cx="838200" cy="2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88297</xdr:rowOff>
    </xdr:from>
    <xdr:to>
      <xdr:col>111</xdr:col>
      <xdr:colOff>177800</xdr:colOff>
      <xdr:row>76</xdr:row>
      <xdr:rowOff>106913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118497"/>
          <a:ext cx="889000" cy="1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106913</xdr:rowOff>
    </xdr:from>
    <xdr:to>
      <xdr:col>107</xdr:col>
      <xdr:colOff>50800</xdr:colOff>
      <xdr:row>76</xdr:row>
      <xdr:rowOff>147586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37113"/>
          <a:ext cx="889000" cy="4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147586</xdr:rowOff>
    </xdr:from>
    <xdr:to>
      <xdr:col>102</xdr:col>
      <xdr:colOff>114300</xdr:colOff>
      <xdr:row>76</xdr:row>
      <xdr:rowOff>153955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177786"/>
          <a:ext cx="889000" cy="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16075</xdr:rowOff>
    </xdr:from>
    <xdr:to>
      <xdr:col>116</xdr:col>
      <xdr:colOff>114300</xdr:colOff>
      <xdr:row>76</xdr:row>
      <xdr:rowOff>117675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165952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2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37497</xdr:rowOff>
    </xdr:from>
    <xdr:to>
      <xdr:col>112</xdr:col>
      <xdr:colOff>38100</xdr:colOff>
      <xdr:row>76</xdr:row>
      <xdr:rowOff>139097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06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130224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6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56113</xdr:rowOff>
    </xdr:from>
    <xdr:to>
      <xdr:col>107</xdr:col>
      <xdr:colOff>101600</xdr:colOff>
      <xdr:row>76</xdr:row>
      <xdr:rowOff>157713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8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148840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7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96786</xdr:rowOff>
    </xdr:from>
    <xdr:to>
      <xdr:col>102</xdr:col>
      <xdr:colOff>165100</xdr:colOff>
      <xdr:row>77</xdr:row>
      <xdr:rowOff>26936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2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18063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1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103155</xdr:rowOff>
    </xdr:from>
    <xdr:to>
      <xdr:col>98</xdr:col>
      <xdr:colOff>38100</xdr:colOff>
      <xdr:row>77</xdr:row>
      <xdr:rowOff>33305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24432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2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・歳出決算総額は、住民一人当たり約１１０万円となっている。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・人件費については、住民一人当たり約１５万円であり、類似団体平均を約２千円下回っている。引き続き会計年度任用職員制度を活用しながら、適正な職員採用を行う。</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住民一人当たり約６万円であり、類似団体平均を約３万６千円下回っている。前年と比較して約２万円下がっているのは、生活支援商品券事業の終了が主な要因である。引き続き福祉サービスの低下を招くことのないように、費用と品質の適正化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住民一人当たり約３万円であり、類似団体平均を約１万７千円上回っている。ごみ処理施設の老朽化に伴う維持補修経費が多額になっていることが主な要因である。前年度から約１万円上昇しているが、施設の老朽化に伴い今後も多額の費用が掛かることが見込まれるので、公共施設総合管理計画に基づいて、適正な管理をし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71120</xdr:rowOff>
    </xdr:from>
    <xdr:to>
      <xdr:col>24</xdr:col>
      <xdr:colOff>63500</xdr:colOff>
      <xdr:row>34</xdr:row>
      <xdr:rowOff>101219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00420"/>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71120</xdr:rowOff>
    </xdr:from>
    <xdr:to>
      <xdr:col>19</xdr:col>
      <xdr:colOff>177800</xdr:colOff>
      <xdr:row>34</xdr:row>
      <xdr:rowOff>169799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00420"/>
          <a:ext cx="8890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169799</xdr:rowOff>
    </xdr:from>
    <xdr:to>
      <xdr:col>15</xdr:col>
      <xdr:colOff>50800</xdr:colOff>
      <xdr:row>34</xdr:row>
      <xdr:rowOff>170561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9909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116967</xdr:rowOff>
    </xdr:from>
    <xdr:to>
      <xdr:col>10</xdr:col>
      <xdr:colOff>114300</xdr:colOff>
      <xdr:row>34</xdr:row>
      <xdr:rowOff>170561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46267"/>
          <a:ext cx="8890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50419</xdr:rowOff>
    </xdr:from>
    <xdr:to>
      <xdr:col>24</xdr:col>
      <xdr:colOff>114300</xdr:colOff>
      <xdr:row>34</xdr:row>
      <xdr:rowOff>152019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73296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3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20320</xdr:rowOff>
    </xdr:from>
    <xdr:to>
      <xdr:col>20</xdr:col>
      <xdr:colOff>38100</xdr:colOff>
      <xdr:row>34</xdr:row>
      <xdr:rowOff>121920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138447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2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118999</xdr:rowOff>
    </xdr:from>
    <xdr:to>
      <xdr:col>15</xdr:col>
      <xdr:colOff>101600</xdr:colOff>
      <xdr:row>35</xdr:row>
      <xdr:rowOff>49149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65676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2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119761</xdr:rowOff>
    </xdr:from>
    <xdr:to>
      <xdr:col>10</xdr:col>
      <xdr:colOff>165100</xdr:colOff>
      <xdr:row>35</xdr:row>
      <xdr:rowOff>49911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66438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2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66167</xdr:rowOff>
    </xdr:from>
    <xdr:to>
      <xdr:col>6</xdr:col>
      <xdr:colOff>38100</xdr:colOff>
      <xdr:row>34</xdr:row>
      <xdr:rowOff>167767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9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12844</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7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65915</xdr:rowOff>
    </xdr:from>
    <xdr:to>
      <xdr:col>24</xdr:col>
      <xdr:colOff>63500</xdr:colOff>
      <xdr:row>56</xdr:row>
      <xdr:rowOff>144414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67115"/>
          <a:ext cx="838200" cy="7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90980</xdr:rowOff>
    </xdr:from>
    <xdr:to>
      <xdr:col>19</xdr:col>
      <xdr:colOff>177800</xdr:colOff>
      <xdr:row>56</xdr:row>
      <xdr:rowOff>144414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92180"/>
          <a:ext cx="889000" cy="5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90980</xdr:rowOff>
    </xdr:from>
    <xdr:to>
      <xdr:col>15</xdr:col>
      <xdr:colOff>50800</xdr:colOff>
      <xdr:row>56</xdr:row>
      <xdr:rowOff>110551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92180"/>
          <a:ext cx="889000" cy="1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72785</xdr:rowOff>
    </xdr:from>
    <xdr:to>
      <xdr:col>10</xdr:col>
      <xdr:colOff>114300</xdr:colOff>
      <xdr:row>56</xdr:row>
      <xdr:rowOff>110551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73985"/>
          <a:ext cx="8890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15115</xdr:rowOff>
    </xdr:from>
    <xdr:to>
      <xdr:col>24</xdr:col>
      <xdr:colOff>114300</xdr:colOff>
      <xdr:row>56</xdr:row>
      <xdr:rowOff>116715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1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37992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6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93614</xdr:rowOff>
    </xdr:from>
    <xdr:to>
      <xdr:col>20</xdr:col>
      <xdr:colOff>38100</xdr:colOff>
      <xdr:row>57</xdr:row>
      <xdr:rowOff>23764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40291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0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40180</xdr:rowOff>
    </xdr:from>
    <xdr:to>
      <xdr:col>15</xdr:col>
      <xdr:colOff>101600</xdr:colOff>
      <xdr:row>56</xdr:row>
      <xdr:rowOff>141780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158307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16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59751</xdr:rowOff>
    </xdr:from>
    <xdr:to>
      <xdr:col>10</xdr:col>
      <xdr:colOff>165100</xdr:colOff>
      <xdr:row>56</xdr:row>
      <xdr:rowOff>161351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6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6428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3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21985</xdr:rowOff>
    </xdr:from>
    <xdr:to>
      <xdr:col>6</xdr:col>
      <xdr:colOff>38100</xdr:colOff>
      <xdr:row>56</xdr:row>
      <xdr:rowOff>123585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2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140112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9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32658</xdr:rowOff>
    </xdr:from>
    <xdr:to>
      <xdr:col>24</xdr:col>
      <xdr:colOff>63500</xdr:colOff>
      <xdr:row>77</xdr:row>
      <xdr:rowOff>70991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234308"/>
          <a:ext cx="838200" cy="3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32658</xdr:rowOff>
    </xdr:from>
    <xdr:to>
      <xdr:col>19</xdr:col>
      <xdr:colOff>177800</xdr:colOff>
      <xdr:row>77</xdr:row>
      <xdr:rowOff>93013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4308"/>
          <a:ext cx="889000" cy="6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93013</xdr:rowOff>
    </xdr:from>
    <xdr:to>
      <xdr:col>15</xdr:col>
      <xdr:colOff>50800</xdr:colOff>
      <xdr:row>77</xdr:row>
      <xdr:rowOff>99017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94663"/>
          <a:ext cx="889000" cy="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99017</xdr:rowOff>
    </xdr:from>
    <xdr:to>
      <xdr:col>10</xdr:col>
      <xdr:colOff>114300</xdr:colOff>
      <xdr:row>78</xdr:row>
      <xdr:rowOff>40461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0667"/>
          <a:ext cx="889000" cy="11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20191</xdr:rowOff>
    </xdr:from>
    <xdr:to>
      <xdr:col>24</xdr:col>
      <xdr:colOff>114300</xdr:colOff>
      <xdr:row>77</xdr:row>
      <xdr:rowOff>121791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2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170068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0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153308</xdr:rowOff>
    </xdr:from>
    <xdr:to>
      <xdr:col>20</xdr:col>
      <xdr:colOff>38100</xdr:colOff>
      <xdr:row>77</xdr:row>
      <xdr:rowOff>83458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74585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6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42213</xdr:rowOff>
    </xdr:from>
    <xdr:to>
      <xdr:col>15</xdr:col>
      <xdr:colOff>101600</xdr:colOff>
      <xdr:row>77</xdr:row>
      <xdr:rowOff>143813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134940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6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48217</xdr:rowOff>
    </xdr:from>
    <xdr:to>
      <xdr:col>10</xdr:col>
      <xdr:colOff>165100</xdr:colOff>
      <xdr:row>77</xdr:row>
      <xdr:rowOff>149817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4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140944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2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161111</xdr:rowOff>
    </xdr:from>
    <xdr:to>
      <xdr:col>6</xdr:col>
      <xdr:colOff>38100</xdr:colOff>
      <xdr:row>78</xdr:row>
      <xdr:rowOff>91261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6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82388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5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91305</xdr:rowOff>
    </xdr:from>
    <xdr:to>
      <xdr:col>24</xdr:col>
      <xdr:colOff>63500</xdr:colOff>
      <xdr:row>98</xdr:row>
      <xdr:rowOff>93994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93405"/>
          <a:ext cx="838200" cy="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93994</xdr:rowOff>
    </xdr:from>
    <xdr:to>
      <xdr:col>19</xdr:col>
      <xdr:colOff>177800</xdr:colOff>
      <xdr:row>98</xdr:row>
      <xdr:rowOff>100405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6094"/>
          <a:ext cx="889000" cy="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100405</xdr:rowOff>
    </xdr:from>
    <xdr:to>
      <xdr:col>15</xdr:col>
      <xdr:colOff>50800</xdr:colOff>
      <xdr:row>98</xdr:row>
      <xdr:rowOff>105302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250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105302</xdr:rowOff>
    </xdr:from>
    <xdr:to>
      <xdr:col>10</xdr:col>
      <xdr:colOff>114300</xdr:colOff>
      <xdr:row>98</xdr:row>
      <xdr:rowOff>106235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7402"/>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40505</xdr:rowOff>
    </xdr:from>
    <xdr:to>
      <xdr:col>24</xdr:col>
      <xdr:colOff>114300</xdr:colOff>
      <xdr:row>98</xdr:row>
      <xdr:rowOff>142105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43194</xdr:rowOff>
    </xdr:from>
    <xdr:to>
      <xdr:col>20</xdr:col>
      <xdr:colOff>38100</xdr:colOff>
      <xdr:row>98</xdr:row>
      <xdr:rowOff>144794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135921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49605</xdr:rowOff>
    </xdr:from>
    <xdr:to>
      <xdr:col>15</xdr:col>
      <xdr:colOff>101600</xdr:colOff>
      <xdr:row>98</xdr:row>
      <xdr:rowOff>151205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142332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54502</xdr:rowOff>
    </xdr:from>
    <xdr:to>
      <xdr:col>10</xdr:col>
      <xdr:colOff>165100</xdr:colOff>
      <xdr:row>98</xdr:row>
      <xdr:rowOff>156102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147229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55435</xdr:rowOff>
    </xdr:from>
    <xdr:to>
      <xdr:col>6</xdr:col>
      <xdr:colOff>38100</xdr:colOff>
      <xdr:row>98</xdr:row>
      <xdr:rowOff>157035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148162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139654</xdr:rowOff>
    </xdr:from>
    <xdr:to>
      <xdr:col>55</xdr:col>
      <xdr:colOff>0</xdr:colOff>
      <xdr:row>38</xdr:row>
      <xdr:rowOff>139654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7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139654</xdr:rowOff>
    </xdr:from>
    <xdr:to>
      <xdr:col>50</xdr:col>
      <xdr:colOff>114300</xdr:colOff>
      <xdr:row>38</xdr:row>
      <xdr:rowOff>139654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139654</xdr:rowOff>
    </xdr:from>
    <xdr:to>
      <xdr:col>45</xdr:col>
      <xdr:colOff>177800</xdr:colOff>
      <xdr:row>38</xdr:row>
      <xdr:rowOff>139654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139654</xdr:rowOff>
    </xdr:from>
    <xdr:to>
      <xdr:col>41</xdr:col>
      <xdr:colOff>50800</xdr:colOff>
      <xdr:row>38</xdr:row>
      <xdr:rowOff>139654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88854</xdr:rowOff>
    </xdr:from>
    <xdr:to>
      <xdr:col>55</xdr:col>
      <xdr:colOff>50800</xdr:colOff>
      <xdr:row>39</xdr:row>
      <xdr:rowOff>19004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88854</xdr:rowOff>
    </xdr:from>
    <xdr:to>
      <xdr:col>50</xdr:col>
      <xdr:colOff>165100</xdr:colOff>
      <xdr:row>39</xdr:row>
      <xdr:rowOff>19004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10131</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88854</xdr:rowOff>
    </xdr:from>
    <xdr:to>
      <xdr:col>46</xdr:col>
      <xdr:colOff>38100</xdr:colOff>
      <xdr:row>39</xdr:row>
      <xdr:rowOff>19004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10131</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88854</xdr:rowOff>
    </xdr:from>
    <xdr:to>
      <xdr:col>41</xdr:col>
      <xdr:colOff>101600</xdr:colOff>
      <xdr:row>39</xdr:row>
      <xdr:rowOff>19004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10131</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88854</xdr:rowOff>
    </xdr:from>
    <xdr:to>
      <xdr:col>36</xdr:col>
      <xdr:colOff>165100</xdr:colOff>
      <xdr:row>39</xdr:row>
      <xdr:rowOff>19004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10131</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27823</xdr:rowOff>
    </xdr:from>
    <xdr:to>
      <xdr:col>55</xdr:col>
      <xdr:colOff>0</xdr:colOff>
      <xdr:row>59</xdr:row>
      <xdr:rowOff>33169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143373"/>
          <a:ext cx="838200" cy="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32848</xdr:rowOff>
    </xdr:from>
    <xdr:to>
      <xdr:col>50</xdr:col>
      <xdr:colOff>114300</xdr:colOff>
      <xdr:row>59</xdr:row>
      <xdr:rowOff>33169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14839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32848</xdr:rowOff>
    </xdr:from>
    <xdr:to>
      <xdr:col>45</xdr:col>
      <xdr:colOff>177800</xdr:colOff>
      <xdr:row>59</xdr:row>
      <xdr:rowOff>34937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148398"/>
          <a:ext cx="8890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34937</xdr:rowOff>
    </xdr:from>
    <xdr:to>
      <xdr:col>41</xdr:col>
      <xdr:colOff>50800</xdr:colOff>
      <xdr:row>59</xdr:row>
      <xdr:rowOff>36560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150487"/>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148473</xdr:rowOff>
    </xdr:from>
    <xdr:to>
      <xdr:col>55</xdr:col>
      <xdr:colOff>50800</xdr:colOff>
      <xdr:row>59</xdr:row>
      <xdr:rowOff>78623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9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63400</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100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153819</xdr:rowOff>
    </xdr:from>
    <xdr:to>
      <xdr:col>50</xdr:col>
      <xdr:colOff>165100</xdr:colOff>
      <xdr:row>59</xdr:row>
      <xdr:rowOff>83969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9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75096</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9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153498</xdr:rowOff>
    </xdr:from>
    <xdr:to>
      <xdr:col>46</xdr:col>
      <xdr:colOff>38100</xdr:colOff>
      <xdr:row>59</xdr:row>
      <xdr:rowOff>83648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74775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9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155587</xdr:rowOff>
    </xdr:from>
    <xdr:to>
      <xdr:col>41</xdr:col>
      <xdr:colOff>101600</xdr:colOff>
      <xdr:row>59</xdr:row>
      <xdr:rowOff>85737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9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76864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9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157210</xdr:rowOff>
    </xdr:from>
    <xdr:to>
      <xdr:col>36</xdr:col>
      <xdr:colOff>165100</xdr:colOff>
      <xdr:row>59</xdr:row>
      <xdr:rowOff>87360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78487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19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42275</xdr:rowOff>
    </xdr:from>
    <xdr:to>
      <xdr:col>55</xdr:col>
      <xdr:colOff>0</xdr:colOff>
      <xdr:row>76</xdr:row>
      <xdr:rowOff>47151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072475"/>
          <a:ext cx="8382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90433</xdr:rowOff>
    </xdr:from>
    <xdr:to>
      <xdr:col>50</xdr:col>
      <xdr:colOff>114300</xdr:colOff>
      <xdr:row>76</xdr:row>
      <xdr:rowOff>42275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949183"/>
          <a:ext cx="889000" cy="1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90433</xdr:rowOff>
    </xdr:from>
    <xdr:to>
      <xdr:col>45</xdr:col>
      <xdr:colOff>177800</xdr:colOff>
      <xdr:row>76</xdr:row>
      <xdr:rowOff>147999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949183"/>
          <a:ext cx="889000" cy="22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147999</xdr:rowOff>
    </xdr:from>
    <xdr:to>
      <xdr:col>41</xdr:col>
      <xdr:colOff>50800</xdr:colOff>
      <xdr:row>77</xdr:row>
      <xdr:rowOff>66945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178199"/>
          <a:ext cx="889000" cy="9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167801</xdr:rowOff>
    </xdr:from>
    <xdr:to>
      <xdr:col>55</xdr:col>
      <xdr:colOff>50800</xdr:colOff>
      <xdr:row>76</xdr:row>
      <xdr:rowOff>97951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0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19228</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87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162925</xdr:rowOff>
    </xdr:from>
    <xdr:to>
      <xdr:col>50</xdr:col>
      <xdr:colOff>165100</xdr:colOff>
      <xdr:row>76</xdr:row>
      <xdr:rowOff>93075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02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109601</xdr:rowOff>
    </xdr:from>
    <xdr:ext cx="59901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39795" y="1279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39633</xdr:rowOff>
    </xdr:from>
    <xdr:to>
      <xdr:col>46</xdr:col>
      <xdr:colOff>38100</xdr:colOff>
      <xdr:row>75</xdr:row>
      <xdr:rowOff>141233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9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157760</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50795" y="1267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97199</xdr:rowOff>
    </xdr:from>
    <xdr:to>
      <xdr:col>41</xdr:col>
      <xdr:colOff>101600</xdr:colOff>
      <xdr:row>77</xdr:row>
      <xdr:rowOff>27349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1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43875</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61795" y="1290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16145</xdr:rowOff>
    </xdr:from>
    <xdr:to>
      <xdr:col>36</xdr:col>
      <xdr:colOff>165100</xdr:colOff>
      <xdr:row>77</xdr:row>
      <xdr:rowOff>117745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1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134272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99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64472</xdr:rowOff>
    </xdr:from>
    <xdr:to>
      <xdr:col>55</xdr:col>
      <xdr:colOff>0</xdr:colOff>
      <xdr:row>95</xdr:row>
      <xdr:rowOff>157349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180772"/>
          <a:ext cx="838200" cy="26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64472</xdr:rowOff>
    </xdr:from>
    <xdr:to>
      <xdr:col>50</xdr:col>
      <xdr:colOff>114300</xdr:colOff>
      <xdr:row>95</xdr:row>
      <xdr:rowOff>168380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180772"/>
          <a:ext cx="889000" cy="27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168380</xdr:rowOff>
    </xdr:from>
    <xdr:to>
      <xdr:col>45</xdr:col>
      <xdr:colOff>177800</xdr:colOff>
      <xdr:row>96</xdr:row>
      <xdr:rowOff>42605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56130"/>
          <a:ext cx="889000" cy="4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93244</xdr:rowOff>
    </xdr:from>
    <xdr:to>
      <xdr:col>41</xdr:col>
      <xdr:colOff>50800</xdr:colOff>
      <xdr:row>96</xdr:row>
      <xdr:rowOff>42605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380994"/>
          <a:ext cx="889000" cy="12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106549</xdr:rowOff>
    </xdr:from>
    <xdr:to>
      <xdr:col>55</xdr:col>
      <xdr:colOff>50800</xdr:colOff>
      <xdr:row>96</xdr:row>
      <xdr:rowOff>36699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9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129426</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4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13672</xdr:rowOff>
    </xdr:from>
    <xdr:to>
      <xdr:col>50</xdr:col>
      <xdr:colOff>165100</xdr:colOff>
      <xdr:row>94</xdr:row>
      <xdr:rowOff>115272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12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131799</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590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117580</xdr:rowOff>
    </xdr:from>
    <xdr:to>
      <xdr:col>46</xdr:col>
      <xdr:colOff>38100</xdr:colOff>
      <xdr:row>96</xdr:row>
      <xdr:rowOff>47730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64257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8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163255</xdr:rowOff>
    </xdr:from>
    <xdr:to>
      <xdr:col>41</xdr:col>
      <xdr:colOff>101600</xdr:colOff>
      <xdr:row>96</xdr:row>
      <xdr:rowOff>93405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5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109932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2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42444</xdr:rowOff>
    </xdr:from>
    <xdr:to>
      <xdr:col>36</xdr:col>
      <xdr:colOff>165100</xdr:colOff>
      <xdr:row>95</xdr:row>
      <xdr:rowOff>144044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160571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10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11684</xdr:rowOff>
    </xdr:from>
    <xdr:to>
      <xdr:col>85</xdr:col>
      <xdr:colOff>127000</xdr:colOff>
      <xdr:row>37</xdr:row>
      <xdr:rowOff>34979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55334"/>
          <a:ext cx="838200" cy="2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11684</xdr:rowOff>
    </xdr:from>
    <xdr:to>
      <xdr:col>81</xdr:col>
      <xdr:colOff>50800</xdr:colOff>
      <xdr:row>37</xdr:row>
      <xdr:rowOff>76117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55334"/>
          <a:ext cx="889000" cy="6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76117</xdr:rowOff>
    </xdr:from>
    <xdr:to>
      <xdr:col>76</xdr:col>
      <xdr:colOff>114300</xdr:colOff>
      <xdr:row>37</xdr:row>
      <xdr:rowOff>110232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19767"/>
          <a:ext cx="889000" cy="3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84988</xdr:rowOff>
    </xdr:from>
    <xdr:to>
      <xdr:col>71</xdr:col>
      <xdr:colOff>177800</xdr:colOff>
      <xdr:row>37</xdr:row>
      <xdr:rowOff>110232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28638"/>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155629</xdr:rowOff>
    </xdr:from>
    <xdr:to>
      <xdr:col>85</xdr:col>
      <xdr:colOff>177800</xdr:colOff>
      <xdr:row>37</xdr:row>
      <xdr:rowOff>85779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2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134056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0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132334</xdr:rowOff>
    </xdr:from>
    <xdr:to>
      <xdr:col>81</xdr:col>
      <xdr:colOff>101600</xdr:colOff>
      <xdr:row>37</xdr:row>
      <xdr:rowOff>62484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7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25317</xdr:rowOff>
    </xdr:from>
    <xdr:to>
      <xdr:col>76</xdr:col>
      <xdr:colOff>165100</xdr:colOff>
      <xdr:row>37</xdr:row>
      <xdr:rowOff>126917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118044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6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59432</xdr:rowOff>
    </xdr:from>
    <xdr:to>
      <xdr:col>72</xdr:col>
      <xdr:colOff>38100</xdr:colOff>
      <xdr:row>37</xdr:row>
      <xdr:rowOff>161032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0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152159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9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34188</xdr:rowOff>
    </xdr:from>
    <xdr:to>
      <xdr:col>67</xdr:col>
      <xdr:colOff>101600</xdr:colOff>
      <xdr:row>37</xdr:row>
      <xdr:rowOff>135788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7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126916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7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32957</xdr:rowOff>
    </xdr:from>
    <xdr:to>
      <xdr:col>85</xdr:col>
      <xdr:colOff>127000</xdr:colOff>
      <xdr:row>58</xdr:row>
      <xdr:rowOff>53459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77057"/>
          <a:ext cx="838200" cy="2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53459</xdr:rowOff>
    </xdr:from>
    <xdr:to>
      <xdr:col>81</xdr:col>
      <xdr:colOff>50800</xdr:colOff>
      <xdr:row>58</xdr:row>
      <xdr:rowOff>69043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97559"/>
          <a:ext cx="889000" cy="1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69043</xdr:rowOff>
    </xdr:from>
    <xdr:to>
      <xdr:col>76</xdr:col>
      <xdr:colOff>114300</xdr:colOff>
      <xdr:row>58</xdr:row>
      <xdr:rowOff>97720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13143"/>
          <a:ext cx="889000" cy="2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73008</xdr:rowOff>
    </xdr:from>
    <xdr:to>
      <xdr:col>71</xdr:col>
      <xdr:colOff>177800</xdr:colOff>
      <xdr:row>58</xdr:row>
      <xdr:rowOff>97720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17108"/>
          <a:ext cx="889000" cy="2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153607</xdr:rowOff>
    </xdr:from>
    <xdr:to>
      <xdr:col>85</xdr:col>
      <xdr:colOff>177800</xdr:colOff>
      <xdr:row>58</xdr:row>
      <xdr:rowOff>83757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2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68534</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4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2659</xdr:rowOff>
    </xdr:from>
    <xdr:to>
      <xdr:col>81</xdr:col>
      <xdr:colOff>101600</xdr:colOff>
      <xdr:row>58</xdr:row>
      <xdr:rowOff>104259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4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95386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3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18243</xdr:rowOff>
    </xdr:from>
    <xdr:to>
      <xdr:col>76</xdr:col>
      <xdr:colOff>165100</xdr:colOff>
      <xdr:row>58</xdr:row>
      <xdr:rowOff>119843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110970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46920</xdr:rowOff>
    </xdr:from>
    <xdr:to>
      <xdr:col>72</xdr:col>
      <xdr:colOff>38100</xdr:colOff>
      <xdr:row>58</xdr:row>
      <xdr:rowOff>148520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139647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8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22208</xdr:rowOff>
    </xdr:from>
    <xdr:to>
      <xdr:col>67</xdr:col>
      <xdr:colOff>101600</xdr:colOff>
      <xdr:row>58</xdr:row>
      <xdr:rowOff>123808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6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114935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127415</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00515"/>
          <a:ext cx="838200" cy="1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76615</xdr:rowOff>
    </xdr:from>
    <xdr:to>
      <xdr:col>85</xdr:col>
      <xdr:colOff>177800</xdr:colOff>
      <xdr:row>79</xdr:row>
      <xdr:rowOff>6765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4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28970</xdr:rowOff>
    </xdr:from>
    <xdr:to>
      <xdr:col>85</xdr:col>
      <xdr:colOff>127000</xdr:colOff>
      <xdr:row>98</xdr:row>
      <xdr:rowOff>29133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831070"/>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24493</xdr:rowOff>
    </xdr:from>
    <xdr:to>
      <xdr:col>81</xdr:col>
      <xdr:colOff>50800</xdr:colOff>
      <xdr:row>98</xdr:row>
      <xdr:rowOff>29133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826593"/>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150487</xdr:rowOff>
    </xdr:from>
    <xdr:to>
      <xdr:col>76</xdr:col>
      <xdr:colOff>114300</xdr:colOff>
      <xdr:row>98</xdr:row>
      <xdr:rowOff>24493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781137"/>
          <a:ext cx="889000" cy="4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150487</xdr:rowOff>
    </xdr:from>
    <xdr:to>
      <xdr:col>71</xdr:col>
      <xdr:colOff>177800</xdr:colOff>
      <xdr:row>98</xdr:row>
      <xdr:rowOff>22558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81137"/>
          <a:ext cx="889000" cy="4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149620</xdr:rowOff>
    </xdr:from>
    <xdr:to>
      <xdr:col>85</xdr:col>
      <xdr:colOff>177800</xdr:colOff>
      <xdr:row>98</xdr:row>
      <xdr:rowOff>79770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64547</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149783</xdr:rowOff>
    </xdr:from>
    <xdr:to>
      <xdr:col>81</xdr:col>
      <xdr:colOff>101600</xdr:colOff>
      <xdr:row>98</xdr:row>
      <xdr:rowOff>79933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71060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7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145143</xdr:rowOff>
    </xdr:from>
    <xdr:to>
      <xdr:col>76</xdr:col>
      <xdr:colOff>165100</xdr:colOff>
      <xdr:row>98</xdr:row>
      <xdr:rowOff>75293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66420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6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99687</xdr:rowOff>
    </xdr:from>
    <xdr:to>
      <xdr:col>72</xdr:col>
      <xdr:colOff>38100</xdr:colOff>
      <xdr:row>98</xdr:row>
      <xdr:rowOff>29837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3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20964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2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143208</xdr:rowOff>
    </xdr:from>
    <xdr:to>
      <xdr:col>67</xdr:col>
      <xdr:colOff>101600</xdr:colOff>
      <xdr:row>98</xdr:row>
      <xdr:rowOff>73358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7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64485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・歳出総決算額は住民一人当たり約１１０万円となっている。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・総務費については、住民一人当たり約３９万円であり、類似団体平均を約１６万円上回っている。ふるさと納税事業費が増嵩傾向にあることが主な要因と考えられる。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・商工費については、住民一人当たり約１３万円であり、類似団体平均を約９万円上回っている。観光立町として観光経費が多額であることが要因である。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住民一人当たり約１１万円であり、類似団体平均を約１万円上回っている。前年度から約６万円減少しているが、これは立体交差点、温泉門建設工事等の建設工事が終了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財政調整基金残高については、一般財源不足分の取崩が多額であったため、減少している。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実質収支額について、地方税や普通交付税等の歳入の伸びを、人件費、物件費、維持補修費等の歳出の伸びが上回ったことと、翌年度繰越の一般財源が増加したことで、</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ポイントの減少となった。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実質単年度収支については、財政調整基金の取崩額が大きかったため、</a:t>
          </a:r>
          <a:r>
            <a:rPr kumimoji="1" lang="en-US" altLang="ja-JP" sz="1400">
              <a:latin typeface="ＭＳ ゴシック" pitchFamily="49" charset="-128"/>
              <a:ea typeface="ＭＳ ゴシック" pitchFamily="49" charset="-128"/>
            </a:rPr>
            <a:t>9.37</a:t>
          </a:r>
          <a:r>
            <a:rPr kumimoji="1" lang="ja-JP" altLang="en-US" sz="1400">
              <a:latin typeface="ＭＳ ゴシック" pitchFamily="49" charset="-128"/>
              <a:ea typeface="ＭＳ ゴシック" pitchFamily="49" charset="-128"/>
            </a:rPr>
            <a:t>ポイントの減少となっている。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において黒字となっている。今後も災害等の急激な変化に備え、財政調整基金等の積立を行っていく。また下水道事業会計における、処理場再構築事業などの大型施設の更新や、廃棄物処理場をはじめとする、老朽化した施設の維持修繕などで多額の費用が必要となる見込みであることから、長期的な計画のもと使用料の見直しやコストカットを図り、健全な財政運営を務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の分子について、元利償還金は抑制できている状況であるが、千客万来事業会計のゴンドラ建設に伴う繰入金が参入されたことで、前年度からさらに増加となった。また分母については、住民税、入湯税の伸びにより増加しているが、分子の増加幅が上回ったことから、単年度実質公債費比率は約</a:t>
          </a:r>
          <a:r>
            <a:rPr kumimoji="1" lang="en-US" altLang="ja-JP" sz="1400">
              <a:latin typeface="ＭＳ ゴシック" pitchFamily="49" charset="-128"/>
              <a:ea typeface="ＭＳ ゴシック" pitchFamily="49" charset="-128"/>
            </a:rPr>
            <a:t>0.8</a:t>
          </a:r>
          <a:r>
            <a:rPr kumimoji="1" lang="ja-JP" altLang="en-US" sz="1400">
              <a:latin typeface="ＭＳ ゴシック" pitchFamily="49" charset="-128"/>
              <a:ea typeface="ＭＳ ゴシック" pitchFamily="49" charset="-128"/>
            </a:rPr>
            <a:t>ポイントの悪化となった。また令和３年度の単年度公債費比率が約２ポイント差であったため、３か年平均で見ると</a:t>
          </a:r>
          <a:r>
            <a:rPr kumimoji="1" lang="en-US" altLang="ja-JP" sz="1400">
              <a:latin typeface="ＭＳ ゴシック" pitchFamily="49" charset="-128"/>
              <a:ea typeface="ＭＳ ゴシック" pitchFamily="49" charset="-128"/>
            </a:rPr>
            <a:t>0.6</a:t>
          </a:r>
          <a:r>
            <a:rPr kumimoji="1" lang="ja-JP" altLang="en-US" sz="1400">
              <a:latin typeface="ＭＳ ゴシック" pitchFamily="49" charset="-128"/>
              <a:ea typeface="ＭＳ ゴシック" pitchFamily="49" charset="-128"/>
            </a:rPr>
            <a:t>ポイントの悪化となった。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地方債現在高が減少していることと、充当可能基金が増加していることから、減少傾向にある。充当可能基金の増加は主によいとこ元気基金の伸びによるものであり、財政調整基金については取崩の影響で減少しているので、引き続き災害等に備えた積立を行いたい。今後大型インフラの整備に伴う基金の取崩や、地方債の償還が増えることも懸念されるので、行政コストの削減と充当可能基金の確保に努め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・令和６年度末の基金残高は約６０億６，４００万円であり、前年度から４億２，８００万円の増となった。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・主なものとしては、財政調整基金が約９，３００万円の減、減債基金が８，６００万円の増、草津よいとこ元気基金が２億８，４００万円の増、公共施設等整備基金が１億円の増となっている。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における収入は観光によるものが大きく、景気や情勢に左右されやすい。また活火山によるリスクも抱えている中で、災害にも耐えうるよう、財政調整基金の積立を継続的に行っていく。また公共施設の更新や維持補修の経費が増えていくことが予想されているので、財政調整基金に限らず、基金全体の積立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・草津よいとこ元気基金：温泉、観光及び産業振興に関する事業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・公共施設等整備基金：草津町の公共施設整備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・福祉振興基金：草津町における社会福祉のため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・教育振興基金：小中学校の施設整備やスポーツ振興のため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・森林環境譲与税基金：森林の整備及びその促進のため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・草津よいとこ元気基金：２億８，４００万円の増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・公共施設等整備基金：１億円の増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・福祉振興基金：１００万円の増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・教育振興基金：旧中学校施設整備基金、旧スポーツ振興基金、旧小学校施設整備基金を統合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・草津よいとこ元気基金：寄付目的にあった取崩を予定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・令和６年度末の残高は２３億４，２００万円であり、９，３００万円の減となった。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・財源不足による取崩が多かったことで減少となっている。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・大規模災害等に備え、一定規模の残高を維持できるよう計画的な積立を行っていく。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・令和６年度の残高は３億４，３００万円であり、前年度から８，６００万円の増となった。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・地方債償還に備えた積立を行ったための増加となっている。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・老朽化した公共施設の更新の財源として地方債を見込んでいるため、一般財源の圧迫を軽減するべく計画的な積立を行っていく。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C119C2D-5B27-43D6-9D7C-C5B9B22A1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5B40216-31D5-4D9B-B409-49D08F2A3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1DD6785-3BCC-48A3-9EB8-EF8FB29C554E}"/>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00785C-5B58-40F1-8080-ABD65B7399DB}"/>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AA44714-DFE2-48AB-96B5-D92475CFEFEE}"/>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839A026-2D15-498B-B1D7-1DE5AA578507}"/>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2E27EC8-4942-4631-8B73-32E83328F133}"/>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35A7F60-F72F-4FEB-8415-DAACABB579F7}"/>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F2ECAEB-27E5-4556-84B9-C334CD7F450B}"/>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EFC5918-8D1D-4A66-AB5C-6748BDF875C3}"/>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6A59F8D-E3B7-4CE9-A7BE-1858024D9389}"/>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374C965-62E0-4CA3-88A5-66F7EB9FD1FA}"/>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A378AD3-C566-42AC-B165-BAC192BCCA82}"/>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8CAFA1-DD86-482E-BF27-FD1E4117E324}"/>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26FE965-EB9D-4274-A907-C1594B894A6E}"/>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F940241-9BA3-4E1A-A02D-8E42FDB00A23}"/>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ABAFD38-088A-4542-AC53-398E3720739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D400005-3C28-4121-9515-89826ABD79B4}"/>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70F9FC9-05D1-49CE-A331-60CD63704DEB}"/>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ADB37B1-E637-49FC-8D29-9C61B555C0DF}"/>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1782EFE-8046-4430-AB4D-FD4568F8EFDC}"/>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501C655-A69E-4141-8706-948CCB888317}"/>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E401FF9-1003-4536-AB20-9EAED389113B}"/>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0ED2964-4600-45A6-8CB2-8354F5A07F0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A3D42A8-C1DB-4AF8-972C-2B26A78E314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DC8B618-C55C-4F30-BD3A-666476231B3D}"/>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28925B1-C827-46AB-875B-BCA7FB1A32C9}"/>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9C030B8-34DB-466B-8BBD-07C4B1CB2D51}"/>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352FB6D-736E-4119-9770-1C8AB8C1FD6E}"/>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C22DC4A-BB10-47F6-87A7-8C64609DA5E6}"/>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7C4F6F-9B5A-47EE-AD42-B41213C987F2}"/>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C7F46B6-32BA-40FC-B0C0-8FA22EFEC2AC}"/>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C2B893B-8123-49D2-8DD8-333D6C1FF9A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5AFFF06-7859-4EE9-9C43-F71338788860}"/>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E7E612D-80B5-4954-98A5-8A448F66C195}"/>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DEC37AF-7294-4973-86F0-DEEDA0C8FD4E}"/>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2B5F104-7B5D-4C27-BEB0-9134124FFD36}"/>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1867B93-C950-4ACB-9FD8-9D318113ADE6}"/>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60A725E-1662-486B-B070-7A27679DA3AD}"/>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93E8480-0E79-4665-9412-E523F238E3CB}"/>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17BDDFA-DC8E-4827-BE1D-B0F947F74730}"/>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DFAE522-079E-43CD-AC0D-C5BEAAC7E89F}"/>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7391CDC-4C76-47F5-8EE8-417CF8048588}"/>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FF83D1C-B4F3-46E0-A1FB-7D821482FC3E}"/>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8C83619-0AA9-463B-9A30-03009EA24E5B}"/>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05F7713-4665-4A1C-B43E-EDA040EB56A3}"/>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6D4D8E3-E22D-4AF7-BB01-548ED8646A95}"/>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B61CC3F-FB73-4D16-8DE4-CF7B2A3B012E}"/>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C7864AD-738F-4266-B291-47376D4C425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5290688-F349-40C0-975D-D59C9A4BFD8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3FE05EC-A671-4C80-A014-FBF244A629C0}"/>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018A4CB-4544-49EB-AD3F-FAAC3D887D47}"/>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AE346B0-D8A3-4469-AB07-9B700022276D}"/>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2FF778B-A00C-4CF5-B917-D85B68037C06}"/>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58487F-1DC7-40EA-8502-4C37ACEA5C2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20DA20-1A4E-4934-8B57-1DF980C70ABB}"/>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2B0EC4B-7871-48A4-AEE6-214C201DB9E3}"/>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有形固定資産減価償却率は類似団体内平均値より高い水準であり、前年度と比較すると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ポイントの悪化となる。分子である</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718</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ことが要因である。資産の管理にあたっては、公共施設総合管理計画に基づき行っていくが、特に学校施設や公営住宅が耐用年数を過ぎ、老朽化が進んでいることから、統廃合や長寿命化対策などの方針を考え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B8A0654-68C3-479D-9058-D3676D85C292}"/>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C0966F6-67A8-40F8-BD63-F6F2D30E4CE2}"/>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D960C98-B0A6-4DB5-BB8A-7638C5D088ED}"/>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00620D4-5569-49D6-B2E5-F37655E59877}"/>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7EE66C22-AD82-4745-9B9A-3B303C3CA568}"/>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DABDAAD7-CD34-46D1-827D-C3507FD8226C}"/>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272F5EDF-7503-4284-98A3-84F992F481C7}"/>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6839553-E21E-44A4-BCF0-BC332FECC87B}"/>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FBDDCA8-8AEE-400B-AA4F-9A049AEF3B8A}"/>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5B2FCE1-925A-41D5-9A33-2BCE8C09A576}"/>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ACFF8706-A48C-4DDD-B7FD-A8750E10ED55}"/>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A39E1103-8A43-4DF6-A8FD-EFE7EDB8DAC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E7973AE3-54B7-4015-A14D-6AD9DDF58620}"/>
            </a:ext>
          </a:extLst>
        </xdr:cNvPr>
        <xdr:cNvSpPr txBox="1"/>
      </xdr:nvSpPr>
      <xdr:spPr>
        <a:xfrm>
          <a:off x="8190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2A87CAB-57D1-4FAA-85AC-2B33958AC034}"/>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4D88BA45-CD46-4640-8C4D-1DEE34A4AC53}"/>
            </a:ext>
          </a:extLst>
        </xdr:cNvPr>
        <xdr:cNvCxnSpPr/>
      </xdr:nvCxnSpPr>
      <xdr:spPr>
        <a:xfrm flipV="1">
          <a:off x="4300220" y="5380228"/>
          <a:ext cx="1270" cy="1060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26AD56E7-8F76-4496-8236-A316F5F846EF}"/>
            </a:ext>
          </a:extLst>
        </xdr:cNvPr>
        <xdr:cNvSpPr txBox="1"/>
      </xdr:nvSpPr>
      <xdr:spPr>
        <a:xfrm>
          <a:off x="4352925" y="644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D28009F6-5197-4F30-98A0-6E9F5BA5F1A3}"/>
            </a:ext>
          </a:extLst>
        </xdr:cNvPr>
        <xdr:cNvCxnSpPr/>
      </xdr:nvCxnSpPr>
      <xdr:spPr>
        <a:xfrm>
          <a:off x="4213225" y="644118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42610E40-DBDF-4F28-A5D1-58A1BEDFE93B}"/>
            </a:ext>
          </a:extLst>
        </xdr:cNvPr>
        <xdr:cNvSpPr txBox="1"/>
      </xdr:nvSpPr>
      <xdr:spPr>
        <a:xfrm>
          <a:off x="4352925" y="516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129E52BA-F322-44CA-B860-238EDC56AE93}"/>
            </a:ext>
          </a:extLst>
        </xdr:cNvPr>
        <xdr:cNvCxnSpPr/>
      </xdr:nvCxnSpPr>
      <xdr:spPr>
        <a:xfrm>
          <a:off x="4213225" y="5380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2BD42910-AA35-4231-90EF-67F8B9F11F0F}"/>
            </a:ext>
          </a:extLst>
        </xdr:cNvPr>
        <xdr:cNvSpPr txBox="1"/>
      </xdr:nvSpPr>
      <xdr:spPr>
        <a:xfrm>
          <a:off x="4352925" y="596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50802DDA-6430-4D86-8FD3-2DAD4CA580EA}"/>
            </a:ext>
          </a:extLst>
        </xdr:cNvPr>
        <xdr:cNvSpPr/>
      </xdr:nvSpPr>
      <xdr:spPr>
        <a:xfrm>
          <a:off x="4251325" y="610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D96A04D3-FEBE-4B2B-BE50-171F1F10BD73}"/>
            </a:ext>
          </a:extLst>
        </xdr:cNvPr>
        <xdr:cNvSpPr/>
      </xdr:nvSpPr>
      <xdr:spPr>
        <a:xfrm>
          <a:off x="3616325" y="6102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7074E423-8102-4D2F-883F-131ACDEA7FD3}"/>
            </a:ext>
          </a:extLst>
        </xdr:cNvPr>
        <xdr:cNvSpPr/>
      </xdr:nvSpPr>
      <xdr:spPr>
        <a:xfrm>
          <a:off x="2930525" y="60835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F10F2FA1-1E74-442E-A4FC-B4CEECC77EB2}"/>
            </a:ext>
          </a:extLst>
        </xdr:cNvPr>
        <xdr:cNvSpPr/>
      </xdr:nvSpPr>
      <xdr:spPr>
        <a:xfrm>
          <a:off x="2244725" y="60749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80570E3C-B7CA-4360-8933-6DF5D31242D5}"/>
            </a:ext>
          </a:extLst>
        </xdr:cNvPr>
        <xdr:cNvSpPr/>
      </xdr:nvSpPr>
      <xdr:spPr>
        <a:xfrm>
          <a:off x="1558925" y="60770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48FE6F2-B650-4E21-BB57-EFB0203D27DE}"/>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2A638BF-7CA5-4AD0-B5DF-7941091B49A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A1B2194-096C-4D60-8C15-8F92C824C016}"/>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3A2829F-1719-408C-8207-703BD6F983A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DB3B614-4385-40B6-901F-89D6FCD35B70}"/>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100711</xdr:rowOff>
    </xdr:from>
    <xdr:to>
      <xdr:col>23</xdr:col>
      <xdr:colOff>136525</xdr:colOff>
      <xdr:row>34</xdr:row>
      <xdr:rowOff>30861</xdr:rowOff>
    </xdr:to>
    <xdr:sp macro="" textlink="">
      <xdr:nvSpPr>
        <xdr:cNvPr id="89" name="楕円 88">
          <a:extLst>
            <a:ext uri="{FF2B5EF4-FFF2-40B4-BE49-F238E27FC236}">
              <a16:creationId xmlns:a16="http://schemas.microsoft.com/office/drawing/2014/main" id="{85589A9A-1E79-4B01-A9A3-2D0D93C0EE3E}"/>
            </a:ext>
          </a:extLst>
        </xdr:cNvPr>
        <xdr:cNvSpPr/>
      </xdr:nvSpPr>
      <xdr:spPr>
        <a:xfrm>
          <a:off x="4251325" y="6342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15638</xdr:rowOff>
    </xdr:from>
    <xdr:ext cx="405111" cy="259045"/>
    <xdr:sp macro="" textlink="">
      <xdr:nvSpPr>
        <xdr:cNvPr id="90" name="有形固定資産減価償却率該当値テキスト">
          <a:extLst>
            <a:ext uri="{FF2B5EF4-FFF2-40B4-BE49-F238E27FC236}">
              <a16:creationId xmlns:a16="http://schemas.microsoft.com/office/drawing/2014/main" id="{39CF12CB-2C02-4715-9918-3688ED0B2AA7}"/>
            </a:ext>
          </a:extLst>
        </xdr:cNvPr>
        <xdr:cNvSpPr txBox="1"/>
      </xdr:nvSpPr>
      <xdr:spPr>
        <a:xfrm>
          <a:off x="4352925" y="625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59690</xdr:rowOff>
    </xdr:from>
    <xdr:to>
      <xdr:col>19</xdr:col>
      <xdr:colOff>187325</xdr:colOff>
      <xdr:row>33</xdr:row>
      <xdr:rowOff>161290</xdr:rowOff>
    </xdr:to>
    <xdr:sp macro="" textlink="">
      <xdr:nvSpPr>
        <xdr:cNvPr id="91" name="楕円 90">
          <a:extLst>
            <a:ext uri="{FF2B5EF4-FFF2-40B4-BE49-F238E27FC236}">
              <a16:creationId xmlns:a16="http://schemas.microsoft.com/office/drawing/2014/main" id="{C6BDB347-7DA8-4D0D-BE1B-8F57821315DE}"/>
            </a:ext>
          </a:extLst>
        </xdr:cNvPr>
        <xdr:cNvSpPr/>
      </xdr:nvSpPr>
      <xdr:spPr>
        <a:xfrm>
          <a:off x="3616325" y="630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110490</xdr:rowOff>
    </xdr:from>
    <xdr:to>
      <xdr:col>23</xdr:col>
      <xdr:colOff>85725</xdr:colOff>
      <xdr:row>33</xdr:row>
      <xdr:rowOff>151511</xdr:rowOff>
    </xdr:to>
    <xdr:cxnSp macro="">
      <xdr:nvCxnSpPr>
        <xdr:cNvPr id="92" name="直線コネクタ 91">
          <a:extLst>
            <a:ext uri="{FF2B5EF4-FFF2-40B4-BE49-F238E27FC236}">
              <a16:creationId xmlns:a16="http://schemas.microsoft.com/office/drawing/2014/main" id="{531FCE16-75C8-4450-B95F-7A5F60AF5507}"/>
            </a:ext>
          </a:extLst>
        </xdr:cNvPr>
        <xdr:cNvCxnSpPr/>
      </xdr:nvCxnSpPr>
      <xdr:spPr>
        <a:xfrm>
          <a:off x="3667125" y="6352540"/>
          <a:ext cx="635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53213</xdr:rowOff>
    </xdr:from>
    <xdr:to>
      <xdr:col>15</xdr:col>
      <xdr:colOff>187325</xdr:colOff>
      <xdr:row>33</xdr:row>
      <xdr:rowOff>154813</xdr:rowOff>
    </xdr:to>
    <xdr:sp macro="" textlink="">
      <xdr:nvSpPr>
        <xdr:cNvPr id="93" name="楕円 92">
          <a:extLst>
            <a:ext uri="{FF2B5EF4-FFF2-40B4-BE49-F238E27FC236}">
              <a16:creationId xmlns:a16="http://schemas.microsoft.com/office/drawing/2014/main" id="{5546FBBA-EB3E-424F-806F-A434DC91D1A0}"/>
            </a:ext>
          </a:extLst>
        </xdr:cNvPr>
        <xdr:cNvSpPr/>
      </xdr:nvSpPr>
      <xdr:spPr>
        <a:xfrm>
          <a:off x="2930525" y="62952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104013</xdr:rowOff>
    </xdr:from>
    <xdr:to>
      <xdr:col>19</xdr:col>
      <xdr:colOff>136525</xdr:colOff>
      <xdr:row>33</xdr:row>
      <xdr:rowOff>110490</xdr:rowOff>
    </xdr:to>
    <xdr:cxnSp macro="">
      <xdr:nvCxnSpPr>
        <xdr:cNvPr id="94" name="直線コネクタ 93">
          <a:extLst>
            <a:ext uri="{FF2B5EF4-FFF2-40B4-BE49-F238E27FC236}">
              <a16:creationId xmlns:a16="http://schemas.microsoft.com/office/drawing/2014/main" id="{DFD84BD0-AFC2-4F94-BD8B-02F7CA7AC433}"/>
            </a:ext>
          </a:extLst>
        </xdr:cNvPr>
        <xdr:cNvCxnSpPr/>
      </xdr:nvCxnSpPr>
      <xdr:spPr>
        <a:xfrm>
          <a:off x="2981325" y="6346063"/>
          <a:ext cx="6858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16510</xdr:rowOff>
    </xdr:from>
    <xdr:to>
      <xdr:col>11</xdr:col>
      <xdr:colOff>187325</xdr:colOff>
      <xdr:row>33</xdr:row>
      <xdr:rowOff>118110</xdr:rowOff>
    </xdr:to>
    <xdr:sp macro="" textlink="">
      <xdr:nvSpPr>
        <xdr:cNvPr id="95" name="楕円 94">
          <a:extLst>
            <a:ext uri="{FF2B5EF4-FFF2-40B4-BE49-F238E27FC236}">
              <a16:creationId xmlns:a16="http://schemas.microsoft.com/office/drawing/2014/main" id="{D7B73FBB-2CF9-49A3-8DA5-52686363AF4A}"/>
            </a:ext>
          </a:extLst>
        </xdr:cNvPr>
        <xdr:cNvSpPr/>
      </xdr:nvSpPr>
      <xdr:spPr>
        <a:xfrm>
          <a:off x="2244725" y="6258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67310</xdr:rowOff>
    </xdr:from>
    <xdr:to>
      <xdr:col>15</xdr:col>
      <xdr:colOff>136525</xdr:colOff>
      <xdr:row>33</xdr:row>
      <xdr:rowOff>104013</xdr:rowOff>
    </xdr:to>
    <xdr:cxnSp macro="">
      <xdr:nvCxnSpPr>
        <xdr:cNvPr id="96" name="直線コネクタ 95">
          <a:extLst>
            <a:ext uri="{FF2B5EF4-FFF2-40B4-BE49-F238E27FC236}">
              <a16:creationId xmlns:a16="http://schemas.microsoft.com/office/drawing/2014/main" id="{37A59407-1261-4467-B41C-DAA289FC467C}"/>
            </a:ext>
          </a:extLst>
        </xdr:cNvPr>
        <xdr:cNvCxnSpPr/>
      </xdr:nvCxnSpPr>
      <xdr:spPr>
        <a:xfrm>
          <a:off x="2295525" y="6309360"/>
          <a:ext cx="6858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3556</xdr:rowOff>
    </xdr:from>
    <xdr:to>
      <xdr:col>7</xdr:col>
      <xdr:colOff>187325</xdr:colOff>
      <xdr:row>33</xdr:row>
      <xdr:rowOff>105156</xdr:rowOff>
    </xdr:to>
    <xdr:sp macro="" textlink="">
      <xdr:nvSpPr>
        <xdr:cNvPr id="97" name="楕円 96">
          <a:extLst>
            <a:ext uri="{FF2B5EF4-FFF2-40B4-BE49-F238E27FC236}">
              <a16:creationId xmlns:a16="http://schemas.microsoft.com/office/drawing/2014/main" id="{F741D238-BE04-4C6F-A3EA-0DCDE7AD8BDB}"/>
            </a:ext>
          </a:extLst>
        </xdr:cNvPr>
        <xdr:cNvSpPr/>
      </xdr:nvSpPr>
      <xdr:spPr>
        <a:xfrm>
          <a:off x="1558925" y="6245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54356</xdr:rowOff>
    </xdr:from>
    <xdr:to>
      <xdr:col>11</xdr:col>
      <xdr:colOff>136525</xdr:colOff>
      <xdr:row>33</xdr:row>
      <xdr:rowOff>67310</xdr:rowOff>
    </xdr:to>
    <xdr:cxnSp macro="">
      <xdr:nvCxnSpPr>
        <xdr:cNvPr id="98" name="直線コネクタ 97">
          <a:extLst>
            <a:ext uri="{FF2B5EF4-FFF2-40B4-BE49-F238E27FC236}">
              <a16:creationId xmlns:a16="http://schemas.microsoft.com/office/drawing/2014/main" id="{ECA78C49-7E02-436A-862E-D5778A540031}"/>
            </a:ext>
          </a:extLst>
        </xdr:cNvPr>
        <xdr:cNvCxnSpPr/>
      </xdr:nvCxnSpPr>
      <xdr:spPr>
        <a:xfrm>
          <a:off x="1609725" y="6296406"/>
          <a:ext cx="6858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3EB183C0-8C77-495D-9223-8AD548C4586A}"/>
            </a:ext>
          </a:extLst>
        </xdr:cNvPr>
        <xdr:cNvSpPr txBox="1"/>
      </xdr:nvSpPr>
      <xdr:spPr>
        <a:xfrm>
          <a:off x="3470919"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A0D76CE2-3581-44EF-8EAD-4F03311EB35D}"/>
            </a:ext>
          </a:extLst>
        </xdr:cNvPr>
        <xdr:cNvSpPr txBox="1"/>
      </xdr:nvSpPr>
      <xdr:spPr>
        <a:xfrm>
          <a:off x="2797819" y="58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04F8986D-51AC-4149-AA79-155EC6EA54DA}"/>
            </a:ext>
          </a:extLst>
        </xdr:cNvPr>
        <xdr:cNvSpPr txBox="1"/>
      </xdr:nvSpPr>
      <xdr:spPr>
        <a:xfrm>
          <a:off x="2112019" y="586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0B679B5A-E011-4B7A-BDAF-8A1EA8348353}"/>
            </a:ext>
          </a:extLst>
        </xdr:cNvPr>
        <xdr:cNvSpPr txBox="1"/>
      </xdr:nvSpPr>
      <xdr:spPr>
        <a:xfrm>
          <a:off x="1426219" y="586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152417</xdr:rowOff>
    </xdr:from>
    <xdr:ext cx="405111" cy="259045"/>
    <xdr:sp macro="" textlink="">
      <xdr:nvSpPr>
        <xdr:cNvPr id="103" name="n_1mainValue有形固定資産減価償却率">
          <a:extLst>
            <a:ext uri="{FF2B5EF4-FFF2-40B4-BE49-F238E27FC236}">
              <a16:creationId xmlns:a16="http://schemas.microsoft.com/office/drawing/2014/main" id="{A430BFF3-4450-4923-883C-8E5494D0E477}"/>
            </a:ext>
          </a:extLst>
        </xdr:cNvPr>
        <xdr:cNvSpPr txBox="1"/>
      </xdr:nvSpPr>
      <xdr:spPr>
        <a:xfrm>
          <a:off x="3470919"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145940</xdr:rowOff>
    </xdr:from>
    <xdr:ext cx="405111" cy="259045"/>
    <xdr:sp macro="" textlink="">
      <xdr:nvSpPr>
        <xdr:cNvPr id="104" name="n_2mainValue有形固定資産減価償却率">
          <a:extLst>
            <a:ext uri="{FF2B5EF4-FFF2-40B4-BE49-F238E27FC236}">
              <a16:creationId xmlns:a16="http://schemas.microsoft.com/office/drawing/2014/main" id="{10694427-FAB5-4B0A-8102-E7F1F7A3E744}"/>
            </a:ext>
          </a:extLst>
        </xdr:cNvPr>
        <xdr:cNvSpPr txBox="1"/>
      </xdr:nvSpPr>
      <xdr:spPr>
        <a:xfrm>
          <a:off x="2797819" y="638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109237</xdr:rowOff>
    </xdr:from>
    <xdr:ext cx="405111" cy="259045"/>
    <xdr:sp macro="" textlink="">
      <xdr:nvSpPr>
        <xdr:cNvPr id="105" name="n_3mainValue有形固定資産減価償却率">
          <a:extLst>
            <a:ext uri="{FF2B5EF4-FFF2-40B4-BE49-F238E27FC236}">
              <a16:creationId xmlns:a16="http://schemas.microsoft.com/office/drawing/2014/main" id="{AD82785D-4658-4A5C-88CB-0DDD07373F0A}"/>
            </a:ext>
          </a:extLst>
        </xdr:cNvPr>
        <xdr:cNvSpPr txBox="1"/>
      </xdr:nvSpPr>
      <xdr:spPr>
        <a:xfrm>
          <a:off x="2112019"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96283</xdr:rowOff>
    </xdr:from>
    <xdr:ext cx="405111" cy="259045"/>
    <xdr:sp macro="" textlink="">
      <xdr:nvSpPr>
        <xdr:cNvPr id="106" name="n_4mainValue有形固定資産減価償却率">
          <a:extLst>
            <a:ext uri="{FF2B5EF4-FFF2-40B4-BE49-F238E27FC236}">
              <a16:creationId xmlns:a16="http://schemas.microsoft.com/office/drawing/2014/main" id="{1209CC07-9A6E-4F18-BC89-FC8AFDED35F7}"/>
            </a:ext>
          </a:extLst>
        </xdr:cNvPr>
        <xdr:cNvSpPr txBox="1"/>
      </xdr:nvSpPr>
      <xdr:spPr>
        <a:xfrm>
          <a:off x="1426219" y="633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1AF9C8AA-C560-46F8-B5A4-4A3F35C33DDE}"/>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78BE4A9-57FA-4F42-B71D-9B9C0437BE1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C90E956B-AE84-499E-884D-B09A9A679AC2}"/>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D08A23C-2A98-4D98-8F9B-EE3D6847AF5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962B9A1-A450-412C-9062-16682B6D0DC9}"/>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91366EE-0E6B-436B-8B0A-2923E49D442A}"/>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6E7CD1A-D2B8-48BE-A392-479F35D2B9F8}"/>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23A21C1-03BB-4046-A1F0-BE063AE2707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843C83F-9B4A-4F8F-BF2D-9D375B87B576}"/>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363FBEB-D419-469A-A2F2-4E8ACD982124}"/>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229C99C-BB2F-4C4B-8555-BB6F429D6EDA}"/>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BB2D541-848E-418E-905C-845A9D6D1067}"/>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87AD39D-30B0-420B-98A7-36414BCD816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将来負担額に対して、充当可能基金が上回っており、債務償還比率の分子が負数となったため、算定されなかった。要因としては、ふるさと納税の増加による、基金の増加（</a:t>
          </a:r>
          <a:r>
            <a:rPr kumimoji="1" lang="en-US" altLang="ja-JP" sz="1100">
              <a:latin typeface="ＭＳ Ｐゴシック" panose="020B0600070205080204" pitchFamily="50" charset="-128"/>
              <a:ea typeface="ＭＳ Ｐゴシック" panose="020B0600070205080204" pitchFamily="50" charset="-128"/>
            </a:rPr>
            <a:t>284</a:t>
          </a:r>
          <a:r>
            <a:rPr kumimoji="1" lang="ja-JP" altLang="en-US" sz="1100">
              <a:latin typeface="ＭＳ Ｐゴシック" panose="020B0600070205080204" pitchFamily="50" charset="-128"/>
              <a:ea typeface="ＭＳ Ｐゴシック" panose="020B0600070205080204" pitchFamily="50" charset="-128"/>
            </a:rPr>
            <a:t>百万円）や余剰金の積立により、充当可能基金の総額が</a:t>
          </a:r>
          <a:r>
            <a:rPr kumimoji="1" lang="en-US" altLang="ja-JP" sz="1100">
              <a:latin typeface="ＭＳ Ｐゴシック" panose="020B0600070205080204" pitchFamily="50" charset="-128"/>
              <a:ea typeface="ＭＳ Ｐゴシック" panose="020B0600070205080204" pitchFamily="50" charset="-128"/>
            </a:rPr>
            <a:t>446</a:t>
          </a:r>
          <a:r>
            <a:rPr kumimoji="1" lang="ja-JP" altLang="en-US" sz="1100">
              <a:latin typeface="ＭＳ Ｐゴシック" panose="020B0600070205080204" pitchFamily="50" charset="-128"/>
              <a:ea typeface="ＭＳ Ｐゴシック" panose="020B0600070205080204" pitchFamily="50" charset="-128"/>
            </a:rPr>
            <a:t>百万円増加したことによる。後年度においては、下水処理場の再構築や老朽化している学校等の公共施設の更新のために基金の取り崩しや起債の増加が見込まれるため、債務償還比率が悪化する可能性が見込ま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25A014F-7E1E-43B4-9768-1BACB328051D}"/>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39AF67B-D642-4A2D-87A6-EA6BA1781019}"/>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06AFF1B-48E0-47CF-99EF-9A4849C279A4}"/>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E0A5B9DD-D354-40B0-BCB3-109584A868A3}"/>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88934BAB-E59F-44B2-837B-78B6FD60E281}"/>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7340EB0-B8DC-4494-BF8B-30585283E2F8}"/>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BEECFE60-FAE3-4BF8-B72D-4F7225C8B47E}"/>
            </a:ext>
          </a:extLst>
        </xdr:cNvPr>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AAD02D29-5B2D-4AAA-B775-AD8DD93B1D82}"/>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9F69680-4B53-4270-862D-3A46A4F21629}"/>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1D3C1F20-2E00-4C79-B79B-473AF575C961}"/>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62FD8915-C81E-4ABE-ADD6-44CFD284515C}"/>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532C876B-007D-4FFB-BA80-0BB9E2F2EA83}"/>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8F679DF-8103-45FF-BB00-E7E42BD5E33A}"/>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DC09555-60B7-4EC1-9F86-5348278397D9}"/>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7FEE1BA8-3570-4A66-83FE-344EC25D1F1A}"/>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C63479B-2E51-42B0-A556-78438D8511C5}"/>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B8CA344-0FC6-4B74-B1D9-9E6FA32F6B92}"/>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07167545-CA7A-4715-8547-F4D31556C225}"/>
            </a:ext>
          </a:extLst>
        </xdr:cNvPr>
        <xdr:cNvCxnSpPr/>
      </xdr:nvCxnSpPr>
      <xdr:spPr>
        <a:xfrm flipV="1">
          <a:off x="13323570" y="5118553"/>
          <a:ext cx="1269" cy="1479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5F1E48DD-1512-4BDD-8F45-ADC2590771ED}"/>
            </a:ext>
          </a:extLst>
        </xdr:cNvPr>
        <xdr:cNvSpPr txBox="1"/>
      </xdr:nvSpPr>
      <xdr:spPr>
        <a:xfrm>
          <a:off x="13376275" y="66022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6B8D0F3F-5733-4671-8B34-FF5995545795}"/>
            </a:ext>
          </a:extLst>
        </xdr:cNvPr>
        <xdr:cNvCxnSpPr/>
      </xdr:nvCxnSpPr>
      <xdr:spPr>
        <a:xfrm>
          <a:off x="13255625" y="659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17DFE47F-2363-4B86-AC19-783173F83F3E}"/>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6E8C863B-9F59-44E4-982B-F87CEFF78F5B}"/>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D76DA6C9-660A-46FF-9F4C-D37EA31230F9}"/>
            </a:ext>
          </a:extLst>
        </xdr:cNvPr>
        <xdr:cNvSpPr txBox="1"/>
      </xdr:nvSpPr>
      <xdr:spPr>
        <a:xfrm>
          <a:off x="13376275" y="5398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0FCCF37F-A629-4C8C-A38A-F141E20FE65C}"/>
            </a:ext>
          </a:extLst>
        </xdr:cNvPr>
        <xdr:cNvSpPr/>
      </xdr:nvSpPr>
      <xdr:spPr>
        <a:xfrm>
          <a:off x="13293725" y="5413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22CAAC84-EAA8-4A69-AFBB-765A52D40E4A}"/>
            </a:ext>
          </a:extLst>
        </xdr:cNvPr>
        <xdr:cNvSpPr/>
      </xdr:nvSpPr>
      <xdr:spPr>
        <a:xfrm>
          <a:off x="12639675" y="5413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556A21E3-7643-478B-A307-D5FBD12FFDD9}"/>
            </a:ext>
          </a:extLst>
        </xdr:cNvPr>
        <xdr:cNvSpPr/>
      </xdr:nvSpPr>
      <xdr:spPr>
        <a:xfrm>
          <a:off x="11953875" y="54177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B3950504-7858-4B91-B9AD-2D619A0A9D2E}"/>
            </a:ext>
          </a:extLst>
        </xdr:cNvPr>
        <xdr:cNvSpPr/>
      </xdr:nvSpPr>
      <xdr:spPr>
        <a:xfrm>
          <a:off x="11268075" y="5414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BD620E5B-F817-463F-9EE4-3A3FE47E5BDA}"/>
            </a:ext>
          </a:extLst>
        </xdr:cNvPr>
        <xdr:cNvSpPr/>
      </xdr:nvSpPr>
      <xdr:spPr>
        <a:xfrm>
          <a:off x="10582275" y="5550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6D4F14E-3E78-4F7F-98C9-D443D56455C3}"/>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7062F02-04B6-4897-B4E2-2594DFB2B663}"/>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82B1741-54A8-4D82-B661-846C3718797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FBD85B2-10FC-43E1-9471-2AD0E3639D7A}"/>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91E0285-EE3F-4C4B-8A19-4AF1C3E4A4D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25</xdr:row>
      <xdr:rowOff>168995</xdr:rowOff>
    </xdr:from>
    <xdr:to>
      <xdr:col>72</xdr:col>
      <xdr:colOff>123825</xdr:colOff>
      <xdr:row>26</xdr:row>
      <xdr:rowOff>99145</xdr:rowOff>
    </xdr:to>
    <xdr:sp macro="" textlink="">
      <xdr:nvSpPr>
        <xdr:cNvPr id="153" name="楕円 152">
          <a:extLst>
            <a:ext uri="{FF2B5EF4-FFF2-40B4-BE49-F238E27FC236}">
              <a16:creationId xmlns:a16="http://schemas.microsoft.com/office/drawing/2014/main" id="{0501E320-0021-465E-8C7A-5D72A07B6ECF}"/>
            </a:ext>
          </a:extLst>
        </xdr:cNvPr>
        <xdr:cNvSpPr/>
      </xdr:nvSpPr>
      <xdr:spPr>
        <a:xfrm>
          <a:off x="12639675" y="50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6900</xdr:rowOff>
    </xdr:from>
    <xdr:to>
      <xdr:col>68</xdr:col>
      <xdr:colOff>123825</xdr:colOff>
      <xdr:row>26</xdr:row>
      <xdr:rowOff>108500</xdr:rowOff>
    </xdr:to>
    <xdr:sp macro="" textlink="">
      <xdr:nvSpPr>
        <xdr:cNvPr id="154" name="楕円 153">
          <a:extLst>
            <a:ext uri="{FF2B5EF4-FFF2-40B4-BE49-F238E27FC236}">
              <a16:creationId xmlns:a16="http://schemas.microsoft.com/office/drawing/2014/main" id="{F8252A96-361E-4461-9EDA-F4CBD6C0C3CB}"/>
            </a:ext>
          </a:extLst>
        </xdr:cNvPr>
        <xdr:cNvSpPr/>
      </xdr:nvSpPr>
      <xdr:spPr>
        <a:xfrm>
          <a:off x="11953875" y="50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48345</xdr:rowOff>
    </xdr:from>
    <xdr:to>
      <xdr:col>72</xdr:col>
      <xdr:colOff>73025</xdr:colOff>
      <xdr:row>26</xdr:row>
      <xdr:rowOff>57700</xdr:rowOff>
    </xdr:to>
    <xdr:cxnSp macro="">
      <xdr:nvCxnSpPr>
        <xdr:cNvPr id="155" name="直線コネクタ 154">
          <a:extLst>
            <a:ext uri="{FF2B5EF4-FFF2-40B4-BE49-F238E27FC236}">
              <a16:creationId xmlns:a16="http://schemas.microsoft.com/office/drawing/2014/main" id="{82953379-4D38-4A6B-B390-8BFDB87C4988}"/>
            </a:ext>
          </a:extLst>
        </xdr:cNvPr>
        <xdr:cNvCxnSpPr/>
      </xdr:nvCxnSpPr>
      <xdr:spPr>
        <a:xfrm flipV="1">
          <a:off x="12004675" y="5134695"/>
          <a:ext cx="6858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79587</xdr:rowOff>
    </xdr:from>
    <xdr:to>
      <xdr:col>64</xdr:col>
      <xdr:colOff>123825</xdr:colOff>
      <xdr:row>27</xdr:row>
      <xdr:rowOff>9737</xdr:rowOff>
    </xdr:to>
    <xdr:sp macro="" textlink="">
      <xdr:nvSpPr>
        <xdr:cNvPr id="156" name="楕円 155">
          <a:extLst>
            <a:ext uri="{FF2B5EF4-FFF2-40B4-BE49-F238E27FC236}">
              <a16:creationId xmlns:a16="http://schemas.microsoft.com/office/drawing/2014/main" id="{30A7B623-2E5C-42E3-A4D8-39D3F35FFE29}"/>
            </a:ext>
          </a:extLst>
        </xdr:cNvPr>
        <xdr:cNvSpPr/>
      </xdr:nvSpPr>
      <xdr:spPr>
        <a:xfrm>
          <a:off x="11268075" y="51659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57700</xdr:rowOff>
    </xdr:from>
    <xdr:to>
      <xdr:col>68</xdr:col>
      <xdr:colOff>73025</xdr:colOff>
      <xdr:row>26</xdr:row>
      <xdr:rowOff>130387</xdr:rowOff>
    </xdr:to>
    <xdr:cxnSp macro="">
      <xdr:nvCxnSpPr>
        <xdr:cNvPr id="157" name="直線コネクタ 156">
          <a:extLst>
            <a:ext uri="{FF2B5EF4-FFF2-40B4-BE49-F238E27FC236}">
              <a16:creationId xmlns:a16="http://schemas.microsoft.com/office/drawing/2014/main" id="{5EBDC11B-21F0-42D2-A4CA-3EEB8942AC36}"/>
            </a:ext>
          </a:extLst>
        </xdr:cNvPr>
        <xdr:cNvCxnSpPr/>
      </xdr:nvCxnSpPr>
      <xdr:spPr>
        <a:xfrm flipV="1">
          <a:off x="11318875" y="5144050"/>
          <a:ext cx="685800" cy="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10740</xdr:rowOff>
    </xdr:from>
    <xdr:to>
      <xdr:col>60</xdr:col>
      <xdr:colOff>123825</xdr:colOff>
      <xdr:row>27</xdr:row>
      <xdr:rowOff>112340</xdr:rowOff>
    </xdr:to>
    <xdr:sp macro="" textlink="">
      <xdr:nvSpPr>
        <xdr:cNvPr id="158" name="楕円 157">
          <a:extLst>
            <a:ext uri="{FF2B5EF4-FFF2-40B4-BE49-F238E27FC236}">
              <a16:creationId xmlns:a16="http://schemas.microsoft.com/office/drawing/2014/main" id="{B23AA579-0ECD-4B9C-B6A2-2790B50A8915}"/>
            </a:ext>
          </a:extLst>
        </xdr:cNvPr>
        <xdr:cNvSpPr/>
      </xdr:nvSpPr>
      <xdr:spPr>
        <a:xfrm>
          <a:off x="10582275" y="52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130387</xdr:rowOff>
    </xdr:from>
    <xdr:to>
      <xdr:col>64</xdr:col>
      <xdr:colOff>73025</xdr:colOff>
      <xdr:row>27</xdr:row>
      <xdr:rowOff>61540</xdr:rowOff>
    </xdr:to>
    <xdr:cxnSp macro="">
      <xdr:nvCxnSpPr>
        <xdr:cNvPr id="159" name="直線コネクタ 158">
          <a:extLst>
            <a:ext uri="{FF2B5EF4-FFF2-40B4-BE49-F238E27FC236}">
              <a16:creationId xmlns:a16="http://schemas.microsoft.com/office/drawing/2014/main" id="{785363AA-DEE6-4DF4-9102-26DE061753EA}"/>
            </a:ext>
          </a:extLst>
        </xdr:cNvPr>
        <xdr:cNvCxnSpPr/>
      </xdr:nvCxnSpPr>
      <xdr:spPr>
        <a:xfrm flipV="1">
          <a:off x="10633075" y="5216737"/>
          <a:ext cx="685800" cy="9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0" name="n_1aveValue債務償還比率">
          <a:extLst>
            <a:ext uri="{FF2B5EF4-FFF2-40B4-BE49-F238E27FC236}">
              <a16:creationId xmlns:a16="http://schemas.microsoft.com/office/drawing/2014/main" id="{E88E783C-F69C-4539-941A-4F9E5C1CFFE2}"/>
            </a:ext>
          </a:extLst>
        </xdr:cNvPr>
        <xdr:cNvSpPr txBox="1"/>
      </xdr:nvSpPr>
      <xdr:spPr>
        <a:xfrm>
          <a:off x="12461952" y="549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1" name="n_2aveValue債務償還比率">
          <a:extLst>
            <a:ext uri="{FF2B5EF4-FFF2-40B4-BE49-F238E27FC236}">
              <a16:creationId xmlns:a16="http://schemas.microsoft.com/office/drawing/2014/main" id="{D5C55D68-2D37-4CB4-AD30-7B2D47F5F28D}"/>
            </a:ext>
          </a:extLst>
        </xdr:cNvPr>
        <xdr:cNvSpPr txBox="1"/>
      </xdr:nvSpPr>
      <xdr:spPr>
        <a:xfrm>
          <a:off x="11788852" y="550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2" name="n_3aveValue債務償還比率">
          <a:extLst>
            <a:ext uri="{FF2B5EF4-FFF2-40B4-BE49-F238E27FC236}">
              <a16:creationId xmlns:a16="http://schemas.microsoft.com/office/drawing/2014/main" id="{84BD3146-D284-44D8-854E-E87F6E36A7A6}"/>
            </a:ext>
          </a:extLst>
        </xdr:cNvPr>
        <xdr:cNvSpPr txBox="1"/>
      </xdr:nvSpPr>
      <xdr:spPr>
        <a:xfrm>
          <a:off x="11103052" y="550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3" name="n_4aveValue債務償還比率">
          <a:extLst>
            <a:ext uri="{FF2B5EF4-FFF2-40B4-BE49-F238E27FC236}">
              <a16:creationId xmlns:a16="http://schemas.microsoft.com/office/drawing/2014/main" id="{FFB7B1EC-A910-4E82-9133-2961ACEC1721}"/>
            </a:ext>
          </a:extLst>
        </xdr:cNvPr>
        <xdr:cNvSpPr txBox="1"/>
      </xdr:nvSpPr>
      <xdr:spPr>
        <a:xfrm>
          <a:off x="10417252" y="563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115672</xdr:rowOff>
    </xdr:from>
    <xdr:ext cx="405111" cy="259045"/>
    <xdr:sp macro="" textlink="">
      <xdr:nvSpPr>
        <xdr:cNvPr id="164" name="n_1mainValue債務償還比率">
          <a:extLst>
            <a:ext uri="{FF2B5EF4-FFF2-40B4-BE49-F238E27FC236}">
              <a16:creationId xmlns:a16="http://schemas.microsoft.com/office/drawing/2014/main" id="{9CA7E0AE-921D-402A-8E88-1D4E1EA914EC}"/>
            </a:ext>
          </a:extLst>
        </xdr:cNvPr>
        <xdr:cNvSpPr txBox="1"/>
      </xdr:nvSpPr>
      <xdr:spPr>
        <a:xfrm>
          <a:off x="12494269" y="48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24</xdr:row>
      <xdr:rowOff>125027</xdr:rowOff>
    </xdr:from>
    <xdr:ext cx="405111" cy="259045"/>
    <xdr:sp macro="" textlink="">
      <xdr:nvSpPr>
        <xdr:cNvPr id="165" name="n_2mainValue債務償還比率">
          <a:extLst>
            <a:ext uri="{FF2B5EF4-FFF2-40B4-BE49-F238E27FC236}">
              <a16:creationId xmlns:a16="http://schemas.microsoft.com/office/drawing/2014/main" id="{9999E734-8EB9-4BE9-92A3-ECC557023950}"/>
            </a:ext>
          </a:extLst>
        </xdr:cNvPr>
        <xdr:cNvSpPr txBox="1"/>
      </xdr:nvSpPr>
      <xdr:spPr>
        <a:xfrm>
          <a:off x="11821169" y="48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26264</xdr:rowOff>
    </xdr:from>
    <xdr:ext cx="405111" cy="259045"/>
    <xdr:sp macro="" textlink="">
      <xdr:nvSpPr>
        <xdr:cNvPr id="166" name="n_3mainValue債務償還比率">
          <a:extLst>
            <a:ext uri="{FF2B5EF4-FFF2-40B4-BE49-F238E27FC236}">
              <a16:creationId xmlns:a16="http://schemas.microsoft.com/office/drawing/2014/main" id="{FDC0E147-8601-4524-88E1-03FB9E80CCA2}"/>
            </a:ext>
          </a:extLst>
        </xdr:cNvPr>
        <xdr:cNvSpPr txBox="1"/>
      </xdr:nvSpPr>
      <xdr:spPr>
        <a:xfrm>
          <a:off x="11135369" y="4947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128867</xdr:rowOff>
    </xdr:from>
    <xdr:ext cx="469744" cy="259045"/>
    <xdr:sp macro="" textlink="">
      <xdr:nvSpPr>
        <xdr:cNvPr id="167" name="n_4mainValue債務償還比率">
          <a:extLst>
            <a:ext uri="{FF2B5EF4-FFF2-40B4-BE49-F238E27FC236}">
              <a16:creationId xmlns:a16="http://schemas.microsoft.com/office/drawing/2014/main" id="{BDA2C5F9-67FD-4059-AA74-480C4789C592}"/>
            </a:ext>
          </a:extLst>
        </xdr:cNvPr>
        <xdr:cNvSpPr txBox="1"/>
      </xdr:nvSpPr>
      <xdr:spPr>
        <a:xfrm>
          <a:off x="10417252" y="505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C6DBC6BB-E513-4F0D-80EC-4C06715CA8D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755E9FD9-C8BF-48D9-9518-61D37B2CAFF0}"/>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8DB89ED4-D765-4534-818C-7E387C13CD4B}"/>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FF2753F4-4812-4DC9-8233-DBCC7715BCFB}"/>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1598B9CC-DA9A-4E66-BC00-5A3B2DED5062}"/>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2AF261BC-8B42-4ED5-A4C0-7A05D159FFDB}"/>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F94D24-6565-47E4-A99D-C58C67C5EB8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4A9CF1-484B-44C9-90CA-8448A75D097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9837C1-DA12-47D3-AFC7-84F89905987C}"/>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41E7CA-8F0A-4846-A305-3821F60A730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FB8267-44AF-44DB-9A70-ACD9BA45727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9ADD8D-2723-4FDA-AFAA-4366E274AED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2612A1-F68E-4FFB-B3E0-F0610BC13B1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94132C-5514-4CED-906D-2C19504FFA1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F41911-9401-4E8A-A795-E956B0F3CCA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67CBFBC-6278-4263-8292-E9996478E41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7E5A2D-7B17-44E2-92B3-17511A72912E}"/>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562590-E881-45C6-B2AE-F1DE7C2B0BB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8605A3-AEB6-4246-8BDE-E3960050E4B2}"/>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9C450C-9031-4B31-89AB-B27E65EFE1A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453480-63FA-4588-88BE-65962427A4C2}"/>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18C69B-1CC2-4786-89C3-396ACDEDA49B}"/>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CFB4CE-8DBC-4718-B474-3B1DAFAB331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82506F-BF60-4954-B52B-274D82F4FEF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D59814-CF6F-4868-8666-8EB79B85419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7EB556-8B23-46D4-B608-B5AB5CDEFECE}"/>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E735F2-73BE-4F4B-91E6-DC074898C1E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B48E74-C3EC-45CA-BD8A-F6D4C6139A4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8830B7F-FDC2-494D-B0DD-328ECA27CC82}"/>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C072A3-C4D6-40DA-B3E1-50C230C56D2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6663B3-14E2-491A-998C-8760ADE3905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42B475-8452-4B1C-9302-37C29B5C40F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17EC9F-BAD0-4AB1-ADD2-96A53963866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F26955-DAB3-41E4-B7C3-3BD1DE946B0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55138E-34F0-497F-BAB8-1B9EF6DE58E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84A91F-660E-4C33-B7DA-093D9454392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8ACB09-9542-441C-9433-CD27436A797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B7359F-86E1-414D-9D47-2CB7AC983BD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253CE6-D786-4C0F-8937-98E7BC0E0CDF}"/>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76584A-C923-42D2-B17F-96FE213D077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9E5B02-C069-4147-A71D-85AFF5D5DBE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0EC3BE-AED3-4A8D-895E-13063F0D8D0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E2A0EA-F2AD-4B43-8811-71A21B57E42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975789-F7AC-474E-AF29-DB1C20B3427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841C6D-01ED-4535-8D53-F1018DC8825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42A3CC-4189-4EA3-B318-67BA7CC752C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6902A1-7C7A-458E-9FA4-B9218EE7858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70398D-400F-427D-9784-54779AE1E15D}"/>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0C8BF52-45C4-4D75-8653-05641CFE87F3}"/>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C45EED-EC66-439D-ADD1-0D13AC13EDCA}"/>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AB5221B-F24A-4651-97D6-A75AE78BB647}"/>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6E08741-BD9B-4062-9DA1-F2B1CD1E856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F503A92-ADF3-4B61-8C00-EF85A5E7B8DE}"/>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9AD745-3AF2-47A5-8862-2ABD6E97EF0E}"/>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91D7216-8A01-431A-A8EE-C0CE86BD2CAF}"/>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B553F26-D873-4DDD-9474-0546D137B1C6}"/>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C669C3C-8E76-4EA3-99A6-98DF7B4E0325}"/>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7D66999-0565-4191-99AD-94DD625FD4FD}"/>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6C291D8-B433-43A9-A04C-C35103D860B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4E95DA6-117F-4C30-AB9A-2B30FCA1A2FE}"/>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6956A43-D476-4D71-8BBC-494A2EDF59B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F5317FAA-F2AA-43A1-AB01-692E234A93AB}"/>
            </a:ext>
          </a:extLst>
        </xdr:cNvPr>
        <xdr:cNvCxnSpPr/>
      </xdr:nvCxnSpPr>
      <xdr:spPr>
        <a:xfrm flipV="1">
          <a:off x="4177665" y="5617845"/>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66D0398-9FEC-4ED6-8234-78D296F8CD85}"/>
            </a:ext>
          </a:extLst>
        </xdr:cNvPr>
        <xdr:cNvSpPr txBox="1"/>
      </xdr:nvSpPr>
      <xdr:spPr>
        <a:xfrm>
          <a:off x="421640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B2C14951-42F5-4E30-A26C-D39C3C7A7170}"/>
            </a:ext>
          </a:extLst>
        </xdr:cNvPr>
        <xdr:cNvCxnSpPr/>
      </xdr:nvCxnSpPr>
      <xdr:spPr>
        <a:xfrm>
          <a:off x="41084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856FEE13-E5AD-41C7-AF9F-EE850F523E1A}"/>
            </a:ext>
          </a:extLst>
        </xdr:cNvPr>
        <xdr:cNvSpPr txBox="1"/>
      </xdr:nvSpPr>
      <xdr:spPr>
        <a:xfrm>
          <a:off x="4216400" y="540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19BDF717-4672-40E2-A818-4DE0CF44A110}"/>
            </a:ext>
          </a:extLst>
        </xdr:cNvPr>
        <xdr:cNvCxnSpPr/>
      </xdr:nvCxnSpPr>
      <xdr:spPr>
        <a:xfrm>
          <a:off x="4108450" y="56178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275D6244-4922-4D5E-B735-9C92D30B6DEE}"/>
            </a:ext>
          </a:extLst>
        </xdr:cNvPr>
        <xdr:cNvSpPr txBox="1"/>
      </xdr:nvSpPr>
      <xdr:spPr>
        <a:xfrm>
          <a:off x="4216400" y="618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2232C7B8-E1B5-451C-9657-A8324773FD45}"/>
            </a:ext>
          </a:extLst>
        </xdr:cNvPr>
        <xdr:cNvSpPr/>
      </xdr:nvSpPr>
      <xdr:spPr>
        <a:xfrm>
          <a:off x="4127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BA125AB1-DE42-43B1-94B2-88AA813A6EED}"/>
            </a:ext>
          </a:extLst>
        </xdr:cNvPr>
        <xdr:cNvSpPr/>
      </xdr:nvSpPr>
      <xdr:spPr>
        <a:xfrm>
          <a:off x="3384550" y="629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CD14CC37-D0EA-4401-A916-B53A2AC7F4FD}"/>
            </a:ext>
          </a:extLst>
        </xdr:cNvPr>
        <xdr:cNvSpPr/>
      </xdr:nvSpPr>
      <xdr:spPr>
        <a:xfrm>
          <a:off x="257175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F2206A3B-3C2B-4318-82D2-AE7119F67D32}"/>
            </a:ext>
          </a:extLst>
        </xdr:cNvPr>
        <xdr:cNvSpPr/>
      </xdr:nvSpPr>
      <xdr:spPr>
        <a:xfrm>
          <a:off x="1778000" y="6279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E4F68B87-5FB5-49CE-8918-01FBC6B881F0}"/>
            </a:ext>
          </a:extLst>
        </xdr:cNvPr>
        <xdr:cNvSpPr/>
      </xdr:nvSpPr>
      <xdr:spPr>
        <a:xfrm>
          <a:off x="984250" y="628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5A8A977-DFC0-4B0D-846C-BF2711601F8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5CAE606-8EE2-42C2-9A1B-5A5EE9F3027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E72B4D-B0C6-4E3A-8D6C-71BB71965986}"/>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61DE53-53CC-4698-97D0-455E0A24CEF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D81F00-BDF1-40B5-942B-6098DE85D5C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57785</xdr:rowOff>
    </xdr:from>
    <xdr:to>
      <xdr:col>24</xdr:col>
      <xdr:colOff>114300</xdr:colOff>
      <xdr:row>40</xdr:row>
      <xdr:rowOff>159385</xdr:rowOff>
    </xdr:to>
    <xdr:sp macro="" textlink="">
      <xdr:nvSpPr>
        <xdr:cNvPr id="73" name="楕円 72">
          <a:extLst>
            <a:ext uri="{FF2B5EF4-FFF2-40B4-BE49-F238E27FC236}">
              <a16:creationId xmlns:a16="http://schemas.microsoft.com/office/drawing/2014/main" id="{B22A25E8-C298-4756-8CC1-BD37BD2C3BD7}"/>
            </a:ext>
          </a:extLst>
        </xdr:cNvPr>
        <xdr:cNvSpPr/>
      </xdr:nvSpPr>
      <xdr:spPr>
        <a:xfrm>
          <a:off x="4127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36212</xdr:rowOff>
    </xdr:from>
    <xdr:ext cx="405111" cy="259045"/>
    <xdr:sp macro="" textlink="">
      <xdr:nvSpPr>
        <xdr:cNvPr id="74" name="【道路】&#10;有形固定資産減価償却率該当値テキスト">
          <a:extLst>
            <a:ext uri="{FF2B5EF4-FFF2-40B4-BE49-F238E27FC236}">
              <a16:creationId xmlns:a16="http://schemas.microsoft.com/office/drawing/2014/main" id="{8BE055B2-6349-4DC9-B956-AFED57A0289F}"/>
            </a:ext>
          </a:extLst>
        </xdr:cNvPr>
        <xdr:cNvSpPr txBox="1"/>
      </xdr:nvSpPr>
      <xdr:spPr>
        <a:xfrm>
          <a:off x="421640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17780</xdr:rowOff>
    </xdr:from>
    <xdr:to>
      <xdr:col>20</xdr:col>
      <xdr:colOff>38100</xdr:colOff>
      <xdr:row>40</xdr:row>
      <xdr:rowOff>119380</xdr:rowOff>
    </xdr:to>
    <xdr:sp macro="" textlink="">
      <xdr:nvSpPr>
        <xdr:cNvPr id="75" name="楕円 74">
          <a:extLst>
            <a:ext uri="{FF2B5EF4-FFF2-40B4-BE49-F238E27FC236}">
              <a16:creationId xmlns:a16="http://schemas.microsoft.com/office/drawing/2014/main" id="{FEBA8942-3330-4A4D-B598-321A443D8FBB}"/>
            </a:ext>
          </a:extLst>
        </xdr:cNvPr>
        <xdr:cNvSpPr/>
      </xdr:nvSpPr>
      <xdr:spPr>
        <a:xfrm>
          <a:off x="3384550" y="6628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68580</xdr:rowOff>
    </xdr:from>
    <xdr:to>
      <xdr:col>24</xdr:col>
      <xdr:colOff>63500</xdr:colOff>
      <xdr:row>40</xdr:row>
      <xdr:rowOff>108585</xdr:rowOff>
    </xdr:to>
    <xdr:cxnSp macro="">
      <xdr:nvCxnSpPr>
        <xdr:cNvPr id="76" name="直線コネクタ 75">
          <a:extLst>
            <a:ext uri="{FF2B5EF4-FFF2-40B4-BE49-F238E27FC236}">
              <a16:creationId xmlns:a16="http://schemas.microsoft.com/office/drawing/2014/main" id="{DCDCDF0A-9D16-4EE3-934D-ABBB4DFA5DC2}"/>
            </a:ext>
          </a:extLst>
        </xdr:cNvPr>
        <xdr:cNvCxnSpPr/>
      </xdr:nvCxnSpPr>
      <xdr:spPr>
        <a:xfrm>
          <a:off x="3429000" y="6678930"/>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164465</xdr:rowOff>
    </xdr:from>
    <xdr:to>
      <xdr:col>15</xdr:col>
      <xdr:colOff>101600</xdr:colOff>
      <xdr:row>40</xdr:row>
      <xdr:rowOff>94615</xdr:rowOff>
    </xdr:to>
    <xdr:sp macro="" textlink="">
      <xdr:nvSpPr>
        <xdr:cNvPr id="77" name="楕円 76">
          <a:extLst>
            <a:ext uri="{FF2B5EF4-FFF2-40B4-BE49-F238E27FC236}">
              <a16:creationId xmlns:a16="http://schemas.microsoft.com/office/drawing/2014/main" id="{4E594AE3-7DB4-4672-8162-F02386849DF9}"/>
            </a:ext>
          </a:extLst>
        </xdr:cNvPr>
        <xdr:cNvSpPr/>
      </xdr:nvSpPr>
      <xdr:spPr>
        <a:xfrm>
          <a:off x="2571750" y="6609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43815</xdr:rowOff>
    </xdr:from>
    <xdr:to>
      <xdr:col>19</xdr:col>
      <xdr:colOff>177800</xdr:colOff>
      <xdr:row>40</xdr:row>
      <xdr:rowOff>68580</xdr:rowOff>
    </xdr:to>
    <xdr:cxnSp macro="">
      <xdr:nvCxnSpPr>
        <xdr:cNvPr id="78" name="直線コネクタ 77">
          <a:extLst>
            <a:ext uri="{FF2B5EF4-FFF2-40B4-BE49-F238E27FC236}">
              <a16:creationId xmlns:a16="http://schemas.microsoft.com/office/drawing/2014/main" id="{D67D6AF0-59F9-48F0-8B7D-BEAF938E80C7}"/>
            </a:ext>
          </a:extLst>
        </xdr:cNvPr>
        <xdr:cNvCxnSpPr/>
      </xdr:nvCxnSpPr>
      <xdr:spPr>
        <a:xfrm>
          <a:off x="2622550" y="6654165"/>
          <a:ext cx="8064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124460</xdr:rowOff>
    </xdr:from>
    <xdr:to>
      <xdr:col>10</xdr:col>
      <xdr:colOff>165100</xdr:colOff>
      <xdr:row>40</xdr:row>
      <xdr:rowOff>54610</xdr:rowOff>
    </xdr:to>
    <xdr:sp macro="" textlink="">
      <xdr:nvSpPr>
        <xdr:cNvPr id="79" name="楕円 78">
          <a:extLst>
            <a:ext uri="{FF2B5EF4-FFF2-40B4-BE49-F238E27FC236}">
              <a16:creationId xmlns:a16="http://schemas.microsoft.com/office/drawing/2014/main" id="{5D109500-EA5F-4F56-9E07-A7FD72F3147C}"/>
            </a:ext>
          </a:extLst>
        </xdr:cNvPr>
        <xdr:cNvSpPr/>
      </xdr:nvSpPr>
      <xdr:spPr>
        <a:xfrm>
          <a:off x="1778000" y="656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3810</xdr:rowOff>
    </xdr:from>
    <xdr:to>
      <xdr:col>15</xdr:col>
      <xdr:colOff>50800</xdr:colOff>
      <xdr:row>40</xdr:row>
      <xdr:rowOff>43815</xdr:rowOff>
    </xdr:to>
    <xdr:cxnSp macro="">
      <xdr:nvCxnSpPr>
        <xdr:cNvPr id="80" name="直線コネクタ 79">
          <a:extLst>
            <a:ext uri="{FF2B5EF4-FFF2-40B4-BE49-F238E27FC236}">
              <a16:creationId xmlns:a16="http://schemas.microsoft.com/office/drawing/2014/main" id="{490B12C2-118B-421D-9E17-33653B7A0FF9}"/>
            </a:ext>
          </a:extLst>
        </xdr:cNvPr>
        <xdr:cNvCxnSpPr/>
      </xdr:nvCxnSpPr>
      <xdr:spPr>
        <a:xfrm>
          <a:off x="1828800" y="6614160"/>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80645</xdr:rowOff>
    </xdr:from>
    <xdr:to>
      <xdr:col>6</xdr:col>
      <xdr:colOff>38100</xdr:colOff>
      <xdr:row>40</xdr:row>
      <xdr:rowOff>10795</xdr:rowOff>
    </xdr:to>
    <xdr:sp macro="" textlink="">
      <xdr:nvSpPr>
        <xdr:cNvPr id="81" name="楕円 80">
          <a:extLst>
            <a:ext uri="{FF2B5EF4-FFF2-40B4-BE49-F238E27FC236}">
              <a16:creationId xmlns:a16="http://schemas.microsoft.com/office/drawing/2014/main" id="{F1B8439C-5005-4E17-B4E5-63A32930A17A}"/>
            </a:ext>
          </a:extLst>
        </xdr:cNvPr>
        <xdr:cNvSpPr/>
      </xdr:nvSpPr>
      <xdr:spPr>
        <a:xfrm>
          <a:off x="984250" y="6525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131445</xdr:rowOff>
    </xdr:from>
    <xdr:to>
      <xdr:col>10</xdr:col>
      <xdr:colOff>114300</xdr:colOff>
      <xdr:row>40</xdr:row>
      <xdr:rowOff>3810</xdr:rowOff>
    </xdr:to>
    <xdr:cxnSp macro="">
      <xdr:nvCxnSpPr>
        <xdr:cNvPr id="82" name="直線コネクタ 81">
          <a:extLst>
            <a:ext uri="{FF2B5EF4-FFF2-40B4-BE49-F238E27FC236}">
              <a16:creationId xmlns:a16="http://schemas.microsoft.com/office/drawing/2014/main" id="{CAA1C02E-1F9E-4CA0-8A1D-6BD417973C5D}"/>
            </a:ext>
          </a:extLst>
        </xdr:cNvPr>
        <xdr:cNvCxnSpPr/>
      </xdr:nvCxnSpPr>
      <xdr:spPr>
        <a:xfrm>
          <a:off x="1028700" y="6576695"/>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B3376230-15C7-49F0-B91D-ABE8A22A974D}"/>
            </a:ext>
          </a:extLst>
        </xdr:cNvPr>
        <xdr:cNvSpPr txBox="1"/>
      </xdr:nvSpPr>
      <xdr:spPr>
        <a:xfrm>
          <a:off x="3239144"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CF0C99AE-4DC8-4634-8685-D65124F5088B}"/>
            </a:ext>
          </a:extLst>
        </xdr:cNvPr>
        <xdr:cNvSpPr txBox="1"/>
      </xdr:nvSpPr>
      <xdr:spPr>
        <a:xfrm>
          <a:off x="2439044" y="608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EDB39F6A-06CE-42CB-9A29-6C5AA722377C}"/>
            </a:ext>
          </a:extLst>
        </xdr:cNvPr>
        <xdr:cNvSpPr txBox="1"/>
      </xdr:nvSpPr>
      <xdr:spPr>
        <a:xfrm>
          <a:off x="1645294" y="6061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885626DE-EB66-4378-94DC-171032395471}"/>
            </a:ext>
          </a:extLst>
        </xdr:cNvPr>
        <xdr:cNvSpPr txBox="1"/>
      </xdr:nvSpPr>
      <xdr:spPr>
        <a:xfrm>
          <a:off x="851544" y="607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110507</xdr:rowOff>
    </xdr:from>
    <xdr:ext cx="405111" cy="259045"/>
    <xdr:sp macro="" textlink="">
      <xdr:nvSpPr>
        <xdr:cNvPr id="87" name="n_1mainValue【道路】&#10;有形固定資産減価償却率">
          <a:extLst>
            <a:ext uri="{FF2B5EF4-FFF2-40B4-BE49-F238E27FC236}">
              <a16:creationId xmlns:a16="http://schemas.microsoft.com/office/drawing/2014/main" id="{74DDA85B-C869-4E7E-B412-23ABC94B8837}"/>
            </a:ext>
          </a:extLst>
        </xdr:cNvPr>
        <xdr:cNvSpPr txBox="1"/>
      </xdr:nvSpPr>
      <xdr:spPr>
        <a:xfrm>
          <a:off x="32391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85742</xdr:rowOff>
    </xdr:from>
    <xdr:ext cx="405111" cy="259045"/>
    <xdr:sp macro="" textlink="">
      <xdr:nvSpPr>
        <xdr:cNvPr id="88" name="n_2mainValue【道路】&#10;有形固定資産減価償却率">
          <a:extLst>
            <a:ext uri="{FF2B5EF4-FFF2-40B4-BE49-F238E27FC236}">
              <a16:creationId xmlns:a16="http://schemas.microsoft.com/office/drawing/2014/main" id="{C4F8891F-E397-4A34-B099-C2855069E244}"/>
            </a:ext>
          </a:extLst>
        </xdr:cNvPr>
        <xdr:cNvSpPr txBox="1"/>
      </xdr:nvSpPr>
      <xdr:spPr>
        <a:xfrm>
          <a:off x="24390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175BF0BA-289C-4BC0-9125-6CA5388E2991}"/>
            </a:ext>
          </a:extLst>
        </xdr:cNvPr>
        <xdr:cNvSpPr txBox="1"/>
      </xdr:nvSpPr>
      <xdr:spPr>
        <a:xfrm>
          <a:off x="164529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1922</xdr:rowOff>
    </xdr:from>
    <xdr:ext cx="405111" cy="259045"/>
    <xdr:sp macro="" textlink="">
      <xdr:nvSpPr>
        <xdr:cNvPr id="90" name="n_4mainValue【道路】&#10;有形固定資産減価償却率">
          <a:extLst>
            <a:ext uri="{FF2B5EF4-FFF2-40B4-BE49-F238E27FC236}">
              <a16:creationId xmlns:a16="http://schemas.microsoft.com/office/drawing/2014/main" id="{EB6A2F08-DDE6-4A18-931D-F030B1B8F5E2}"/>
            </a:ext>
          </a:extLst>
        </xdr:cNvPr>
        <xdr:cNvSpPr txBox="1"/>
      </xdr:nvSpPr>
      <xdr:spPr>
        <a:xfrm>
          <a:off x="8515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BEB0A9-EAC8-4E4C-AD7C-7C7DD63C14A5}"/>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C834DB1-CCD7-4C02-93BB-0E26F4A3F3C3}"/>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4CEAA2C-F799-4B79-B870-8DABC6F30ECB}"/>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55537F4-0911-47ED-895F-25BC6F3DE48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B936A5-BCAA-43D5-AB48-748E7D12245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51CB33A-8087-467B-A5CB-0F345CF580E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E87427C-7A23-4990-853C-4EE951FC17DC}"/>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4828795-DD0A-4D1D-AFFE-D08470CD64F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B5171D2-C4CA-4650-8017-A0A2F0DDE05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87A4A44-D00B-4EEE-ADB0-2C12EB5649A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3C12E1F-7585-46E9-9833-6897F30C57CF}"/>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FA42D16-B2F4-43CE-B64A-B031DA5A9597}"/>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A85498A-D7B2-4701-BF7D-DD14231DAFBD}"/>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2B5DA1C-C284-4D8C-8CAA-2ED034EE9924}"/>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71BAE3D-A6AD-4DBB-9546-4AF72845BCF1}"/>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218EA71-CF82-44F2-AF77-685E18E3A55C}"/>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252A68E-1D7B-48DF-8958-8D5118329AF0}"/>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3C823CE-D01A-4218-916F-EA533A0B9661}"/>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92DD51E-D926-4F39-85BE-9645B8EAF26B}"/>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9003A0C3-5BFE-45D3-B7D5-32DEAB45C9EE}"/>
            </a:ext>
          </a:extLst>
        </xdr:cNvPr>
        <xdr:cNvSpPr txBox="1"/>
      </xdr:nvSpPr>
      <xdr:spPr>
        <a:xfrm>
          <a:off x="541803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4D0521E-4676-46E0-B113-395E83E27F03}"/>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9A6DD48-3C74-4FD5-A85F-9F33D00FC414}"/>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4815750-0174-4DE0-AB8C-EAB0EB83D42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14D3D2A9-7DB1-4B1A-AF54-D63084C28865}"/>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4980AE3-C278-4F2D-B063-3D7E02A7A88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924196B-F9F5-4E45-8A30-6B2EA40FD693}"/>
            </a:ext>
          </a:extLst>
        </xdr:cNvPr>
        <xdr:cNvCxnSpPr/>
      </xdr:nvCxnSpPr>
      <xdr:spPr>
        <a:xfrm flipV="1">
          <a:off x="9429115" y="5621840"/>
          <a:ext cx="0" cy="1367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230A56F9-3328-4723-AFFB-D0B69001010F}"/>
            </a:ext>
          </a:extLst>
        </xdr:cNvPr>
        <xdr:cNvSpPr txBox="1"/>
      </xdr:nvSpPr>
      <xdr:spPr>
        <a:xfrm>
          <a:off x="9467850" y="69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6F90E204-2E2F-4FF8-AC22-80969D9A96C4}"/>
            </a:ext>
          </a:extLst>
        </xdr:cNvPr>
        <xdr:cNvCxnSpPr/>
      </xdr:nvCxnSpPr>
      <xdr:spPr>
        <a:xfrm>
          <a:off x="9359900" y="6989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E5387AFD-5F04-4954-BCA8-E5E2A7B7C8EE}"/>
            </a:ext>
          </a:extLst>
        </xdr:cNvPr>
        <xdr:cNvSpPr txBox="1"/>
      </xdr:nvSpPr>
      <xdr:spPr>
        <a:xfrm>
          <a:off x="9467850" y="540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6F9F1F5-E338-455A-93C0-1D5553D35D1E}"/>
            </a:ext>
          </a:extLst>
        </xdr:cNvPr>
        <xdr:cNvCxnSpPr/>
      </xdr:nvCxnSpPr>
      <xdr:spPr>
        <a:xfrm>
          <a:off x="9359900" y="5621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A1EB2E67-300B-4D70-85D1-A049D9FF9E3A}"/>
            </a:ext>
          </a:extLst>
        </xdr:cNvPr>
        <xdr:cNvSpPr txBox="1"/>
      </xdr:nvSpPr>
      <xdr:spPr>
        <a:xfrm>
          <a:off x="9467850" y="6482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B6CAA475-39F2-42EF-BE57-C12CFCCDE179}"/>
            </a:ext>
          </a:extLst>
        </xdr:cNvPr>
        <xdr:cNvSpPr/>
      </xdr:nvSpPr>
      <xdr:spPr>
        <a:xfrm>
          <a:off x="9398000" y="6624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5DD687F2-CA0A-448F-9C56-9E3C3B51DC26}"/>
            </a:ext>
          </a:extLst>
        </xdr:cNvPr>
        <xdr:cNvSpPr/>
      </xdr:nvSpPr>
      <xdr:spPr>
        <a:xfrm>
          <a:off x="8636000" y="663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64EECF99-8E66-46C2-810C-EFDD7E797774}"/>
            </a:ext>
          </a:extLst>
        </xdr:cNvPr>
        <xdr:cNvSpPr/>
      </xdr:nvSpPr>
      <xdr:spPr>
        <a:xfrm>
          <a:off x="7842250" y="66373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A8301949-E086-402E-8971-CB07D5887B49}"/>
            </a:ext>
          </a:extLst>
        </xdr:cNvPr>
        <xdr:cNvSpPr/>
      </xdr:nvSpPr>
      <xdr:spPr>
        <a:xfrm>
          <a:off x="7029450" y="664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FF0F9FBE-83A7-432D-9636-FFDFA9A8B9A4}"/>
            </a:ext>
          </a:extLst>
        </xdr:cNvPr>
        <xdr:cNvSpPr/>
      </xdr:nvSpPr>
      <xdr:spPr>
        <a:xfrm>
          <a:off x="6235700" y="665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C1201FC-254E-43EE-B416-F7C4896757D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C59094-AA0D-4B7E-BF50-CBC57F92A50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E117609-912A-4767-8749-B1DAA671D16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3E6A4FB-8A28-4239-8174-D7F1525424B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02CE467-B4CA-483A-A0D5-31AEE02F0E5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83443</xdr:rowOff>
    </xdr:from>
    <xdr:to>
      <xdr:col>55</xdr:col>
      <xdr:colOff>50800</xdr:colOff>
      <xdr:row>42</xdr:row>
      <xdr:rowOff>13593</xdr:rowOff>
    </xdr:to>
    <xdr:sp macro="" textlink="">
      <xdr:nvSpPr>
        <xdr:cNvPr id="132" name="楕円 131">
          <a:extLst>
            <a:ext uri="{FF2B5EF4-FFF2-40B4-BE49-F238E27FC236}">
              <a16:creationId xmlns:a16="http://schemas.microsoft.com/office/drawing/2014/main" id="{09F7A582-B54D-4658-A1B1-15772E777E7F}"/>
            </a:ext>
          </a:extLst>
        </xdr:cNvPr>
        <xdr:cNvSpPr/>
      </xdr:nvSpPr>
      <xdr:spPr>
        <a:xfrm>
          <a:off x="9398000" y="68588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169820</xdr:rowOff>
    </xdr:from>
    <xdr:ext cx="534377" cy="259045"/>
    <xdr:sp macro="" textlink="">
      <xdr:nvSpPr>
        <xdr:cNvPr id="133" name="【道路】&#10;一人当たり延長該当値テキスト">
          <a:extLst>
            <a:ext uri="{FF2B5EF4-FFF2-40B4-BE49-F238E27FC236}">
              <a16:creationId xmlns:a16="http://schemas.microsoft.com/office/drawing/2014/main" id="{646FE8F4-FEFC-4309-9AD6-34A3B3FE364E}"/>
            </a:ext>
          </a:extLst>
        </xdr:cNvPr>
        <xdr:cNvSpPr txBox="1"/>
      </xdr:nvSpPr>
      <xdr:spPr>
        <a:xfrm>
          <a:off x="9467850" y="677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83083</xdr:rowOff>
    </xdr:from>
    <xdr:to>
      <xdr:col>50</xdr:col>
      <xdr:colOff>165100</xdr:colOff>
      <xdr:row>42</xdr:row>
      <xdr:rowOff>13233</xdr:rowOff>
    </xdr:to>
    <xdr:sp macro="" textlink="">
      <xdr:nvSpPr>
        <xdr:cNvPr id="134" name="楕円 133">
          <a:extLst>
            <a:ext uri="{FF2B5EF4-FFF2-40B4-BE49-F238E27FC236}">
              <a16:creationId xmlns:a16="http://schemas.microsoft.com/office/drawing/2014/main" id="{7E80A1BA-5AF3-4B06-BCC5-AFD0E1ECCABC}"/>
            </a:ext>
          </a:extLst>
        </xdr:cNvPr>
        <xdr:cNvSpPr/>
      </xdr:nvSpPr>
      <xdr:spPr>
        <a:xfrm>
          <a:off x="8636000" y="68585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133883</xdr:rowOff>
    </xdr:from>
    <xdr:to>
      <xdr:col>55</xdr:col>
      <xdr:colOff>0</xdr:colOff>
      <xdr:row>41</xdr:row>
      <xdr:rowOff>134243</xdr:rowOff>
    </xdr:to>
    <xdr:cxnSp macro="">
      <xdr:nvCxnSpPr>
        <xdr:cNvPr id="135" name="直線コネクタ 134">
          <a:extLst>
            <a:ext uri="{FF2B5EF4-FFF2-40B4-BE49-F238E27FC236}">
              <a16:creationId xmlns:a16="http://schemas.microsoft.com/office/drawing/2014/main" id="{F1D12750-26B6-48F1-B075-46964C0D819F}"/>
            </a:ext>
          </a:extLst>
        </xdr:cNvPr>
        <xdr:cNvCxnSpPr/>
      </xdr:nvCxnSpPr>
      <xdr:spPr>
        <a:xfrm>
          <a:off x="8686800" y="6909333"/>
          <a:ext cx="74295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84368</xdr:rowOff>
    </xdr:from>
    <xdr:to>
      <xdr:col>46</xdr:col>
      <xdr:colOff>38100</xdr:colOff>
      <xdr:row>42</xdr:row>
      <xdr:rowOff>14518</xdr:rowOff>
    </xdr:to>
    <xdr:sp macro="" textlink="">
      <xdr:nvSpPr>
        <xdr:cNvPr id="136" name="楕円 135">
          <a:extLst>
            <a:ext uri="{FF2B5EF4-FFF2-40B4-BE49-F238E27FC236}">
              <a16:creationId xmlns:a16="http://schemas.microsoft.com/office/drawing/2014/main" id="{CEFBE49C-0F0E-480B-9EC9-801776AD2D86}"/>
            </a:ext>
          </a:extLst>
        </xdr:cNvPr>
        <xdr:cNvSpPr/>
      </xdr:nvSpPr>
      <xdr:spPr>
        <a:xfrm>
          <a:off x="7842250" y="68598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133883</xdr:rowOff>
    </xdr:from>
    <xdr:to>
      <xdr:col>50</xdr:col>
      <xdr:colOff>114300</xdr:colOff>
      <xdr:row>41</xdr:row>
      <xdr:rowOff>135168</xdr:rowOff>
    </xdr:to>
    <xdr:cxnSp macro="">
      <xdr:nvCxnSpPr>
        <xdr:cNvPr id="137" name="直線コネクタ 136">
          <a:extLst>
            <a:ext uri="{FF2B5EF4-FFF2-40B4-BE49-F238E27FC236}">
              <a16:creationId xmlns:a16="http://schemas.microsoft.com/office/drawing/2014/main" id="{E953864D-8109-42C8-B974-9192B2EFB6DC}"/>
            </a:ext>
          </a:extLst>
        </xdr:cNvPr>
        <xdr:cNvCxnSpPr/>
      </xdr:nvCxnSpPr>
      <xdr:spPr>
        <a:xfrm flipV="1">
          <a:off x="7886700" y="6909333"/>
          <a:ext cx="800100" cy="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78294</xdr:rowOff>
    </xdr:from>
    <xdr:to>
      <xdr:col>41</xdr:col>
      <xdr:colOff>101600</xdr:colOff>
      <xdr:row>42</xdr:row>
      <xdr:rowOff>8444</xdr:rowOff>
    </xdr:to>
    <xdr:sp macro="" textlink="">
      <xdr:nvSpPr>
        <xdr:cNvPr id="138" name="楕円 137">
          <a:extLst>
            <a:ext uri="{FF2B5EF4-FFF2-40B4-BE49-F238E27FC236}">
              <a16:creationId xmlns:a16="http://schemas.microsoft.com/office/drawing/2014/main" id="{E4659E85-4CA0-40CB-9C52-8C1C3D636F46}"/>
            </a:ext>
          </a:extLst>
        </xdr:cNvPr>
        <xdr:cNvSpPr/>
      </xdr:nvSpPr>
      <xdr:spPr>
        <a:xfrm>
          <a:off x="7029450" y="68537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129094</xdr:rowOff>
    </xdr:from>
    <xdr:to>
      <xdr:col>45</xdr:col>
      <xdr:colOff>177800</xdr:colOff>
      <xdr:row>41</xdr:row>
      <xdr:rowOff>135168</xdr:rowOff>
    </xdr:to>
    <xdr:cxnSp macro="">
      <xdr:nvCxnSpPr>
        <xdr:cNvPr id="139" name="直線コネクタ 138">
          <a:extLst>
            <a:ext uri="{FF2B5EF4-FFF2-40B4-BE49-F238E27FC236}">
              <a16:creationId xmlns:a16="http://schemas.microsoft.com/office/drawing/2014/main" id="{2B003EA3-0ADF-49DF-AFE9-38AF316C038E}"/>
            </a:ext>
          </a:extLst>
        </xdr:cNvPr>
        <xdr:cNvCxnSpPr/>
      </xdr:nvCxnSpPr>
      <xdr:spPr>
        <a:xfrm>
          <a:off x="7080250" y="6904544"/>
          <a:ext cx="80645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80025</xdr:rowOff>
    </xdr:from>
    <xdr:to>
      <xdr:col>36</xdr:col>
      <xdr:colOff>165100</xdr:colOff>
      <xdr:row>42</xdr:row>
      <xdr:rowOff>10175</xdr:rowOff>
    </xdr:to>
    <xdr:sp macro="" textlink="">
      <xdr:nvSpPr>
        <xdr:cNvPr id="140" name="楕円 139">
          <a:extLst>
            <a:ext uri="{FF2B5EF4-FFF2-40B4-BE49-F238E27FC236}">
              <a16:creationId xmlns:a16="http://schemas.microsoft.com/office/drawing/2014/main" id="{B0D3CCC9-A90D-453F-8F18-74296C18408D}"/>
            </a:ext>
          </a:extLst>
        </xdr:cNvPr>
        <xdr:cNvSpPr/>
      </xdr:nvSpPr>
      <xdr:spPr>
        <a:xfrm>
          <a:off x="6235700" y="6855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129094</xdr:rowOff>
    </xdr:from>
    <xdr:to>
      <xdr:col>41</xdr:col>
      <xdr:colOff>50800</xdr:colOff>
      <xdr:row>41</xdr:row>
      <xdr:rowOff>130825</xdr:rowOff>
    </xdr:to>
    <xdr:cxnSp macro="">
      <xdr:nvCxnSpPr>
        <xdr:cNvPr id="141" name="直線コネクタ 140">
          <a:extLst>
            <a:ext uri="{FF2B5EF4-FFF2-40B4-BE49-F238E27FC236}">
              <a16:creationId xmlns:a16="http://schemas.microsoft.com/office/drawing/2014/main" id="{F3A27529-911A-41C0-9533-59B3658F756B}"/>
            </a:ext>
          </a:extLst>
        </xdr:cNvPr>
        <xdr:cNvCxnSpPr/>
      </xdr:nvCxnSpPr>
      <xdr:spPr>
        <a:xfrm flipV="1">
          <a:off x="6286500" y="6904544"/>
          <a:ext cx="79375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ACE2303F-E5D8-49E0-9C9E-4261843F6FC3}"/>
            </a:ext>
          </a:extLst>
        </xdr:cNvPr>
        <xdr:cNvSpPr txBox="1"/>
      </xdr:nvSpPr>
      <xdr:spPr>
        <a:xfrm>
          <a:off x="8425961" y="642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6E1B81A3-A535-4174-9C66-17E1275229A5}"/>
            </a:ext>
          </a:extLst>
        </xdr:cNvPr>
        <xdr:cNvSpPr txBox="1"/>
      </xdr:nvSpPr>
      <xdr:spPr>
        <a:xfrm>
          <a:off x="7644911" y="642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E0D14437-7C2B-4603-8402-4452FA46463C}"/>
            </a:ext>
          </a:extLst>
        </xdr:cNvPr>
        <xdr:cNvSpPr txBox="1"/>
      </xdr:nvSpPr>
      <xdr:spPr>
        <a:xfrm>
          <a:off x="6851161" y="643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149065BC-8506-4A30-B6B7-87B9D3043355}"/>
            </a:ext>
          </a:extLst>
        </xdr:cNvPr>
        <xdr:cNvSpPr txBox="1"/>
      </xdr:nvSpPr>
      <xdr:spPr>
        <a:xfrm>
          <a:off x="6038361" y="644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4360</xdr:rowOff>
    </xdr:from>
    <xdr:ext cx="534377" cy="259045"/>
    <xdr:sp macro="" textlink="">
      <xdr:nvSpPr>
        <xdr:cNvPr id="146" name="n_1mainValue【道路】&#10;一人当たり延長">
          <a:extLst>
            <a:ext uri="{FF2B5EF4-FFF2-40B4-BE49-F238E27FC236}">
              <a16:creationId xmlns:a16="http://schemas.microsoft.com/office/drawing/2014/main" id="{4041BA0B-6A36-4BFD-9EA9-0CD56F432A0F}"/>
            </a:ext>
          </a:extLst>
        </xdr:cNvPr>
        <xdr:cNvSpPr txBox="1"/>
      </xdr:nvSpPr>
      <xdr:spPr>
        <a:xfrm>
          <a:off x="8425961" y="694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5645</xdr:rowOff>
    </xdr:from>
    <xdr:ext cx="534377" cy="259045"/>
    <xdr:sp macro="" textlink="">
      <xdr:nvSpPr>
        <xdr:cNvPr id="147" name="n_2mainValue【道路】&#10;一人当たり延長">
          <a:extLst>
            <a:ext uri="{FF2B5EF4-FFF2-40B4-BE49-F238E27FC236}">
              <a16:creationId xmlns:a16="http://schemas.microsoft.com/office/drawing/2014/main" id="{3FB04A73-9E53-4EB7-91B3-C61A94E9DDCB}"/>
            </a:ext>
          </a:extLst>
        </xdr:cNvPr>
        <xdr:cNvSpPr txBox="1"/>
      </xdr:nvSpPr>
      <xdr:spPr>
        <a:xfrm>
          <a:off x="7644911" y="694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171021</xdr:rowOff>
    </xdr:from>
    <xdr:ext cx="534377" cy="259045"/>
    <xdr:sp macro="" textlink="">
      <xdr:nvSpPr>
        <xdr:cNvPr id="148" name="n_3mainValue【道路】&#10;一人当たり延長">
          <a:extLst>
            <a:ext uri="{FF2B5EF4-FFF2-40B4-BE49-F238E27FC236}">
              <a16:creationId xmlns:a16="http://schemas.microsoft.com/office/drawing/2014/main" id="{A645D6BA-D9F2-483F-9D35-B4C251B7E15A}"/>
            </a:ext>
          </a:extLst>
        </xdr:cNvPr>
        <xdr:cNvSpPr txBox="1"/>
      </xdr:nvSpPr>
      <xdr:spPr>
        <a:xfrm>
          <a:off x="6851161" y="694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1302</xdr:rowOff>
    </xdr:from>
    <xdr:ext cx="534377" cy="259045"/>
    <xdr:sp macro="" textlink="">
      <xdr:nvSpPr>
        <xdr:cNvPr id="149" name="n_4mainValue【道路】&#10;一人当たり延長">
          <a:extLst>
            <a:ext uri="{FF2B5EF4-FFF2-40B4-BE49-F238E27FC236}">
              <a16:creationId xmlns:a16="http://schemas.microsoft.com/office/drawing/2014/main" id="{6EA9E305-D720-4A3B-A0DC-82BF4C2DD032}"/>
            </a:ext>
          </a:extLst>
        </xdr:cNvPr>
        <xdr:cNvSpPr txBox="1"/>
      </xdr:nvSpPr>
      <xdr:spPr>
        <a:xfrm>
          <a:off x="6038361" y="694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0C1BEB1-6893-499D-8E7D-F811231CAD4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0DDBB62-2009-4D45-8DDF-393DDB5BB1AC}"/>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DD40357-8DDA-41C5-92E5-36D4C6CE211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A71D4AB-6A98-4E6C-BDB6-AB21638834A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2B54FD6-9330-44BE-826C-30E94B30158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D9A8EB5-74AB-472A-A9D9-0F292802A99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185AAB0-265A-402E-8891-71F335B22FE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7B1A13F-A5C6-4D33-A192-FCC4240EEC4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88DB929-815C-4600-99AD-5E93A0FB65C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0732881-704C-4B9B-92D5-B2C1431B619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E6513CF-F236-4AAF-8F89-7CA6C1D10FF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5A0A5A5-1911-454C-81B0-1ED9D0549E40}"/>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FB0A007-E727-4EF0-923C-F6612D8966D5}"/>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F19A85E-6839-45A9-9D77-78AEF4B33672}"/>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525E67A-AA9D-4EA4-9FBE-2960B6DC74F5}"/>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02B41F3-F041-4D3D-8933-B80F8D28CB46}"/>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DD1D16D-B428-4E71-82DC-C41E8E4DCAA5}"/>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398E59D-481B-4834-8F79-D40436129C84}"/>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5050004-53D5-4241-B3E2-F4A1E7343E00}"/>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BA3B426-E4A2-4821-AAC4-EC4290D34E32}"/>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BAB5E91-B181-4464-B402-21423B44945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D636C2F-74C6-45AA-9F43-0B9DC8D7F4C2}"/>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486B182-D8D6-45C2-A605-3274DB8300F3}"/>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6C8DA72-2B55-4F16-8350-54C13A874DC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BEBAF6D-CCE6-4312-91C7-7D4DE1B8218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BB90019B-2619-463B-8BC0-61732D83BA4C}"/>
            </a:ext>
          </a:extLst>
        </xdr:cNvPr>
        <xdr:cNvCxnSpPr/>
      </xdr:nvCxnSpPr>
      <xdr:spPr>
        <a:xfrm flipV="1">
          <a:off x="4177665" y="9183188"/>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62415D1-D1C5-4EC2-93E4-8D660CAE5BFB}"/>
            </a:ext>
          </a:extLst>
        </xdr:cNvPr>
        <xdr:cNvSpPr txBox="1"/>
      </xdr:nvSpPr>
      <xdr:spPr>
        <a:xfrm>
          <a:off x="4216400" y="1060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F38515E-1518-496F-B2D0-E78937E26EF5}"/>
            </a:ext>
          </a:extLst>
        </xdr:cNvPr>
        <xdr:cNvCxnSpPr/>
      </xdr:nvCxnSpPr>
      <xdr:spPr>
        <a:xfrm>
          <a:off x="4108450" y="106037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6F21F53-9E45-40E0-B125-69A91BC83A7D}"/>
            </a:ext>
          </a:extLst>
        </xdr:cNvPr>
        <xdr:cNvSpPr txBox="1"/>
      </xdr:nvSpPr>
      <xdr:spPr>
        <a:xfrm>
          <a:off x="4216400" y="89647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7E0E0B0A-5CEC-4ABE-B6B0-C5A5FC0847D6}"/>
            </a:ext>
          </a:extLst>
        </xdr:cNvPr>
        <xdr:cNvCxnSpPr/>
      </xdr:nvCxnSpPr>
      <xdr:spPr>
        <a:xfrm>
          <a:off x="4108450" y="91831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DF4399E-5D56-4C62-8426-50E0CEB52BC6}"/>
            </a:ext>
          </a:extLst>
        </xdr:cNvPr>
        <xdr:cNvSpPr txBox="1"/>
      </xdr:nvSpPr>
      <xdr:spPr>
        <a:xfrm>
          <a:off x="4216400" y="10148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9E9AE623-ACD9-4EA2-8A5D-097DF64D3501}"/>
            </a:ext>
          </a:extLst>
        </xdr:cNvPr>
        <xdr:cNvSpPr/>
      </xdr:nvSpPr>
      <xdr:spPr>
        <a:xfrm>
          <a:off x="4127500" y="101703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78DD9B8-9B43-4C4B-B251-1B1883C13902}"/>
            </a:ext>
          </a:extLst>
        </xdr:cNvPr>
        <xdr:cNvSpPr/>
      </xdr:nvSpPr>
      <xdr:spPr>
        <a:xfrm>
          <a:off x="3384550" y="101572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F657E22E-0D65-4ABE-95DC-1BD30AB2D1C3}"/>
            </a:ext>
          </a:extLst>
        </xdr:cNvPr>
        <xdr:cNvSpPr/>
      </xdr:nvSpPr>
      <xdr:spPr>
        <a:xfrm>
          <a:off x="2571750" y="101540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18D60FC2-9306-432A-ABCD-A293BE40BB40}"/>
            </a:ext>
          </a:extLst>
        </xdr:cNvPr>
        <xdr:cNvSpPr/>
      </xdr:nvSpPr>
      <xdr:spPr>
        <a:xfrm>
          <a:off x="17780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CE72CB8C-1623-4D63-A2F8-75D2F60731C5}"/>
            </a:ext>
          </a:extLst>
        </xdr:cNvPr>
        <xdr:cNvSpPr/>
      </xdr:nvSpPr>
      <xdr:spPr>
        <a:xfrm>
          <a:off x="984250" y="101262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C270DA-4A39-4F7E-9EAD-1A90249CDDF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84B99A1-55FC-467C-BBB3-D9BBE82AB1FC}"/>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55891AC-6B7C-40A7-9817-2AF6A63E56F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4D6A947-8814-4D0C-A540-AF57CF0462FB}"/>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EF2071B-82BB-4A8F-99D2-49457B730B1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11249</xdr:rowOff>
    </xdr:from>
    <xdr:to>
      <xdr:col>24</xdr:col>
      <xdr:colOff>114300</xdr:colOff>
      <xdr:row>56</xdr:row>
      <xdr:rowOff>112849</xdr:rowOff>
    </xdr:to>
    <xdr:sp macro="" textlink="">
      <xdr:nvSpPr>
        <xdr:cNvPr id="191" name="楕円 190">
          <a:extLst>
            <a:ext uri="{FF2B5EF4-FFF2-40B4-BE49-F238E27FC236}">
              <a16:creationId xmlns:a16="http://schemas.microsoft.com/office/drawing/2014/main" id="{C2501C1B-9881-462B-824F-6871BECFEE5D}"/>
            </a:ext>
          </a:extLst>
        </xdr:cNvPr>
        <xdr:cNvSpPr/>
      </xdr:nvSpPr>
      <xdr:spPr>
        <a:xfrm>
          <a:off x="4127500" y="926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34126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3848796-8515-43A9-B9AE-01EEDF79B7AC}"/>
            </a:ext>
          </a:extLst>
        </xdr:cNvPr>
        <xdr:cNvSpPr txBox="1"/>
      </xdr:nvSpPr>
      <xdr:spPr>
        <a:xfrm>
          <a:off x="4216400" y="912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156573</xdr:rowOff>
    </xdr:from>
    <xdr:to>
      <xdr:col>20</xdr:col>
      <xdr:colOff>38100</xdr:colOff>
      <xdr:row>56</xdr:row>
      <xdr:rowOff>86723</xdr:rowOff>
    </xdr:to>
    <xdr:sp macro="" textlink="">
      <xdr:nvSpPr>
        <xdr:cNvPr id="193" name="楕円 192">
          <a:extLst>
            <a:ext uri="{FF2B5EF4-FFF2-40B4-BE49-F238E27FC236}">
              <a16:creationId xmlns:a16="http://schemas.microsoft.com/office/drawing/2014/main" id="{FF92F166-1FB9-4FA9-8F14-8BEFF342A9A0}"/>
            </a:ext>
          </a:extLst>
        </xdr:cNvPr>
        <xdr:cNvSpPr/>
      </xdr:nvSpPr>
      <xdr:spPr>
        <a:xfrm>
          <a:off x="3384550" y="92434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35923</xdr:rowOff>
    </xdr:from>
    <xdr:to>
      <xdr:col>24</xdr:col>
      <xdr:colOff>63500</xdr:colOff>
      <xdr:row>56</xdr:row>
      <xdr:rowOff>62049</xdr:rowOff>
    </xdr:to>
    <xdr:cxnSp macro="">
      <xdr:nvCxnSpPr>
        <xdr:cNvPr id="194" name="直線コネクタ 193">
          <a:extLst>
            <a:ext uri="{FF2B5EF4-FFF2-40B4-BE49-F238E27FC236}">
              <a16:creationId xmlns:a16="http://schemas.microsoft.com/office/drawing/2014/main" id="{3EABAA9E-935A-4496-A873-559E03569E40}"/>
            </a:ext>
          </a:extLst>
        </xdr:cNvPr>
        <xdr:cNvCxnSpPr/>
      </xdr:nvCxnSpPr>
      <xdr:spPr>
        <a:xfrm>
          <a:off x="3429000" y="9287873"/>
          <a:ext cx="7493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128815</xdr:rowOff>
    </xdr:from>
    <xdr:to>
      <xdr:col>15</xdr:col>
      <xdr:colOff>101600</xdr:colOff>
      <xdr:row>56</xdr:row>
      <xdr:rowOff>58965</xdr:rowOff>
    </xdr:to>
    <xdr:sp macro="" textlink="">
      <xdr:nvSpPr>
        <xdr:cNvPr id="195" name="楕円 194">
          <a:extLst>
            <a:ext uri="{FF2B5EF4-FFF2-40B4-BE49-F238E27FC236}">
              <a16:creationId xmlns:a16="http://schemas.microsoft.com/office/drawing/2014/main" id="{6B197F4C-E997-40D5-AC59-821BE9D6C584}"/>
            </a:ext>
          </a:extLst>
        </xdr:cNvPr>
        <xdr:cNvSpPr/>
      </xdr:nvSpPr>
      <xdr:spPr>
        <a:xfrm>
          <a:off x="2571750" y="9215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8165</xdr:rowOff>
    </xdr:from>
    <xdr:to>
      <xdr:col>19</xdr:col>
      <xdr:colOff>177800</xdr:colOff>
      <xdr:row>56</xdr:row>
      <xdr:rowOff>35923</xdr:rowOff>
    </xdr:to>
    <xdr:cxnSp macro="">
      <xdr:nvCxnSpPr>
        <xdr:cNvPr id="196" name="直線コネクタ 195">
          <a:extLst>
            <a:ext uri="{FF2B5EF4-FFF2-40B4-BE49-F238E27FC236}">
              <a16:creationId xmlns:a16="http://schemas.microsoft.com/office/drawing/2014/main" id="{D3264A0F-8EEC-4357-A24E-E5F21705A786}"/>
            </a:ext>
          </a:extLst>
        </xdr:cNvPr>
        <xdr:cNvCxnSpPr/>
      </xdr:nvCxnSpPr>
      <xdr:spPr>
        <a:xfrm>
          <a:off x="2622550" y="9260115"/>
          <a:ext cx="8064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119017</xdr:rowOff>
    </xdr:from>
    <xdr:to>
      <xdr:col>10</xdr:col>
      <xdr:colOff>165100</xdr:colOff>
      <xdr:row>56</xdr:row>
      <xdr:rowOff>49167</xdr:rowOff>
    </xdr:to>
    <xdr:sp macro="" textlink="">
      <xdr:nvSpPr>
        <xdr:cNvPr id="197" name="楕円 196">
          <a:extLst>
            <a:ext uri="{FF2B5EF4-FFF2-40B4-BE49-F238E27FC236}">
              <a16:creationId xmlns:a16="http://schemas.microsoft.com/office/drawing/2014/main" id="{47237E82-8119-4717-8C87-DDAA9F6A77D6}"/>
            </a:ext>
          </a:extLst>
        </xdr:cNvPr>
        <xdr:cNvSpPr/>
      </xdr:nvSpPr>
      <xdr:spPr>
        <a:xfrm>
          <a:off x="1778000" y="92058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169817</xdr:rowOff>
    </xdr:from>
    <xdr:to>
      <xdr:col>15</xdr:col>
      <xdr:colOff>50800</xdr:colOff>
      <xdr:row>56</xdr:row>
      <xdr:rowOff>8165</xdr:rowOff>
    </xdr:to>
    <xdr:cxnSp macro="">
      <xdr:nvCxnSpPr>
        <xdr:cNvPr id="198" name="直線コネクタ 197">
          <a:extLst>
            <a:ext uri="{FF2B5EF4-FFF2-40B4-BE49-F238E27FC236}">
              <a16:creationId xmlns:a16="http://schemas.microsoft.com/office/drawing/2014/main" id="{73B00E7F-94BC-4E9C-8F24-CAFD8D915A3D}"/>
            </a:ext>
          </a:extLst>
        </xdr:cNvPr>
        <xdr:cNvCxnSpPr/>
      </xdr:nvCxnSpPr>
      <xdr:spPr>
        <a:xfrm>
          <a:off x="1828800" y="9250317"/>
          <a:ext cx="79375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101056</xdr:rowOff>
    </xdr:from>
    <xdr:to>
      <xdr:col>6</xdr:col>
      <xdr:colOff>38100</xdr:colOff>
      <xdr:row>56</xdr:row>
      <xdr:rowOff>31206</xdr:rowOff>
    </xdr:to>
    <xdr:sp macro="" textlink="">
      <xdr:nvSpPr>
        <xdr:cNvPr id="199" name="楕円 198">
          <a:extLst>
            <a:ext uri="{FF2B5EF4-FFF2-40B4-BE49-F238E27FC236}">
              <a16:creationId xmlns:a16="http://schemas.microsoft.com/office/drawing/2014/main" id="{6AF1CCA9-2610-43A8-BE7F-4641EE6D2C98}"/>
            </a:ext>
          </a:extLst>
        </xdr:cNvPr>
        <xdr:cNvSpPr/>
      </xdr:nvSpPr>
      <xdr:spPr>
        <a:xfrm>
          <a:off x="984250" y="91879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151856</xdr:rowOff>
    </xdr:from>
    <xdr:to>
      <xdr:col>10</xdr:col>
      <xdr:colOff>114300</xdr:colOff>
      <xdr:row>55</xdr:row>
      <xdr:rowOff>169817</xdr:rowOff>
    </xdr:to>
    <xdr:cxnSp macro="">
      <xdr:nvCxnSpPr>
        <xdr:cNvPr id="200" name="直線コネクタ 199">
          <a:extLst>
            <a:ext uri="{FF2B5EF4-FFF2-40B4-BE49-F238E27FC236}">
              <a16:creationId xmlns:a16="http://schemas.microsoft.com/office/drawing/2014/main" id="{1760DDEA-EA4F-4665-8C9A-579213728F5F}"/>
            </a:ext>
          </a:extLst>
        </xdr:cNvPr>
        <xdr:cNvCxnSpPr/>
      </xdr:nvCxnSpPr>
      <xdr:spPr>
        <a:xfrm>
          <a:off x="1028700" y="9238706"/>
          <a:ext cx="800100" cy="1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4A46573-89D4-4AD0-8EE6-4033D4C4FD2F}"/>
            </a:ext>
          </a:extLst>
        </xdr:cNvPr>
        <xdr:cNvSpPr txBox="1"/>
      </xdr:nvSpPr>
      <xdr:spPr>
        <a:xfrm>
          <a:off x="3239144" y="10243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DA97913-AE18-40F8-B3DC-47C5479FC25F}"/>
            </a:ext>
          </a:extLst>
        </xdr:cNvPr>
        <xdr:cNvSpPr txBox="1"/>
      </xdr:nvSpPr>
      <xdr:spPr>
        <a:xfrm>
          <a:off x="2439044" y="1024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425C49D-9687-4923-8632-2D4E6A1D303B}"/>
            </a:ext>
          </a:extLst>
        </xdr:cNvPr>
        <xdr:cNvSpPr txBox="1"/>
      </xdr:nvSpPr>
      <xdr:spPr>
        <a:xfrm>
          <a:off x="1645294" y="10238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984F641-864E-4343-A43A-177DF9502A2E}"/>
            </a:ext>
          </a:extLst>
        </xdr:cNvPr>
        <xdr:cNvSpPr txBox="1"/>
      </xdr:nvSpPr>
      <xdr:spPr>
        <a:xfrm>
          <a:off x="8515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103250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A113E80-60C6-4A38-944D-B8426D1F1397}"/>
            </a:ext>
          </a:extLst>
        </xdr:cNvPr>
        <xdr:cNvSpPr txBox="1"/>
      </xdr:nvSpPr>
      <xdr:spPr>
        <a:xfrm>
          <a:off x="3239144" y="902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75492</xdr:rowOff>
    </xdr:from>
    <xdr:ext cx="340478" cy="259045"/>
    <xdr:sp macro="" textlink="">
      <xdr:nvSpPr>
        <xdr:cNvPr id="206" name="n_2mainValue【橋りょう・トンネル】&#10;有形固定資産減価償却率">
          <a:extLst>
            <a:ext uri="{FF2B5EF4-FFF2-40B4-BE49-F238E27FC236}">
              <a16:creationId xmlns:a16="http://schemas.microsoft.com/office/drawing/2014/main" id="{BB4CF1CA-0E57-48F3-83D7-5A5294DD9049}"/>
            </a:ext>
          </a:extLst>
        </xdr:cNvPr>
        <xdr:cNvSpPr txBox="1"/>
      </xdr:nvSpPr>
      <xdr:spPr>
        <a:xfrm>
          <a:off x="2471361" y="89972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65694</xdr:rowOff>
    </xdr:from>
    <xdr:ext cx="340478" cy="259045"/>
    <xdr:sp macro="" textlink="">
      <xdr:nvSpPr>
        <xdr:cNvPr id="207" name="n_3mainValue【橋りょう・トンネル】&#10;有形固定資産減価償却率">
          <a:extLst>
            <a:ext uri="{FF2B5EF4-FFF2-40B4-BE49-F238E27FC236}">
              <a16:creationId xmlns:a16="http://schemas.microsoft.com/office/drawing/2014/main" id="{022838D4-F333-4308-AFDA-519E89FE9DD4}"/>
            </a:ext>
          </a:extLst>
        </xdr:cNvPr>
        <xdr:cNvSpPr txBox="1"/>
      </xdr:nvSpPr>
      <xdr:spPr>
        <a:xfrm>
          <a:off x="1677611" y="89874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47733</xdr:rowOff>
    </xdr:from>
    <xdr:ext cx="340478" cy="259045"/>
    <xdr:sp macro="" textlink="">
      <xdr:nvSpPr>
        <xdr:cNvPr id="208" name="n_4mainValue【橋りょう・トンネル】&#10;有形固定資産減価償却率">
          <a:extLst>
            <a:ext uri="{FF2B5EF4-FFF2-40B4-BE49-F238E27FC236}">
              <a16:creationId xmlns:a16="http://schemas.microsoft.com/office/drawing/2014/main" id="{791C2367-2C94-4A79-AA28-29EFAB599E14}"/>
            </a:ext>
          </a:extLst>
        </xdr:cNvPr>
        <xdr:cNvSpPr txBox="1"/>
      </xdr:nvSpPr>
      <xdr:spPr>
        <a:xfrm>
          <a:off x="864811" y="89694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61A9D98-6D52-40E6-8D7C-D287D48C748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4AA4DB7-E307-4F95-BCB0-2E64076EFC5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64BC5F3-D8A1-44CA-8510-7A16BF177EF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4310743-E93A-4DE5-BCD6-4CB49F974C6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490CB9B-EA52-4829-9AF2-411CE6C7603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20237F8-6C76-441C-B1ED-CE682361FA5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73D628A-399A-49BA-8719-A48412C11E4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DA0432E-9ED1-4D1D-A9A6-DACBBF57354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F3978C3-2898-441B-8017-793D20D9CF87}"/>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EBD178A-60D5-443C-8370-C3620B7DC85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5E20BBA-A6E8-4E0A-8D03-27776B0B8CE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0A182EC-255B-4B45-8881-A737591D3726}"/>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C1D833A-E3CA-4E93-B6AE-F6DF11E65DCA}"/>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0BF9CA6-60A2-45F5-AB89-080BDC009ECF}"/>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497B98C-958A-46C3-B072-54FC09A317D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3219F53-A0A2-4B78-82EE-0DC531CF63E9}"/>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B5E5DA6-3F06-41BC-9DBE-1D246E2E1639}"/>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C815E56-96CC-4945-91A1-23CB97BB9F68}"/>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1961F61-6BBB-4A44-8C6F-A68676897F8D}"/>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BDBE073-2454-4216-A6E7-96218CBE2263}"/>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B8BB252-1C7E-4EF7-BCA2-C8B5A3C546F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321AD99-2B5B-49F2-948B-35C1D15F468D}"/>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F54F3DE-F0E6-404B-8E38-2197CA48243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FEBBAA4E-0F6A-43FD-BB15-C744F2C29394}"/>
            </a:ext>
          </a:extLst>
        </xdr:cNvPr>
        <xdr:cNvCxnSpPr/>
      </xdr:nvCxnSpPr>
      <xdr:spPr>
        <a:xfrm flipV="1">
          <a:off x="9429115" y="9184750"/>
          <a:ext cx="0" cy="1463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1EEA023-BCD9-4478-9CC7-3D7DABDC9001}"/>
            </a:ext>
          </a:extLst>
        </xdr:cNvPr>
        <xdr:cNvSpPr txBox="1"/>
      </xdr:nvSpPr>
      <xdr:spPr>
        <a:xfrm>
          <a:off x="9467850" y="1065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885D6B13-4908-467D-8457-E3E6F5A9F966}"/>
            </a:ext>
          </a:extLst>
        </xdr:cNvPr>
        <xdr:cNvCxnSpPr/>
      </xdr:nvCxnSpPr>
      <xdr:spPr>
        <a:xfrm>
          <a:off x="9359900" y="10648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246F4C7-B55B-4D8A-BE72-FD5F4AB24AA4}"/>
            </a:ext>
          </a:extLst>
        </xdr:cNvPr>
        <xdr:cNvSpPr txBox="1"/>
      </xdr:nvSpPr>
      <xdr:spPr>
        <a:xfrm>
          <a:off x="9467850" y="896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CC1A65F8-6D66-42DF-BECF-FE00221A36AC}"/>
            </a:ext>
          </a:extLst>
        </xdr:cNvPr>
        <xdr:cNvCxnSpPr/>
      </xdr:nvCxnSpPr>
      <xdr:spPr>
        <a:xfrm>
          <a:off x="9359900" y="9184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A78538A-02AA-4AF6-AC22-6DB1474A2403}"/>
            </a:ext>
          </a:extLst>
        </xdr:cNvPr>
        <xdr:cNvSpPr txBox="1"/>
      </xdr:nvSpPr>
      <xdr:spPr>
        <a:xfrm>
          <a:off x="9467850" y="102519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FD13591D-3BD1-4852-A8EB-694307A1D2A8}"/>
            </a:ext>
          </a:extLst>
        </xdr:cNvPr>
        <xdr:cNvSpPr/>
      </xdr:nvSpPr>
      <xdr:spPr>
        <a:xfrm>
          <a:off x="9398000" y="104005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8DC6BB3-2931-4DD9-81A8-56DA24C570ED}"/>
            </a:ext>
          </a:extLst>
        </xdr:cNvPr>
        <xdr:cNvSpPr/>
      </xdr:nvSpPr>
      <xdr:spPr>
        <a:xfrm>
          <a:off x="8636000" y="10401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429245ED-279C-4027-8426-B98FFB82960F}"/>
            </a:ext>
          </a:extLst>
        </xdr:cNvPr>
        <xdr:cNvSpPr/>
      </xdr:nvSpPr>
      <xdr:spPr>
        <a:xfrm>
          <a:off x="7842250" y="10408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C0B6ECA-C683-4083-8250-3731284FCCB0}"/>
            </a:ext>
          </a:extLst>
        </xdr:cNvPr>
        <xdr:cNvSpPr/>
      </xdr:nvSpPr>
      <xdr:spPr>
        <a:xfrm>
          <a:off x="7029450" y="1041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C4B71354-DC91-4FD2-A4C3-1FEC652586CA}"/>
            </a:ext>
          </a:extLst>
        </xdr:cNvPr>
        <xdr:cNvSpPr/>
      </xdr:nvSpPr>
      <xdr:spPr>
        <a:xfrm>
          <a:off x="6235700" y="1041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D4C0661-DE47-4D4B-8B2D-F36D1B165FA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C9D377E-D04B-4212-B7D2-1598A42C44F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08949-7541-48D4-9730-E819BDF5D92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436A5B4-FD8C-4D95-BD76-B9DC0FD620F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CF8638A-C199-45BD-8114-D734D084BA18}"/>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23247</xdr:rowOff>
    </xdr:from>
    <xdr:to>
      <xdr:col>55</xdr:col>
      <xdr:colOff>50800</xdr:colOff>
      <xdr:row>64</xdr:row>
      <xdr:rowOff>124847</xdr:rowOff>
    </xdr:to>
    <xdr:sp macro="" textlink="">
      <xdr:nvSpPr>
        <xdr:cNvPr id="248" name="楕円 247">
          <a:extLst>
            <a:ext uri="{FF2B5EF4-FFF2-40B4-BE49-F238E27FC236}">
              <a16:creationId xmlns:a16="http://schemas.microsoft.com/office/drawing/2014/main" id="{20757073-F442-4A63-B092-E3706FA8525D}"/>
            </a:ext>
          </a:extLst>
        </xdr:cNvPr>
        <xdr:cNvSpPr/>
      </xdr:nvSpPr>
      <xdr:spPr>
        <a:xfrm>
          <a:off x="9398000" y="105959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109624</xdr:rowOff>
    </xdr:from>
    <xdr:ext cx="469744" cy="259045"/>
    <xdr:sp macro="" textlink="">
      <xdr:nvSpPr>
        <xdr:cNvPr id="249" name="【橋りょう・トンネル】&#10;一人当たり有形固定資産（償却資産）額該当値テキスト">
          <a:extLst>
            <a:ext uri="{FF2B5EF4-FFF2-40B4-BE49-F238E27FC236}">
              <a16:creationId xmlns:a16="http://schemas.microsoft.com/office/drawing/2014/main" id="{F4B64A35-8C14-4879-B22D-B0F22820E6D6}"/>
            </a:ext>
          </a:extLst>
        </xdr:cNvPr>
        <xdr:cNvSpPr txBox="1"/>
      </xdr:nvSpPr>
      <xdr:spPr>
        <a:xfrm>
          <a:off x="9467850" y="1051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23238</xdr:rowOff>
    </xdr:from>
    <xdr:to>
      <xdr:col>50</xdr:col>
      <xdr:colOff>165100</xdr:colOff>
      <xdr:row>64</xdr:row>
      <xdr:rowOff>124838</xdr:rowOff>
    </xdr:to>
    <xdr:sp macro="" textlink="">
      <xdr:nvSpPr>
        <xdr:cNvPr id="250" name="楕円 249">
          <a:extLst>
            <a:ext uri="{FF2B5EF4-FFF2-40B4-BE49-F238E27FC236}">
              <a16:creationId xmlns:a16="http://schemas.microsoft.com/office/drawing/2014/main" id="{C1BDB224-C931-4D53-A259-724490D6DBC8}"/>
            </a:ext>
          </a:extLst>
        </xdr:cNvPr>
        <xdr:cNvSpPr/>
      </xdr:nvSpPr>
      <xdr:spPr>
        <a:xfrm>
          <a:off x="8636000" y="1059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74038</xdr:rowOff>
    </xdr:from>
    <xdr:to>
      <xdr:col>55</xdr:col>
      <xdr:colOff>0</xdr:colOff>
      <xdr:row>64</xdr:row>
      <xdr:rowOff>74047</xdr:rowOff>
    </xdr:to>
    <xdr:cxnSp macro="">
      <xdr:nvCxnSpPr>
        <xdr:cNvPr id="251" name="直線コネクタ 250">
          <a:extLst>
            <a:ext uri="{FF2B5EF4-FFF2-40B4-BE49-F238E27FC236}">
              <a16:creationId xmlns:a16="http://schemas.microsoft.com/office/drawing/2014/main" id="{93997889-D07D-47A1-B576-BBBE3976EA47}"/>
            </a:ext>
          </a:extLst>
        </xdr:cNvPr>
        <xdr:cNvCxnSpPr/>
      </xdr:nvCxnSpPr>
      <xdr:spPr>
        <a:xfrm>
          <a:off x="8686800" y="10646788"/>
          <a:ext cx="74295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23256</xdr:rowOff>
    </xdr:from>
    <xdr:to>
      <xdr:col>46</xdr:col>
      <xdr:colOff>38100</xdr:colOff>
      <xdr:row>64</xdr:row>
      <xdr:rowOff>124856</xdr:rowOff>
    </xdr:to>
    <xdr:sp macro="" textlink="">
      <xdr:nvSpPr>
        <xdr:cNvPr id="252" name="楕円 251">
          <a:extLst>
            <a:ext uri="{FF2B5EF4-FFF2-40B4-BE49-F238E27FC236}">
              <a16:creationId xmlns:a16="http://schemas.microsoft.com/office/drawing/2014/main" id="{F2575C3E-62EF-4A25-B501-8BB9F650AF14}"/>
            </a:ext>
          </a:extLst>
        </xdr:cNvPr>
        <xdr:cNvSpPr/>
      </xdr:nvSpPr>
      <xdr:spPr>
        <a:xfrm>
          <a:off x="7842250" y="105960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74038</xdr:rowOff>
    </xdr:from>
    <xdr:to>
      <xdr:col>50</xdr:col>
      <xdr:colOff>114300</xdr:colOff>
      <xdr:row>64</xdr:row>
      <xdr:rowOff>74056</xdr:rowOff>
    </xdr:to>
    <xdr:cxnSp macro="">
      <xdr:nvCxnSpPr>
        <xdr:cNvPr id="253" name="直線コネクタ 252">
          <a:extLst>
            <a:ext uri="{FF2B5EF4-FFF2-40B4-BE49-F238E27FC236}">
              <a16:creationId xmlns:a16="http://schemas.microsoft.com/office/drawing/2014/main" id="{C88AC1AA-EB31-4D00-9833-CB70E4C9CC8B}"/>
            </a:ext>
          </a:extLst>
        </xdr:cNvPr>
        <xdr:cNvCxnSpPr/>
      </xdr:nvCxnSpPr>
      <xdr:spPr>
        <a:xfrm flipV="1">
          <a:off x="7886700" y="10646788"/>
          <a:ext cx="8001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23071</xdr:rowOff>
    </xdr:from>
    <xdr:to>
      <xdr:col>41</xdr:col>
      <xdr:colOff>101600</xdr:colOff>
      <xdr:row>64</xdr:row>
      <xdr:rowOff>124671</xdr:rowOff>
    </xdr:to>
    <xdr:sp macro="" textlink="">
      <xdr:nvSpPr>
        <xdr:cNvPr id="254" name="楕円 253">
          <a:extLst>
            <a:ext uri="{FF2B5EF4-FFF2-40B4-BE49-F238E27FC236}">
              <a16:creationId xmlns:a16="http://schemas.microsoft.com/office/drawing/2014/main" id="{59256639-E5C0-4BEB-9BC6-B3FB7651DDCC}"/>
            </a:ext>
          </a:extLst>
        </xdr:cNvPr>
        <xdr:cNvSpPr/>
      </xdr:nvSpPr>
      <xdr:spPr>
        <a:xfrm>
          <a:off x="7029450" y="1059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73871</xdr:rowOff>
    </xdr:from>
    <xdr:to>
      <xdr:col>45</xdr:col>
      <xdr:colOff>177800</xdr:colOff>
      <xdr:row>64</xdr:row>
      <xdr:rowOff>74056</xdr:rowOff>
    </xdr:to>
    <xdr:cxnSp macro="">
      <xdr:nvCxnSpPr>
        <xdr:cNvPr id="255" name="直線コネクタ 254">
          <a:extLst>
            <a:ext uri="{FF2B5EF4-FFF2-40B4-BE49-F238E27FC236}">
              <a16:creationId xmlns:a16="http://schemas.microsoft.com/office/drawing/2014/main" id="{9119239F-34F7-4A69-96B7-332445FD9E13}"/>
            </a:ext>
          </a:extLst>
        </xdr:cNvPr>
        <xdr:cNvCxnSpPr/>
      </xdr:nvCxnSpPr>
      <xdr:spPr>
        <a:xfrm>
          <a:off x="7080250" y="10646621"/>
          <a:ext cx="80645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23522</xdr:rowOff>
    </xdr:from>
    <xdr:to>
      <xdr:col>36</xdr:col>
      <xdr:colOff>165100</xdr:colOff>
      <xdr:row>64</xdr:row>
      <xdr:rowOff>125122</xdr:rowOff>
    </xdr:to>
    <xdr:sp macro="" textlink="">
      <xdr:nvSpPr>
        <xdr:cNvPr id="256" name="楕円 255">
          <a:extLst>
            <a:ext uri="{FF2B5EF4-FFF2-40B4-BE49-F238E27FC236}">
              <a16:creationId xmlns:a16="http://schemas.microsoft.com/office/drawing/2014/main" id="{FF9F4118-544F-41B5-963B-029EDC80BC94}"/>
            </a:ext>
          </a:extLst>
        </xdr:cNvPr>
        <xdr:cNvSpPr/>
      </xdr:nvSpPr>
      <xdr:spPr>
        <a:xfrm>
          <a:off x="6235700" y="105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73871</xdr:rowOff>
    </xdr:from>
    <xdr:to>
      <xdr:col>41</xdr:col>
      <xdr:colOff>50800</xdr:colOff>
      <xdr:row>64</xdr:row>
      <xdr:rowOff>74322</xdr:rowOff>
    </xdr:to>
    <xdr:cxnSp macro="">
      <xdr:nvCxnSpPr>
        <xdr:cNvPr id="257" name="直線コネクタ 256">
          <a:extLst>
            <a:ext uri="{FF2B5EF4-FFF2-40B4-BE49-F238E27FC236}">
              <a16:creationId xmlns:a16="http://schemas.microsoft.com/office/drawing/2014/main" id="{275020E5-110A-45EB-99F5-AF008F3EAF32}"/>
            </a:ext>
          </a:extLst>
        </xdr:cNvPr>
        <xdr:cNvCxnSpPr/>
      </xdr:nvCxnSpPr>
      <xdr:spPr>
        <a:xfrm flipV="1">
          <a:off x="6286500" y="10646621"/>
          <a:ext cx="79375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26A35D1-B64F-4764-93D6-6A2FBA04122D}"/>
            </a:ext>
          </a:extLst>
        </xdr:cNvPr>
        <xdr:cNvSpPr txBox="1"/>
      </xdr:nvSpPr>
      <xdr:spPr>
        <a:xfrm>
          <a:off x="8399995" y="1018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7428FFC-1708-4094-B9B7-C0A26CE9E815}"/>
            </a:ext>
          </a:extLst>
        </xdr:cNvPr>
        <xdr:cNvSpPr txBox="1"/>
      </xdr:nvSpPr>
      <xdr:spPr>
        <a:xfrm>
          <a:off x="7612595" y="1019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10B20FB-8261-465F-9759-37C1FD7E7C35}"/>
            </a:ext>
          </a:extLst>
        </xdr:cNvPr>
        <xdr:cNvSpPr txBox="1"/>
      </xdr:nvSpPr>
      <xdr:spPr>
        <a:xfrm>
          <a:off x="6818845" y="1019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C8A8F70-8B2B-4EAE-BDD4-56660EA5C414}"/>
            </a:ext>
          </a:extLst>
        </xdr:cNvPr>
        <xdr:cNvSpPr txBox="1"/>
      </xdr:nvSpPr>
      <xdr:spPr>
        <a:xfrm>
          <a:off x="6006045" y="1020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115965</xdr:rowOff>
    </xdr:from>
    <xdr:ext cx="469744" cy="259045"/>
    <xdr:sp macro="" textlink="">
      <xdr:nvSpPr>
        <xdr:cNvPr id="262" name="n_1mainValue【橋りょう・トンネル】&#10;一人当たり有形固定資産（償却資産）額">
          <a:extLst>
            <a:ext uri="{FF2B5EF4-FFF2-40B4-BE49-F238E27FC236}">
              <a16:creationId xmlns:a16="http://schemas.microsoft.com/office/drawing/2014/main" id="{B6A46925-DFA3-4DE7-89F7-3B11B8FF0531}"/>
            </a:ext>
          </a:extLst>
        </xdr:cNvPr>
        <xdr:cNvSpPr txBox="1"/>
      </xdr:nvSpPr>
      <xdr:spPr>
        <a:xfrm>
          <a:off x="8458278" y="1068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115983</xdr:rowOff>
    </xdr:from>
    <xdr:ext cx="469744" cy="259045"/>
    <xdr:sp macro="" textlink="">
      <xdr:nvSpPr>
        <xdr:cNvPr id="263" name="n_2mainValue【橋りょう・トンネル】&#10;一人当たり有形固定資産（償却資産）額">
          <a:extLst>
            <a:ext uri="{FF2B5EF4-FFF2-40B4-BE49-F238E27FC236}">
              <a16:creationId xmlns:a16="http://schemas.microsoft.com/office/drawing/2014/main" id="{056CBB17-0B09-4688-A3BD-52D08DB68D20}"/>
            </a:ext>
          </a:extLst>
        </xdr:cNvPr>
        <xdr:cNvSpPr txBox="1"/>
      </xdr:nvSpPr>
      <xdr:spPr>
        <a:xfrm>
          <a:off x="7677228" y="1068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115798</xdr:rowOff>
    </xdr:from>
    <xdr:ext cx="469744" cy="259045"/>
    <xdr:sp macro="" textlink="">
      <xdr:nvSpPr>
        <xdr:cNvPr id="264" name="n_3mainValue【橋りょう・トンネル】&#10;一人当たり有形固定資産（償却資産）額">
          <a:extLst>
            <a:ext uri="{FF2B5EF4-FFF2-40B4-BE49-F238E27FC236}">
              <a16:creationId xmlns:a16="http://schemas.microsoft.com/office/drawing/2014/main" id="{99AE5B9E-61D8-41B3-8CFE-57644D27DB1F}"/>
            </a:ext>
          </a:extLst>
        </xdr:cNvPr>
        <xdr:cNvSpPr txBox="1"/>
      </xdr:nvSpPr>
      <xdr:spPr>
        <a:xfrm>
          <a:off x="6864428" y="1068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116249</xdr:rowOff>
    </xdr:from>
    <xdr:ext cx="469744" cy="259045"/>
    <xdr:sp macro="" textlink="">
      <xdr:nvSpPr>
        <xdr:cNvPr id="265" name="n_4mainValue【橋りょう・トンネル】&#10;一人当たり有形固定資産（償却資産）額">
          <a:extLst>
            <a:ext uri="{FF2B5EF4-FFF2-40B4-BE49-F238E27FC236}">
              <a16:creationId xmlns:a16="http://schemas.microsoft.com/office/drawing/2014/main" id="{90535443-37D1-4667-9ED5-7F6867287652}"/>
            </a:ext>
          </a:extLst>
        </xdr:cNvPr>
        <xdr:cNvSpPr txBox="1"/>
      </xdr:nvSpPr>
      <xdr:spPr>
        <a:xfrm>
          <a:off x="6070678" y="1068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4346225-3D29-4BE8-A960-09ED8661CF7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95B7E52-974A-4671-8CBB-CF2C077A905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3BD3DEA-0731-4590-8CDF-5172A1573804}"/>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947FC8F-FF06-4D81-B957-108BB224DED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4B87F24-F380-4A21-A08B-50315BC13513}"/>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F3D72A2-6FAC-42DD-A6F7-F20E229BE18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EA80E92-0A28-4AA0-959D-5016577A6BB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05A0C55-B9CE-4B54-8B73-2505C75B57A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9E6814E-8117-48AC-B047-6A9FA9591B0A}"/>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B0D7297-95B3-4B5C-9597-D7297DFE6DE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A1D6560-E86D-4830-98F4-234C8F16DF84}"/>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33FDD0F-7D94-44D3-8350-9B51CDE706A1}"/>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1B1FA4D-A61A-4C53-BCA7-66E7748A9B7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A62C51B-8A8D-4E8C-99A4-58DDE7212EA1}"/>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3AEA396-3B4F-413B-85A1-B5F58BD8B4FB}"/>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5869D01-567B-4C2C-BA15-00944FF7852A}"/>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5092DEC-8A8A-4425-8A93-79F457B24E65}"/>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0DF1CA6-A3DB-437E-A619-DD8D7001AB99}"/>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FBA2E8F-1069-4E7C-B545-BFC836E73F12}"/>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42E00F8-3221-421E-8769-E49B037094F0}"/>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972010F-B0D4-4398-90DF-E23D101B8CA2}"/>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1DFDA28-B7E3-42B5-A387-DDEF3F28109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74A9713-6093-4BE3-A010-C713607758AD}"/>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13D9866-7AB1-4B9F-9BC7-7155111BA55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D1640FA-F598-4E6F-9D7B-AED6D96DA861}"/>
            </a:ext>
          </a:extLst>
        </xdr:cNvPr>
        <xdr:cNvCxnSpPr/>
      </xdr:nvCxnSpPr>
      <xdr:spPr>
        <a:xfrm flipV="1">
          <a:off x="4177665" y="12956539"/>
          <a:ext cx="0" cy="1362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ABF373E-86D4-4C34-B4F6-3624946FB11D}"/>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1EDFF26-54BA-4BDB-8735-1A3E8E3F0CAF}"/>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E05533B-E1AF-4776-A392-7491415ACF63}"/>
            </a:ext>
          </a:extLst>
        </xdr:cNvPr>
        <xdr:cNvSpPr txBox="1"/>
      </xdr:nvSpPr>
      <xdr:spPr>
        <a:xfrm>
          <a:off x="4216400" y="127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4ADFE754-C5C5-48EB-8416-93D84EE88DC9}"/>
            </a:ext>
          </a:extLst>
        </xdr:cNvPr>
        <xdr:cNvCxnSpPr/>
      </xdr:nvCxnSpPr>
      <xdr:spPr>
        <a:xfrm>
          <a:off x="4108450" y="12956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E541C52-EA2D-4217-BA68-683D57BDFC3C}"/>
            </a:ext>
          </a:extLst>
        </xdr:cNvPr>
        <xdr:cNvSpPr txBox="1"/>
      </xdr:nvSpPr>
      <xdr:spPr>
        <a:xfrm>
          <a:off x="4216400" y="13541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C4D78696-02F3-4C97-808D-E4EED84CC39C}"/>
            </a:ext>
          </a:extLst>
        </xdr:cNvPr>
        <xdr:cNvSpPr/>
      </xdr:nvSpPr>
      <xdr:spPr>
        <a:xfrm>
          <a:off x="4127500" y="136899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E4400B58-B5CF-42DC-AD4B-F667D0CEA1CF}"/>
            </a:ext>
          </a:extLst>
        </xdr:cNvPr>
        <xdr:cNvSpPr/>
      </xdr:nvSpPr>
      <xdr:spPr>
        <a:xfrm>
          <a:off x="3384550" y="1367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21EAD8B8-9100-4137-ACC3-30A0AC92CC4D}"/>
            </a:ext>
          </a:extLst>
        </xdr:cNvPr>
        <xdr:cNvSpPr/>
      </xdr:nvSpPr>
      <xdr:spPr>
        <a:xfrm>
          <a:off x="257175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B979971A-8FB8-4D98-A20E-C6DBA05D5B98}"/>
            </a:ext>
          </a:extLst>
        </xdr:cNvPr>
        <xdr:cNvSpPr/>
      </xdr:nvSpPr>
      <xdr:spPr>
        <a:xfrm>
          <a:off x="1778000" y="13648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15257ECD-D85E-436B-BDF8-C4AF0993AE80}"/>
            </a:ext>
          </a:extLst>
        </xdr:cNvPr>
        <xdr:cNvSpPr/>
      </xdr:nvSpPr>
      <xdr:spPr>
        <a:xfrm>
          <a:off x="984250" y="136137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B593AEF-7062-4831-809E-3A1950D4827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8F9A62-F1FE-4654-85EF-735B57802952}"/>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26E713A-5F2A-49B3-A657-169C37D755A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8CE6682-8552-4478-AF99-36130CA062C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668F06E-FD5B-4BCE-B978-39884C7CA64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76836</xdr:rowOff>
    </xdr:from>
    <xdr:to>
      <xdr:col>24</xdr:col>
      <xdr:colOff>114300</xdr:colOff>
      <xdr:row>86</xdr:row>
      <xdr:rowOff>6986</xdr:rowOff>
    </xdr:to>
    <xdr:sp macro="" textlink="">
      <xdr:nvSpPr>
        <xdr:cNvPr id="306" name="楕円 305">
          <a:extLst>
            <a:ext uri="{FF2B5EF4-FFF2-40B4-BE49-F238E27FC236}">
              <a16:creationId xmlns:a16="http://schemas.microsoft.com/office/drawing/2014/main" id="{2C069CCD-AD6F-418F-873A-49919D134606}"/>
            </a:ext>
          </a:extLst>
        </xdr:cNvPr>
        <xdr:cNvSpPr/>
      </xdr:nvSpPr>
      <xdr:spPr>
        <a:xfrm>
          <a:off x="4127500" y="14116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55263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05B5AD6-68E5-49E1-BD4C-B56EB16D2B8F}"/>
            </a:ext>
          </a:extLst>
        </xdr:cNvPr>
        <xdr:cNvSpPr txBox="1"/>
      </xdr:nvSpPr>
      <xdr:spPr>
        <a:xfrm>
          <a:off x="4216400"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29211</xdr:rowOff>
    </xdr:from>
    <xdr:to>
      <xdr:col>20</xdr:col>
      <xdr:colOff>38100</xdr:colOff>
      <xdr:row>85</xdr:row>
      <xdr:rowOff>130811</xdr:rowOff>
    </xdr:to>
    <xdr:sp macro="" textlink="">
      <xdr:nvSpPr>
        <xdr:cNvPr id="308" name="楕円 307">
          <a:extLst>
            <a:ext uri="{FF2B5EF4-FFF2-40B4-BE49-F238E27FC236}">
              <a16:creationId xmlns:a16="http://schemas.microsoft.com/office/drawing/2014/main" id="{7845AE28-4078-464F-9DF6-55DD9800A336}"/>
            </a:ext>
          </a:extLst>
        </xdr:cNvPr>
        <xdr:cNvSpPr/>
      </xdr:nvSpPr>
      <xdr:spPr>
        <a:xfrm>
          <a:off x="3384550" y="14069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80011</xdr:rowOff>
    </xdr:from>
    <xdr:to>
      <xdr:col>24</xdr:col>
      <xdr:colOff>63500</xdr:colOff>
      <xdr:row>85</xdr:row>
      <xdr:rowOff>127636</xdr:rowOff>
    </xdr:to>
    <xdr:cxnSp macro="">
      <xdr:nvCxnSpPr>
        <xdr:cNvPr id="309" name="直線コネクタ 308">
          <a:extLst>
            <a:ext uri="{FF2B5EF4-FFF2-40B4-BE49-F238E27FC236}">
              <a16:creationId xmlns:a16="http://schemas.microsoft.com/office/drawing/2014/main" id="{537FA8A2-307B-4C49-B68F-EAFA0608A8D6}"/>
            </a:ext>
          </a:extLst>
        </xdr:cNvPr>
        <xdr:cNvCxnSpPr/>
      </xdr:nvCxnSpPr>
      <xdr:spPr>
        <a:xfrm>
          <a:off x="3429000" y="14119861"/>
          <a:ext cx="7493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153036</xdr:rowOff>
    </xdr:from>
    <xdr:to>
      <xdr:col>15</xdr:col>
      <xdr:colOff>101600</xdr:colOff>
      <xdr:row>85</xdr:row>
      <xdr:rowOff>83186</xdr:rowOff>
    </xdr:to>
    <xdr:sp macro="" textlink="">
      <xdr:nvSpPr>
        <xdr:cNvPr id="310" name="楕円 309">
          <a:extLst>
            <a:ext uri="{FF2B5EF4-FFF2-40B4-BE49-F238E27FC236}">
              <a16:creationId xmlns:a16="http://schemas.microsoft.com/office/drawing/2014/main" id="{A542FBB8-CB9C-4D18-9316-DE7AB8739142}"/>
            </a:ext>
          </a:extLst>
        </xdr:cNvPr>
        <xdr:cNvSpPr/>
      </xdr:nvSpPr>
      <xdr:spPr>
        <a:xfrm>
          <a:off x="2571750" y="140277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32386</xdr:rowOff>
    </xdr:from>
    <xdr:to>
      <xdr:col>19</xdr:col>
      <xdr:colOff>177800</xdr:colOff>
      <xdr:row>85</xdr:row>
      <xdr:rowOff>80011</xdr:rowOff>
    </xdr:to>
    <xdr:cxnSp macro="">
      <xdr:nvCxnSpPr>
        <xdr:cNvPr id="311" name="直線コネクタ 310">
          <a:extLst>
            <a:ext uri="{FF2B5EF4-FFF2-40B4-BE49-F238E27FC236}">
              <a16:creationId xmlns:a16="http://schemas.microsoft.com/office/drawing/2014/main" id="{B2E28E40-68A8-45C8-A0FE-518216D9CFBD}"/>
            </a:ext>
          </a:extLst>
        </xdr:cNvPr>
        <xdr:cNvCxnSpPr/>
      </xdr:nvCxnSpPr>
      <xdr:spPr>
        <a:xfrm>
          <a:off x="2622550" y="14072236"/>
          <a:ext cx="8064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111125</xdr:rowOff>
    </xdr:from>
    <xdr:to>
      <xdr:col>10</xdr:col>
      <xdr:colOff>165100</xdr:colOff>
      <xdr:row>85</xdr:row>
      <xdr:rowOff>41275</xdr:rowOff>
    </xdr:to>
    <xdr:sp macro="" textlink="">
      <xdr:nvSpPr>
        <xdr:cNvPr id="312" name="楕円 311">
          <a:extLst>
            <a:ext uri="{FF2B5EF4-FFF2-40B4-BE49-F238E27FC236}">
              <a16:creationId xmlns:a16="http://schemas.microsoft.com/office/drawing/2014/main" id="{66B39E20-07EA-45AB-B6AF-485714EDCAF4}"/>
            </a:ext>
          </a:extLst>
        </xdr:cNvPr>
        <xdr:cNvSpPr/>
      </xdr:nvSpPr>
      <xdr:spPr>
        <a:xfrm>
          <a:off x="1778000" y="13985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161925</xdr:rowOff>
    </xdr:from>
    <xdr:to>
      <xdr:col>15</xdr:col>
      <xdr:colOff>50800</xdr:colOff>
      <xdr:row>85</xdr:row>
      <xdr:rowOff>32386</xdr:rowOff>
    </xdr:to>
    <xdr:cxnSp macro="">
      <xdr:nvCxnSpPr>
        <xdr:cNvPr id="313" name="直線コネクタ 312">
          <a:extLst>
            <a:ext uri="{FF2B5EF4-FFF2-40B4-BE49-F238E27FC236}">
              <a16:creationId xmlns:a16="http://schemas.microsoft.com/office/drawing/2014/main" id="{83069AA2-91B9-4C5C-A29A-A05A2314599E}"/>
            </a:ext>
          </a:extLst>
        </xdr:cNvPr>
        <xdr:cNvCxnSpPr/>
      </xdr:nvCxnSpPr>
      <xdr:spPr>
        <a:xfrm>
          <a:off x="1828800" y="14036675"/>
          <a:ext cx="79375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61595</xdr:rowOff>
    </xdr:from>
    <xdr:to>
      <xdr:col>6</xdr:col>
      <xdr:colOff>38100</xdr:colOff>
      <xdr:row>84</xdr:row>
      <xdr:rowOff>163195</xdr:rowOff>
    </xdr:to>
    <xdr:sp macro="" textlink="">
      <xdr:nvSpPr>
        <xdr:cNvPr id="314" name="楕円 313">
          <a:extLst>
            <a:ext uri="{FF2B5EF4-FFF2-40B4-BE49-F238E27FC236}">
              <a16:creationId xmlns:a16="http://schemas.microsoft.com/office/drawing/2014/main" id="{6B0CEFA5-E953-46AA-9639-5B451D034391}"/>
            </a:ext>
          </a:extLst>
        </xdr:cNvPr>
        <xdr:cNvSpPr/>
      </xdr:nvSpPr>
      <xdr:spPr>
        <a:xfrm>
          <a:off x="984250" y="13936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112395</xdr:rowOff>
    </xdr:from>
    <xdr:to>
      <xdr:col>10</xdr:col>
      <xdr:colOff>114300</xdr:colOff>
      <xdr:row>84</xdr:row>
      <xdr:rowOff>161925</xdr:rowOff>
    </xdr:to>
    <xdr:cxnSp macro="">
      <xdr:nvCxnSpPr>
        <xdr:cNvPr id="315" name="直線コネクタ 314">
          <a:extLst>
            <a:ext uri="{FF2B5EF4-FFF2-40B4-BE49-F238E27FC236}">
              <a16:creationId xmlns:a16="http://schemas.microsoft.com/office/drawing/2014/main" id="{7599C8F4-E46A-4402-ABF9-BF765183B404}"/>
            </a:ext>
          </a:extLst>
        </xdr:cNvPr>
        <xdr:cNvCxnSpPr/>
      </xdr:nvCxnSpPr>
      <xdr:spPr>
        <a:xfrm>
          <a:off x="1028700" y="13987145"/>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DD715D28-885A-44A7-A06C-997876668C11}"/>
            </a:ext>
          </a:extLst>
        </xdr:cNvPr>
        <xdr:cNvSpPr txBox="1"/>
      </xdr:nvSpPr>
      <xdr:spPr>
        <a:xfrm>
          <a:off x="3239144" y="13452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7BD1DBC9-A228-428B-8FCB-E7BA28391617}"/>
            </a:ext>
          </a:extLst>
        </xdr:cNvPr>
        <xdr:cNvSpPr txBox="1"/>
      </xdr:nvSpPr>
      <xdr:spPr>
        <a:xfrm>
          <a:off x="2439044"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3FC3A0B8-086E-45A3-BEEC-22E7FE6FD5FA}"/>
            </a:ext>
          </a:extLst>
        </xdr:cNvPr>
        <xdr:cNvSpPr txBox="1"/>
      </xdr:nvSpPr>
      <xdr:spPr>
        <a:xfrm>
          <a:off x="1645294"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60494D61-F6DD-4FBE-BF2B-ACF0EEE45894}"/>
            </a:ext>
          </a:extLst>
        </xdr:cNvPr>
        <xdr:cNvSpPr txBox="1"/>
      </xdr:nvSpPr>
      <xdr:spPr>
        <a:xfrm>
          <a:off x="85154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121938</xdr:rowOff>
    </xdr:from>
    <xdr:ext cx="405111" cy="259045"/>
    <xdr:sp macro="" textlink="">
      <xdr:nvSpPr>
        <xdr:cNvPr id="320" name="n_1mainValue【公営住宅】&#10;有形固定資産減価償却率">
          <a:extLst>
            <a:ext uri="{FF2B5EF4-FFF2-40B4-BE49-F238E27FC236}">
              <a16:creationId xmlns:a16="http://schemas.microsoft.com/office/drawing/2014/main" id="{B2EA0C8F-F124-4DC7-AC4A-8A4BDB2757D7}"/>
            </a:ext>
          </a:extLst>
        </xdr:cNvPr>
        <xdr:cNvSpPr txBox="1"/>
      </xdr:nvSpPr>
      <xdr:spPr>
        <a:xfrm>
          <a:off x="32391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74313</xdr:rowOff>
    </xdr:from>
    <xdr:ext cx="405111" cy="259045"/>
    <xdr:sp macro="" textlink="">
      <xdr:nvSpPr>
        <xdr:cNvPr id="321" name="n_2mainValue【公営住宅】&#10;有形固定資産減価償却率">
          <a:extLst>
            <a:ext uri="{FF2B5EF4-FFF2-40B4-BE49-F238E27FC236}">
              <a16:creationId xmlns:a16="http://schemas.microsoft.com/office/drawing/2014/main" id="{09EDDDB1-73CA-4026-93D1-D9D0621F8ED9}"/>
            </a:ext>
          </a:extLst>
        </xdr:cNvPr>
        <xdr:cNvSpPr txBox="1"/>
      </xdr:nvSpPr>
      <xdr:spPr>
        <a:xfrm>
          <a:off x="24390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32402</xdr:rowOff>
    </xdr:from>
    <xdr:ext cx="405111" cy="259045"/>
    <xdr:sp macro="" textlink="">
      <xdr:nvSpPr>
        <xdr:cNvPr id="322" name="n_3mainValue【公営住宅】&#10;有形固定資産減価償却率">
          <a:extLst>
            <a:ext uri="{FF2B5EF4-FFF2-40B4-BE49-F238E27FC236}">
              <a16:creationId xmlns:a16="http://schemas.microsoft.com/office/drawing/2014/main" id="{F7EFB67A-8F6E-4721-9FFD-FF426D15FE12}"/>
            </a:ext>
          </a:extLst>
        </xdr:cNvPr>
        <xdr:cNvSpPr txBox="1"/>
      </xdr:nvSpPr>
      <xdr:spPr>
        <a:xfrm>
          <a:off x="164529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154322</xdr:rowOff>
    </xdr:from>
    <xdr:ext cx="405111" cy="259045"/>
    <xdr:sp macro="" textlink="">
      <xdr:nvSpPr>
        <xdr:cNvPr id="323" name="n_4mainValue【公営住宅】&#10;有形固定資産減価償却率">
          <a:extLst>
            <a:ext uri="{FF2B5EF4-FFF2-40B4-BE49-F238E27FC236}">
              <a16:creationId xmlns:a16="http://schemas.microsoft.com/office/drawing/2014/main" id="{339D8210-B2A4-437E-AB3C-49EBA5B1C4D8}"/>
            </a:ext>
          </a:extLst>
        </xdr:cNvPr>
        <xdr:cNvSpPr txBox="1"/>
      </xdr:nvSpPr>
      <xdr:spPr>
        <a:xfrm>
          <a:off x="8515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FB434C0-7D65-4DD9-804E-862D34C43A71}"/>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8158196-F3DC-4D99-8048-7AC5277A57A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9D67B04-B9BC-49F6-B8F5-D4C6992EECA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4BA37C8-28F4-42EA-BD95-6A591A3BFC0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7C06D8D-3266-4966-897D-51398E322C33}"/>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0A98E90-2691-4E7D-9A1E-6EF28836888F}"/>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ABF14F6-2F99-4115-91EA-585401610B81}"/>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CA58B5C-C3E4-4275-B910-307E7088939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E2DAC4F-677F-414A-A82D-AF91E65CC049}"/>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4D56A7-571A-4296-ABD8-C4F594E88DF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5A4169B7-A1C1-419A-9898-FABE66039CB3}"/>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176FFE29-08D6-413A-A072-0473259FA195}"/>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1B34224-0D02-4D12-A64E-52904FD722D8}"/>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5B3C5AC1-394C-4DEC-8C78-478AFBFA61F9}"/>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86222658-C3A8-40B5-BF5A-3DCF7E91DFFB}"/>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3B9339F-D030-4FEE-8409-8C940FBE7FA0}"/>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5C2765E-3B1A-468E-BE00-BE06D5667148}"/>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C92B7A37-9122-40DD-8B50-3A952A8CFFE4}"/>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81065EEB-648F-4FB7-93DD-B91A0777A972}"/>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036C450-0523-4DC0-92A8-D1662E1FB623}"/>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DAC10B3-C238-42F6-A344-E94C283E2EA1}"/>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5BC8A67-C3EA-4F71-91E3-788FF221AA23}"/>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7BBB56D-A4DA-4D42-B2DC-95C585574D2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ACCE5E26-13A9-4E96-9D70-4CE0D150E8C1}"/>
            </a:ext>
          </a:extLst>
        </xdr:cNvPr>
        <xdr:cNvCxnSpPr/>
      </xdr:nvCxnSpPr>
      <xdr:spPr>
        <a:xfrm flipV="1">
          <a:off x="9429115" y="12842494"/>
          <a:ext cx="0" cy="146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1A62BBCE-BBC5-4631-A161-D344535DA046}"/>
            </a:ext>
          </a:extLst>
        </xdr:cNvPr>
        <xdr:cNvSpPr txBox="1"/>
      </xdr:nvSpPr>
      <xdr:spPr>
        <a:xfrm>
          <a:off x="9467850" y="1431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7355572-94BE-4B27-B290-F16ED108A9A8}"/>
            </a:ext>
          </a:extLst>
        </xdr:cNvPr>
        <xdr:cNvCxnSpPr/>
      </xdr:nvCxnSpPr>
      <xdr:spPr>
        <a:xfrm>
          <a:off x="9359900" y="14312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59265D33-DDD7-44F8-BFEC-15D77439FA30}"/>
            </a:ext>
          </a:extLst>
        </xdr:cNvPr>
        <xdr:cNvSpPr txBox="1"/>
      </xdr:nvSpPr>
      <xdr:spPr>
        <a:xfrm>
          <a:off x="9467850" y="1262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FF78B42D-6E4B-445F-B1F5-BE78223D6C28}"/>
            </a:ext>
          </a:extLst>
        </xdr:cNvPr>
        <xdr:cNvCxnSpPr/>
      </xdr:nvCxnSpPr>
      <xdr:spPr>
        <a:xfrm>
          <a:off x="9359900" y="128424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80693F8C-7AA2-4FE6-BD52-06A839776915}"/>
            </a:ext>
          </a:extLst>
        </xdr:cNvPr>
        <xdr:cNvSpPr txBox="1"/>
      </xdr:nvSpPr>
      <xdr:spPr>
        <a:xfrm>
          <a:off x="9467850" y="13877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1B59874-DF6F-4242-8637-CD9C6E01C455}"/>
            </a:ext>
          </a:extLst>
        </xdr:cNvPr>
        <xdr:cNvSpPr/>
      </xdr:nvSpPr>
      <xdr:spPr>
        <a:xfrm>
          <a:off x="9398000" y="1389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2EB93C54-B872-4CB1-AE21-41E80C6B5BD9}"/>
            </a:ext>
          </a:extLst>
        </xdr:cNvPr>
        <xdr:cNvSpPr/>
      </xdr:nvSpPr>
      <xdr:spPr>
        <a:xfrm>
          <a:off x="8636000" y="1391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9EB067D-782F-4AFC-86DC-964165616EF9}"/>
            </a:ext>
          </a:extLst>
        </xdr:cNvPr>
        <xdr:cNvSpPr/>
      </xdr:nvSpPr>
      <xdr:spPr>
        <a:xfrm>
          <a:off x="7842250" y="13908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11A1F3EA-0760-4D81-96CF-CB2D562FB09C}"/>
            </a:ext>
          </a:extLst>
        </xdr:cNvPr>
        <xdr:cNvSpPr/>
      </xdr:nvSpPr>
      <xdr:spPr>
        <a:xfrm>
          <a:off x="7029450" y="1391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3450CD0A-5258-49E1-B857-B3073D00BFE1}"/>
            </a:ext>
          </a:extLst>
        </xdr:cNvPr>
        <xdr:cNvSpPr/>
      </xdr:nvSpPr>
      <xdr:spPr>
        <a:xfrm>
          <a:off x="6235700" y="13947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11C7444-C914-4DA7-84CD-AE111489FBE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5DE8E42-92EC-4174-A190-3579348535A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2EB7A8C-AB37-453F-81FE-931AA1AD24E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256EB4D-377F-442B-B1FF-C5232ACF2A62}"/>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58E609D-6222-4A19-8268-23174D15A6A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162179</xdr:rowOff>
    </xdr:from>
    <xdr:to>
      <xdr:col>55</xdr:col>
      <xdr:colOff>50800</xdr:colOff>
      <xdr:row>84</xdr:row>
      <xdr:rowOff>92329</xdr:rowOff>
    </xdr:to>
    <xdr:sp macro="" textlink="">
      <xdr:nvSpPr>
        <xdr:cNvPr id="363" name="楕円 362">
          <a:extLst>
            <a:ext uri="{FF2B5EF4-FFF2-40B4-BE49-F238E27FC236}">
              <a16:creationId xmlns:a16="http://schemas.microsoft.com/office/drawing/2014/main" id="{562B0F7C-33E9-4C73-9491-AEFB95CC7BE5}"/>
            </a:ext>
          </a:extLst>
        </xdr:cNvPr>
        <xdr:cNvSpPr/>
      </xdr:nvSpPr>
      <xdr:spPr>
        <a:xfrm>
          <a:off x="9398000" y="138718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13606</xdr:rowOff>
    </xdr:from>
    <xdr:ext cx="469744" cy="259045"/>
    <xdr:sp macro="" textlink="">
      <xdr:nvSpPr>
        <xdr:cNvPr id="364" name="【公営住宅】&#10;一人当たり面積該当値テキスト">
          <a:extLst>
            <a:ext uri="{FF2B5EF4-FFF2-40B4-BE49-F238E27FC236}">
              <a16:creationId xmlns:a16="http://schemas.microsoft.com/office/drawing/2014/main" id="{74B87166-89EE-4822-A3BD-8F538001E48E}"/>
            </a:ext>
          </a:extLst>
        </xdr:cNvPr>
        <xdr:cNvSpPr txBox="1"/>
      </xdr:nvSpPr>
      <xdr:spPr>
        <a:xfrm>
          <a:off x="9467850" y="1372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160655</xdr:rowOff>
    </xdr:from>
    <xdr:to>
      <xdr:col>50</xdr:col>
      <xdr:colOff>165100</xdr:colOff>
      <xdr:row>84</xdr:row>
      <xdr:rowOff>90805</xdr:rowOff>
    </xdr:to>
    <xdr:sp macro="" textlink="">
      <xdr:nvSpPr>
        <xdr:cNvPr id="365" name="楕円 364">
          <a:extLst>
            <a:ext uri="{FF2B5EF4-FFF2-40B4-BE49-F238E27FC236}">
              <a16:creationId xmlns:a16="http://schemas.microsoft.com/office/drawing/2014/main" id="{B180CB6A-55EE-4D9E-8B69-EFD2C719ED34}"/>
            </a:ext>
          </a:extLst>
        </xdr:cNvPr>
        <xdr:cNvSpPr/>
      </xdr:nvSpPr>
      <xdr:spPr>
        <a:xfrm>
          <a:off x="8636000" y="13870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40005</xdr:rowOff>
    </xdr:from>
    <xdr:to>
      <xdr:col>55</xdr:col>
      <xdr:colOff>0</xdr:colOff>
      <xdr:row>84</xdr:row>
      <xdr:rowOff>41529</xdr:rowOff>
    </xdr:to>
    <xdr:cxnSp macro="">
      <xdr:nvCxnSpPr>
        <xdr:cNvPr id="366" name="直線コネクタ 365">
          <a:extLst>
            <a:ext uri="{FF2B5EF4-FFF2-40B4-BE49-F238E27FC236}">
              <a16:creationId xmlns:a16="http://schemas.microsoft.com/office/drawing/2014/main" id="{6CB2EEDC-843C-4BF7-89BB-C78286D438EA}"/>
            </a:ext>
          </a:extLst>
        </xdr:cNvPr>
        <xdr:cNvCxnSpPr/>
      </xdr:nvCxnSpPr>
      <xdr:spPr>
        <a:xfrm>
          <a:off x="8686800" y="13914755"/>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164085</xdr:rowOff>
    </xdr:from>
    <xdr:to>
      <xdr:col>46</xdr:col>
      <xdr:colOff>38100</xdr:colOff>
      <xdr:row>84</xdr:row>
      <xdr:rowOff>94235</xdr:rowOff>
    </xdr:to>
    <xdr:sp macro="" textlink="">
      <xdr:nvSpPr>
        <xdr:cNvPr id="367" name="楕円 366">
          <a:extLst>
            <a:ext uri="{FF2B5EF4-FFF2-40B4-BE49-F238E27FC236}">
              <a16:creationId xmlns:a16="http://schemas.microsoft.com/office/drawing/2014/main" id="{CD725316-2735-4697-9B6A-BB1CDA9A251B}"/>
            </a:ext>
          </a:extLst>
        </xdr:cNvPr>
        <xdr:cNvSpPr/>
      </xdr:nvSpPr>
      <xdr:spPr>
        <a:xfrm>
          <a:off x="7842250" y="138737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40005</xdr:rowOff>
    </xdr:from>
    <xdr:to>
      <xdr:col>50</xdr:col>
      <xdr:colOff>114300</xdr:colOff>
      <xdr:row>84</xdr:row>
      <xdr:rowOff>43435</xdr:rowOff>
    </xdr:to>
    <xdr:cxnSp macro="">
      <xdr:nvCxnSpPr>
        <xdr:cNvPr id="368" name="直線コネクタ 367">
          <a:extLst>
            <a:ext uri="{FF2B5EF4-FFF2-40B4-BE49-F238E27FC236}">
              <a16:creationId xmlns:a16="http://schemas.microsoft.com/office/drawing/2014/main" id="{76F449D6-6FDD-4D20-983C-156D64D3590B}"/>
            </a:ext>
          </a:extLst>
        </xdr:cNvPr>
        <xdr:cNvCxnSpPr/>
      </xdr:nvCxnSpPr>
      <xdr:spPr>
        <a:xfrm flipV="1">
          <a:off x="7886700" y="13914755"/>
          <a:ext cx="8001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168847</xdr:rowOff>
    </xdr:from>
    <xdr:to>
      <xdr:col>41</xdr:col>
      <xdr:colOff>101600</xdr:colOff>
      <xdr:row>84</xdr:row>
      <xdr:rowOff>98997</xdr:rowOff>
    </xdr:to>
    <xdr:sp macro="" textlink="">
      <xdr:nvSpPr>
        <xdr:cNvPr id="369" name="楕円 368">
          <a:extLst>
            <a:ext uri="{FF2B5EF4-FFF2-40B4-BE49-F238E27FC236}">
              <a16:creationId xmlns:a16="http://schemas.microsoft.com/office/drawing/2014/main" id="{610E2D00-1C10-4557-9F14-CD782895A744}"/>
            </a:ext>
          </a:extLst>
        </xdr:cNvPr>
        <xdr:cNvSpPr/>
      </xdr:nvSpPr>
      <xdr:spPr>
        <a:xfrm>
          <a:off x="7029450" y="1387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43435</xdr:rowOff>
    </xdr:from>
    <xdr:to>
      <xdr:col>45</xdr:col>
      <xdr:colOff>177800</xdr:colOff>
      <xdr:row>84</xdr:row>
      <xdr:rowOff>48197</xdr:rowOff>
    </xdr:to>
    <xdr:cxnSp macro="">
      <xdr:nvCxnSpPr>
        <xdr:cNvPr id="370" name="直線コネクタ 369">
          <a:extLst>
            <a:ext uri="{FF2B5EF4-FFF2-40B4-BE49-F238E27FC236}">
              <a16:creationId xmlns:a16="http://schemas.microsoft.com/office/drawing/2014/main" id="{A5E9CE88-3366-4331-BF5F-6FB250B0D2C7}"/>
            </a:ext>
          </a:extLst>
        </xdr:cNvPr>
        <xdr:cNvCxnSpPr/>
      </xdr:nvCxnSpPr>
      <xdr:spPr>
        <a:xfrm flipV="1">
          <a:off x="7080250" y="13918185"/>
          <a:ext cx="80645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2539</xdr:rowOff>
    </xdr:from>
    <xdr:to>
      <xdr:col>36</xdr:col>
      <xdr:colOff>165100</xdr:colOff>
      <xdr:row>84</xdr:row>
      <xdr:rowOff>104139</xdr:rowOff>
    </xdr:to>
    <xdr:sp macro="" textlink="">
      <xdr:nvSpPr>
        <xdr:cNvPr id="371" name="楕円 370">
          <a:extLst>
            <a:ext uri="{FF2B5EF4-FFF2-40B4-BE49-F238E27FC236}">
              <a16:creationId xmlns:a16="http://schemas.microsoft.com/office/drawing/2014/main" id="{31AC50EF-E72E-4988-B2DE-85E324DDF77A}"/>
            </a:ext>
          </a:extLst>
        </xdr:cNvPr>
        <xdr:cNvSpPr/>
      </xdr:nvSpPr>
      <xdr:spPr>
        <a:xfrm>
          <a:off x="6235700" y="1387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48197</xdr:rowOff>
    </xdr:from>
    <xdr:to>
      <xdr:col>41</xdr:col>
      <xdr:colOff>50800</xdr:colOff>
      <xdr:row>84</xdr:row>
      <xdr:rowOff>53339</xdr:rowOff>
    </xdr:to>
    <xdr:cxnSp macro="">
      <xdr:nvCxnSpPr>
        <xdr:cNvPr id="372" name="直線コネクタ 371">
          <a:extLst>
            <a:ext uri="{FF2B5EF4-FFF2-40B4-BE49-F238E27FC236}">
              <a16:creationId xmlns:a16="http://schemas.microsoft.com/office/drawing/2014/main" id="{AF860E15-4C67-45F6-A94C-5DCF745AF5B3}"/>
            </a:ext>
          </a:extLst>
        </xdr:cNvPr>
        <xdr:cNvCxnSpPr/>
      </xdr:nvCxnSpPr>
      <xdr:spPr>
        <a:xfrm flipV="1">
          <a:off x="6286500" y="13922947"/>
          <a:ext cx="79375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C616FC2D-1B4D-4DAD-B347-FDA0D7B8BF9F}"/>
            </a:ext>
          </a:extLst>
        </xdr:cNvPr>
        <xdr:cNvSpPr txBox="1"/>
      </xdr:nvSpPr>
      <xdr:spPr>
        <a:xfrm>
          <a:off x="8458277" y="1400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A91952AA-311C-4E1C-97FE-49890DAA0F80}"/>
            </a:ext>
          </a:extLst>
        </xdr:cNvPr>
        <xdr:cNvSpPr txBox="1"/>
      </xdr:nvSpPr>
      <xdr:spPr>
        <a:xfrm>
          <a:off x="7677227" y="140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F2D139F2-36FC-41FC-8A86-C166D0FD06AF}"/>
            </a:ext>
          </a:extLst>
        </xdr:cNvPr>
        <xdr:cNvSpPr txBox="1"/>
      </xdr:nvSpPr>
      <xdr:spPr>
        <a:xfrm>
          <a:off x="6864427" y="1400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009C2914-B175-4DE3-98A7-5D04CB7131CA}"/>
            </a:ext>
          </a:extLst>
        </xdr:cNvPr>
        <xdr:cNvSpPr txBox="1"/>
      </xdr:nvSpPr>
      <xdr:spPr>
        <a:xfrm>
          <a:off x="6070677" y="140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107332</xdr:rowOff>
    </xdr:from>
    <xdr:ext cx="469744" cy="259045"/>
    <xdr:sp macro="" textlink="">
      <xdr:nvSpPr>
        <xdr:cNvPr id="377" name="n_1mainValue【公営住宅】&#10;一人当たり面積">
          <a:extLst>
            <a:ext uri="{FF2B5EF4-FFF2-40B4-BE49-F238E27FC236}">
              <a16:creationId xmlns:a16="http://schemas.microsoft.com/office/drawing/2014/main" id="{DCF21257-3558-4E9A-A3BA-3E6110D31837}"/>
            </a:ext>
          </a:extLst>
        </xdr:cNvPr>
        <xdr:cNvSpPr txBox="1"/>
      </xdr:nvSpPr>
      <xdr:spPr>
        <a:xfrm>
          <a:off x="8458277" y="1365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110762</xdr:rowOff>
    </xdr:from>
    <xdr:ext cx="469744" cy="259045"/>
    <xdr:sp macro="" textlink="">
      <xdr:nvSpPr>
        <xdr:cNvPr id="378" name="n_2mainValue【公営住宅】&#10;一人当たり面積">
          <a:extLst>
            <a:ext uri="{FF2B5EF4-FFF2-40B4-BE49-F238E27FC236}">
              <a16:creationId xmlns:a16="http://schemas.microsoft.com/office/drawing/2014/main" id="{F53BF989-C5FB-4347-BEFA-CFDD8BD4811D}"/>
            </a:ext>
          </a:extLst>
        </xdr:cNvPr>
        <xdr:cNvSpPr txBox="1"/>
      </xdr:nvSpPr>
      <xdr:spPr>
        <a:xfrm>
          <a:off x="7677227" y="1365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115524</xdr:rowOff>
    </xdr:from>
    <xdr:ext cx="469744" cy="259045"/>
    <xdr:sp macro="" textlink="">
      <xdr:nvSpPr>
        <xdr:cNvPr id="379" name="n_3mainValue【公営住宅】&#10;一人当たり面積">
          <a:extLst>
            <a:ext uri="{FF2B5EF4-FFF2-40B4-BE49-F238E27FC236}">
              <a16:creationId xmlns:a16="http://schemas.microsoft.com/office/drawing/2014/main" id="{BEF43EA3-F769-46CB-88FA-4351D7E9BB88}"/>
            </a:ext>
          </a:extLst>
        </xdr:cNvPr>
        <xdr:cNvSpPr txBox="1"/>
      </xdr:nvSpPr>
      <xdr:spPr>
        <a:xfrm>
          <a:off x="6864427" y="1366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120666</xdr:rowOff>
    </xdr:from>
    <xdr:ext cx="469744" cy="259045"/>
    <xdr:sp macro="" textlink="">
      <xdr:nvSpPr>
        <xdr:cNvPr id="380" name="n_4mainValue【公営住宅】&#10;一人当たり面積">
          <a:extLst>
            <a:ext uri="{FF2B5EF4-FFF2-40B4-BE49-F238E27FC236}">
              <a16:creationId xmlns:a16="http://schemas.microsoft.com/office/drawing/2014/main" id="{81DE8E00-BB7B-44C1-A815-82712D4574CE}"/>
            </a:ext>
          </a:extLst>
        </xdr:cNvPr>
        <xdr:cNvSpPr txBox="1"/>
      </xdr:nvSpPr>
      <xdr:spPr>
        <a:xfrm>
          <a:off x="6070677" y="1366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837FD57-C8C1-4BAD-8F4F-B9F36F5F413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F025875-F9E2-4E68-A72F-C6FE36BFEF0E}"/>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2ADE80E-9E4A-4EBA-B57A-8A697A76F2EE}"/>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A16C068-7CE9-43FA-B6B8-A1B54A18066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15FCFCE-D7D9-4AE2-9ABA-81A15B2365D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A9B2B36-8064-4E04-962F-D629DC499BC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FA6AC60-4A1F-46AB-981C-6A7950D22BC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9E006D1-7524-43FA-A5C8-163B465E160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C46DDA8-0EC9-486E-9053-427405D2D4B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1DC34B81-7DB9-48E8-A8C5-7A346AA6F49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F6B0C8C6-B274-4BCB-8C1E-8B633AF30EB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997BCAA-1D22-40BF-9938-34873D13D88E}"/>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06C1304-0F03-4397-A292-EA13A00534D6}"/>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E6BA930-778C-4FAB-AC44-290850241343}"/>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AB090645-5508-4D06-8D9E-8867BBEF15DC}"/>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9F8CB3BD-7CFF-4518-8569-DD10DC949201}"/>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5D221B68-D18D-42F5-93B1-FE516EB5186E}"/>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DF896EE-95EB-4F48-9FAB-39BA6CE0C5D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601D6301-483F-46F4-AC76-3FE8333C9DB9}"/>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ED013F15-2152-491B-8A5E-92410F7745D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983C525-6E51-4213-B2B9-970B219F83C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58E1F67F-5EEC-40E2-A354-0DC8164C8D9C}"/>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53EAFF9-CF1B-461B-A65D-ABAA7F2F8D08}"/>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3899706-87A0-4C8E-8608-60BF8FA7923A}"/>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3FED7B45-A9F4-43D1-94FD-9C3BFA4D288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EF57C861-A417-4F72-9C51-4218DD85497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4274E34-DA29-4616-8640-85B5A58601A6}"/>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C96DA295-CD16-4BD4-AB9F-EA5A39FB3701}"/>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29B4EA3-2509-4BC6-931A-D00C9C9B339D}"/>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FBECC569-49FF-4A24-8CD0-79A1DC6BB0A9}"/>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A5F04942-41CE-48A8-8754-35724BF2D938}"/>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0B5445F-FA45-48B0-AA78-F67EA0F33C2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13A8B956-B79D-44BA-B7BB-234625AB82FA}"/>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83BD6F4-EFE9-4D1E-BD5F-481CA0D516E9}"/>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9F3E36FA-F109-4225-8E21-13A578E89EC6}"/>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4FBFB610-5FB3-4F8B-9D07-744F7630B56D}"/>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D70112E-AB16-4CE0-8B46-4899E1B5DB32}"/>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13CCB4F6-8658-4EDD-A1BE-C42E0BC555FC}"/>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D1FB99FB-498C-4490-AAB2-2F1074D8A3D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8C094D78-35E3-41B6-AD3A-9091A3E9759B}"/>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D0B482B-9AC3-4E04-BF92-0119A517D1A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D56634DF-7886-4AD9-A06C-6CFFE779290F}"/>
            </a:ext>
          </a:extLst>
        </xdr:cNvPr>
        <xdr:cNvCxnSpPr/>
      </xdr:nvCxnSpPr>
      <xdr:spPr>
        <a:xfrm flipV="1">
          <a:off x="14699614" y="5656761"/>
          <a:ext cx="0" cy="1371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AA754E0C-3BB4-4BBA-8AF4-52CB5D0222FA}"/>
            </a:ext>
          </a:extLst>
        </xdr:cNvPr>
        <xdr:cNvSpPr txBox="1"/>
      </xdr:nvSpPr>
      <xdr:spPr>
        <a:xfrm>
          <a:off x="14738350" y="703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7F64A334-8C5E-4D92-9947-A8903F40B157}"/>
            </a:ext>
          </a:extLst>
        </xdr:cNvPr>
        <xdr:cNvCxnSpPr/>
      </xdr:nvCxnSpPr>
      <xdr:spPr>
        <a:xfrm>
          <a:off x="14611350" y="7028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7286AB0B-D48E-4E09-8B28-B62C3CA7CF71}"/>
            </a:ext>
          </a:extLst>
        </xdr:cNvPr>
        <xdr:cNvSpPr txBox="1"/>
      </xdr:nvSpPr>
      <xdr:spPr>
        <a:xfrm>
          <a:off x="14738350" y="544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7F13027F-C735-4B0A-A672-7941AE3F59F2}"/>
            </a:ext>
          </a:extLst>
        </xdr:cNvPr>
        <xdr:cNvCxnSpPr/>
      </xdr:nvCxnSpPr>
      <xdr:spPr>
        <a:xfrm>
          <a:off x="14611350" y="56567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1C13E22-CD4D-4379-8104-3BFEEF98A9E2}"/>
            </a:ext>
          </a:extLst>
        </xdr:cNvPr>
        <xdr:cNvSpPr txBox="1"/>
      </xdr:nvSpPr>
      <xdr:spPr>
        <a:xfrm>
          <a:off x="14738350" y="6280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A2D87FDF-9AEB-4179-8011-706695FCE1C6}"/>
            </a:ext>
          </a:extLst>
        </xdr:cNvPr>
        <xdr:cNvSpPr/>
      </xdr:nvSpPr>
      <xdr:spPr>
        <a:xfrm>
          <a:off x="14649450" y="63022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A5158E2A-B206-4C8B-9284-6CBE41370845}"/>
            </a:ext>
          </a:extLst>
        </xdr:cNvPr>
        <xdr:cNvSpPr/>
      </xdr:nvSpPr>
      <xdr:spPr>
        <a:xfrm>
          <a:off x="13887450" y="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765A826D-FE7D-4F10-A04A-083ACD38316E}"/>
            </a:ext>
          </a:extLst>
        </xdr:cNvPr>
        <xdr:cNvSpPr/>
      </xdr:nvSpPr>
      <xdr:spPr>
        <a:xfrm>
          <a:off x="13093700" y="6285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AF4FCFF7-0940-4CAE-8674-AB6764543C79}"/>
            </a:ext>
          </a:extLst>
        </xdr:cNvPr>
        <xdr:cNvSpPr/>
      </xdr:nvSpPr>
      <xdr:spPr>
        <a:xfrm>
          <a:off x="12299950" y="62792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A0C77A7B-7EA8-41F9-924D-689BA69B5F90}"/>
            </a:ext>
          </a:extLst>
        </xdr:cNvPr>
        <xdr:cNvSpPr/>
      </xdr:nvSpPr>
      <xdr:spPr>
        <a:xfrm>
          <a:off x="11487150" y="627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96348E1-61AE-4E06-B8C9-0291CEE0285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6EA32AA-3D71-40FF-AB23-9B536C810D6D}"/>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36A6610-7B4B-4F56-82C0-D4BE6E0F87D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A197F6D-68FE-4F2A-AE34-6D60A9343A3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EA67DBB-F9ED-4146-8F0A-711BD52C9C8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macro="" textlink="">
      <xdr:nvSpPr>
        <xdr:cNvPr id="438" name="楕円 437">
          <a:extLst>
            <a:ext uri="{FF2B5EF4-FFF2-40B4-BE49-F238E27FC236}">
              <a16:creationId xmlns:a16="http://schemas.microsoft.com/office/drawing/2014/main" id="{DB144DA8-B30C-4E0B-B630-E76C7212D038}"/>
            </a:ext>
          </a:extLst>
        </xdr:cNvPr>
        <xdr:cNvSpPr/>
      </xdr:nvSpPr>
      <xdr:spPr>
        <a:xfrm>
          <a:off x="14649450" y="6066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139717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99B30BA5-1FA5-4042-9EAA-26CA87240881}"/>
            </a:ext>
          </a:extLst>
        </xdr:cNvPr>
        <xdr:cNvSpPr txBox="1"/>
      </xdr:nvSpPr>
      <xdr:spPr>
        <a:xfrm>
          <a:off x="14738350" y="592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84183</xdr:rowOff>
    </xdr:from>
    <xdr:to>
      <xdr:col>81</xdr:col>
      <xdr:colOff>101600</xdr:colOff>
      <xdr:row>37</xdr:row>
      <xdr:rowOff>14333</xdr:rowOff>
    </xdr:to>
    <xdr:sp macro="" textlink="">
      <xdr:nvSpPr>
        <xdr:cNvPr id="440" name="楕円 439">
          <a:extLst>
            <a:ext uri="{FF2B5EF4-FFF2-40B4-BE49-F238E27FC236}">
              <a16:creationId xmlns:a16="http://schemas.microsoft.com/office/drawing/2014/main" id="{7B9A06EB-66C9-4CBA-93EC-307D1118DD53}"/>
            </a:ext>
          </a:extLst>
        </xdr:cNvPr>
        <xdr:cNvSpPr/>
      </xdr:nvSpPr>
      <xdr:spPr>
        <a:xfrm>
          <a:off x="13887450" y="60341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134983</xdr:rowOff>
    </xdr:from>
    <xdr:to>
      <xdr:col>85</xdr:col>
      <xdr:colOff>127000</xdr:colOff>
      <xdr:row>36</xdr:row>
      <xdr:rowOff>167640</xdr:rowOff>
    </xdr:to>
    <xdr:cxnSp macro="">
      <xdr:nvCxnSpPr>
        <xdr:cNvPr id="441" name="直線コネクタ 440">
          <a:extLst>
            <a:ext uri="{FF2B5EF4-FFF2-40B4-BE49-F238E27FC236}">
              <a16:creationId xmlns:a16="http://schemas.microsoft.com/office/drawing/2014/main" id="{454638D2-B200-467C-B473-F75D2C260071}"/>
            </a:ext>
          </a:extLst>
        </xdr:cNvPr>
        <xdr:cNvCxnSpPr/>
      </xdr:nvCxnSpPr>
      <xdr:spPr>
        <a:xfrm>
          <a:off x="13938250" y="6084933"/>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42" name="楕円 441">
          <a:extLst>
            <a:ext uri="{FF2B5EF4-FFF2-40B4-BE49-F238E27FC236}">
              <a16:creationId xmlns:a16="http://schemas.microsoft.com/office/drawing/2014/main" id="{561FE6C8-5A5A-46DD-BFC0-E088854ED199}"/>
            </a:ext>
          </a:extLst>
        </xdr:cNvPr>
        <xdr:cNvSpPr/>
      </xdr:nvSpPr>
      <xdr:spPr>
        <a:xfrm>
          <a:off x="130937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99060</xdr:rowOff>
    </xdr:from>
    <xdr:to>
      <xdr:col>81</xdr:col>
      <xdr:colOff>50800</xdr:colOff>
      <xdr:row>36</xdr:row>
      <xdr:rowOff>134983</xdr:rowOff>
    </xdr:to>
    <xdr:cxnSp macro="">
      <xdr:nvCxnSpPr>
        <xdr:cNvPr id="443" name="直線コネクタ 442">
          <a:extLst>
            <a:ext uri="{FF2B5EF4-FFF2-40B4-BE49-F238E27FC236}">
              <a16:creationId xmlns:a16="http://schemas.microsoft.com/office/drawing/2014/main" id="{CD900298-D450-410F-B43B-42540152B662}"/>
            </a:ext>
          </a:extLst>
        </xdr:cNvPr>
        <xdr:cNvCxnSpPr/>
      </xdr:nvCxnSpPr>
      <xdr:spPr>
        <a:xfrm>
          <a:off x="13144500" y="6049010"/>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12337</xdr:rowOff>
    </xdr:from>
    <xdr:to>
      <xdr:col>72</xdr:col>
      <xdr:colOff>38100</xdr:colOff>
      <xdr:row>36</xdr:row>
      <xdr:rowOff>113937</xdr:rowOff>
    </xdr:to>
    <xdr:sp macro="" textlink="">
      <xdr:nvSpPr>
        <xdr:cNvPr id="444" name="楕円 443">
          <a:extLst>
            <a:ext uri="{FF2B5EF4-FFF2-40B4-BE49-F238E27FC236}">
              <a16:creationId xmlns:a16="http://schemas.microsoft.com/office/drawing/2014/main" id="{A3618233-ADEC-4CC7-A382-8C11D852E6DF}"/>
            </a:ext>
          </a:extLst>
        </xdr:cNvPr>
        <xdr:cNvSpPr/>
      </xdr:nvSpPr>
      <xdr:spPr>
        <a:xfrm>
          <a:off x="12299950" y="59622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63137</xdr:rowOff>
    </xdr:from>
    <xdr:to>
      <xdr:col>76</xdr:col>
      <xdr:colOff>114300</xdr:colOff>
      <xdr:row>36</xdr:row>
      <xdr:rowOff>99060</xdr:rowOff>
    </xdr:to>
    <xdr:cxnSp macro="">
      <xdr:nvCxnSpPr>
        <xdr:cNvPr id="445" name="直線コネクタ 444">
          <a:extLst>
            <a:ext uri="{FF2B5EF4-FFF2-40B4-BE49-F238E27FC236}">
              <a16:creationId xmlns:a16="http://schemas.microsoft.com/office/drawing/2014/main" id="{26E9B7A6-CC1A-4A21-B6F0-1998950D9552}"/>
            </a:ext>
          </a:extLst>
        </xdr:cNvPr>
        <xdr:cNvCxnSpPr/>
      </xdr:nvCxnSpPr>
      <xdr:spPr>
        <a:xfrm>
          <a:off x="12344400" y="6013087"/>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146231</xdr:rowOff>
    </xdr:from>
    <xdr:to>
      <xdr:col>67</xdr:col>
      <xdr:colOff>101600</xdr:colOff>
      <xdr:row>36</xdr:row>
      <xdr:rowOff>76381</xdr:rowOff>
    </xdr:to>
    <xdr:sp macro="" textlink="">
      <xdr:nvSpPr>
        <xdr:cNvPr id="446" name="楕円 445">
          <a:extLst>
            <a:ext uri="{FF2B5EF4-FFF2-40B4-BE49-F238E27FC236}">
              <a16:creationId xmlns:a16="http://schemas.microsoft.com/office/drawing/2014/main" id="{A678FC5A-8225-474C-963D-448E3DF18DC2}"/>
            </a:ext>
          </a:extLst>
        </xdr:cNvPr>
        <xdr:cNvSpPr/>
      </xdr:nvSpPr>
      <xdr:spPr>
        <a:xfrm>
          <a:off x="11487150" y="59310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25581</xdr:rowOff>
    </xdr:from>
    <xdr:to>
      <xdr:col>71</xdr:col>
      <xdr:colOff>177800</xdr:colOff>
      <xdr:row>36</xdr:row>
      <xdr:rowOff>63137</xdr:rowOff>
    </xdr:to>
    <xdr:cxnSp macro="">
      <xdr:nvCxnSpPr>
        <xdr:cNvPr id="447" name="直線コネクタ 446">
          <a:extLst>
            <a:ext uri="{FF2B5EF4-FFF2-40B4-BE49-F238E27FC236}">
              <a16:creationId xmlns:a16="http://schemas.microsoft.com/office/drawing/2014/main" id="{3DBE0045-25E2-422E-AB18-EE1AF3EC0D68}"/>
            </a:ext>
          </a:extLst>
        </xdr:cNvPr>
        <xdr:cNvCxnSpPr/>
      </xdr:nvCxnSpPr>
      <xdr:spPr>
        <a:xfrm>
          <a:off x="11537950" y="5975531"/>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91A94625-258D-4BAD-B8C3-D091641E4C4D}"/>
            </a:ext>
          </a:extLst>
        </xdr:cNvPr>
        <xdr:cNvSpPr txBox="1"/>
      </xdr:nvSpPr>
      <xdr:spPr>
        <a:xfrm>
          <a:off x="13742044" y="6408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1F6FF29-9DB8-421E-834F-4C9917586881}"/>
            </a:ext>
          </a:extLst>
        </xdr:cNvPr>
        <xdr:cNvSpPr txBox="1"/>
      </xdr:nvSpPr>
      <xdr:spPr>
        <a:xfrm>
          <a:off x="12960994" y="637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F599A0DF-C7BE-4854-963E-97237F4C63A7}"/>
            </a:ext>
          </a:extLst>
        </xdr:cNvPr>
        <xdr:cNvSpPr txBox="1"/>
      </xdr:nvSpPr>
      <xdr:spPr>
        <a:xfrm>
          <a:off x="12167244" y="6365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EFB2BC65-9417-45C1-80DC-E19A6A5D6F58}"/>
            </a:ext>
          </a:extLst>
        </xdr:cNvPr>
        <xdr:cNvSpPr txBox="1"/>
      </xdr:nvSpPr>
      <xdr:spPr>
        <a:xfrm>
          <a:off x="11354444" y="637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30860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2D016F8-50DB-4BD0-B658-2327106EAABC}"/>
            </a:ext>
          </a:extLst>
        </xdr:cNvPr>
        <xdr:cNvSpPr txBox="1"/>
      </xdr:nvSpPr>
      <xdr:spPr>
        <a:xfrm>
          <a:off x="13742044" y="5815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70BC4B2A-9DDE-4816-B882-25656C8167E2}"/>
            </a:ext>
          </a:extLst>
        </xdr:cNvPr>
        <xdr:cNvSpPr txBox="1"/>
      </xdr:nvSpPr>
      <xdr:spPr>
        <a:xfrm>
          <a:off x="1296099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130464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945FEE03-CF8E-4CD1-8559-7695F1546029}"/>
            </a:ext>
          </a:extLst>
        </xdr:cNvPr>
        <xdr:cNvSpPr txBox="1"/>
      </xdr:nvSpPr>
      <xdr:spPr>
        <a:xfrm>
          <a:off x="12167244" y="57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92908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56C076E8-741F-4A64-BFD6-887FB44AB4FD}"/>
            </a:ext>
          </a:extLst>
        </xdr:cNvPr>
        <xdr:cNvSpPr txBox="1"/>
      </xdr:nvSpPr>
      <xdr:spPr>
        <a:xfrm>
          <a:off x="11354444" y="57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E97AE07-1140-4BDA-B355-409D14E6388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2714294-78A3-4318-A0C8-781257A5A01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9420CD5-D343-4581-A82A-E1C12825828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D6E35F7-A6E6-4D93-83EC-80127495F3E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3B61D18-18A5-40A7-AE5E-6E7FF475F19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8B2D105-1E14-448D-A866-C94FF9E3CCB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D565660-C904-433D-8B1A-AB0D9EDCB77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8572AFC-5BE5-48CC-BA6E-D5BAB2A04CC6}"/>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9A9D47B8-2FFC-4854-B5F7-7F9BA405E254}"/>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5CC57DBC-01D7-4771-8319-724CCF9491E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4E66EC59-FF77-4FFD-AB64-F1CA9BBADF5A}"/>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B9E76C3B-9569-4433-8B5D-A811957F13DC}"/>
            </a:ext>
          </a:extLst>
        </xdr:cNvPr>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FD3760DA-9A1C-40B9-83A9-CC82717BA0B9}"/>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E5BDC5F3-408F-4219-832E-D53F4286CDF7}"/>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D3F80603-8CCA-4EBD-A017-7FD71DAA5707}"/>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14D233A-26D2-4F79-840C-A605094EEEEE}"/>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12EB61FA-853A-4099-956B-E2963976C6DD}"/>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8ACFEC9A-4142-43D3-A8D0-CC446DAD8861}"/>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137BCEDF-E361-4422-9F70-E37CE84B9F9E}"/>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28C2DB55-D660-4B4F-8160-AF5075E17A52}"/>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8F50CD22-819A-43A2-9BC3-B83EE01DAEB3}"/>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21EB1191-FC2F-49FC-AC37-EC2A683EC7D7}"/>
            </a:ext>
          </a:extLst>
        </xdr:cNvPr>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FD52FDB4-2C1E-48E4-8209-D81F2211131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6B82B33-7EDB-40C1-82B1-1FCE9DF8C2A7}"/>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F62EF92B-B998-40DF-B7D4-EC4BE4CDE43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4970CD82-595E-47F5-99A9-0986D871BF4D}"/>
            </a:ext>
          </a:extLst>
        </xdr:cNvPr>
        <xdr:cNvCxnSpPr/>
      </xdr:nvCxnSpPr>
      <xdr:spPr>
        <a:xfrm flipV="1">
          <a:off x="19951064" y="55096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B9A938C5-0931-417D-8E49-2B1FEE4D2942}"/>
            </a:ext>
          </a:extLst>
        </xdr:cNvPr>
        <xdr:cNvSpPr txBox="1"/>
      </xdr:nvSpPr>
      <xdr:spPr>
        <a:xfrm>
          <a:off x="19989800" y="69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FF791108-BD53-462F-968F-575229C1AF3B}"/>
            </a:ext>
          </a:extLst>
        </xdr:cNvPr>
        <xdr:cNvCxnSpPr/>
      </xdr:nvCxnSpPr>
      <xdr:spPr>
        <a:xfrm>
          <a:off x="19881850" y="6941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86C7AA78-F2B5-4F6D-9B57-3E379718DC99}"/>
            </a:ext>
          </a:extLst>
        </xdr:cNvPr>
        <xdr:cNvSpPr txBox="1"/>
      </xdr:nvSpPr>
      <xdr:spPr>
        <a:xfrm>
          <a:off x="19989800" y="529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A3C80698-B0B1-469C-974B-5A347BE4B229}"/>
            </a:ext>
          </a:extLst>
        </xdr:cNvPr>
        <xdr:cNvCxnSpPr/>
      </xdr:nvCxnSpPr>
      <xdr:spPr>
        <a:xfrm>
          <a:off x="19881850" y="5509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79482EDD-6137-43A9-8572-5F0815E9F38E}"/>
            </a:ext>
          </a:extLst>
        </xdr:cNvPr>
        <xdr:cNvSpPr txBox="1"/>
      </xdr:nvSpPr>
      <xdr:spPr>
        <a:xfrm>
          <a:off x="19989800" y="63202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4112DA57-C54E-4F9B-AF6C-2BE7AAF691FD}"/>
            </a:ext>
          </a:extLst>
        </xdr:cNvPr>
        <xdr:cNvSpPr/>
      </xdr:nvSpPr>
      <xdr:spPr>
        <a:xfrm>
          <a:off x="19900900" y="646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CB67E2A-56D5-4B82-8E41-A6EBCC1838B2}"/>
            </a:ext>
          </a:extLst>
        </xdr:cNvPr>
        <xdr:cNvSpPr/>
      </xdr:nvSpPr>
      <xdr:spPr>
        <a:xfrm>
          <a:off x="19157950" y="64755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C29A5B3B-31EB-4F0A-A2B4-88255914B8F9}"/>
            </a:ext>
          </a:extLst>
        </xdr:cNvPr>
        <xdr:cNvSpPr/>
      </xdr:nvSpPr>
      <xdr:spPr>
        <a:xfrm>
          <a:off x="18345150" y="647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D42D51A8-570F-4449-8CAB-2482C1BA9654}"/>
            </a:ext>
          </a:extLst>
        </xdr:cNvPr>
        <xdr:cNvSpPr/>
      </xdr:nvSpPr>
      <xdr:spPr>
        <a:xfrm>
          <a:off x="17551400" y="648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5B577415-DE9C-446F-A80B-9159B7226A6A}"/>
            </a:ext>
          </a:extLst>
        </xdr:cNvPr>
        <xdr:cNvSpPr/>
      </xdr:nvSpPr>
      <xdr:spPr>
        <a:xfrm>
          <a:off x="167576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87D6687-E0B0-49E7-82A6-23BE3A52844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04BCFBB-3B2B-4E85-80A8-94553767A68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C046582-B290-45FE-8252-257414B46712}"/>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586C92A-B036-4440-928B-06BA9C07101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4633A5D-B87C-4763-9F87-4EA78462C46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89081</xdr:rowOff>
    </xdr:from>
    <xdr:to>
      <xdr:col>116</xdr:col>
      <xdr:colOff>114300</xdr:colOff>
      <xdr:row>40</xdr:row>
      <xdr:rowOff>19231</xdr:rowOff>
    </xdr:to>
    <xdr:sp macro="" textlink="">
      <xdr:nvSpPr>
        <xdr:cNvPr id="497" name="楕円 496">
          <a:extLst>
            <a:ext uri="{FF2B5EF4-FFF2-40B4-BE49-F238E27FC236}">
              <a16:creationId xmlns:a16="http://schemas.microsoft.com/office/drawing/2014/main" id="{C239CC9B-23B2-4A13-B57C-906F7D222553}"/>
            </a:ext>
          </a:extLst>
        </xdr:cNvPr>
        <xdr:cNvSpPr/>
      </xdr:nvSpPr>
      <xdr:spPr>
        <a:xfrm>
          <a:off x="19900900" y="65343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67508</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D55A02D6-6102-4893-853C-F7B20974F79C}"/>
            </a:ext>
          </a:extLst>
        </xdr:cNvPr>
        <xdr:cNvSpPr txBox="1"/>
      </xdr:nvSpPr>
      <xdr:spPr>
        <a:xfrm>
          <a:off x="19989800" y="65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87449</xdr:rowOff>
    </xdr:from>
    <xdr:to>
      <xdr:col>112</xdr:col>
      <xdr:colOff>38100</xdr:colOff>
      <xdr:row>40</xdr:row>
      <xdr:rowOff>17599</xdr:rowOff>
    </xdr:to>
    <xdr:sp macro="" textlink="">
      <xdr:nvSpPr>
        <xdr:cNvPr id="499" name="楕円 498">
          <a:extLst>
            <a:ext uri="{FF2B5EF4-FFF2-40B4-BE49-F238E27FC236}">
              <a16:creationId xmlns:a16="http://schemas.microsoft.com/office/drawing/2014/main" id="{02503567-C1D9-44A6-B0CC-69EC9689FCC1}"/>
            </a:ext>
          </a:extLst>
        </xdr:cNvPr>
        <xdr:cNvSpPr/>
      </xdr:nvSpPr>
      <xdr:spPr>
        <a:xfrm>
          <a:off x="19157950" y="65326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138249</xdr:rowOff>
    </xdr:from>
    <xdr:to>
      <xdr:col>116</xdr:col>
      <xdr:colOff>63500</xdr:colOff>
      <xdr:row>39</xdr:row>
      <xdr:rowOff>139881</xdr:rowOff>
    </xdr:to>
    <xdr:cxnSp macro="">
      <xdr:nvCxnSpPr>
        <xdr:cNvPr id="500" name="直線コネクタ 499">
          <a:extLst>
            <a:ext uri="{FF2B5EF4-FFF2-40B4-BE49-F238E27FC236}">
              <a16:creationId xmlns:a16="http://schemas.microsoft.com/office/drawing/2014/main" id="{CFB3C132-17FF-455E-BC1C-1ECACD195A46}"/>
            </a:ext>
          </a:extLst>
        </xdr:cNvPr>
        <xdr:cNvCxnSpPr/>
      </xdr:nvCxnSpPr>
      <xdr:spPr>
        <a:xfrm>
          <a:off x="19202400" y="6583499"/>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92347</xdr:rowOff>
    </xdr:from>
    <xdr:to>
      <xdr:col>107</xdr:col>
      <xdr:colOff>101600</xdr:colOff>
      <xdr:row>40</xdr:row>
      <xdr:rowOff>22497</xdr:rowOff>
    </xdr:to>
    <xdr:sp macro="" textlink="">
      <xdr:nvSpPr>
        <xdr:cNvPr id="501" name="楕円 500">
          <a:extLst>
            <a:ext uri="{FF2B5EF4-FFF2-40B4-BE49-F238E27FC236}">
              <a16:creationId xmlns:a16="http://schemas.microsoft.com/office/drawing/2014/main" id="{80191474-29AC-4E25-9838-AF62DBCB18FD}"/>
            </a:ext>
          </a:extLst>
        </xdr:cNvPr>
        <xdr:cNvSpPr/>
      </xdr:nvSpPr>
      <xdr:spPr>
        <a:xfrm>
          <a:off x="18345150" y="65375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138249</xdr:rowOff>
    </xdr:from>
    <xdr:to>
      <xdr:col>111</xdr:col>
      <xdr:colOff>177800</xdr:colOff>
      <xdr:row>39</xdr:row>
      <xdr:rowOff>143147</xdr:rowOff>
    </xdr:to>
    <xdr:cxnSp macro="">
      <xdr:nvCxnSpPr>
        <xdr:cNvPr id="502" name="直線コネクタ 501">
          <a:extLst>
            <a:ext uri="{FF2B5EF4-FFF2-40B4-BE49-F238E27FC236}">
              <a16:creationId xmlns:a16="http://schemas.microsoft.com/office/drawing/2014/main" id="{F4C5E9CD-5C88-4F3E-A737-B00CD3EF1B2F}"/>
            </a:ext>
          </a:extLst>
        </xdr:cNvPr>
        <xdr:cNvCxnSpPr/>
      </xdr:nvCxnSpPr>
      <xdr:spPr>
        <a:xfrm flipV="1">
          <a:off x="18395950" y="6583499"/>
          <a:ext cx="80645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97246</xdr:rowOff>
    </xdr:from>
    <xdr:to>
      <xdr:col>102</xdr:col>
      <xdr:colOff>165100</xdr:colOff>
      <xdr:row>40</xdr:row>
      <xdr:rowOff>27396</xdr:rowOff>
    </xdr:to>
    <xdr:sp macro="" textlink="">
      <xdr:nvSpPr>
        <xdr:cNvPr id="503" name="楕円 502">
          <a:extLst>
            <a:ext uri="{FF2B5EF4-FFF2-40B4-BE49-F238E27FC236}">
              <a16:creationId xmlns:a16="http://schemas.microsoft.com/office/drawing/2014/main" id="{210B6173-06FC-4FB8-9207-00F87DF41C10}"/>
            </a:ext>
          </a:extLst>
        </xdr:cNvPr>
        <xdr:cNvSpPr/>
      </xdr:nvSpPr>
      <xdr:spPr>
        <a:xfrm>
          <a:off x="17551400" y="65424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143147</xdr:rowOff>
    </xdr:from>
    <xdr:to>
      <xdr:col>107</xdr:col>
      <xdr:colOff>50800</xdr:colOff>
      <xdr:row>39</xdr:row>
      <xdr:rowOff>148046</xdr:rowOff>
    </xdr:to>
    <xdr:cxnSp macro="">
      <xdr:nvCxnSpPr>
        <xdr:cNvPr id="504" name="直線コネクタ 503">
          <a:extLst>
            <a:ext uri="{FF2B5EF4-FFF2-40B4-BE49-F238E27FC236}">
              <a16:creationId xmlns:a16="http://schemas.microsoft.com/office/drawing/2014/main" id="{EBD58A07-4C1B-470F-9B13-143DB4831C2F}"/>
            </a:ext>
          </a:extLst>
        </xdr:cNvPr>
        <xdr:cNvCxnSpPr/>
      </xdr:nvCxnSpPr>
      <xdr:spPr>
        <a:xfrm flipV="1">
          <a:off x="17602200" y="6588397"/>
          <a:ext cx="7937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102144</xdr:rowOff>
    </xdr:from>
    <xdr:to>
      <xdr:col>98</xdr:col>
      <xdr:colOff>38100</xdr:colOff>
      <xdr:row>40</xdr:row>
      <xdr:rowOff>32294</xdr:rowOff>
    </xdr:to>
    <xdr:sp macro="" textlink="">
      <xdr:nvSpPr>
        <xdr:cNvPr id="505" name="楕円 504">
          <a:extLst>
            <a:ext uri="{FF2B5EF4-FFF2-40B4-BE49-F238E27FC236}">
              <a16:creationId xmlns:a16="http://schemas.microsoft.com/office/drawing/2014/main" id="{02E45262-0253-429D-98DD-8202B832FA90}"/>
            </a:ext>
          </a:extLst>
        </xdr:cNvPr>
        <xdr:cNvSpPr/>
      </xdr:nvSpPr>
      <xdr:spPr>
        <a:xfrm>
          <a:off x="16757650" y="65473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148046</xdr:rowOff>
    </xdr:from>
    <xdr:to>
      <xdr:col>102</xdr:col>
      <xdr:colOff>114300</xdr:colOff>
      <xdr:row>39</xdr:row>
      <xdr:rowOff>152944</xdr:rowOff>
    </xdr:to>
    <xdr:cxnSp macro="">
      <xdr:nvCxnSpPr>
        <xdr:cNvPr id="506" name="直線コネクタ 505">
          <a:extLst>
            <a:ext uri="{FF2B5EF4-FFF2-40B4-BE49-F238E27FC236}">
              <a16:creationId xmlns:a16="http://schemas.microsoft.com/office/drawing/2014/main" id="{9A649A47-282A-449F-9594-78BB76D11DAC}"/>
            </a:ext>
          </a:extLst>
        </xdr:cNvPr>
        <xdr:cNvCxnSpPr/>
      </xdr:nvCxnSpPr>
      <xdr:spPr>
        <a:xfrm flipV="1">
          <a:off x="16802100" y="6593296"/>
          <a:ext cx="8001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940F920F-BEF5-45BD-9DBD-E84A1FDED93C}"/>
            </a:ext>
          </a:extLst>
        </xdr:cNvPr>
        <xdr:cNvSpPr txBox="1"/>
      </xdr:nvSpPr>
      <xdr:spPr>
        <a:xfrm>
          <a:off x="18980227" y="626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88B0F499-4CF8-4C6E-9DF3-9B5B65EE8321}"/>
            </a:ext>
          </a:extLst>
        </xdr:cNvPr>
        <xdr:cNvSpPr txBox="1"/>
      </xdr:nvSpPr>
      <xdr:spPr>
        <a:xfrm>
          <a:off x="18180127" y="626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D16DE0F9-849D-45A5-B241-212EBC659126}"/>
            </a:ext>
          </a:extLst>
        </xdr:cNvPr>
        <xdr:cNvSpPr txBox="1"/>
      </xdr:nvSpPr>
      <xdr:spPr>
        <a:xfrm>
          <a:off x="17386377" y="627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70ED9107-0F59-4E22-88D3-06465157C643}"/>
            </a:ext>
          </a:extLst>
        </xdr:cNvPr>
        <xdr:cNvSpPr txBox="1"/>
      </xdr:nvSpPr>
      <xdr:spPr>
        <a:xfrm>
          <a:off x="1659262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8726</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80FBBA5-7943-4C8B-B66E-EA90A9A03652}"/>
            </a:ext>
          </a:extLst>
        </xdr:cNvPr>
        <xdr:cNvSpPr txBox="1"/>
      </xdr:nvSpPr>
      <xdr:spPr>
        <a:xfrm>
          <a:off x="18980227" y="661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13624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8B43DD12-78B3-4EEA-8D4C-4C1790849E06}"/>
            </a:ext>
          </a:extLst>
        </xdr:cNvPr>
        <xdr:cNvSpPr txBox="1"/>
      </xdr:nvSpPr>
      <xdr:spPr>
        <a:xfrm>
          <a:off x="18180127" y="662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18523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56DDF134-9809-4166-999A-06FFC57E2C89}"/>
            </a:ext>
          </a:extLst>
        </xdr:cNvPr>
        <xdr:cNvSpPr txBox="1"/>
      </xdr:nvSpPr>
      <xdr:spPr>
        <a:xfrm>
          <a:off x="17386377" y="662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23421</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208D346-5F2F-4D6B-8144-91C4796D4C33}"/>
            </a:ext>
          </a:extLst>
        </xdr:cNvPr>
        <xdr:cNvSpPr txBox="1"/>
      </xdr:nvSpPr>
      <xdr:spPr>
        <a:xfrm>
          <a:off x="16592627" y="6633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B685992E-9546-4949-B7E0-21BB2B7141B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C6303D18-B4EF-4102-9B50-212E6CF3D00E}"/>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FF00A6E1-C4F6-4504-8323-0C9104E83461}"/>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8D32CA1C-0D24-411B-9AD1-8846428F6A24}"/>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028A12F-FED0-49AE-97BA-83AE6004CEA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088F065-2252-4E9E-A30B-853CA55069B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1B57DBF-5C3A-4739-BD90-E0AA7823DCC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53E241A-13E1-4CB7-A907-1F63F9EE7974}"/>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C07BA748-C428-4F2C-94BE-189BE0C06CE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56AA5772-6B56-427C-AE53-81A8825C3B2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7D89DFBA-F48F-415C-8106-DDBE43F73B6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B8D65C7C-04A2-438A-9F30-90559C5E7834}"/>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4A1CB3E6-A99D-41C8-B587-9FC24973831A}"/>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8F91438-F143-442E-9970-3FF171106FAD}"/>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7828EF19-1733-4471-973A-A3C8C9C54F66}"/>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DC83DEF3-96D3-4DB8-A95A-4F532CDADA0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A31190D4-D271-4587-B775-7BB6BFE27AFA}"/>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C08E0EC0-F3D0-4D4A-94E0-AF794A5CA83F}"/>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2BA09D60-5880-494D-B18D-F4DCBB799919}"/>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E61A118C-0B90-4F89-80EC-86131213413A}"/>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B32E3E2-8CAF-46E5-9B22-9DEF4B88C374}"/>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D58508AA-A318-423B-9085-52628DF6975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AEDD3595-2007-434B-9A7C-DE3F368BFCB2}"/>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11F6797-05C5-4760-8D39-3CC704673397}"/>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FDDA690A-2316-41AA-B326-0012D0B5DF3F}"/>
            </a:ext>
          </a:extLst>
        </xdr:cNvPr>
        <xdr:cNvCxnSpPr/>
      </xdr:nvCxnSpPr>
      <xdr:spPr>
        <a:xfrm flipV="1">
          <a:off x="14699614" y="9206865"/>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94D87296-6858-40F0-A32F-D04673E9FE15}"/>
            </a:ext>
          </a:extLst>
        </xdr:cNvPr>
        <xdr:cNvSpPr txBox="1"/>
      </xdr:nvSpPr>
      <xdr:spPr>
        <a:xfrm>
          <a:off x="1473835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BEA7C62A-9341-4DCE-B132-4EDAE10AA174}"/>
            </a:ext>
          </a:extLst>
        </xdr:cNvPr>
        <xdr:cNvCxnSpPr/>
      </xdr:nvCxnSpPr>
      <xdr:spPr>
        <a:xfrm>
          <a:off x="14611350" y="10639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9AA541E2-D4E1-4C04-A584-2B5ECE6D719E}"/>
            </a:ext>
          </a:extLst>
        </xdr:cNvPr>
        <xdr:cNvSpPr txBox="1"/>
      </xdr:nvSpPr>
      <xdr:spPr>
        <a:xfrm>
          <a:off x="1473835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B341DB87-0AD7-479D-84E5-ABD386912E29}"/>
            </a:ext>
          </a:extLst>
        </xdr:cNvPr>
        <xdr:cNvCxnSpPr/>
      </xdr:nvCxnSpPr>
      <xdr:spPr>
        <a:xfrm>
          <a:off x="146113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3FAD04CB-DCEA-413C-A11F-5C34C043DC16}"/>
            </a:ext>
          </a:extLst>
        </xdr:cNvPr>
        <xdr:cNvSpPr txBox="1"/>
      </xdr:nvSpPr>
      <xdr:spPr>
        <a:xfrm>
          <a:off x="14738350" y="979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B1ADB4C9-9B4A-49CD-B383-F11A016DD4D4}"/>
            </a:ext>
          </a:extLst>
        </xdr:cNvPr>
        <xdr:cNvSpPr/>
      </xdr:nvSpPr>
      <xdr:spPr>
        <a:xfrm>
          <a:off x="14649450" y="9935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EBB59B6A-E6FD-43BC-A080-52E7C3AC4F3E}"/>
            </a:ext>
          </a:extLst>
        </xdr:cNvPr>
        <xdr:cNvSpPr/>
      </xdr:nvSpPr>
      <xdr:spPr>
        <a:xfrm>
          <a:off x="1388745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69F7AA30-5B66-48B1-B26C-82700CE9E0BF}"/>
            </a:ext>
          </a:extLst>
        </xdr:cNvPr>
        <xdr:cNvSpPr/>
      </xdr:nvSpPr>
      <xdr:spPr>
        <a:xfrm>
          <a:off x="13093700" y="99079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F3E23F36-B6D0-430D-A200-4FEEA59E9F7F}"/>
            </a:ext>
          </a:extLst>
        </xdr:cNvPr>
        <xdr:cNvSpPr/>
      </xdr:nvSpPr>
      <xdr:spPr>
        <a:xfrm>
          <a:off x="12299950" y="9898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0BF4A267-BBD1-4566-9A95-8CEBF3C625CC}"/>
            </a:ext>
          </a:extLst>
        </xdr:cNvPr>
        <xdr:cNvSpPr/>
      </xdr:nvSpPr>
      <xdr:spPr>
        <a:xfrm>
          <a:off x="11487150" y="988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A2A8D22-5B2D-4A9F-A947-B9EE10F2788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7EEAC30-DF1E-481E-A7E3-4987882892E2}"/>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5F97B45-4E03-495F-BA63-457E1F3CF61B}"/>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5E4CB6A-E8CE-434B-914A-768518D0953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D78A46A-B8E1-4C60-BAC0-5A444C22B42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90170</xdr:rowOff>
    </xdr:from>
    <xdr:to>
      <xdr:col>85</xdr:col>
      <xdr:colOff>177800</xdr:colOff>
      <xdr:row>63</xdr:row>
      <xdr:rowOff>20320</xdr:rowOff>
    </xdr:to>
    <xdr:sp macro="" textlink="">
      <xdr:nvSpPr>
        <xdr:cNvPr id="555" name="楕円 554">
          <a:extLst>
            <a:ext uri="{FF2B5EF4-FFF2-40B4-BE49-F238E27FC236}">
              <a16:creationId xmlns:a16="http://schemas.microsoft.com/office/drawing/2014/main" id="{3CF757E2-82A8-40C5-A242-81E3A85F353D}"/>
            </a:ext>
          </a:extLst>
        </xdr:cNvPr>
        <xdr:cNvSpPr/>
      </xdr:nvSpPr>
      <xdr:spPr>
        <a:xfrm>
          <a:off x="14649450" y="10332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68597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359AEE8B-433F-4E22-BB20-215B9161FBB4}"/>
            </a:ext>
          </a:extLst>
        </xdr:cNvPr>
        <xdr:cNvSpPr txBox="1"/>
      </xdr:nvSpPr>
      <xdr:spPr>
        <a:xfrm>
          <a:off x="14738350" y="1031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557" name="楕円 556">
          <a:extLst>
            <a:ext uri="{FF2B5EF4-FFF2-40B4-BE49-F238E27FC236}">
              <a16:creationId xmlns:a16="http://schemas.microsoft.com/office/drawing/2014/main" id="{0F995F56-7A6C-481B-A20F-CDE8A21AD21C}"/>
            </a:ext>
          </a:extLst>
        </xdr:cNvPr>
        <xdr:cNvSpPr/>
      </xdr:nvSpPr>
      <xdr:spPr>
        <a:xfrm>
          <a:off x="1388745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140970</xdr:rowOff>
    </xdr:to>
    <xdr:cxnSp macro="">
      <xdr:nvCxnSpPr>
        <xdr:cNvPr id="558" name="直線コネクタ 557">
          <a:extLst>
            <a:ext uri="{FF2B5EF4-FFF2-40B4-BE49-F238E27FC236}">
              <a16:creationId xmlns:a16="http://schemas.microsoft.com/office/drawing/2014/main" id="{294B5D88-0D4B-4A73-8FA9-C56FF969B7B9}"/>
            </a:ext>
          </a:extLst>
        </xdr:cNvPr>
        <xdr:cNvCxnSpPr/>
      </xdr:nvCxnSpPr>
      <xdr:spPr>
        <a:xfrm>
          <a:off x="13938250" y="10356850"/>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31115</xdr:rowOff>
    </xdr:from>
    <xdr:to>
      <xdr:col>76</xdr:col>
      <xdr:colOff>165100</xdr:colOff>
      <xdr:row>62</xdr:row>
      <xdr:rowOff>132715</xdr:rowOff>
    </xdr:to>
    <xdr:sp macro="" textlink="">
      <xdr:nvSpPr>
        <xdr:cNvPr id="559" name="楕円 558">
          <a:extLst>
            <a:ext uri="{FF2B5EF4-FFF2-40B4-BE49-F238E27FC236}">
              <a16:creationId xmlns:a16="http://schemas.microsoft.com/office/drawing/2014/main" id="{698F04C6-4492-49BD-80F2-4FEA496EA0C4}"/>
            </a:ext>
          </a:extLst>
        </xdr:cNvPr>
        <xdr:cNvSpPr/>
      </xdr:nvSpPr>
      <xdr:spPr>
        <a:xfrm>
          <a:off x="130937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81915</xdr:rowOff>
    </xdr:from>
    <xdr:to>
      <xdr:col>81</xdr:col>
      <xdr:colOff>50800</xdr:colOff>
      <xdr:row>62</xdr:row>
      <xdr:rowOff>114300</xdr:rowOff>
    </xdr:to>
    <xdr:cxnSp macro="">
      <xdr:nvCxnSpPr>
        <xdr:cNvPr id="560" name="直線コネクタ 559">
          <a:extLst>
            <a:ext uri="{FF2B5EF4-FFF2-40B4-BE49-F238E27FC236}">
              <a16:creationId xmlns:a16="http://schemas.microsoft.com/office/drawing/2014/main" id="{60A2150A-D28F-4707-A308-CB1A23D47C76}"/>
            </a:ext>
          </a:extLst>
        </xdr:cNvPr>
        <xdr:cNvCxnSpPr/>
      </xdr:nvCxnSpPr>
      <xdr:spPr>
        <a:xfrm>
          <a:off x="13144500" y="10324465"/>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170180</xdr:rowOff>
    </xdr:from>
    <xdr:to>
      <xdr:col>72</xdr:col>
      <xdr:colOff>38100</xdr:colOff>
      <xdr:row>62</xdr:row>
      <xdr:rowOff>100330</xdr:rowOff>
    </xdr:to>
    <xdr:sp macro="" textlink="">
      <xdr:nvSpPr>
        <xdr:cNvPr id="561" name="楕円 560">
          <a:extLst>
            <a:ext uri="{FF2B5EF4-FFF2-40B4-BE49-F238E27FC236}">
              <a16:creationId xmlns:a16="http://schemas.microsoft.com/office/drawing/2014/main" id="{FF356ACB-C0B3-4688-9CE4-1D24E466F119}"/>
            </a:ext>
          </a:extLst>
        </xdr:cNvPr>
        <xdr:cNvSpPr/>
      </xdr:nvSpPr>
      <xdr:spPr>
        <a:xfrm>
          <a:off x="12299950" y="10241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49530</xdr:rowOff>
    </xdr:from>
    <xdr:to>
      <xdr:col>76</xdr:col>
      <xdr:colOff>114300</xdr:colOff>
      <xdr:row>62</xdr:row>
      <xdr:rowOff>81915</xdr:rowOff>
    </xdr:to>
    <xdr:cxnSp macro="">
      <xdr:nvCxnSpPr>
        <xdr:cNvPr id="562" name="直線コネクタ 561">
          <a:extLst>
            <a:ext uri="{FF2B5EF4-FFF2-40B4-BE49-F238E27FC236}">
              <a16:creationId xmlns:a16="http://schemas.microsoft.com/office/drawing/2014/main" id="{63664353-3970-4451-9AC0-75CD3DEF2F86}"/>
            </a:ext>
          </a:extLst>
        </xdr:cNvPr>
        <xdr:cNvCxnSpPr/>
      </xdr:nvCxnSpPr>
      <xdr:spPr>
        <a:xfrm>
          <a:off x="12344400" y="1029208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124460</xdr:rowOff>
    </xdr:from>
    <xdr:to>
      <xdr:col>67</xdr:col>
      <xdr:colOff>101600</xdr:colOff>
      <xdr:row>62</xdr:row>
      <xdr:rowOff>54610</xdr:rowOff>
    </xdr:to>
    <xdr:sp macro="" textlink="">
      <xdr:nvSpPr>
        <xdr:cNvPr id="563" name="楕円 562">
          <a:extLst>
            <a:ext uri="{FF2B5EF4-FFF2-40B4-BE49-F238E27FC236}">
              <a16:creationId xmlns:a16="http://schemas.microsoft.com/office/drawing/2014/main" id="{71700E98-8484-4A6F-9B2F-8EFA05A7513E}"/>
            </a:ext>
          </a:extLst>
        </xdr:cNvPr>
        <xdr:cNvSpPr/>
      </xdr:nvSpPr>
      <xdr:spPr>
        <a:xfrm>
          <a:off x="11487150" y="10201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xdr:rowOff>
    </xdr:from>
    <xdr:to>
      <xdr:col>71</xdr:col>
      <xdr:colOff>177800</xdr:colOff>
      <xdr:row>62</xdr:row>
      <xdr:rowOff>49530</xdr:rowOff>
    </xdr:to>
    <xdr:cxnSp macro="">
      <xdr:nvCxnSpPr>
        <xdr:cNvPr id="564" name="直線コネクタ 563">
          <a:extLst>
            <a:ext uri="{FF2B5EF4-FFF2-40B4-BE49-F238E27FC236}">
              <a16:creationId xmlns:a16="http://schemas.microsoft.com/office/drawing/2014/main" id="{AD6BCE18-5312-4BC4-AD86-A98399B58566}"/>
            </a:ext>
          </a:extLst>
        </xdr:cNvPr>
        <xdr:cNvCxnSpPr/>
      </xdr:nvCxnSpPr>
      <xdr:spPr>
        <a:xfrm>
          <a:off x="11537950" y="10246360"/>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129879BF-313B-4E02-B160-DF6D84D4B47B}"/>
            </a:ext>
          </a:extLst>
        </xdr:cNvPr>
        <xdr:cNvSpPr txBox="1"/>
      </xdr:nvSpPr>
      <xdr:spPr>
        <a:xfrm>
          <a:off x="137420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4A3FE575-BE5B-42E9-BF58-D036ACED038E}"/>
            </a:ext>
          </a:extLst>
        </xdr:cNvPr>
        <xdr:cNvSpPr txBox="1"/>
      </xdr:nvSpPr>
      <xdr:spPr>
        <a:xfrm>
          <a:off x="1296099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85B0E7B5-7323-4F83-8050-C0F7A3244B85}"/>
            </a:ext>
          </a:extLst>
        </xdr:cNvPr>
        <xdr:cNvSpPr txBox="1"/>
      </xdr:nvSpPr>
      <xdr:spPr>
        <a:xfrm>
          <a:off x="12167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4B4EC600-19CD-43C9-BBF4-103155810A72}"/>
            </a:ext>
          </a:extLst>
        </xdr:cNvPr>
        <xdr:cNvSpPr txBox="1"/>
      </xdr:nvSpPr>
      <xdr:spPr>
        <a:xfrm>
          <a:off x="113544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569" name="n_1mainValue【学校施設】&#10;有形固定資産減価償却率">
          <a:extLst>
            <a:ext uri="{FF2B5EF4-FFF2-40B4-BE49-F238E27FC236}">
              <a16:creationId xmlns:a16="http://schemas.microsoft.com/office/drawing/2014/main" id="{2D2C5D68-77AA-430D-82FC-A0CD784231AD}"/>
            </a:ext>
          </a:extLst>
        </xdr:cNvPr>
        <xdr:cNvSpPr txBox="1"/>
      </xdr:nvSpPr>
      <xdr:spPr>
        <a:xfrm>
          <a:off x="13742044" y="1039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123842</xdr:rowOff>
    </xdr:from>
    <xdr:ext cx="405111" cy="259045"/>
    <xdr:sp macro="" textlink="">
      <xdr:nvSpPr>
        <xdr:cNvPr id="570" name="n_2mainValue【学校施設】&#10;有形固定資産減価償却率">
          <a:extLst>
            <a:ext uri="{FF2B5EF4-FFF2-40B4-BE49-F238E27FC236}">
              <a16:creationId xmlns:a16="http://schemas.microsoft.com/office/drawing/2014/main" id="{7D7590FA-C3AD-4A05-81C5-D5C63427AE3B}"/>
            </a:ext>
          </a:extLst>
        </xdr:cNvPr>
        <xdr:cNvSpPr txBox="1"/>
      </xdr:nvSpPr>
      <xdr:spPr>
        <a:xfrm>
          <a:off x="12960994" y="1036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91457</xdr:rowOff>
    </xdr:from>
    <xdr:ext cx="405111" cy="259045"/>
    <xdr:sp macro="" textlink="">
      <xdr:nvSpPr>
        <xdr:cNvPr id="571" name="n_3mainValue【学校施設】&#10;有形固定資産減価償却率">
          <a:extLst>
            <a:ext uri="{FF2B5EF4-FFF2-40B4-BE49-F238E27FC236}">
              <a16:creationId xmlns:a16="http://schemas.microsoft.com/office/drawing/2014/main" id="{B30DAD9E-E447-4CBC-856E-020D82AD5CDA}"/>
            </a:ext>
          </a:extLst>
        </xdr:cNvPr>
        <xdr:cNvSpPr txBox="1"/>
      </xdr:nvSpPr>
      <xdr:spPr>
        <a:xfrm>
          <a:off x="12167244" y="1033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45737</xdr:rowOff>
    </xdr:from>
    <xdr:ext cx="405111" cy="259045"/>
    <xdr:sp macro="" textlink="">
      <xdr:nvSpPr>
        <xdr:cNvPr id="572" name="n_4mainValue【学校施設】&#10;有形固定資産減価償却率">
          <a:extLst>
            <a:ext uri="{FF2B5EF4-FFF2-40B4-BE49-F238E27FC236}">
              <a16:creationId xmlns:a16="http://schemas.microsoft.com/office/drawing/2014/main" id="{EA15F8EF-BA93-4CB3-ABDF-ABAA3DB414EC}"/>
            </a:ext>
          </a:extLst>
        </xdr:cNvPr>
        <xdr:cNvSpPr txBox="1"/>
      </xdr:nvSpPr>
      <xdr:spPr>
        <a:xfrm>
          <a:off x="11354444" y="1028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CB94E216-812D-4414-846E-C5E713789315}"/>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ADC204A-38B8-4A4D-BC61-D657A72A969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EC5A72B1-D1C0-410E-B962-8C5884223CA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3DECF5A9-CC6A-47F0-9F21-95DB6428B77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DB6F98E3-CC7D-4258-BB60-60A51BD5FDD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BB34CF4A-58CB-4EBB-8309-DF95668D2419}"/>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47A0F587-7ACC-4C22-893A-F8C42556E75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F9E3C0A-1F23-4D68-BFD4-E129EB805C1C}"/>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32ACDB79-576E-4CFA-96FA-927966CC1141}"/>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4AFEBE0E-7C36-4F5F-A420-D0C49628660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56DD171E-0252-4606-9597-8705872ED812}"/>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665934B1-2325-40E7-A790-432128C19A1C}"/>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91B6ED8E-9839-4A96-8666-01DE87A84056}"/>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A1CEEF29-ED5E-4A2B-8F57-656A1C6D692D}"/>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F737EA0E-2AC7-4ADD-BFF7-B0AFDF93F2E5}"/>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423CFCB5-954F-4C2B-8797-6343E4296695}"/>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21D995DC-BAB8-46C8-9049-E48AF1B63578}"/>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A27F039F-7F15-40BA-B7BB-670045F1FC63}"/>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A2AA3858-F4C7-43C6-A0A0-7B5321075ACF}"/>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B9438A9B-E868-42D1-8EA7-BE335D2FC04F}"/>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B06B07CB-FEB5-41B8-98DD-2831C8EEB3BD}"/>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2B79061E-1F7D-4B27-A001-BD4BF86CDFF2}"/>
            </a:ext>
          </a:extLst>
        </xdr:cNvPr>
        <xdr:cNvCxnSpPr/>
      </xdr:nvCxnSpPr>
      <xdr:spPr>
        <a:xfrm flipV="1">
          <a:off x="19951064" y="9222410"/>
          <a:ext cx="0" cy="1154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9E89FB8E-2BAC-499D-8293-C938E9366111}"/>
            </a:ext>
          </a:extLst>
        </xdr:cNvPr>
        <xdr:cNvSpPr txBox="1"/>
      </xdr:nvSpPr>
      <xdr:spPr>
        <a:xfrm>
          <a:off x="19989800" y="103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F5ABDF47-879E-45AA-AD59-8E973E474E32}"/>
            </a:ext>
          </a:extLst>
        </xdr:cNvPr>
        <xdr:cNvCxnSpPr/>
      </xdr:nvCxnSpPr>
      <xdr:spPr>
        <a:xfrm>
          <a:off x="19881850" y="10377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2394E113-21B3-4590-A11B-03D588830B3D}"/>
            </a:ext>
          </a:extLst>
        </xdr:cNvPr>
        <xdr:cNvSpPr txBox="1"/>
      </xdr:nvSpPr>
      <xdr:spPr>
        <a:xfrm>
          <a:off x="19989800" y="900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7A812990-E182-4CB4-BD07-CC52B7EEA6FB}"/>
            </a:ext>
          </a:extLst>
        </xdr:cNvPr>
        <xdr:cNvCxnSpPr/>
      </xdr:nvCxnSpPr>
      <xdr:spPr>
        <a:xfrm>
          <a:off x="19881850" y="9222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19248439-B60B-4D96-BDD4-F305559A1DD5}"/>
            </a:ext>
          </a:extLst>
        </xdr:cNvPr>
        <xdr:cNvSpPr txBox="1"/>
      </xdr:nvSpPr>
      <xdr:spPr>
        <a:xfrm>
          <a:off x="19989800" y="982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93883667-6C52-4509-BF21-4CF821890B2A}"/>
            </a:ext>
          </a:extLst>
        </xdr:cNvPr>
        <xdr:cNvSpPr/>
      </xdr:nvSpPr>
      <xdr:spPr>
        <a:xfrm>
          <a:off x="19900900" y="996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4F74DDCE-0817-4B17-8C08-82E969F7CBCE}"/>
            </a:ext>
          </a:extLst>
        </xdr:cNvPr>
        <xdr:cNvSpPr/>
      </xdr:nvSpPr>
      <xdr:spPr>
        <a:xfrm>
          <a:off x="19157950" y="99879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23AB2D69-ACBE-46F9-A721-DA6986F867CF}"/>
            </a:ext>
          </a:extLst>
        </xdr:cNvPr>
        <xdr:cNvSpPr/>
      </xdr:nvSpPr>
      <xdr:spPr>
        <a:xfrm>
          <a:off x="18345150" y="99907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6ED9B5B9-B9AB-4A10-AB3D-2FD28789B5D9}"/>
            </a:ext>
          </a:extLst>
        </xdr:cNvPr>
        <xdr:cNvSpPr/>
      </xdr:nvSpPr>
      <xdr:spPr>
        <a:xfrm>
          <a:off x="17551400" y="99936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2FAE0A51-3D85-4951-9E5A-9EC5D05AE598}"/>
            </a:ext>
          </a:extLst>
        </xdr:cNvPr>
        <xdr:cNvSpPr/>
      </xdr:nvSpPr>
      <xdr:spPr>
        <a:xfrm>
          <a:off x="16757650" y="100108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14F5D96-8A9B-4CB6-9B07-4A72A21E4E0D}"/>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A653861-8CBA-4993-9B28-65533C396670}"/>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E3CE09D-AFBC-4336-862E-2DF6593899CE}"/>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C1BF95F-5972-4A6C-904E-028C9365BB8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4F8A1C5-29E3-47C6-8F5A-C998B8656D1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128880</xdr:rowOff>
    </xdr:from>
    <xdr:to>
      <xdr:col>116</xdr:col>
      <xdr:colOff>114300</xdr:colOff>
      <xdr:row>61</xdr:row>
      <xdr:rowOff>59030</xdr:rowOff>
    </xdr:to>
    <xdr:sp macro="" textlink="">
      <xdr:nvSpPr>
        <xdr:cNvPr id="610" name="楕円 609">
          <a:extLst>
            <a:ext uri="{FF2B5EF4-FFF2-40B4-BE49-F238E27FC236}">
              <a16:creationId xmlns:a16="http://schemas.microsoft.com/office/drawing/2014/main" id="{A55C8EC8-092E-4035-BDC3-2863EB5DE9D7}"/>
            </a:ext>
          </a:extLst>
        </xdr:cNvPr>
        <xdr:cNvSpPr/>
      </xdr:nvSpPr>
      <xdr:spPr>
        <a:xfrm>
          <a:off x="19900900" y="1004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107307</xdr:rowOff>
    </xdr:from>
    <xdr:ext cx="469744" cy="259045"/>
    <xdr:sp macro="" textlink="">
      <xdr:nvSpPr>
        <xdr:cNvPr id="611" name="【学校施設】&#10;一人当たり面積該当値テキスト">
          <a:extLst>
            <a:ext uri="{FF2B5EF4-FFF2-40B4-BE49-F238E27FC236}">
              <a16:creationId xmlns:a16="http://schemas.microsoft.com/office/drawing/2014/main" id="{7945EBA9-A64D-4E53-A84D-65AB3F18685E}"/>
            </a:ext>
          </a:extLst>
        </xdr:cNvPr>
        <xdr:cNvSpPr txBox="1"/>
      </xdr:nvSpPr>
      <xdr:spPr>
        <a:xfrm>
          <a:off x="19989800" y="1001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126822</xdr:rowOff>
    </xdr:from>
    <xdr:to>
      <xdr:col>112</xdr:col>
      <xdr:colOff>38100</xdr:colOff>
      <xdr:row>61</xdr:row>
      <xdr:rowOff>56972</xdr:rowOff>
    </xdr:to>
    <xdr:sp macro="" textlink="">
      <xdr:nvSpPr>
        <xdr:cNvPr id="612" name="楕円 611">
          <a:extLst>
            <a:ext uri="{FF2B5EF4-FFF2-40B4-BE49-F238E27FC236}">
              <a16:creationId xmlns:a16="http://schemas.microsoft.com/office/drawing/2014/main" id="{3D263A83-D77B-47C8-9E1E-3326D6A142F9}"/>
            </a:ext>
          </a:extLst>
        </xdr:cNvPr>
        <xdr:cNvSpPr/>
      </xdr:nvSpPr>
      <xdr:spPr>
        <a:xfrm>
          <a:off x="19157950" y="100391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6172</xdr:rowOff>
    </xdr:from>
    <xdr:to>
      <xdr:col>116</xdr:col>
      <xdr:colOff>63500</xdr:colOff>
      <xdr:row>61</xdr:row>
      <xdr:rowOff>8230</xdr:rowOff>
    </xdr:to>
    <xdr:cxnSp macro="">
      <xdr:nvCxnSpPr>
        <xdr:cNvPr id="613" name="直線コネクタ 612">
          <a:extLst>
            <a:ext uri="{FF2B5EF4-FFF2-40B4-BE49-F238E27FC236}">
              <a16:creationId xmlns:a16="http://schemas.microsoft.com/office/drawing/2014/main" id="{C3AA3DA8-DDBE-4498-90F7-1BA6B8498456}"/>
            </a:ext>
          </a:extLst>
        </xdr:cNvPr>
        <xdr:cNvCxnSpPr/>
      </xdr:nvCxnSpPr>
      <xdr:spPr>
        <a:xfrm>
          <a:off x="19202400" y="10083622"/>
          <a:ext cx="7493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131166</xdr:rowOff>
    </xdr:from>
    <xdr:to>
      <xdr:col>107</xdr:col>
      <xdr:colOff>101600</xdr:colOff>
      <xdr:row>61</xdr:row>
      <xdr:rowOff>61316</xdr:rowOff>
    </xdr:to>
    <xdr:sp macro="" textlink="">
      <xdr:nvSpPr>
        <xdr:cNvPr id="614" name="楕円 613">
          <a:extLst>
            <a:ext uri="{FF2B5EF4-FFF2-40B4-BE49-F238E27FC236}">
              <a16:creationId xmlns:a16="http://schemas.microsoft.com/office/drawing/2014/main" id="{486C4E3D-0ADA-4841-8CB2-B85486C3F387}"/>
            </a:ext>
          </a:extLst>
        </xdr:cNvPr>
        <xdr:cNvSpPr/>
      </xdr:nvSpPr>
      <xdr:spPr>
        <a:xfrm>
          <a:off x="18345150" y="100435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6172</xdr:rowOff>
    </xdr:from>
    <xdr:to>
      <xdr:col>111</xdr:col>
      <xdr:colOff>177800</xdr:colOff>
      <xdr:row>61</xdr:row>
      <xdr:rowOff>10516</xdr:rowOff>
    </xdr:to>
    <xdr:cxnSp macro="">
      <xdr:nvCxnSpPr>
        <xdr:cNvPr id="615" name="直線コネクタ 614">
          <a:extLst>
            <a:ext uri="{FF2B5EF4-FFF2-40B4-BE49-F238E27FC236}">
              <a16:creationId xmlns:a16="http://schemas.microsoft.com/office/drawing/2014/main" id="{3C98860D-6565-4367-B4A6-9339A764A6DA}"/>
            </a:ext>
          </a:extLst>
        </xdr:cNvPr>
        <xdr:cNvCxnSpPr/>
      </xdr:nvCxnSpPr>
      <xdr:spPr>
        <a:xfrm flipV="1">
          <a:off x="18395950" y="10083622"/>
          <a:ext cx="80645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136881</xdr:rowOff>
    </xdr:from>
    <xdr:to>
      <xdr:col>102</xdr:col>
      <xdr:colOff>165100</xdr:colOff>
      <xdr:row>61</xdr:row>
      <xdr:rowOff>67031</xdr:rowOff>
    </xdr:to>
    <xdr:sp macro="" textlink="">
      <xdr:nvSpPr>
        <xdr:cNvPr id="616" name="楕円 615">
          <a:extLst>
            <a:ext uri="{FF2B5EF4-FFF2-40B4-BE49-F238E27FC236}">
              <a16:creationId xmlns:a16="http://schemas.microsoft.com/office/drawing/2014/main" id="{1489778B-A1F9-4F8B-8448-E9EAFBF1FA5E}"/>
            </a:ext>
          </a:extLst>
        </xdr:cNvPr>
        <xdr:cNvSpPr/>
      </xdr:nvSpPr>
      <xdr:spPr>
        <a:xfrm>
          <a:off x="17551400" y="100492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10516</xdr:rowOff>
    </xdr:from>
    <xdr:to>
      <xdr:col>107</xdr:col>
      <xdr:colOff>50800</xdr:colOff>
      <xdr:row>61</xdr:row>
      <xdr:rowOff>16231</xdr:rowOff>
    </xdr:to>
    <xdr:cxnSp macro="">
      <xdr:nvCxnSpPr>
        <xdr:cNvPr id="617" name="直線コネクタ 616">
          <a:extLst>
            <a:ext uri="{FF2B5EF4-FFF2-40B4-BE49-F238E27FC236}">
              <a16:creationId xmlns:a16="http://schemas.microsoft.com/office/drawing/2014/main" id="{160CA704-4CEF-4B66-A009-3BED9979FF49}"/>
            </a:ext>
          </a:extLst>
        </xdr:cNvPr>
        <xdr:cNvCxnSpPr/>
      </xdr:nvCxnSpPr>
      <xdr:spPr>
        <a:xfrm flipV="1">
          <a:off x="17602200" y="10087966"/>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143281</xdr:rowOff>
    </xdr:from>
    <xdr:to>
      <xdr:col>98</xdr:col>
      <xdr:colOff>38100</xdr:colOff>
      <xdr:row>61</xdr:row>
      <xdr:rowOff>73431</xdr:rowOff>
    </xdr:to>
    <xdr:sp macro="" textlink="">
      <xdr:nvSpPr>
        <xdr:cNvPr id="618" name="楕円 617">
          <a:extLst>
            <a:ext uri="{FF2B5EF4-FFF2-40B4-BE49-F238E27FC236}">
              <a16:creationId xmlns:a16="http://schemas.microsoft.com/office/drawing/2014/main" id="{3E997EF7-5958-44E4-A407-7756F18FE1BE}"/>
            </a:ext>
          </a:extLst>
        </xdr:cNvPr>
        <xdr:cNvSpPr/>
      </xdr:nvSpPr>
      <xdr:spPr>
        <a:xfrm>
          <a:off x="16757650" y="100556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16231</xdr:rowOff>
    </xdr:from>
    <xdr:to>
      <xdr:col>102</xdr:col>
      <xdr:colOff>114300</xdr:colOff>
      <xdr:row>61</xdr:row>
      <xdr:rowOff>22631</xdr:rowOff>
    </xdr:to>
    <xdr:cxnSp macro="">
      <xdr:nvCxnSpPr>
        <xdr:cNvPr id="619" name="直線コネクタ 618">
          <a:extLst>
            <a:ext uri="{FF2B5EF4-FFF2-40B4-BE49-F238E27FC236}">
              <a16:creationId xmlns:a16="http://schemas.microsoft.com/office/drawing/2014/main" id="{9F2F5BED-EF64-413D-91B1-2421A550B005}"/>
            </a:ext>
          </a:extLst>
        </xdr:cNvPr>
        <xdr:cNvCxnSpPr/>
      </xdr:nvCxnSpPr>
      <xdr:spPr>
        <a:xfrm flipV="1">
          <a:off x="16802100" y="10093681"/>
          <a:ext cx="8001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38A1EBA5-7DEA-4B7E-993B-E75F78CA732D}"/>
            </a:ext>
          </a:extLst>
        </xdr:cNvPr>
        <xdr:cNvSpPr txBox="1"/>
      </xdr:nvSpPr>
      <xdr:spPr>
        <a:xfrm>
          <a:off x="18980227" y="97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8CCF57D9-92F1-493A-A804-2C1AF2A9A070}"/>
            </a:ext>
          </a:extLst>
        </xdr:cNvPr>
        <xdr:cNvSpPr txBox="1"/>
      </xdr:nvSpPr>
      <xdr:spPr>
        <a:xfrm>
          <a:off x="18180127" y="977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EC1E8580-25BC-4520-8119-AE63F0BBE0B4}"/>
            </a:ext>
          </a:extLst>
        </xdr:cNvPr>
        <xdr:cNvSpPr txBox="1"/>
      </xdr:nvSpPr>
      <xdr:spPr>
        <a:xfrm>
          <a:off x="17386377" y="977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D67C2147-FDE1-40AC-8A14-7C26CE72FEAF}"/>
            </a:ext>
          </a:extLst>
        </xdr:cNvPr>
        <xdr:cNvSpPr txBox="1"/>
      </xdr:nvSpPr>
      <xdr:spPr>
        <a:xfrm>
          <a:off x="16592627" y="979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48099</xdr:rowOff>
    </xdr:from>
    <xdr:ext cx="469744" cy="259045"/>
    <xdr:sp macro="" textlink="">
      <xdr:nvSpPr>
        <xdr:cNvPr id="624" name="n_1mainValue【学校施設】&#10;一人当たり面積">
          <a:extLst>
            <a:ext uri="{FF2B5EF4-FFF2-40B4-BE49-F238E27FC236}">
              <a16:creationId xmlns:a16="http://schemas.microsoft.com/office/drawing/2014/main" id="{EB648D18-EEA1-46F1-B58F-48A9B84DC566}"/>
            </a:ext>
          </a:extLst>
        </xdr:cNvPr>
        <xdr:cNvSpPr txBox="1"/>
      </xdr:nvSpPr>
      <xdr:spPr>
        <a:xfrm>
          <a:off x="18980227" y="101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52443</xdr:rowOff>
    </xdr:from>
    <xdr:ext cx="469744" cy="259045"/>
    <xdr:sp macro="" textlink="">
      <xdr:nvSpPr>
        <xdr:cNvPr id="625" name="n_2mainValue【学校施設】&#10;一人当たり面積">
          <a:extLst>
            <a:ext uri="{FF2B5EF4-FFF2-40B4-BE49-F238E27FC236}">
              <a16:creationId xmlns:a16="http://schemas.microsoft.com/office/drawing/2014/main" id="{2949D66A-07C9-479C-82C9-F4E120F2FD89}"/>
            </a:ext>
          </a:extLst>
        </xdr:cNvPr>
        <xdr:cNvSpPr txBox="1"/>
      </xdr:nvSpPr>
      <xdr:spPr>
        <a:xfrm>
          <a:off x="18180127" y="1012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58158</xdr:rowOff>
    </xdr:from>
    <xdr:ext cx="469744" cy="259045"/>
    <xdr:sp macro="" textlink="">
      <xdr:nvSpPr>
        <xdr:cNvPr id="626" name="n_3mainValue【学校施設】&#10;一人当たり面積">
          <a:extLst>
            <a:ext uri="{FF2B5EF4-FFF2-40B4-BE49-F238E27FC236}">
              <a16:creationId xmlns:a16="http://schemas.microsoft.com/office/drawing/2014/main" id="{1CFF6B38-075D-4C8A-81E1-DCF577B51571}"/>
            </a:ext>
          </a:extLst>
        </xdr:cNvPr>
        <xdr:cNvSpPr txBox="1"/>
      </xdr:nvSpPr>
      <xdr:spPr>
        <a:xfrm>
          <a:off x="17386377" y="1013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64558</xdr:rowOff>
    </xdr:from>
    <xdr:ext cx="469744" cy="259045"/>
    <xdr:sp macro="" textlink="">
      <xdr:nvSpPr>
        <xdr:cNvPr id="627" name="n_4mainValue【学校施設】&#10;一人当たり面積">
          <a:extLst>
            <a:ext uri="{FF2B5EF4-FFF2-40B4-BE49-F238E27FC236}">
              <a16:creationId xmlns:a16="http://schemas.microsoft.com/office/drawing/2014/main" id="{8F2CB537-F59B-47E8-AAB7-05DEBA34386C}"/>
            </a:ext>
          </a:extLst>
        </xdr:cNvPr>
        <xdr:cNvSpPr txBox="1"/>
      </xdr:nvSpPr>
      <xdr:spPr>
        <a:xfrm>
          <a:off x="16592627" y="1014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5852AC64-5C81-45A3-A138-248FAACCC4B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ED35CC2F-BDBA-4262-B680-A92393F7603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DA027A9A-8F49-469C-A54F-0CC933C2D84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5C77518D-9704-4692-8DB4-D939DAF5FBC6}"/>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45560F35-ABF7-457F-9000-69CDCB51BFA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A05601D5-1652-4858-82BD-A09B034B99E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BFCF3C9B-D24A-4F46-94A3-B529372ECDEC}"/>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E8F3DEBD-EDD9-491F-9FB4-85F2D324FECD}"/>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DB864249-0D13-4A70-B851-3D3B36B1C00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28A1C959-2D40-4853-90D5-DAC0514D78F7}"/>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552B44E1-67BB-4159-9B1A-F24D3C563D6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3507D8A6-94BE-4520-8D5E-07E8E070650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4A606AEC-110D-41DE-A725-28680329A1F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0EB3D153-75DA-401E-96C4-06FEC4644B9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6D4E0F49-7E4C-4589-B069-12A7AB769581}"/>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FF58704C-BC85-49C7-81A4-571AB87E27A2}"/>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74F20EC9-4DC0-41DF-B561-29578773713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4254FA33-BC3B-4041-B469-BC6C2F43181A}"/>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B422834E-BB43-4770-9276-429F3EA2A23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90FD9967-FC01-468F-B8E6-F335BA3E0127}"/>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1A64D4BF-71EE-4365-B552-E0EBD23D2605}"/>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CEB9E02F-7842-41F9-B95B-3760EAFF00A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3EAF0232-8A29-4455-9067-E38CFF3BB29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EF041A4B-65CA-4BDC-A923-F1C3A715302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D58A8295-996A-4ABF-80F6-AB8746F9CEC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490C51FC-724A-4343-B11B-01F4C6EC73F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9DE1E0FE-8F47-4D92-8094-CBC0AC5595CA}"/>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F8F8FFFD-6D4D-41CF-9377-27618632BFC8}"/>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01B54D43-FB58-4686-B638-DD12191126A4}"/>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8EE378DD-F6EB-4E37-AA87-A8BCC6402139}"/>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A3A4425E-5486-4EBA-B0E3-15AD5E3ADF92}"/>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2568CC41-9ACE-44AA-8FEB-69464D87D16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66A57976-F7ED-45C2-9722-409DC7653575}"/>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16B79A9C-AE61-49CB-8A55-E83B5B984DA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CF676F77-0B9E-41B8-876C-47421DB7FE9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0077D2E9-1654-494B-BC7E-0902451F0244}"/>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F668939C-95D0-4C16-A161-3CDB800172B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E7AE24F-8157-4AB2-8F33-3E047742851B}"/>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231B60FD-32A2-4770-BABD-A4A4FC3E2D58}"/>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6F02820F-A334-4DC4-898F-1D2DBCE16327}"/>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5EC66396-2316-4AE7-9FFD-F83C5D651A17}"/>
            </a:ext>
          </a:extLst>
        </xdr:cNvPr>
        <xdr:cNvCxnSpPr/>
      </xdr:nvCxnSpPr>
      <xdr:spPr>
        <a:xfrm flipV="1">
          <a:off x="14699614" y="165258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DF9552DD-F7EA-451E-B661-7EC97E73D8A0}"/>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4BD17FCB-2FAE-4746-B73A-AED9F0629282}"/>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82A040B1-98CE-4875-8DA4-F847AF7BCC65}"/>
            </a:ext>
          </a:extLst>
        </xdr:cNvPr>
        <xdr:cNvSpPr txBox="1"/>
      </xdr:nvSpPr>
      <xdr:spPr>
        <a:xfrm>
          <a:off x="14738350" y="1630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FEFA54FF-99E8-41FB-9EAB-31DD09563BAF}"/>
            </a:ext>
          </a:extLst>
        </xdr:cNvPr>
        <xdr:cNvCxnSpPr/>
      </xdr:nvCxnSpPr>
      <xdr:spPr>
        <a:xfrm>
          <a:off x="14611350" y="165258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3" name="【公民館】&#10;有形固定資産減価償却率平均値テキスト">
          <a:extLst>
            <a:ext uri="{FF2B5EF4-FFF2-40B4-BE49-F238E27FC236}">
              <a16:creationId xmlns:a16="http://schemas.microsoft.com/office/drawing/2014/main" id="{6C9E0673-8294-4D93-989B-8C8962EB2AAB}"/>
            </a:ext>
          </a:extLst>
        </xdr:cNvPr>
        <xdr:cNvSpPr txBox="1"/>
      </xdr:nvSpPr>
      <xdr:spPr>
        <a:xfrm>
          <a:off x="14738350" y="17444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F605F375-D4AE-45CE-9801-21D89D8A4EDC}"/>
            </a:ext>
          </a:extLst>
        </xdr:cNvPr>
        <xdr:cNvSpPr/>
      </xdr:nvSpPr>
      <xdr:spPr>
        <a:xfrm>
          <a:off x="14649450" y="17465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3C173E4A-93D6-41C4-A5AB-5A8EE727EF50}"/>
            </a:ext>
          </a:extLst>
        </xdr:cNvPr>
        <xdr:cNvSpPr/>
      </xdr:nvSpPr>
      <xdr:spPr>
        <a:xfrm>
          <a:off x="1388745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D032555E-4421-447D-8667-51951F6584F1}"/>
            </a:ext>
          </a:extLst>
        </xdr:cNvPr>
        <xdr:cNvSpPr/>
      </xdr:nvSpPr>
      <xdr:spPr>
        <a:xfrm>
          <a:off x="13093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80AB2B77-418D-4FE0-A9B6-AEFEF3AA97F6}"/>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DB259E4F-90A2-4BCA-9356-31C50206BD16}"/>
            </a:ext>
          </a:extLst>
        </xdr:cNvPr>
        <xdr:cNvSpPr/>
      </xdr:nvSpPr>
      <xdr:spPr>
        <a:xfrm>
          <a:off x="1148715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59F28EF-BD5A-42D1-B43D-D9731AB4A63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085F3A2-1271-4BFF-A308-2116B95448F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E2AFF2F-CC01-4D96-8969-3CD1BFA38EB2}"/>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EDA57AD-1838-4FD3-A89E-526E6CC0589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34BB1626-19F4-4E66-B264-09D7BF87B2CC}"/>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6350</xdr:rowOff>
    </xdr:from>
    <xdr:to>
      <xdr:col>85</xdr:col>
      <xdr:colOff>177800</xdr:colOff>
      <xdr:row>103</xdr:row>
      <xdr:rowOff>107950</xdr:rowOff>
    </xdr:to>
    <xdr:sp macro="" textlink="">
      <xdr:nvSpPr>
        <xdr:cNvPr id="684" name="楕円 683">
          <a:extLst>
            <a:ext uri="{FF2B5EF4-FFF2-40B4-BE49-F238E27FC236}">
              <a16:creationId xmlns:a16="http://schemas.microsoft.com/office/drawing/2014/main" id="{60560ADE-A5FC-4019-BE6D-795024BD91A5}"/>
            </a:ext>
          </a:extLst>
        </xdr:cNvPr>
        <xdr:cNvSpPr/>
      </xdr:nvSpPr>
      <xdr:spPr>
        <a:xfrm>
          <a:off x="14649450" y="17094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29227</xdr:rowOff>
    </xdr:from>
    <xdr:ext cx="405111" cy="259045"/>
    <xdr:sp macro="" textlink="">
      <xdr:nvSpPr>
        <xdr:cNvPr id="685" name="【公民館】&#10;有形固定資産減価償却率該当値テキスト">
          <a:extLst>
            <a:ext uri="{FF2B5EF4-FFF2-40B4-BE49-F238E27FC236}">
              <a16:creationId xmlns:a16="http://schemas.microsoft.com/office/drawing/2014/main" id="{BCBD3998-BE38-4E48-B5E1-4BE10596C7DD}"/>
            </a:ext>
          </a:extLst>
        </xdr:cNvPr>
        <xdr:cNvSpPr txBox="1"/>
      </xdr:nvSpPr>
      <xdr:spPr>
        <a:xfrm>
          <a:off x="14738350"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116839</xdr:rowOff>
    </xdr:from>
    <xdr:to>
      <xdr:col>81</xdr:col>
      <xdr:colOff>101600</xdr:colOff>
      <xdr:row>103</xdr:row>
      <xdr:rowOff>46989</xdr:rowOff>
    </xdr:to>
    <xdr:sp macro="" textlink="">
      <xdr:nvSpPr>
        <xdr:cNvPr id="686" name="楕円 685">
          <a:extLst>
            <a:ext uri="{FF2B5EF4-FFF2-40B4-BE49-F238E27FC236}">
              <a16:creationId xmlns:a16="http://schemas.microsoft.com/office/drawing/2014/main" id="{FB7444C0-12D2-4908-AAF0-51BCD0D9EBD5}"/>
            </a:ext>
          </a:extLst>
        </xdr:cNvPr>
        <xdr:cNvSpPr/>
      </xdr:nvSpPr>
      <xdr:spPr>
        <a:xfrm>
          <a:off x="1388745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57150</xdr:rowOff>
    </xdr:to>
    <xdr:cxnSp macro="">
      <xdr:nvCxnSpPr>
        <xdr:cNvPr id="687" name="直線コネクタ 686">
          <a:extLst>
            <a:ext uri="{FF2B5EF4-FFF2-40B4-BE49-F238E27FC236}">
              <a16:creationId xmlns:a16="http://schemas.microsoft.com/office/drawing/2014/main" id="{29B20744-19DC-4F76-B848-84D2463D64E0}"/>
            </a:ext>
          </a:extLst>
        </xdr:cNvPr>
        <xdr:cNvCxnSpPr/>
      </xdr:nvCxnSpPr>
      <xdr:spPr>
        <a:xfrm>
          <a:off x="13938250" y="17084039"/>
          <a:ext cx="762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50164</xdr:rowOff>
    </xdr:from>
    <xdr:to>
      <xdr:col>76</xdr:col>
      <xdr:colOff>165100</xdr:colOff>
      <xdr:row>102</xdr:row>
      <xdr:rowOff>151764</xdr:rowOff>
    </xdr:to>
    <xdr:sp macro="" textlink="">
      <xdr:nvSpPr>
        <xdr:cNvPr id="688" name="楕円 687">
          <a:extLst>
            <a:ext uri="{FF2B5EF4-FFF2-40B4-BE49-F238E27FC236}">
              <a16:creationId xmlns:a16="http://schemas.microsoft.com/office/drawing/2014/main" id="{72137896-D6E5-41EA-B868-D62531C55305}"/>
            </a:ext>
          </a:extLst>
        </xdr:cNvPr>
        <xdr:cNvSpPr/>
      </xdr:nvSpPr>
      <xdr:spPr>
        <a:xfrm>
          <a:off x="13093700" y="1696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100964</xdr:rowOff>
    </xdr:from>
    <xdr:to>
      <xdr:col>81</xdr:col>
      <xdr:colOff>50800</xdr:colOff>
      <xdr:row>102</xdr:row>
      <xdr:rowOff>167639</xdr:rowOff>
    </xdr:to>
    <xdr:cxnSp macro="">
      <xdr:nvCxnSpPr>
        <xdr:cNvPr id="689" name="直線コネクタ 688">
          <a:extLst>
            <a:ext uri="{FF2B5EF4-FFF2-40B4-BE49-F238E27FC236}">
              <a16:creationId xmlns:a16="http://schemas.microsoft.com/office/drawing/2014/main" id="{2BC9D2F3-198F-43C6-9606-338E8B025AF0}"/>
            </a:ext>
          </a:extLst>
        </xdr:cNvPr>
        <xdr:cNvCxnSpPr/>
      </xdr:nvCxnSpPr>
      <xdr:spPr>
        <a:xfrm>
          <a:off x="13144500" y="17017364"/>
          <a:ext cx="7937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690" name="楕円 689">
          <a:extLst>
            <a:ext uri="{FF2B5EF4-FFF2-40B4-BE49-F238E27FC236}">
              <a16:creationId xmlns:a16="http://schemas.microsoft.com/office/drawing/2014/main" id="{E93D0826-C5EA-4666-BCCA-178C6D268A77}"/>
            </a:ext>
          </a:extLst>
        </xdr:cNvPr>
        <xdr:cNvSpPr/>
      </xdr:nvSpPr>
      <xdr:spPr>
        <a:xfrm>
          <a:off x="12299950" y="16896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30480</xdr:rowOff>
    </xdr:from>
    <xdr:to>
      <xdr:col>76</xdr:col>
      <xdr:colOff>114300</xdr:colOff>
      <xdr:row>102</xdr:row>
      <xdr:rowOff>100964</xdr:rowOff>
    </xdr:to>
    <xdr:cxnSp macro="">
      <xdr:nvCxnSpPr>
        <xdr:cNvPr id="691" name="直線コネクタ 690">
          <a:extLst>
            <a:ext uri="{FF2B5EF4-FFF2-40B4-BE49-F238E27FC236}">
              <a16:creationId xmlns:a16="http://schemas.microsoft.com/office/drawing/2014/main" id="{683BE5A2-6680-4410-960C-FF944DF59635}"/>
            </a:ext>
          </a:extLst>
        </xdr:cNvPr>
        <xdr:cNvCxnSpPr/>
      </xdr:nvCxnSpPr>
      <xdr:spPr>
        <a:xfrm>
          <a:off x="12344400" y="16946880"/>
          <a:ext cx="8001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82550</xdr:rowOff>
    </xdr:from>
    <xdr:to>
      <xdr:col>67</xdr:col>
      <xdr:colOff>101600</xdr:colOff>
      <xdr:row>102</xdr:row>
      <xdr:rowOff>12700</xdr:rowOff>
    </xdr:to>
    <xdr:sp macro="" textlink="">
      <xdr:nvSpPr>
        <xdr:cNvPr id="692" name="楕円 691">
          <a:extLst>
            <a:ext uri="{FF2B5EF4-FFF2-40B4-BE49-F238E27FC236}">
              <a16:creationId xmlns:a16="http://schemas.microsoft.com/office/drawing/2014/main" id="{43F59C20-E677-4269-A76C-B976C808FB43}"/>
            </a:ext>
          </a:extLst>
        </xdr:cNvPr>
        <xdr:cNvSpPr/>
      </xdr:nvSpPr>
      <xdr:spPr>
        <a:xfrm>
          <a:off x="1148715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133350</xdr:rowOff>
    </xdr:from>
    <xdr:to>
      <xdr:col>71</xdr:col>
      <xdr:colOff>177800</xdr:colOff>
      <xdr:row>102</xdr:row>
      <xdr:rowOff>30480</xdr:rowOff>
    </xdr:to>
    <xdr:cxnSp macro="">
      <xdr:nvCxnSpPr>
        <xdr:cNvPr id="693" name="直線コネクタ 692">
          <a:extLst>
            <a:ext uri="{FF2B5EF4-FFF2-40B4-BE49-F238E27FC236}">
              <a16:creationId xmlns:a16="http://schemas.microsoft.com/office/drawing/2014/main" id="{E12A4E22-A6B3-401B-AA74-1B4003A40B39}"/>
            </a:ext>
          </a:extLst>
        </xdr:cNvPr>
        <xdr:cNvCxnSpPr/>
      </xdr:nvCxnSpPr>
      <xdr:spPr>
        <a:xfrm>
          <a:off x="11537950" y="16878300"/>
          <a:ext cx="8064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94" name="n_1aveValue【公民館】&#10;有形固定資産減価償却率">
          <a:extLst>
            <a:ext uri="{FF2B5EF4-FFF2-40B4-BE49-F238E27FC236}">
              <a16:creationId xmlns:a16="http://schemas.microsoft.com/office/drawing/2014/main" id="{7F4A3EE7-A51A-4441-B316-E1E9E745193B}"/>
            </a:ext>
          </a:extLst>
        </xdr:cNvPr>
        <xdr:cNvSpPr txBox="1"/>
      </xdr:nvSpPr>
      <xdr:spPr>
        <a:xfrm>
          <a:off x="13742044" y="1761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5" name="n_2aveValue【公民館】&#10;有形固定資産減価償却率">
          <a:extLst>
            <a:ext uri="{FF2B5EF4-FFF2-40B4-BE49-F238E27FC236}">
              <a16:creationId xmlns:a16="http://schemas.microsoft.com/office/drawing/2014/main" id="{016AC898-B5AE-4EE1-84C8-BD0BA09C966F}"/>
            </a:ext>
          </a:extLst>
        </xdr:cNvPr>
        <xdr:cNvSpPr txBox="1"/>
      </xdr:nvSpPr>
      <xdr:spPr>
        <a:xfrm>
          <a:off x="12960994" y="176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6" name="n_3aveValue【公民館】&#10;有形固定資産減価償却率">
          <a:extLst>
            <a:ext uri="{FF2B5EF4-FFF2-40B4-BE49-F238E27FC236}">
              <a16:creationId xmlns:a16="http://schemas.microsoft.com/office/drawing/2014/main" id="{A6C38977-C2D3-47CE-A5E3-796807B86148}"/>
            </a:ext>
          </a:extLst>
        </xdr:cNvPr>
        <xdr:cNvSpPr txBox="1"/>
      </xdr:nvSpPr>
      <xdr:spPr>
        <a:xfrm>
          <a:off x="12167244" y="1757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97" name="n_4aveValue【公民館】&#10;有形固定資産減価償却率">
          <a:extLst>
            <a:ext uri="{FF2B5EF4-FFF2-40B4-BE49-F238E27FC236}">
              <a16:creationId xmlns:a16="http://schemas.microsoft.com/office/drawing/2014/main" id="{B094A08C-36A7-4C9F-A21C-876723C3A726}"/>
            </a:ext>
          </a:extLst>
        </xdr:cNvPr>
        <xdr:cNvSpPr txBox="1"/>
      </xdr:nvSpPr>
      <xdr:spPr>
        <a:xfrm>
          <a:off x="11354444" y="1761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63516</xdr:rowOff>
    </xdr:from>
    <xdr:ext cx="405111" cy="259045"/>
    <xdr:sp macro="" textlink="">
      <xdr:nvSpPr>
        <xdr:cNvPr id="698" name="n_1mainValue【公民館】&#10;有形固定資産減価償却率">
          <a:extLst>
            <a:ext uri="{FF2B5EF4-FFF2-40B4-BE49-F238E27FC236}">
              <a16:creationId xmlns:a16="http://schemas.microsoft.com/office/drawing/2014/main" id="{D390AD91-CACD-4AF6-B20D-B63194456411}"/>
            </a:ext>
          </a:extLst>
        </xdr:cNvPr>
        <xdr:cNvSpPr txBox="1"/>
      </xdr:nvSpPr>
      <xdr:spPr>
        <a:xfrm>
          <a:off x="13742044"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168291</xdr:rowOff>
    </xdr:from>
    <xdr:ext cx="405111" cy="259045"/>
    <xdr:sp macro="" textlink="">
      <xdr:nvSpPr>
        <xdr:cNvPr id="699" name="n_2mainValue【公民館】&#10;有形固定資産減価償却率">
          <a:extLst>
            <a:ext uri="{FF2B5EF4-FFF2-40B4-BE49-F238E27FC236}">
              <a16:creationId xmlns:a16="http://schemas.microsoft.com/office/drawing/2014/main" id="{E9982B4E-4F15-491F-978F-4C8A4A19FE1A}"/>
            </a:ext>
          </a:extLst>
        </xdr:cNvPr>
        <xdr:cNvSpPr txBox="1"/>
      </xdr:nvSpPr>
      <xdr:spPr>
        <a:xfrm>
          <a:off x="12960994" y="1674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700" name="n_3mainValue【公民館】&#10;有形固定資産減価償却率">
          <a:extLst>
            <a:ext uri="{FF2B5EF4-FFF2-40B4-BE49-F238E27FC236}">
              <a16:creationId xmlns:a16="http://schemas.microsoft.com/office/drawing/2014/main" id="{9E846D92-367A-42A8-98AF-91FEB18AE29E}"/>
            </a:ext>
          </a:extLst>
        </xdr:cNvPr>
        <xdr:cNvSpPr txBox="1"/>
      </xdr:nvSpPr>
      <xdr:spPr>
        <a:xfrm>
          <a:off x="12167244" y="1667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29227</xdr:rowOff>
    </xdr:from>
    <xdr:ext cx="405111" cy="259045"/>
    <xdr:sp macro="" textlink="">
      <xdr:nvSpPr>
        <xdr:cNvPr id="701" name="n_4mainValue【公民館】&#10;有形固定資産減価償却率">
          <a:extLst>
            <a:ext uri="{FF2B5EF4-FFF2-40B4-BE49-F238E27FC236}">
              <a16:creationId xmlns:a16="http://schemas.microsoft.com/office/drawing/2014/main" id="{724EAF70-BE40-40C5-A59D-BD0F94893F9A}"/>
            </a:ext>
          </a:extLst>
        </xdr:cNvPr>
        <xdr:cNvSpPr txBox="1"/>
      </xdr:nvSpPr>
      <xdr:spPr>
        <a:xfrm>
          <a:off x="11354444" y="1660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BC777A0C-7022-4081-B3D3-6093CC96B7B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7C2562B3-0682-4EF9-BC5B-BFE766BE0FF7}"/>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E0D76098-772B-4EEB-8FAB-54BAB2C5AD2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9D4175C0-5546-49A4-869E-5454BFEE1B28}"/>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400114AD-7301-4927-9F70-C8925C2D0E8D}"/>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5243242A-F810-46AD-AB8A-5C0C862D7D3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770260D2-2BDC-440B-956C-85ABBEE78B6B}"/>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E394858C-1439-479F-ADA9-02AD49E6315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AC190C46-C663-4EFD-BE06-C9AA5BA7188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E9734FDD-E936-4C68-AD10-2117778D7D9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1CABB54D-37B1-45A6-BB0A-41E00CD95D72}"/>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FA669DED-58D9-487C-871C-C067033324F9}"/>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399B255E-95E5-4E45-A5A7-C48ECD931ECB}"/>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798B2DCC-BCF2-4A85-8490-9F838F07C911}"/>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53A039E8-0CBB-4C30-84BB-F7D6F0B87577}"/>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FCDC7C8D-8D0B-4DC1-93FE-E8F8125B11DB}"/>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9660B00C-CEE9-4034-98FC-84C62E851030}"/>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B856CCDC-D3D7-430A-999B-1D913A0518F7}"/>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52B3AB64-5935-47BC-B053-B3BAF735AAF4}"/>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456E464E-826C-4EFA-AE06-EA4E28F16CB2}"/>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0D4D51A4-E958-4C4A-A31F-0FD0FA2A534B}"/>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2D306558-03C1-4711-9BDD-FACE30455ABD}"/>
            </a:ext>
          </a:extLst>
        </xdr:cNvPr>
        <xdr:cNvCxnSpPr/>
      </xdr:nvCxnSpPr>
      <xdr:spPr>
        <a:xfrm flipV="1">
          <a:off x="19951064" y="168709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CF948DC0-9256-432F-A5F5-F505D4EC52B7}"/>
            </a:ext>
          </a:extLst>
        </xdr:cNvPr>
        <xdr:cNvSpPr txBox="1"/>
      </xdr:nvSpPr>
      <xdr:spPr>
        <a:xfrm>
          <a:off x="19989800" y="18017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E662873F-A89C-42C1-87E7-4A0BDE5603E1}"/>
            </a:ext>
          </a:extLst>
        </xdr:cNvPr>
        <xdr:cNvCxnSpPr/>
      </xdr:nvCxnSpPr>
      <xdr:spPr>
        <a:xfrm>
          <a:off x="19881850" y="18013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3FFD68B5-2A0F-4267-B223-415701F98BE4}"/>
            </a:ext>
          </a:extLst>
        </xdr:cNvPr>
        <xdr:cNvSpPr txBox="1"/>
      </xdr:nvSpPr>
      <xdr:spPr>
        <a:xfrm>
          <a:off x="19989800" y="1664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9E5EBB5D-3D9F-4B03-A932-29D0F454BE73}"/>
            </a:ext>
          </a:extLst>
        </xdr:cNvPr>
        <xdr:cNvCxnSpPr/>
      </xdr:nvCxnSpPr>
      <xdr:spPr>
        <a:xfrm>
          <a:off x="19881850" y="16870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1EE83B8A-CACA-4BC5-936D-65D51A52099B}"/>
            </a:ext>
          </a:extLst>
        </xdr:cNvPr>
        <xdr:cNvSpPr txBox="1"/>
      </xdr:nvSpPr>
      <xdr:spPr>
        <a:xfrm>
          <a:off x="19989800" y="17624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C4422DF6-28AA-4F91-97B1-73B289190075}"/>
            </a:ext>
          </a:extLst>
        </xdr:cNvPr>
        <xdr:cNvSpPr/>
      </xdr:nvSpPr>
      <xdr:spPr>
        <a:xfrm>
          <a:off x="19900900" y="1777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729A3C60-D7ED-41CE-97B7-514A47133AAF}"/>
            </a:ext>
          </a:extLst>
        </xdr:cNvPr>
        <xdr:cNvSpPr/>
      </xdr:nvSpPr>
      <xdr:spPr>
        <a:xfrm>
          <a:off x="19157950" y="177935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2C145D90-BD6E-4DC9-B90B-23B8090ADD86}"/>
            </a:ext>
          </a:extLst>
        </xdr:cNvPr>
        <xdr:cNvSpPr/>
      </xdr:nvSpPr>
      <xdr:spPr>
        <a:xfrm>
          <a:off x="18345150" y="1779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342308DA-13D1-41BF-8AD3-9A6643E9CBBB}"/>
            </a:ext>
          </a:extLst>
        </xdr:cNvPr>
        <xdr:cNvSpPr/>
      </xdr:nvSpPr>
      <xdr:spPr>
        <a:xfrm>
          <a:off x="175514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B2D17B7F-F7F3-402B-AE25-6B0C2E36A056}"/>
            </a:ext>
          </a:extLst>
        </xdr:cNvPr>
        <xdr:cNvSpPr/>
      </xdr:nvSpPr>
      <xdr:spPr>
        <a:xfrm>
          <a:off x="16757650" y="177931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513DB18-AC0D-432E-9651-2CF9B4087F3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058C0DC-AF63-40DE-A9A6-D337D92AEE3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616577D-5E40-4A29-B730-5C3C9634F16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79BBC48-0633-4461-87C8-775BC09E7C3A}"/>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E32FCDF-16DC-40B2-BE41-79FED6DE367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129184</xdr:rowOff>
    </xdr:from>
    <xdr:to>
      <xdr:col>116</xdr:col>
      <xdr:colOff>114300</xdr:colOff>
      <xdr:row>108</xdr:row>
      <xdr:rowOff>59334</xdr:rowOff>
    </xdr:to>
    <xdr:sp macro="" textlink="">
      <xdr:nvSpPr>
        <xdr:cNvPr id="739" name="楕円 738">
          <a:extLst>
            <a:ext uri="{FF2B5EF4-FFF2-40B4-BE49-F238E27FC236}">
              <a16:creationId xmlns:a16="http://schemas.microsoft.com/office/drawing/2014/main" id="{45E2F7C6-0CD6-481C-9B19-E478465AFBEF}"/>
            </a:ext>
          </a:extLst>
        </xdr:cNvPr>
        <xdr:cNvSpPr/>
      </xdr:nvSpPr>
      <xdr:spPr>
        <a:xfrm>
          <a:off x="19900900" y="179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44111</xdr:rowOff>
    </xdr:from>
    <xdr:ext cx="469744" cy="259045"/>
    <xdr:sp macro="" textlink="">
      <xdr:nvSpPr>
        <xdr:cNvPr id="740" name="【公民館】&#10;一人当たり面積該当値テキスト">
          <a:extLst>
            <a:ext uri="{FF2B5EF4-FFF2-40B4-BE49-F238E27FC236}">
              <a16:creationId xmlns:a16="http://schemas.microsoft.com/office/drawing/2014/main" id="{F859F9EF-0195-44AC-A5CC-30249D99D3E3}"/>
            </a:ext>
          </a:extLst>
        </xdr:cNvPr>
        <xdr:cNvSpPr txBox="1"/>
      </xdr:nvSpPr>
      <xdr:spPr>
        <a:xfrm>
          <a:off x="19989800" y="1781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128727</xdr:rowOff>
    </xdr:from>
    <xdr:to>
      <xdr:col>112</xdr:col>
      <xdr:colOff>38100</xdr:colOff>
      <xdr:row>108</xdr:row>
      <xdr:rowOff>58877</xdr:rowOff>
    </xdr:to>
    <xdr:sp macro="" textlink="">
      <xdr:nvSpPr>
        <xdr:cNvPr id="741" name="楕円 740">
          <a:extLst>
            <a:ext uri="{FF2B5EF4-FFF2-40B4-BE49-F238E27FC236}">
              <a16:creationId xmlns:a16="http://schemas.microsoft.com/office/drawing/2014/main" id="{C111E460-19A5-41D6-9690-0E16CAD316D6}"/>
            </a:ext>
          </a:extLst>
        </xdr:cNvPr>
        <xdr:cNvSpPr/>
      </xdr:nvSpPr>
      <xdr:spPr>
        <a:xfrm>
          <a:off x="19157950" y="179023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8077</xdr:rowOff>
    </xdr:from>
    <xdr:to>
      <xdr:col>116</xdr:col>
      <xdr:colOff>63500</xdr:colOff>
      <xdr:row>108</xdr:row>
      <xdr:rowOff>8534</xdr:rowOff>
    </xdr:to>
    <xdr:cxnSp macro="">
      <xdr:nvCxnSpPr>
        <xdr:cNvPr id="742" name="直線コネクタ 741">
          <a:extLst>
            <a:ext uri="{FF2B5EF4-FFF2-40B4-BE49-F238E27FC236}">
              <a16:creationId xmlns:a16="http://schemas.microsoft.com/office/drawing/2014/main" id="{DB5B7E42-BD90-4020-8C76-2B1B1E508025}"/>
            </a:ext>
          </a:extLst>
        </xdr:cNvPr>
        <xdr:cNvCxnSpPr/>
      </xdr:nvCxnSpPr>
      <xdr:spPr>
        <a:xfrm>
          <a:off x="19202400" y="17953177"/>
          <a:ext cx="7493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129184</xdr:rowOff>
    </xdr:from>
    <xdr:to>
      <xdr:col>107</xdr:col>
      <xdr:colOff>101600</xdr:colOff>
      <xdr:row>108</xdr:row>
      <xdr:rowOff>59334</xdr:rowOff>
    </xdr:to>
    <xdr:sp macro="" textlink="">
      <xdr:nvSpPr>
        <xdr:cNvPr id="743" name="楕円 742">
          <a:extLst>
            <a:ext uri="{FF2B5EF4-FFF2-40B4-BE49-F238E27FC236}">
              <a16:creationId xmlns:a16="http://schemas.microsoft.com/office/drawing/2014/main" id="{B8F80691-705E-4802-A75B-7603F6FB3B21}"/>
            </a:ext>
          </a:extLst>
        </xdr:cNvPr>
        <xdr:cNvSpPr/>
      </xdr:nvSpPr>
      <xdr:spPr>
        <a:xfrm>
          <a:off x="18345150" y="179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8077</xdr:rowOff>
    </xdr:from>
    <xdr:to>
      <xdr:col>111</xdr:col>
      <xdr:colOff>177800</xdr:colOff>
      <xdr:row>108</xdr:row>
      <xdr:rowOff>8534</xdr:rowOff>
    </xdr:to>
    <xdr:cxnSp macro="">
      <xdr:nvCxnSpPr>
        <xdr:cNvPr id="744" name="直線コネクタ 743">
          <a:extLst>
            <a:ext uri="{FF2B5EF4-FFF2-40B4-BE49-F238E27FC236}">
              <a16:creationId xmlns:a16="http://schemas.microsoft.com/office/drawing/2014/main" id="{885FCDC3-E1FB-420B-BC02-17A52C468303}"/>
            </a:ext>
          </a:extLst>
        </xdr:cNvPr>
        <xdr:cNvCxnSpPr/>
      </xdr:nvCxnSpPr>
      <xdr:spPr>
        <a:xfrm flipV="1">
          <a:off x="18395950" y="17953177"/>
          <a:ext cx="8064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130099</xdr:rowOff>
    </xdr:from>
    <xdr:to>
      <xdr:col>102</xdr:col>
      <xdr:colOff>165100</xdr:colOff>
      <xdr:row>108</xdr:row>
      <xdr:rowOff>60249</xdr:rowOff>
    </xdr:to>
    <xdr:sp macro="" textlink="">
      <xdr:nvSpPr>
        <xdr:cNvPr id="745" name="楕円 744">
          <a:extLst>
            <a:ext uri="{FF2B5EF4-FFF2-40B4-BE49-F238E27FC236}">
              <a16:creationId xmlns:a16="http://schemas.microsoft.com/office/drawing/2014/main" id="{94D9F5B7-8862-4627-8B94-968B5623ED10}"/>
            </a:ext>
          </a:extLst>
        </xdr:cNvPr>
        <xdr:cNvSpPr/>
      </xdr:nvSpPr>
      <xdr:spPr>
        <a:xfrm>
          <a:off x="17551400" y="179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8534</xdr:rowOff>
    </xdr:from>
    <xdr:to>
      <xdr:col>107</xdr:col>
      <xdr:colOff>50800</xdr:colOff>
      <xdr:row>108</xdr:row>
      <xdr:rowOff>9449</xdr:rowOff>
    </xdr:to>
    <xdr:cxnSp macro="">
      <xdr:nvCxnSpPr>
        <xdr:cNvPr id="746" name="直線コネクタ 745">
          <a:extLst>
            <a:ext uri="{FF2B5EF4-FFF2-40B4-BE49-F238E27FC236}">
              <a16:creationId xmlns:a16="http://schemas.microsoft.com/office/drawing/2014/main" id="{C6EA5ABF-154E-418C-B64D-C87B6F018EB6}"/>
            </a:ext>
          </a:extLst>
        </xdr:cNvPr>
        <xdr:cNvCxnSpPr/>
      </xdr:nvCxnSpPr>
      <xdr:spPr>
        <a:xfrm flipV="1">
          <a:off x="17602200" y="17953634"/>
          <a:ext cx="7937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131014</xdr:rowOff>
    </xdr:from>
    <xdr:to>
      <xdr:col>98</xdr:col>
      <xdr:colOff>38100</xdr:colOff>
      <xdr:row>108</xdr:row>
      <xdr:rowOff>61164</xdr:rowOff>
    </xdr:to>
    <xdr:sp macro="" textlink="">
      <xdr:nvSpPr>
        <xdr:cNvPr id="747" name="楕円 746">
          <a:extLst>
            <a:ext uri="{FF2B5EF4-FFF2-40B4-BE49-F238E27FC236}">
              <a16:creationId xmlns:a16="http://schemas.microsoft.com/office/drawing/2014/main" id="{1DB7E912-68B1-46DD-9E24-A5D13F9ECEDE}"/>
            </a:ext>
          </a:extLst>
        </xdr:cNvPr>
        <xdr:cNvSpPr/>
      </xdr:nvSpPr>
      <xdr:spPr>
        <a:xfrm>
          <a:off x="16757650" y="17904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9449</xdr:rowOff>
    </xdr:from>
    <xdr:to>
      <xdr:col>102</xdr:col>
      <xdr:colOff>114300</xdr:colOff>
      <xdr:row>108</xdr:row>
      <xdr:rowOff>10364</xdr:rowOff>
    </xdr:to>
    <xdr:cxnSp macro="">
      <xdr:nvCxnSpPr>
        <xdr:cNvPr id="748" name="直線コネクタ 747">
          <a:extLst>
            <a:ext uri="{FF2B5EF4-FFF2-40B4-BE49-F238E27FC236}">
              <a16:creationId xmlns:a16="http://schemas.microsoft.com/office/drawing/2014/main" id="{509CE676-01CE-4658-90BF-1A5F39D05718}"/>
            </a:ext>
          </a:extLst>
        </xdr:cNvPr>
        <xdr:cNvCxnSpPr/>
      </xdr:nvCxnSpPr>
      <xdr:spPr>
        <a:xfrm flipV="1">
          <a:off x="16802100" y="17954549"/>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49" name="n_1aveValue【公民館】&#10;一人当たり面積">
          <a:extLst>
            <a:ext uri="{FF2B5EF4-FFF2-40B4-BE49-F238E27FC236}">
              <a16:creationId xmlns:a16="http://schemas.microsoft.com/office/drawing/2014/main" id="{4B288158-BCA0-4B1A-85CC-805656743D88}"/>
            </a:ext>
          </a:extLst>
        </xdr:cNvPr>
        <xdr:cNvSpPr txBox="1"/>
      </xdr:nvSpPr>
      <xdr:spPr>
        <a:xfrm>
          <a:off x="18980227" y="1756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0" name="n_2aveValue【公民館】&#10;一人当たり面積">
          <a:extLst>
            <a:ext uri="{FF2B5EF4-FFF2-40B4-BE49-F238E27FC236}">
              <a16:creationId xmlns:a16="http://schemas.microsoft.com/office/drawing/2014/main" id="{00B4B9D0-997E-4DEA-8364-20A6EEC48D5A}"/>
            </a:ext>
          </a:extLst>
        </xdr:cNvPr>
        <xdr:cNvSpPr txBox="1"/>
      </xdr:nvSpPr>
      <xdr:spPr>
        <a:xfrm>
          <a:off x="18180127" y="1757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1" name="n_3aveValue【公民館】&#10;一人当たり面積">
          <a:extLst>
            <a:ext uri="{FF2B5EF4-FFF2-40B4-BE49-F238E27FC236}">
              <a16:creationId xmlns:a16="http://schemas.microsoft.com/office/drawing/2014/main" id="{91F22140-5A6A-4A04-90CE-83BA35F09AE0}"/>
            </a:ext>
          </a:extLst>
        </xdr:cNvPr>
        <xdr:cNvSpPr txBox="1"/>
      </xdr:nvSpPr>
      <xdr:spPr>
        <a:xfrm>
          <a:off x="1738637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2" name="n_4aveValue【公民館】&#10;一人当たり面積">
          <a:extLst>
            <a:ext uri="{FF2B5EF4-FFF2-40B4-BE49-F238E27FC236}">
              <a16:creationId xmlns:a16="http://schemas.microsoft.com/office/drawing/2014/main" id="{50C6F88C-CA2E-4691-A3F8-15742388CC8A}"/>
            </a:ext>
          </a:extLst>
        </xdr:cNvPr>
        <xdr:cNvSpPr txBox="1"/>
      </xdr:nvSpPr>
      <xdr:spPr>
        <a:xfrm>
          <a:off x="16592627" y="1756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50004</xdr:rowOff>
    </xdr:from>
    <xdr:ext cx="469744" cy="259045"/>
    <xdr:sp macro="" textlink="">
      <xdr:nvSpPr>
        <xdr:cNvPr id="753" name="n_1mainValue【公民館】&#10;一人当たり面積">
          <a:extLst>
            <a:ext uri="{FF2B5EF4-FFF2-40B4-BE49-F238E27FC236}">
              <a16:creationId xmlns:a16="http://schemas.microsoft.com/office/drawing/2014/main" id="{6E94775B-22D3-4587-9FEC-5787B116822E}"/>
            </a:ext>
          </a:extLst>
        </xdr:cNvPr>
        <xdr:cNvSpPr txBox="1"/>
      </xdr:nvSpPr>
      <xdr:spPr>
        <a:xfrm>
          <a:off x="18980227" y="1799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50461</xdr:rowOff>
    </xdr:from>
    <xdr:ext cx="469744" cy="259045"/>
    <xdr:sp macro="" textlink="">
      <xdr:nvSpPr>
        <xdr:cNvPr id="754" name="n_2mainValue【公民館】&#10;一人当たり面積">
          <a:extLst>
            <a:ext uri="{FF2B5EF4-FFF2-40B4-BE49-F238E27FC236}">
              <a16:creationId xmlns:a16="http://schemas.microsoft.com/office/drawing/2014/main" id="{3B1CC26B-AD5D-482F-9602-D69403FC72E3}"/>
            </a:ext>
          </a:extLst>
        </xdr:cNvPr>
        <xdr:cNvSpPr txBox="1"/>
      </xdr:nvSpPr>
      <xdr:spPr>
        <a:xfrm>
          <a:off x="18180127" y="1799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51376</xdr:rowOff>
    </xdr:from>
    <xdr:ext cx="469744" cy="259045"/>
    <xdr:sp macro="" textlink="">
      <xdr:nvSpPr>
        <xdr:cNvPr id="755" name="n_3mainValue【公民館】&#10;一人当たり面積">
          <a:extLst>
            <a:ext uri="{FF2B5EF4-FFF2-40B4-BE49-F238E27FC236}">
              <a16:creationId xmlns:a16="http://schemas.microsoft.com/office/drawing/2014/main" id="{7571A283-2A39-4B32-AB92-D69B0D92EFB7}"/>
            </a:ext>
          </a:extLst>
        </xdr:cNvPr>
        <xdr:cNvSpPr txBox="1"/>
      </xdr:nvSpPr>
      <xdr:spPr>
        <a:xfrm>
          <a:off x="17386377" y="1799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52291</xdr:rowOff>
    </xdr:from>
    <xdr:ext cx="469744" cy="259045"/>
    <xdr:sp macro="" textlink="">
      <xdr:nvSpPr>
        <xdr:cNvPr id="756" name="n_4mainValue【公民館】&#10;一人当たり面積">
          <a:extLst>
            <a:ext uri="{FF2B5EF4-FFF2-40B4-BE49-F238E27FC236}">
              <a16:creationId xmlns:a16="http://schemas.microsoft.com/office/drawing/2014/main" id="{E299358B-EE73-468F-A7F3-7EAE3B32D337}"/>
            </a:ext>
          </a:extLst>
        </xdr:cNvPr>
        <xdr:cNvSpPr txBox="1"/>
      </xdr:nvSpPr>
      <xdr:spPr>
        <a:xfrm>
          <a:off x="16592627" y="179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AB0B6BA3-22E9-4337-BC00-BEC7A911795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C3A5F598-63BD-4697-B3A3-45180B1A983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4570942A-2701-4BA5-A8F1-B6DEE36189AE}"/>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道路の有形固定資産減価償却率は類似団体平均より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ポイントも高く、前年度よりも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学校施設については、小学校校舎及び中学校校舎が建設から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年以上経過しており、維持補修に係る経費が増加していることから、今後は小学校・中学校の校舎の統合などを視野に入れながら、整備計画を立てる必要がある。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公営住宅については、一番古いもので建設から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おり、老朽化が顕著な建物となっている。現在は屋根の改修工事や外断熱工事を計画的に実施するなどの老朽化対策を実施しているが、今後については、建物の廃止や建て替えを検討するなど、施設整備に積極的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70CAFC-5C08-44FB-A556-4AEEDB747B37}"/>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9BDEF7-A3C2-4A28-A783-6153538C7ED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DBC02F-0965-4990-8E9A-18A00BBFB39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64323C-9DDE-4999-BB9F-CA52802092B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27358F-6526-4969-B7FE-953FDF3D688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00FD2C-2F19-4BA1-9C64-BFEEC811C2F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F583D4-712D-4403-AA09-404DBB185B3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98A19A-1750-4399-ABB7-28AD2E900ED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A4034B-BB8D-41FF-985E-CD9EB904D1A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919135-5606-472A-B1A4-A8D5542B937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6,055
5,421
49.75
6,808,120
6,646,958
117,203
2,721,513
2,950,190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4222C4-4785-4594-8E0D-9E3983D6E26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F81662-61A0-4EF6-9D71-D9DA3BC070B2}"/>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2F9027-0596-4775-876A-6706F8386A5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74C479-883F-4930-B35C-8DC0084C3F9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F0285F-B81D-4D0C-9409-173C6B0358A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6114A18-1F19-46D0-9104-CE221EB33E26}"/>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BAD597A-318A-416B-8151-DD59E7FCBF86}"/>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5023EF-CA91-4128-BA2F-DE34847C75E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87225A-FA25-4CC4-89FB-F5B1779B49B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3E024B-176A-4056-A4C9-C2F0B6A5F1B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462C9D-2D82-46FE-B6C8-7247D47B1B5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BF5CD4-F18F-42A9-9984-086C88DDA65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B12E75-1FBA-4104-B06D-8E1935D006D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BEA481-7615-48AE-A9BA-B234CB13C00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063017-D09C-4842-960C-CFEA5F14464D}"/>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592155-6605-4CA0-B801-E7AED4086157}"/>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087667-2839-4C0E-A600-4F02150C0A9C}"/>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17BADB-8EC2-4556-AECF-86137C3A8DB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224269-65F7-40C4-A976-944F6E9F135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4385CB-F166-4195-A864-8DA1D64F4E07}"/>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020241-6546-4229-92F6-12A69CAB47DA}"/>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78B21A-8AC3-4931-847F-FA707B6BEDA4}"/>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4E9594-2CB2-4B73-9446-DCA144546F4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44FF29C-BD7B-482C-AE2A-CE983EEA009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0CAA62-3B46-4AF2-BD80-21AC7425D23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BF6872-67E0-440A-B59C-6B1FD8CF771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3DBE9FA-26CA-4CEC-B1A3-E26A56458F3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9A16B0-7FF4-4E43-A89A-DED5339FD9B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9630DE-F486-435B-AC9B-6E9BC249FC5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B02662-82E0-4AFD-8063-FC29D919F68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7CEED4-5FEE-42F1-B8CE-5B60CBE4030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EBAD27-6C67-4018-8F60-98A0642EA99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CC2B37-9CF6-40BB-8252-1C3C865CDCD0}"/>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AD9CB5E-B2FB-4CA9-8EA0-03B63881E08E}"/>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3C3795-7B3C-4DB7-81FA-C294437FB7AD}"/>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726DF38-3C2F-42DB-9184-51F665AF8355}"/>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4423B2-14A3-4EC5-8C41-D6CFD0070D43}"/>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0DA4090-F3FC-4C31-B9B2-FE07F9713D0C}"/>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46D9B8-F0D0-4D7C-A9B9-25F210771967}"/>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E6F7E7D-1D97-4A6F-BBBD-53668503E4F4}"/>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6A03C2-5B42-4A99-B836-D640276617D8}"/>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580906D-7B4E-47A8-8CB2-F6564FC6EBFE}"/>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362152E-81F1-4681-B2A3-2B75342C6056}"/>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7DE523-E4A2-4650-9014-F195423D7027}"/>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5B5BD4C-3B0E-486E-9EE3-F1F983B531E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39AD123-A73A-431E-A30C-3DBC8E522B0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6A36145-A031-43BE-B671-5FC72ED1D544}"/>
            </a:ext>
          </a:extLst>
        </xdr:cNvPr>
        <xdr:cNvCxnSpPr/>
      </xdr:nvCxnSpPr>
      <xdr:spPr>
        <a:xfrm flipV="1">
          <a:off x="4177665" y="550635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4215992-F5A5-438A-9200-CFFB3CD0808A}"/>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584F732-B2A5-4AD3-B1B2-B0B2BC97C688}"/>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737FD8FB-601D-4F1E-9EF8-69BF7B6D9CDF}"/>
            </a:ext>
          </a:extLst>
        </xdr:cNvPr>
        <xdr:cNvSpPr txBox="1"/>
      </xdr:nvSpPr>
      <xdr:spPr>
        <a:xfrm>
          <a:off x="4216400" y="5287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84035164-9652-4BB5-B3C9-546E25C7217E}"/>
            </a:ext>
          </a:extLst>
        </xdr:cNvPr>
        <xdr:cNvCxnSpPr/>
      </xdr:nvCxnSpPr>
      <xdr:spPr>
        <a:xfrm>
          <a:off x="4108450" y="5506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8DE380EB-0030-40DC-AB59-F9BBDCF5F930}"/>
            </a:ext>
          </a:extLst>
        </xdr:cNvPr>
        <xdr:cNvSpPr txBox="1"/>
      </xdr:nvSpPr>
      <xdr:spPr>
        <a:xfrm>
          <a:off x="4216400" y="61548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CF98C2C3-EB41-40C1-A454-BE86EE0164D2}"/>
            </a:ext>
          </a:extLst>
        </xdr:cNvPr>
        <xdr:cNvSpPr/>
      </xdr:nvSpPr>
      <xdr:spPr>
        <a:xfrm>
          <a:off x="4127500" y="61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4651F2BB-F3B9-428B-95BF-84EB108BAC68}"/>
            </a:ext>
          </a:extLst>
        </xdr:cNvPr>
        <xdr:cNvSpPr/>
      </xdr:nvSpPr>
      <xdr:spPr>
        <a:xfrm>
          <a:off x="3384550" y="6076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75BDD668-C234-4469-AC16-BDFBA6B83423}"/>
            </a:ext>
          </a:extLst>
        </xdr:cNvPr>
        <xdr:cNvSpPr/>
      </xdr:nvSpPr>
      <xdr:spPr>
        <a:xfrm>
          <a:off x="2571750" y="61043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627268BB-F854-483D-847E-1F6B182FB9A8}"/>
            </a:ext>
          </a:extLst>
        </xdr:cNvPr>
        <xdr:cNvSpPr/>
      </xdr:nvSpPr>
      <xdr:spPr>
        <a:xfrm>
          <a:off x="1778000" y="612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668913AB-A1B1-406C-9662-EB70CA45FA42}"/>
            </a:ext>
          </a:extLst>
        </xdr:cNvPr>
        <xdr:cNvSpPr/>
      </xdr:nvSpPr>
      <xdr:spPr>
        <a:xfrm>
          <a:off x="984250" y="6079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11B61C-3CFE-405C-BB1C-F6B7AE9C42C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3B2389-926D-49AD-8AAE-358BC6F3DF4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192E43-A1A4-4D87-B0E2-5377CA45BE2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1F532A8-C2F2-4284-B544-983FF627B3A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7420D90-A062-4435-916F-2CAC8CDE9A2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170724</xdr:rowOff>
    </xdr:from>
    <xdr:to>
      <xdr:col>24</xdr:col>
      <xdr:colOff>114300</xdr:colOff>
      <xdr:row>35</xdr:row>
      <xdr:rowOff>100874</xdr:rowOff>
    </xdr:to>
    <xdr:sp macro="" textlink="">
      <xdr:nvSpPr>
        <xdr:cNvPr id="74" name="楕円 73">
          <a:extLst>
            <a:ext uri="{FF2B5EF4-FFF2-40B4-BE49-F238E27FC236}">
              <a16:creationId xmlns:a16="http://schemas.microsoft.com/office/drawing/2014/main" id="{21DB1F49-9828-4EC2-939F-6F02ECCB48AA}"/>
            </a:ext>
          </a:extLst>
        </xdr:cNvPr>
        <xdr:cNvSpPr/>
      </xdr:nvSpPr>
      <xdr:spPr>
        <a:xfrm>
          <a:off x="4127500" y="57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22151</xdr:rowOff>
    </xdr:from>
    <xdr:ext cx="405111" cy="259045"/>
    <xdr:sp macro="" textlink="">
      <xdr:nvSpPr>
        <xdr:cNvPr id="75" name="【図書館】&#10;有形固定資産減価償却率該当値テキスト">
          <a:extLst>
            <a:ext uri="{FF2B5EF4-FFF2-40B4-BE49-F238E27FC236}">
              <a16:creationId xmlns:a16="http://schemas.microsoft.com/office/drawing/2014/main" id="{60737399-3C4E-4744-BE4A-4EF522D6CAD2}"/>
            </a:ext>
          </a:extLst>
        </xdr:cNvPr>
        <xdr:cNvSpPr txBox="1"/>
      </xdr:nvSpPr>
      <xdr:spPr>
        <a:xfrm>
          <a:off x="4216400" y="564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128270</xdr:rowOff>
    </xdr:from>
    <xdr:to>
      <xdr:col>20</xdr:col>
      <xdr:colOff>38100</xdr:colOff>
      <xdr:row>35</xdr:row>
      <xdr:rowOff>58420</xdr:rowOff>
    </xdr:to>
    <xdr:sp macro="" textlink="">
      <xdr:nvSpPr>
        <xdr:cNvPr id="76" name="楕円 75">
          <a:extLst>
            <a:ext uri="{FF2B5EF4-FFF2-40B4-BE49-F238E27FC236}">
              <a16:creationId xmlns:a16="http://schemas.microsoft.com/office/drawing/2014/main" id="{D0441272-AE3E-41FB-B601-C9DFCB315F31}"/>
            </a:ext>
          </a:extLst>
        </xdr:cNvPr>
        <xdr:cNvSpPr/>
      </xdr:nvSpPr>
      <xdr:spPr>
        <a:xfrm>
          <a:off x="3384550" y="5748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7620</xdr:rowOff>
    </xdr:from>
    <xdr:to>
      <xdr:col>24</xdr:col>
      <xdr:colOff>63500</xdr:colOff>
      <xdr:row>35</xdr:row>
      <xdr:rowOff>50074</xdr:rowOff>
    </xdr:to>
    <xdr:cxnSp macro="">
      <xdr:nvCxnSpPr>
        <xdr:cNvPr id="77" name="直線コネクタ 76">
          <a:extLst>
            <a:ext uri="{FF2B5EF4-FFF2-40B4-BE49-F238E27FC236}">
              <a16:creationId xmlns:a16="http://schemas.microsoft.com/office/drawing/2014/main" id="{8F49C51A-000D-4846-B270-63E4F225496A}"/>
            </a:ext>
          </a:extLst>
        </xdr:cNvPr>
        <xdr:cNvCxnSpPr/>
      </xdr:nvCxnSpPr>
      <xdr:spPr>
        <a:xfrm>
          <a:off x="3429000" y="5792470"/>
          <a:ext cx="7493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84183</xdr:rowOff>
    </xdr:from>
    <xdr:to>
      <xdr:col>15</xdr:col>
      <xdr:colOff>101600</xdr:colOff>
      <xdr:row>35</xdr:row>
      <xdr:rowOff>14333</xdr:rowOff>
    </xdr:to>
    <xdr:sp macro="" textlink="">
      <xdr:nvSpPr>
        <xdr:cNvPr id="78" name="楕円 77">
          <a:extLst>
            <a:ext uri="{FF2B5EF4-FFF2-40B4-BE49-F238E27FC236}">
              <a16:creationId xmlns:a16="http://schemas.microsoft.com/office/drawing/2014/main" id="{5EEC3026-DCB4-4C13-80EA-2AF2739067E8}"/>
            </a:ext>
          </a:extLst>
        </xdr:cNvPr>
        <xdr:cNvSpPr/>
      </xdr:nvSpPr>
      <xdr:spPr>
        <a:xfrm>
          <a:off x="2571750" y="57039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134983</xdr:rowOff>
    </xdr:from>
    <xdr:to>
      <xdr:col>19</xdr:col>
      <xdr:colOff>177800</xdr:colOff>
      <xdr:row>35</xdr:row>
      <xdr:rowOff>7620</xdr:rowOff>
    </xdr:to>
    <xdr:cxnSp macro="">
      <xdr:nvCxnSpPr>
        <xdr:cNvPr id="79" name="直線コネクタ 78">
          <a:extLst>
            <a:ext uri="{FF2B5EF4-FFF2-40B4-BE49-F238E27FC236}">
              <a16:creationId xmlns:a16="http://schemas.microsoft.com/office/drawing/2014/main" id="{FEBD42B5-5FC9-4DD5-8B13-8ED2B464F154}"/>
            </a:ext>
          </a:extLst>
        </xdr:cNvPr>
        <xdr:cNvCxnSpPr/>
      </xdr:nvCxnSpPr>
      <xdr:spPr>
        <a:xfrm>
          <a:off x="2622550" y="5754733"/>
          <a:ext cx="80645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0" name="楕円 79">
          <a:extLst>
            <a:ext uri="{FF2B5EF4-FFF2-40B4-BE49-F238E27FC236}">
              <a16:creationId xmlns:a16="http://schemas.microsoft.com/office/drawing/2014/main" id="{0A24C4B7-BFE6-4CCF-B5A3-F83037A1625B}"/>
            </a:ext>
          </a:extLst>
        </xdr:cNvPr>
        <xdr:cNvSpPr/>
      </xdr:nvSpPr>
      <xdr:spPr>
        <a:xfrm>
          <a:off x="1778000" y="56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134983</xdr:rowOff>
    </xdr:to>
    <xdr:cxnSp macro="">
      <xdr:nvCxnSpPr>
        <xdr:cNvPr id="81" name="直線コネクタ 80">
          <a:extLst>
            <a:ext uri="{FF2B5EF4-FFF2-40B4-BE49-F238E27FC236}">
              <a16:creationId xmlns:a16="http://schemas.microsoft.com/office/drawing/2014/main" id="{0F9B9964-8C4D-4B10-839C-8FBDDC23775F}"/>
            </a:ext>
          </a:extLst>
        </xdr:cNvPr>
        <xdr:cNvCxnSpPr/>
      </xdr:nvCxnSpPr>
      <xdr:spPr>
        <a:xfrm>
          <a:off x="1828800" y="5712278"/>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169092</xdr:rowOff>
    </xdr:from>
    <xdr:to>
      <xdr:col>6</xdr:col>
      <xdr:colOff>38100</xdr:colOff>
      <xdr:row>34</xdr:row>
      <xdr:rowOff>99242</xdr:rowOff>
    </xdr:to>
    <xdr:sp macro="" textlink="">
      <xdr:nvSpPr>
        <xdr:cNvPr id="82" name="楕円 81">
          <a:extLst>
            <a:ext uri="{FF2B5EF4-FFF2-40B4-BE49-F238E27FC236}">
              <a16:creationId xmlns:a16="http://schemas.microsoft.com/office/drawing/2014/main" id="{08E5A07D-65CD-4799-82DA-48DA7A7E7EE6}"/>
            </a:ext>
          </a:extLst>
        </xdr:cNvPr>
        <xdr:cNvSpPr/>
      </xdr:nvSpPr>
      <xdr:spPr>
        <a:xfrm>
          <a:off x="984250" y="56173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48442</xdr:rowOff>
    </xdr:from>
    <xdr:to>
      <xdr:col>10</xdr:col>
      <xdr:colOff>114300</xdr:colOff>
      <xdr:row>34</xdr:row>
      <xdr:rowOff>92528</xdr:rowOff>
    </xdr:to>
    <xdr:cxnSp macro="">
      <xdr:nvCxnSpPr>
        <xdr:cNvPr id="83" name="直線コネクタ 82">
          <a:extLst>
            <a:ext uri="{FF2B5EF4-FFF2-40B4-BE49-F238E27FC236}">
              <a16:creationId xmlns:a16="http://schemas.microsoft.com/office/drawing/2014/main" id="{00620D33-ECC2-4A5D-9D66-2B7B3A524D1E}"/>
            </a:ext>
          </a:extLst>
        </xdr:cNvPr>
        <xdr:cNvCxnSpPr/>
      </xdr:nvCxnSpPr>
      <xdr:spPr>
        <a:xfrm>
          <a:off x="1028700" y="5668192"/>
          <a:ext cx="8001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901F0BBC-692F-4220-B681-2FFB6FABE2BE}"/>
            </a:ext>
          </a:extLst>
        </xdr:cNvPr>
        <xdr:cNvSpPr txBox="1"/>
      </xdr:nvSpPr>
      <xdr:spPr>
        <a:xfrm>
          <a:off x="3239144" y="616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1A586CFB-72C4-4D02-B188-BD03DD88CC8C}"/>
            </a:ext>
          </a:extLst>
        </xdr:cNvPr>
        <xdr:cNvSpPr txBox="1"/>
      </xdr:nvSpPr>
      <xdr:spPr>
        <a:xfrm>
          <a:off x="2439044" y="619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A7741727-B107-4910-95C3-788ACB08CA90}"/>
            </a:ext>
          </a:extLst>
        </xdr:cNvPr>
        <xdr:cNvSpPr txBox="1"/>
      </xdr:nvSpPr>
      <xdr:spPr>
        <a:xfrm>
          <a:off x="1645294" y="622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9EB400ED-A698-4BCC-8DA0-B55C8728BB88}"/>
            </a:ext>
          </a:extLst>
        </xdr:cNvPr>
        <xdr:cNvSpPr txBox="1"/>
      </xdr:nvSpPr>
      <xdr:spPr>
        <a:xfrm>
          <a:off x="851544" y="616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74947</xdr:rowOff>
    </xdr:from>
    <xdr:ext cx="405111" cy="259045"/>
    <xdr:sp macro="" textlink="">
      <xdr:nvSpPr>
        <xdr:cNvPr id="88" name="n_1mainValue【図書館】&#10;有形固定資産減価償却率">
          <a:extLst>
            <a:ext uri="{FF2B5EF4-FFF2-40B4-BE49-F238E27FC236}">
              <a16:creationId xmlns:a16="http://schemas.microsoft.com/office/drawing/2014/main" id="{3E1EFDEB-6FA4-48AD-9083-CE0D0A5F850A}"/>
            </a:ext>
          </a:extLst>
        </xdr:cNvPr>
        <xdr:cNvSpPr txBox="1"/>
      </xdr:nvSpPr>
      <xdr:spPr>
        <a:xfrm>
          <a:off x="3239144" y="552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30860</xdr:rowOff>
    </xdr:from>
    <xdr:ext cx="405111" cy="259045"/>
    <xdr:sp macro="" textlink="">
      <xdr:nvSpPr>
        <xdr:cNvPr id="89" name="n_2mainValue【図書館】&#10;有形固定資産減価償却率">
          <a:extLst>
            <a:ext uri="{FF2B5EF4-FFF2-40B4-BE49-F238E27FC236}">
              <a16:creationId xmlns:a16="http://schemas.microsoft.com/office/drawing/2014/main" id="{0F01FB57-0987-4CF1-8A5F-0ACD3F668295}"/>
            </a:ext>
          </a:extLst>
        </xdr:cNvPr>
        <xdr:cNvSpPr txBox="1"/>
      </xdr:nvSpPr>
      <xdr:spPr>
        <a:xfrm>
          <a:off x="2439044" y="5485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a:extLst>
            <a:ext uri="{FF2B5EF4-FFF2-40B4-BE49-F238E27FC236}">
              <a16:creationId xmlns:a16="http://schemas.microsoft.com/office/drawing/2014/main" id="{F0281C68-08EB-4335-8D84-66B753AABD5A}"/>
            </a:ext>
          </a:extLst>
        </xdr:cNvPr>
        <xdr:cNvSpPr txBox="1"/>
      </xdr:nvSpPr>
      <xdr:spPr>
        <a:xfrm>
          <a:off x="1645294" y="544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115769</xdr:rowOff>
    </xdr:from>
    <xdr:ext cx="405111" cy="259045"/>
    <xdr:sp macro="" textlink="">
      <xdr:nvSpPr>
        <xdr:cNvPr id="91" name="n_4mainValue【図書館】&#10;有形固定資産減価償却率">
          <a:extLst>
            <a:ext uri="{FF2B5EF4-FFF2-40B4-BE49-F238E27FC236}">
              <a16:creationId xmlns:a16="http://schemas.microsoft.com/office/drawing/2014/main" id="{30764352-8F18-4FAE-900C-0F10DD93436B}"/>
            </a:ext>
          </a:extLst>
        </xdr:cNvPr>
        <xdr:cNvSpPr txBox="1"/>
      </xdr:nvSpPr>
      <xdr:spPr>
        <a:xfrm>
          <a:off x="8515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8192FBC-7632-457D-9FA8-EE171D25CA2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C09111D-3181-4DB8-A380-285582ED1DC8}"/>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7884455-6882-43EC-9EFE-13668C719BD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53DDB0A-3A43-4910-AD31-38C798B8B6F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3C26D3F-49FC-4028-BB97-669B65E60AF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1E04DD0-86BF-4244-B31B-57D60A03F85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757FB3-C2FF-44EC-AAC3-801B1F632F68}"/>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B993955-770A-4DBB-A39E-9ACD00269C2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8CFACC-4C74-4056-8B5E-A32AD9FC25EE}"/>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562FAEF-E464-4FDB-BE6D-57597173610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4B7E1F6-6293-413F-A8D0-4B5C7BFF4CF5}"/>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4D8E183-9304-43CC-A0DC-13274ADB5276}"/>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0960963-7F18-4219-965B-D5FDA65C0ECB}"/>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5963B02-70AA-43F4-A012-10F91C0C29A2}"/>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D4518F6-E424-4731-9E54-0C9E5F1ABC09}"/>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982F10E-0A2B-4641-AB0C-292209E59BAE}"/>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3272441-2E61-4D6A-8D46-AC386C170D3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B0A8E9B-428E-4EA2-B748-23208DC932D3}"/>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CFBC1F0-361B-42D4-A3FD-08B1685BCD4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7F8D26E-F0A7-4EA7-898B-0DB6751521D4}"/>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D30769D-34FD-44A6-971D-04A4BE2A001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9589056-8F7C-4962-9BB6-B1EE294B7674}"/>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AA3B6D8-A7CF-485B-8544-970496BD311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F7782DD3-4C95-46DA-B4A3-72ADB172982C}"/>
            </a:ext>
          </a:extLst>
        </xdr:cNvPr>
        <xdr:cNvCxnSpPr/>
      </xdr:nvCxnSpPr>
      <xdr:spPr>
        <a:xfrm flipV="1">
          <a:off x="9429115" y="554228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7DC3D416-C084-4072-AB2F-04EC7FC0788F}"/>
            </a:ext>
          </a:extLst>
        </xdr:cNvPr>
        <xdr:cNvSpPr txBox="1"/>
      </xdr:nvSpPr>
      <xdr:spPr>
        <a:xfrm>
          <a:off x="9467850"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7660A72B-E725-4766-BEE0-03B7E91AADDC}"/>
            </a:ext>
          </a:extLst>
        </xdr:cNvPr>
        <xdr:cNvCxnSpPr/>
      </xdr:nvCxnSpPr>
      <xdr:spPr>
        <a:xfrm>
          <a:off x="9359900" y="6855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4A3CBD9A-6762-48E8-B2AD-1F6BF6DF1F68}"/>
            </a:ext>
          </a:extLst>
        </xdr:cNvPr>
        <xdr:cNvSpPr txBox="1"/>
      </xdr:nvSpPr>
      <xdr:spPr>
        <a:xfrm>
          <a:off x="9467850" y="53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32C831B2-4F1C-4B23-9C52-7CEE3E881266}"/>
            </a:ext>
          </a:extLst>
        </xdr:cNvPr>
        <xdr:cNvCxnSpPr/>
      </xdr:nvCxnSpPr>
      <xdr:spPr>
        <a:xfrm>
          <a:off x="9359900" y="5542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6000C81B-0999-4011-BB72-BA7B3F2FBF9B}"/>
            </a:ext>
          </a:extLst>
        </xdr:cNvPr>
        <xdr:cNvSpPr txBox="1"/>
      </xdr:nvSpPr>
      <xdr:spPr>
        <a:xfrm>
          <a:off x="9467850" y="6320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302B087C-DAD3-44D4-882E-4C5BC618C95E}"/>
            </a:ext>
          </a:extLst>
        </xdr:cNvPr>
        <xdr:cNvSpPr/>
      </xdr:nvSpPr>
      <xdr:spPr>
        <a:xfrm>
          <a:off x="9398000" y="6463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A58B938E-410B-4D5E-8050-D46D05A6322E}"/>
            </a:ext>
          </a:extLst>
        </xdr:cNvPr>
        <xdr:cNvSpPr/>
      </xdr:nvSpPr>
      <xdr:spPr>
        <a:xfrm>
          <a:off x="86360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8542E207-8BDE-4B3C-852C-597FB168B9E6}"/>
            </a:ext>
          </a:extLst>
        </xdr:cNvPr>
        <xdr:cNvSpPr/>
      </xdr:nvSpPr>
      <xdr:spPr>
        <a:xfrm>
          <a:off x="7842250" y="6562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61408F26-48D3-4EB3-BFD8-320599A25930}"/>
            </a:ext>
          </a:extLst>
        </xdr:cNvPr>
        <xdr:cNvSpPr/>
      </xdr:nvSpPr>
      <xdr:spPr>
        <a:xfrm>
          <a:off x="7029450" y="657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704E076F-00C7-4014-8195-26117E505888}"/>
            </a:ext>
          </a:extLst>
        </xdr:cNvPr>
        <xdr:cNvSpPr/>
      </xdr:nvSpPr>
      <xdr:spPr>
        <a:xfrm>
          <a:off x="6235700" y="6565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CE53D00-6DEC-487B-BA4B-69B5A036EB1E}"/>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E09A7F-3CAC-41F8-9314-8FCDB54D3896}"/>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98FD74-CF37-4D8E-A774-B4BB7EC1CC0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782A79-BA99-492B-AAF2-03C95BD6D6B2}"/>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ECFD6C0-FDC4-4850-9AE9-AB7889E3D98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170180</xdr:rowOff>
    </xdr:from>
    <xdr:to>
      <xdr:col>55</xdr:col>
      <xdr:colOff>50800</xdr:colOff>
      <xdr:row>40</xdr:row>
      <xdr:rowOff>100330</xdr:rowOff>
    </xdr:to>
    <xdr:sp macro="" textlink="">
      <xdr:nvSpPr>
        <xdr:cNvPr id="131" name="楕円 130">
          <a:extLst>
            <a:ext uri="{FF2B5EF4-FFF2-40B4-BE49-F238E27FC236}">
              <a16:creationId xmlns:a16="http://schemas.microsoft.com/office/drawing/2014/main" id="{EBD082EE-31C6-4387-A260-E226A36B5F68}"/>
            </a:ext>
          </a:extLst>
        </xdr:cNvPr>
        <xdr:cNvSpPr/>
      </xdr:nvSpPr>
      <xdr:spPr>
        <a:xfrm>
          <a:off x="9398000" y="660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148607</xdr:rowOff>
    </xdr:from>
    <xdr:ext cx="469744" cy="259045"/>
    <xdr:sp macro="" textlink="">
      <xdr:nvSpPr>
        <xdr:cNvPr id="132" name="【図書館】&#10;一人当たり面積該当値テキスト">
          <a:extLst>
            <a:ext uri="{FF2B5EF4-FFF2-40B4-BE49-F238E27FC236}">
              <a16:creationId xmlns:a16="http://schemas.microsoft.com/office/drawing/2014/main" id="{0D04794D-44E8-43B9-91BF-3483B4A13EEF}"/>
            </a:ext>
          </a:extLst>
        </xdr:cNvPr>
        <xdr:cNvSpPr txBox="1"/>
      </xdr:nvSpPr>
      <xdr:spPr>
        <a:xfrm>
          <a:off x="9467850"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166370</xdr:rowOff>
    </xdr:from>
    <xdr:to>
      <xdr:col>50</xdr:col>
      <xdr:colOff>165100</xdr:colOff>
      <xdr:row>40</xdr:row>
      <xdr:rowOff>96520</xdr:rowOff>
    </xdr:to>
    <xdr:sp macro="" textlink="">
      <xdr:nvSpPr>
        <xdr:cNvPr id="133" name="楕円 132">
          <a:extLst>
            <a:ext uri="{FF2B5EF4-FFF2-40B4-BE49-F238E27FC236}">
              <a16:creationId xmlns:a16="http://schemas.microsoft.com/office/drawing/2014/main" id="{04303D9C-2D94-43E3-AC54-B5AAF1CD69C2}"/>
            </a:ext>
          </a:extLst>
        </xdr:cNvPr>
        <xdr:cNvSpPr/>
      </xdr:nvSpPr>
      <xdr:spPr>
        <a:xfrm>
          <a:off x="8636000" y="6611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45720</xdr:rowOff>
    </xdr:from>
    <xdr:to>
      <xdr:col>55</xdr:col>
      <xdr:colOff>0</xdr:colOff>
      <xdr:row>40</xdr:row>
      <xdr:rowOff>49530</xdr:rowOff>
    </xdr:to>
    <xdr:cxnSp macro="">
      <xdr:nvCxnSpPr>
        <xdr:cNvPr id="134" name="直線コネクタ 133">
          <a:extLst>
            <a:ext uri="{FF2B5EF4-FFF2-40B4-BE49-F238E27FC236}">
              <a16:creationId xmlns:a16="http://schemas.microsoft.com/office/drawing/2014/main" id="{B9A7D950-CB6F-473A-BB9E-04B4F27703A8}"/>
            </a:ext>
          </a:extLst>
        </xdr:cNvPr>
        <xdr:cNvCxnSpPr/>
      </xdr:nvCxnSpPr>
      <xdr:spPr>
        <a:xfrm>
          <a:off x="8686800" y="665607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170180</xdr:rowOff>
    </xdr:from>
    <xdr:to>
      <xdr:col>46</xdr:col>
      <xdr:colOff>38100</xdr:colOff>
      <xdr:row>40</xdr:row>
      <xdr:rowOff>100330</xdr:rowOff>
    </xdr:to>
    <xdr:sp macro="" textlink="">
      <xdr:nvSpPr>
        <xdr:cNvPr id="135" name="楕円 134">
          <a:extLst>
            <a:ext uri="{FF2B5EF4-FFF2-40B4-BE49-F238E27FC236}">
              <a16:creationId xmlns:a16="http://schemas.microsoft.com/office/drawing/2014/main" id="{0D0819E9-0932-42A8-B675-BE20A622F52A}"/>
            </a:ext>
          </a:extLst>
        </xdr:cNvPr>
        <xdr:cNvSpPr/>
      </xdr:nvSpPr>
      <xdr:spPr>
        <a:xfrm>
          <a:off x="7842250" y="660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45720</xdr:rowOff>
    </xdr:from>
    <xdr:to>
      <xdr:col>50</xdr:col>
      <xdr:colOff>114300</xdr:colOff>
      <xdr:row>40</xdr:row>
      <xdr:rowOff>49530</xdr:rowOff>
    </xdr:to>
    <xdr:cxnSp macro="">
      <xdr:nvCxnSpPr>
        <xdr:cNvPr id="136" name="直線コネクタ 135">
          <a:extLst>
            <a:ext uri="{FF2B5EF4-FFF2-40B4-BE49-F238E27FC236}">
              <a16:creationId xmlns:a16="http://schemas.microsoft.com/office/drawing/2014/main" id="{E7E26FB6-70F8-46F1-8497-3A6547E682B5}"/>
            </a:ext>
          </a:extLst>
        </xdr:cNvPr>
        <xdr:cNvCxnSpPr/>
      </xdr:nvCxnSpPr>
      <xdr:spPr>
        <a:xfrm flipV="1">
          <a:off x="7886700" y="66560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xdr:rowOff>
    </xdr:from>
    <xdr:to>
      <xdr:col>41</xdr:col>
      <xdr:colOff>101600</xdr:colOff>
      <xdr:row>40</xdr:row>
      <xdr:rowOff>104140</xdr:rowOff>
    </xdr:to>
    <xdr:sp macro="" textlink="">
      <xdr:nvSpPr>
        <xdr:cNvPr id="137" name="楕円 136">
          <a:extLst>
            <a:ext uri="{FF2B5EF4-FFF2-40B4-BE49-F238E27FC236}">
              <a16:creationId xmlns:a16="http://schemas.microsoft.com/office/drawing/2014/main" id="{0A56CD46-A1CF-40C0-8F6C-84E2E508E3CE}"/>
            </a:ext>
          </a:extLst>
        </xdr:cNvPr>
        <xdr:cNvSpPr/>
      </xdr:nvSpPr>
      <xdr:spPr>
        <a:xfrm>
          <a:off x="702945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49530</xdr:rowOff>
    </xdr:from>
    <xdr:to>
      <xdr:col>45</xdr:col>
      <xdr:colOff>177800</xdr:colOff>
      <xdr:row>40</xdr:row>
      <xdr:rowOff>53340</xdr:rowOff>
    </xdr:to>
    <xdr:cxnSp macro="">
      <xdr:nvCxnSpPr>
        <xdr:cNvPr id="138" name="直線コネクタ 137">
          <a:extLst>
            <a:ext uri="{FF2B5EF4-FFF2-40B4-BE49-F238E27FC236}">
              <a16:creationId xmlns:a16="http://schemas.microsoft.com/office/drawing/2014/main" id="{B5476BCA-735B-40B8-B084-5B0CE3333308}"/>
            </a:ext>
          </a:extLst>
        </xdr:cNvPr>
        <xdr:cNvCxnSpPr/>
      </xdr:nvCxnSpPr>
      <xdr:spPr>
        <a:xfrm flipV="1">
          <a:off x="7080250" y="665988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xdr:rowOff>
    </xdr:from>
    <xdr:to>
      <xdr:col>36</xdr:col>
      <xdr:colOff>165100</xdr:colOff>
      <xdr:row>40</xdr:row>
      <xdr:rowOff>107950</xdr:rowOff>
    </xdr:to>
    <xdr:sp macro="" textlink="">
      <xdr:nvSpPr>
        <xdr:cNvPr id="139" name="楕円 138">
          <a:extLst>
            <a:ext uri="{FF2B5EF4-FFF2-40B4-BE49-F238E27FC236}">
              <a16:creationId xmlns:a16="http://schemas.microsoft.com/office/drawing/2014/main" id="{564DE951-394D-485B-99BB-9EFE95ABB113}"/>
            </a:ext>
          </a:extLst>
        </xdr:cNvPr>
        <xdr:cNvSpPr/>
      </xdr:nvSpPr>
      <xdr:spPr>
        <a:xfrm>
          <a:off x="6235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53340</xdr:rowOff>
    </xdr:from>
    <xdr:to>
      <xdr:col>41</xdr:col>
      <xdr:colOff>50800</xdr:colOff>
      <xdr:row>40</xdr:row>
      <xdr:rowOff>57150</xdr:rowOff>
    </xdr:to>
    <xdr:cxnSp macro="">
      <xdr:nvCxnSpPr>
        <xdr:cNvPr id="140" name="直線コネクタ 139">
          <a:extLst>
            <a:ext uri="{FF2B5EF4-FFF2-40B4-BE49-F238E27FC236}">
              <a16:creationId xmlns:a16="http://schemas.microsoft.com/office/drawing/2014/main" id="{3DC20552-D3C4-4807-A8CD-DA20CD4E9C23}"/>
            </a:ext>
          </a:extLst>
        </xdr:cNvPr>
        <xdr:cNvCxnSpPr/>
      </xdr:nvCxnSpPr>
      <xdr:spPr>
        <a:xfrm flipV="1">
          <a:off x="6286500" y="666369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2FD15544-C52E-4D20-AC9C-FABD96555343}"/>
            </a:ext>
          </a:extLst>
        </xdr:cNvPr>
        <xdr:cNvSpPr txBox="1"/>
      </xdr:nvSpPr>
      <xdr:spPr>
        <a:xfrm>
          <a:off x="8458277" y="627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2507029F-BB3E-4977-B264-210E79A0303D}"/>
            </a:ext>
          </a:extLst>
        </xdr:cNvPr>
        <xdr:cNvSpPr txBox="1"/>
      </xdr:nvSpPr>
      <xdr:spPr>
        <a:xfrm>
          <a:off x="7677227" y="63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A31B492D-44EE-426B-80E9-1D1888BE8EE7}"/>
            </a:ext>
          </a:extLst>
        </xdr:cNvPr>
        <xdr:cNvSpPr txBox="1"/>
      </xdr:nvSpPr>
      <xdr:spPr>
        <a:xfrm>
          <a:off x="6864427" y="635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D07A9BD5-62A9-48E1-BB69-F6B532D06D51}"/>
            </a:ext>
          </a:extLst>
        </xdr:cNvPr>
        <xdr:cNvSpPr txBox="1"/>
      </xdr:nvSpPr>
      <xdr:spPr>
        <a:xfrm>
          <a:off x="6070677" y="634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87647</xdr:rowOff>
    </xdr:from>
    <xdr:ext cx="469744" cy="259045"/>
    <xdr:sp macro="" textlink="">
      <xdr:nvSpPr>
        <xdr:cNvPr id="145" name="n_1mainValue【図書館】&#10;一人当たり面積">
          <a:extLst>
            <a:ext uri="{FF2B5EF4-FFF2-40B4-BE49-F238E27FC236}">
              <a16:creationId xmlns:a16="http://schemas.microsoft.com/office/drawing/2014/main" id="{A94E9317-3960-40F0-8344-391A0080ABCB}"/>
            </a:ext>
          </a:extLst>
        </xdr:cNvPr>
        <xdr:cNvSpPr txBox="1"/>
      </xdr:nvSpPr>
      <xdr:spPr>
        <a:xfrm>
          <a:off x="845827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91457</xdr:rowOff>
    </xdr:from>
    <xdr:ext cx="469744" cy="259045"/>
    <xdr:sp macro="" textlink="">
      <xdr:nvSpPr>
        <xdr:cNvPr id="146" name="n_2mainValue【図書館】&#10;一人当たり面積">
          <a:extLst>
            <a:ext uri="{FF2B5EF4-FFF2-40B4-BE49-F238E27FC236}">
              <a16:creationId xmlns:a16="http://schemas.microsoft.com/office/drawing/2014/main" id="{A5E385FE-9B6C-4A9A-B3CC-7BF260123A58}"/>
            </a:ext>
          </a:extLst>
        </xdr:cNvPr>
        <xdr:cNvSpPr txBox="1"/>
      </xdr:nvSpPr>
      <xdr:spPr>
        <a:xfrm>
          <a:off x="76772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95267</xdr:rowOff>
    </xdr:from>
    <xdr:ext cx="469744" cy="259045"/>
    <xdr:sp macro="" textlink="">
      <xdr:nvSpPr>
        <xdr:cNvPr id="147" name="n_3mainValue【図書館】&#10;一人当たり面積">
          <a:extLst>
            <a:ext uri="{FF2B5EF4-FFF2-40B4-BE49-F238E27FC236}">
              <a16:creationId xmlns:a16="http://schemas.microsoft.com/office/drawing/2014/main" id="{990DC4F7-FE90-4A74-9CD4-681546AEF24F}"/>
            </a:ext>
          </a:extLst>
        </xdr:cNvPr>
        <xdr:cNvSpPr txBox="1"/>
      </xdr:nvSpPr>
      <xdr:spPr>
        <a:xfrm>
          <a:off x="68644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99077</xdr:rowOff>
    </xdr:from>
    <xdr:ext cx="469744" cy="259045"/>
    <xdr:sp macro="" textlink="">
      <xdr:nvSpPr>
        <xdr:cNvPr id="148" name="n_4mainValue【図書館】&#10;一人当たり面積">
          <a:extLst>
            <a:ext uri="{FF2B5EF4-FFF2-40B4-BE49-F238E27FC236}">
              <a16:creationId xmlns:a16="http://schemas.microsoft.com/office/drawing/2014/main" id="{7564B557-31A8-450C-8E02-E8772D57BDC9}"/>
            </a:ext>
          </a:extLst>
        </xdr:cNvPr>
        <xdr:cNvSpPr txBox="1"/>
      </xdr:nvSpPr>
      <xdr:spPr>
        <a:xfrm>
          <a:off x="607067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E7DC4B8-5EAC-4F81-B51D-447C435FE65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613F51D-3548-4BDE-B80B-F1DE09EBFB56}"/>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68F7A05-67E5-4433-B6EC-7A6E64CF727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B01A7D0-0B5B-4A34-8A89-4F48D606F17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0C10E48-9BF5-4364-AB93-66DF8AC99AD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765B4E7-A8F2-4564-B9E9-DF66A2354B9F}"/>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BD48D55-AC6A-40FE-BF4E-DD5E4562230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4DEB34B-2389-402F-B56E-EFB8D55C9257}"/>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1626A67-DC2D-4207-BA6A-40C1669D376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BA7E7BA-4F71-428B-9671-BF3389B6424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F55CA50-D612-45FF-826B-4EC3312B0E4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1411750E-510B-4FCC-93A0-ABC8042424D6}"/>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F54A541-3D98-4A44-9D2A-DB596BD3004C}"/>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EBCC72E-159C-4C9D-ACF1-AB7EC350F92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E2CAC64-BE83-4FA4-8985-DDDD37D2AF08}"/>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A294BFD-DCA1-48E5-9ACB-7570A3874396}"/>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BFCF117-FC15-4930-BEBE-3DC23C5096E3}"/>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31C5B37-1496-4BFE-AB30-E7ECA847F76B}"/>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945AAB9C-6EDF-47D1-849A-886F047688DB}"/>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B3CED00-993A-471E-B281-A7065788D17F}"/>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C56AC70-77F0-4340-9BD5-29D6EAFAF61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5956AA4-8381-47BF-BE03-0C798A9EC206}"/>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41BFD957-A999-48B6-B8AF-D88E17DC77B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39BCAC4-3942-4356-AFA9-3A3DF1D4E76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4E908EF-607B-44D2-8102-C8997468D28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431131D7-7CB5-4735-82D0-CFCD0ACD22F0}"/>
            </a:ext>
          </a:extLst>
        </xdr:cNvPr>
        <xdr:cNvCxnSpPr/>
      </xdr:nvCxnSpPr>
      <xdr:spPr>
        <a:xfrm flipV="1">
          <a:off x="4177665" y="917665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BA84BFD-FEC0-4640-9831-45728A1CD119}"/>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D5C8635-1958-4A9B-A38A-DCDB3106D751}"/>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F719B2F-6F07-40B6-8E37-0BD3737FA96B}"/>
            </a:ext>
          </a:extLst>
        </xdr:cNvPr>
        <xdr:cNvSpPr txBox="1"/>
      </xdr:nvSpPr>
      <xdr:spPr>
        <a:xfrm>
          <a:off x="4216400" y="89582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AADA4B01-65AA-4F30-AEF3-8C0EA0DFC5C2}"/>
            </a:ext>
          </a:extLst>
        </xdr:cNvPr>
        <xdr:cNvCxnSpPr/>
      </xdr:nvCxnSpPr>
      <xdr:spPr>
        <a:xfrm>
          <a:off x="4108450" y="9176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D4DCD3C-5093-4BB9-B234-6E403FCCDC45}"/>
            </a:ext>
          </a:extLst>
        </xdr:cNvPr>
        <xdr:cNvSpPr txBox="1"/>
      </xdr:nvSpPr>
      <xdr:spPr>
        <a:xfrm>
          <a:off x="4216400" y="10046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C0746B60-085F-4639-98D9-2B3C5819DB7A}"/>
            </a:ext>
          </a:extLst>
        </xdr:cNvPr>
        <xdr:cNvSpPr/>
      </xdr:nvSpPr>
      <xdr:spPr>
        <a:xfrm>
          <a:off x="4127500" y="10188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83E25F63-9976-4798-9533-EF61C86104FB}"/>
            </a:ext>
          </a:extLst>
        </xdr:cNvPr>
        <xdr:cNvSpPr/>
      </xdr:nvSpPr>
      <xdr:spPr>
        <a:xfrm>
          <a:off x="3384550" y="10196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8B4AD34E-261A-48F1-8D27-18CFF2590166}"/>
            </a:ext>
          </a:extLst>
        </xdr:cNvPr>
        <xdr:cNvSpPr/>
      </xdr:nvSpPr>
      <xdr:spPr>
        <a:xfrm>
          <a:off x="2571750" y="101736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CF09AEA-C51C-40AF-8F98-5DD1E0FFD7ED}"/>
            </a:ext>
          </a:extLst>
        </xdr:cNvPr>
        <xdr:cNvSpPr/>
      </xdr:nvSpPr>
      <xdr:spPr>
        <a:xfrm>
          <a:off x="1778000" y="10155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97F5BD91-3068-4F43-869E-378CCF7EA851}"/>
            </a:ext>
          </a:extLst>
        </xdr:cNvPr>
        <xdr:cNvSpPr/>
      </xdr:nvSpPr>
      <xdr:spPr>
        <a:xfrm>
          <a:off x="984250" y="101213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F0BD84C-A9FE-4508-B4BA-3004DB84B86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077C790-EAAF-4909-B84F-6D2801A3D54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1EBDC7-FFC9-4CA0-8951-5D03373E41D6}"/>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D820460-8E2A-41BF-8EFC-0CB47B176F0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E5B2A28-4B47-47BD-9093-825624CAE57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43906</xdr:rowOff>
    </xdr:from>
    <xdr:to>
      <xdr:col>24</xdr:col>
      <xdr:colOff>114300</xdr:colOff>
      <xdr:row>62</xdr:row>
      <xdr:rowOff>145506</xdr:rowOff>
    </xdr:to>
    <xdr:sp macro="" textlink="">
      <xdr:nvSpPr>
        <xdr:cNvPr id="190" name="楕円 189">
          <a:extLst>
            <a:ext uri="{FF2B5EF4-FFF2-40B4-BE49-F238E27FC236}">
              <a16:creationId xmlns:a16="http://schemas.microsoft.com/office/drawing/2014/main" id="{3DBADBBE-91BB-432B-9893-6C067350D2A8}"/>
            </a:ext>
          </a:extLst>
        </xdr:cNvPr>
        <xdr:cNvSpPr/>
      </xdr:nvSpPr>
      <xdr:spPr>
        <a:xfrm>
          <a:off x="4127500" y="1028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22333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FAC0B4CF-793E-4648-B616-6C674E9819E2}"/>
            </a:ext>
          </a:extLst>
        </xdr:cNvPr>
        <xdr:cNvSpPr txBox="1"/>
      </xdr:nvSpPr>
      <xdr:spPr>
        <a:xfrm>
          <a:off x="4216400" y="10264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xdr:rowOff>
    </xdr:from>
    <xdr:to>
      <xdr:col>20</xdr:col>
      <xdr:colOff>38100</xdr:colOff>
      <xdr:row>62</xdr:row>
      <xdr:rowOff>104684</xdr:rowOff>
    </xdr:to>
    <xdr:sp macro="" textlink="">
      <xdr:nvSpPr>
        <xdr:cNvPr id="192" name="楕円 191">
          <a:extLst>
            <a:ext uri="{FF2B5EF4-FFF2-40B4-BE49-F238E27FC236}">
              <a16:creationId xmlns:a16="http://schemas.microsoft.com/office/drawing/2014/main" id="{083E6469-7B51-4764-ADE4-F5AF8CF9F6C8}"/>
            </a:ext>
          </a:extLst>
        </xdr:cNvPr>
        <xdr:cNvSpPr/>
      </xdr:nvSpPr>
      <xdr:spPr>
        <a:xfrm>
          <a:off x="3384550" y="102456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53884</xdr:rowOff>
    </xdr:from>
    <xdr:to>
      <xdr:col>24</xdr:col>
      <xdr:colOff>63500</xdr:colOff>
      <xdr:row>62</xdr:row>
      <xdr:rowOff>94706</xdr:rowOff>
    </xdr:to>
    <xdr:cxnSp macro="">
      <xdr:nvCxnSpPr>
        <xdr:cNvPr id="193" name="直線コネクタ 192">
          <a:extLst>
            <a:ext uri="{FF2B5EF4-FFF2-40B4-BE49-F238E27FC236}">
              <a16:creationId xmlns:a16="http://schemas.microsoft.com/office/drawing/2014/main" id="{169364FA-DB8C-4550-A980-7CFBBC16D62C}"/>
            </a:ext>
          </a:extLst>
        </xdr:cNvPr>
        <xdr:cNvCxnSpPr/>
      </xdr:nvCxnSpPr>
      <xdr:spPr>
        <a:xfrm>
          <a:off x="3429000" y="10296434"/>
          <a:ext cx="7493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133713</xdr:rowOff>
    </xdr:from>
    <xdr:to>
      <xdr:col>15</xdr:col>
      <xdr:colOff>101600</xdr:colOff>
      <xdr:row>62</xdr:row>
      <xdr:rowOff>63863</xdr:rowOff>
    </xdr:to>
    <xdr:sp macro="" textlink="">
      <xdr:nvSpPr>
        <xdr:cNvPr id="194" name="楕円 193">
          <a:extLst>
            <a:ext uri="{FF2B5EF4-FFF2-40B4-BE49-F238E27FC236}">
              <a16:creationId xmlns:a16="http://schemas.microsoft.com/office/drawing/2014/main" id="{BBD69D30-1A06-4C09-A000-45F82F4CF56D}"/>
            </a:ext>
          </a:extLst>
        </xdr:cNvPr>
        <xdr:cNvSpPr/>
      </xdr:nvSpPr>
      <xdr:spPr>
        <a:xfrm>
          <a:off x="2571750" y="102111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13063</xdr:rowOff>
    </xdr:from>
    <xdr:to>
      <xdr:col>19</xdr:col>
      <xdr:colOff>177800</xdr:colOff>
      <xdr:row>62</xdr:row>
      <xdr:rowOff>53884</xdr:rowOff>
    </xdr:to>
    <xdr:cxnSp macro="">
      <xdr:nvCxnSpPr>
        <xdr:cNvPr id="195" name="直線コネクタ 194">
          <a:extLst>
            <a:ext uri="{FF2B5EF4-FFF2-40B4-BE49-F238E27FC236}">
              <a16:creationId xmlns:a16="http://schemas.microsoft.com/office/drawing/2014/main" id="{BD012E8D-DB78-4A5A-88E9-AD6AD0BBAD59}"/>
            </a:ext>
          </a:extLst>
        </xdr:cNvPr>
        <xdr:cNvCxnSpPr/>
      </xdr:nvCxnSpPr>
      <xdr:spPr>
        <a:xfrm>
          <a:off x="2622550" y="10255613"/>
          <a:ext cx="8064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92891</xdr:rowOff>
    </xdr:from>
    <xdr:to>
      <xdr:col>10</xdr:col>
      <xdr:colOff>165100</xdr:colOff>
      <xdr:row>62</xdr:row>
      <xdr:rowOff>23041</xdr:rowOff>
    </xdr:to>
    <xdr:sp macro="" textlink="">
      <xdr:nvSpPr>
        <xdr:cNvPr id="196" name="楕円 195">
          <a:extLst>
            <a:ext uri="{FF2B5EF4-FFF2-40B4-BE49-F238E27FC236}">
              <a16:creationId xmlns:a16="http://schemas.microsoft.com/office/drawing/2014/main" id="{6DB0AD35-3EAE-4560-AAE6-605A3FFDCB91}"/>
            </a:ext>
          </a:extLst>
        </xdr:cNvPr>
        <xdr:cNvSpPr/>
      </xdr:nvSpPr>
      <xdr:spPr>
        <a:xfrm>
          <a:off x="1778000" y="101703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143691</xdr:rowOff>
    </xdr:from>
    <xdr:to>
      <xdr:col>15</xdr:col>
      <xdr:colOff>50800</xdr:colOff>
      <xdr:row>62</xdr:row>
      <xdr:rowOff>13063</xdr:rowOff>
    </xdr:to>
    <xdr:cxnSp macro="">
      <xdr:nvCxnSpPr>
        <xdr:cNvPr id="197" name="直線コネクタ 196">
          <a:extLst>
            <a:ext uri="{FF2B5EF4-FFF2-40B4-BE49-F238E27FC236}">
              <a16:creationId xmlns:a16="http://schemas.microsoft.com/office/drawing/2014/main" id="{F06BA9BA-BEA5-40DF-8732-6B89DE58B5EF}"/>
            </a:ext>
          </a:extLst>
        </xdr:cNvPr>
        <xdr:cNvCxnSpPr/>
      </xdr:nvCxnSpPr>
      <xdr:spPr>
        <a:xfrm>
          <a:off x="1828800" y="10221141"/>
          <a:ext cx="79375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84727</xdr:rowOff>
    </xdr:from>
    <xdr:to>
      <xdr:col>6</xdr:col>
      <xdr:colOff>38100</xdr:colOff>
      <xdr:row>62</xdr:row>
      <xdr:rowOff>14877</xdr:rowOff>
    </xdr:to>
    <xdr:sp macro="" textlink="">
      <xdr:nvSpPr>
        <xdr:cNvPr id="198" name="楕円 197">
          <a:extLst>
            <a:ext uri="{FF2B5EF4-FFF2-40B4-BE49-F238E27FC236}">
              <a16:creationId xmlns:a16="http://schemas.microsoft.com/office/drawing/2014/main" id="{F8227EDE-ADC2-495E-9F2A-39FBBE6DD36E}"/>
            </a:ext>
          </a:extLst>
        </xdr:cNvPr>
        <xdr:cNvSpPr/>
      </xdr:nvSpPr>
      <xdr:spPr>
        <a:xfrm>
          <a:off x="984250" y="101621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135527</xdr:rowOff>
    </xdr:from>
    <xdr:to>
      <xdr:col>10</xdr:col>
      <xdr:colOff>114300</xdr:colOff>
      <xdr:row>61</xdr:row>
      <xdr:rowOff>143691</xdr:rowOff>
    </xdr:to>
    <xdr:cxnSp macro="">
      <xdr:nvCxnSpPr>
        <xdr:cNvPr id="199" name="直線コネクタ 198">
          <a:extLst>
            <a:ext uri="{FF2B5EF4-FFF2-40B4-BE49-F238E27FC236}">
              <a16:creationId xmlns:a16="http://schemas.microsoft.com/office/drawing/2014/main" id="{7ED4DC9C-29FD-4FDA-BB40-290DD2137B13}"/>
            </a:ext>
          </a:extLst>
        </xdr:cNvPr>
        <xdr:cNvCxnSpPr/>
      </xdr:nvCxnSpPr>
      <xdr:spPr>
        <a:xfrm>
          <a:off x="1028700" y="10212977"/>
          <a:ext cx="8001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85E48F5D-E957-4A16-B22F-766BE8895EB2}"/>
            </a:ext>
          </a:extLst>
        </xdr:cNvPr>
        <xdr:cNvSpPr txBox="1"/>
      </xdr:nvSpPr>
      <xdr:spPr>
        <a:xfrm>
          <a:off x="3239144" y="997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2E46487D-3426-4DDB-B4EC-EB1C57C55A7E}"/>
            </a:ext>
          </a:extLst>
        </xdr:cNvPr>
        <xdr:cNvSpPr txBox="1"/>
      </xdr:nvSpPr>
      <xdr:spPr>
        <a:xfrm>
          <a:off x="2439044" y="9955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1402AE2A-CCB1-4A5F-90D1-D19CB75E5323}"/>
            </a:ext>
          </a:extLst>
        </xdr:cNvPr>
        <xdr:cNvSpPr txBox="1"/>
      </xdr:nvSpPr>
      <xdr:spPr>
        <a:xfrm>
          <a:off x="1645294" y="9937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CB47AB90-09B9-4440-86A4-47726F8FA088}"/>
            </a:ext>
          </a:extLst>
        </xdr:cNvPr>
        <xdr:cNvSpPr txBox="1"/>
      </xdr:nvSpPr>
      <xdr:spPr>
        <a:xfrm>
          <a:off x="851544" y="990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95811</xdr:rowOff>
    </xdr:from>
    <xdr:ext cx="405111" cy="259045"/>
    <xdr:sp macro="" textlink="">
      <xdr:nvSpPr>
        <xdr:cNvPr id="204" name="n_1mainValue【体育館・プール】&#10;有形固定資産減価償却率">
          <a:extLst>
            <a:ext uri="{FF2B5EF4-FFF2-40B4-BE49-F238E27FC236}">
              <a16:creationId xmlns:a16="http://schemas.microsoft.com/office/drawing/2014/main" id="{38660E46-F094-4F06-8CB2-64D0D1C679E4}"/>
            </a:ext>
          </a:extLst>
        </xdr:cNvPr>
        <xdr:cNvSpPr txBox="1"/>
      </xdr:nvSpPr>
      <xdr:spPr>
        <a:xfrm>
          <a:off x="3239144" y="10338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54990</xdr:rowOff>
    </xdr:from>
    <xdr:ext cx="405111" cy="259045"/>
    <xdr:sp macro="" textlink="">
      <xdr:nvSpPr>
        <xdr:cNvPr id="205" name="n_2mainValue【体育館・プール】&#10;有形固定資産減価償却率">
          <a:extLst>
            <a:ext uri="{FF2B5EF4-FFF2-40B4-BE49-F238E27FC236}">
              <a16:creationId xmlns:a16="http://schemas.microsoft.com/office/drawing/2014/main" id="{14D97B7D-04CB-45F2-AA42-7E1E01CA8D4F}"/>
            </a:ext>
          </a:extLst>
        </xdr:cNvPr>
        <xdr:cNvSpPr txBox="1"/>
      </xdr:nvSpPr>
      <xdr:spPr>
        <a:xfrm>
          <a:off x="2439044" y="10297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14168</xdr:rowOff>
    </xdr:from>
    <xdr:ext cx="405111" cy="259045"/>
    <xdr:sp macro="" textlink="">
      <xdr:nvSpPr>
        <xdr:cNvPr id="206" name="n_3mainValue【体育館・プール】&#10;有形固定資産減価償却率">
          <a:extLst>
            <a:ext uri="{FF2B5EF4-FFF2-40B4-BE49-F238E27FC236}">
              <a16:creationId xmlns:a16="http://schemas.microsoft.com/office/drawing/2014/main" id="{739BFFE8-A59A-49F1-B3D5-90704AFB2FF9}"/>
            </a:ext>
          </a:extLst>
        </xdr:cNvPr>
        <xdr:cNvSpPr txBox="1"/>
      </xdr:nvSpPr>
      <xdr:spPr>
        <a:xfrm>
          <a:off x="1645294" y="1025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6004</xdr:rowOff>
    </xdr:from>
    <xdr:ext cx="405111" cy="259045"/>
    <xdr:sp macro="" textlink="">
      <xdr:nvSpPr>
        <xdr:cNvPr id="207" name="n_4mainValue【体育館・プール】&#10;有形固定資産減価償却率">
          <a:extLst>
            <a:ext uri="{FF2B5EF4-FFF2-40B4-BE49-F238E27FC236}">
              <a16:creationId xmlns:a16="http://schemas.microsoft.com/office/drawing/2014/main" id="{4F39DBEE-6752-4746-B2D8-B27C345CF8D6}"/>
            </a:ext>
          </a:extLst>
        </xdr:cNvPr>
        <xdr:cNvSpPr txBox="1"/>
      </xdr:nvSpPr>
      <xdr:spPr>
        <a:xfrm>
          <a:off x="851544" y="10248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89B3DD7-B6CB-4CCF-8F95-3B19799685EF}"/>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B2D4EBB-1387-4D8B-A996-33E5A7A94CF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BEEE8CB-42FF-4843-97F7-CCB1A911BF04}"/>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D8F2F229-4ACD-42EF-A9BB-B3CA83F767B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ABC2492-1153-4B60-8EF3-3F4E40CEBBD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5523238-90A3-4BC0-BF60-E99C3C05868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0404BDB-B647-4A37-8038-22FCE62652C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8706065-BC8A-42D4-AED4-BC5D25D5582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4A5691A-ED68-44DF-ADEC-BADA1510000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0CF5E14-260C-4CB3-AA2D-6A4FE0CA732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82B9E27-88DD-44CC-B63F-2BA885019B5B}"/>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88C9ABBB-41C4-4996-9210-9EB6DC02A3EE}"/>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73F3A55-EE4F-498A-80C1-5D91F40E6B4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263F9A2-B6CE-4751-A5EC-B2844A2AAF0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6FDD4C4-1534-4A8E-906A-0AE958A75A5A}"/>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8B42B99B-D970-4BD3-A885-51BA32D60515}"/>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0833C97-2EFC-440C-9128-8133731B48C1}"/>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D4F1C30B-2002-411D-9ECC-9BA8A329314D}"/>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4696E9F-AC6B-4FA3-AB51-1D133F2E3412}"/>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12E0E9AD-8AA8-46CC-A850-2795EACDAFF1}"/>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72A21E9A-1669-4ACE-85D7-86D0C00BFFD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F8CE4EA7-BB51-403D-9824-5816EA05676C}"/>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5BEB5F8-AB2B-4B3A-9194-67913489829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A648E49B-5FC1-4EF2-8562-82DFF6A75068}"/>
            </a:ext>
          </a:extLst>
        </xdr:cNvPr>
        <xdr:cNvCxnSpPr/>
      </xdr:nvCxnSpPr>
      <xdr:spPr>
        <a:xfrm flipV="1">
          <a:off x="9429115" y="9404731"/>
          <a:ext cx="0" cy="1233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74C791F7-377C-43B3-9224-3E6675BEC610}"/>
            </a:ext>
          </a:extLst>
        </xdr:cNvPr>
        <xdr:cNvSpPr txBox="1"/>
      </xdr:nvSpPr>
      <xdr:spPr>
        <a:xfrm>
          <a:off x="9467850" y="1064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D94FC793-DD99-4F81-98C4-EDB3ADADA061}"/>
            </a:ext>
          </a:extLst>
        </xdr:cNvPr>
        <xdr:cNvCxnSpPr/>
      </xdr:nvCxnSpPr>
      <xdr:spPr>
        <a:xfrm>
          <a:off x="9359900" y="1063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F6F692F0-7149-4FA4-AAC7-7256F715C107}"/>
            </a:ext>
          </a:extLst>
        </xdr:cNvPr>
        <xdr:cNvSpPr txBox="1"/>
      </xdr:nvSpPr>
      <xdr:spPr>
        <a:xfrm>
          <a:off x="9467850" y="918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CC6C73D0-ABA4-4D44-9F75-6D40AB0F3A64}"/>
            </a:ext>
          </a:extLst>
        </xdr:cNvPr>
        <xdr:cNvCxnSpPr/>
      </xdr:nvCxnSpPr>
      <xdr:spPr>
        <a:xfrm>
          <a:off x="9359900" y="94047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73B3189E-7E17-49CA-B883-7315C43360E1}"/>
            </a:ext>
          </a:extLst>
        </xdr:cNvPr>
        <xdr:cNvSpPr txBox="1"/>
      </xdr:nvSpPr>
      <xdr:spPr>
        <a:xfrm>
          <a:off x="9467850" y="10362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65CBB9CB-3629-4827-A369-9482B65FAFB1}"/>
            </a:ext>
          </a:extLst>
        </xdr:cNvPr>
        <xdr:cNvSpPr/>
      </xdr:nvSpPr>
      <xdr:spPr>
        <a:xfrm>
          <a:off x="9398000" y="103837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D7144F3E-2350-42B4-9C24-5E8CC1164BD4}"/>
            </a:ext>
          </a:extLst>
        </xdr:cNvPr>
        <xdr:cNvSpPr/>
      </xdr:nvSpPr>
      <xdr:spPr>
        <a:xfrm>
          <a:off x="8636000" y="103826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1DBF16B8-2463-4C26-8693-B78C17855D8B}"/>
            </a:ext>
          </a:extLst>
        </xdr:cNvPr>
        <xdr:cNvSpPr/>
      </xdr:nvSpPr>
      <xdr:spPr>
        <a:xfrm>
          <a:off x="7842250" y="103852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CE405726-3B20-4B1F-A638-938E3AD710D2}"/>
            </a:ext>
          </a:extLst>
        </xdr:cNvPr>
        <xdr:cNvSpPr/>
      </xdr:nvSpPr>
      <xdr:spPr>
        <a:xfrm>
          <a:off x="7029450" y="10387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9E9B3E2D-B45A-4ECA-9DBB-6696A9BC9105}"/>
            </a:ext>
          </a:extLst>
        </xdr:cNvPr>
        <xdr:cNvSpPr/>
      </xdr:nvSpPr>
      <xdr:spPr>
        <a:xfrm>
          <a:off x="6235700" y="10401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FA1FD87-6DEC-41A2-AF51-7EB1EEB6289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546890-55FA-4945-AA41-932B0663A117}"/>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21237F0-19C1-40DC-BA3D-B7C3AA22611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8C5FC6A-1FE7-4D73-A66A-1FE58579E8E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AF9820F-8BB6-4DE7-B548-EF401721DD28}"/>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101981</xdr:rowOff>
    </xdr:from>
    <xdr:to>
      <xdr:col>55</xdr:col>
      <xdr:colOff>50800</xdr:colOff>
      <xdr:row>57</xdr:row>
      <xdr:rowOff>32131</xdr:rowOff>
    </xdr:to>
    <xdr:sp macro="" textlink="">
      <xdr:nvSpPr>
        <xdr:cNvPr id="247" name="楕円 246">
          <a:extLst>
            <a:ext uri="{FF2B5EF4-FFF2-40B4-BE49-F238E27FC236}">
              <a16:creationId xmlns:a16="http://schemas.microsoft.com/office/drawing/2014/main" id="{E2F3050F-11B3-4479-B08E-66150BB2B534}"/>
            </a:ext>
          </a:extLst>
        </xdr:cNvPr>
        <xdr:cNvSpPr/>
      </xdr:nvSpPr>
      <xdr:spPr>
        <a:xfrm>
          <a:off x="9398000" y="93539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55008</xdr:rowOff>
    </xdr:from>
    <xdr:ext cx="469744" cy="259045"/>
    <xdr:sp macro="" textlink="">
      <xdr:nvSpPr>
        <xdr:cNvPr id="248" name="【体育館・プール】&#10;一人当たり面積該当値テキスト">
          <a:extLst>
            <a:ext uri="{FF2B5EF4-FFF2-40B4-BE49-F238E27FC236}">
              <a16:creationId xmlns:a16="http://schemas.microsoft.com/office/drawing/2014/main" id="{6D311A9C-B12B-4479-B34A-7C20A1C16D05}"/>
            </a:ext>
          </a:extLst>
        </xdr:cNvPr>
        <xdr:cNvSpPr txBox="1"/>
      </xdr:nvSpPr>
      <xdr:spPr>
        <a:xfrm>
          <a:off x="9467850" y="93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97028</xdr:rowOff>
    </xdr:from>
    <xdr:to>
      <xdr:col>50</xdr:col>
      <xdr:colOff>165100</xdr:colOff>
      <xdr:row>57</xdr:row>
      <xdr:rowOff>27178</xdr:rowOff>
    </xdr:to>
    <xdr:sp macro="" textlink="">
      <xdr:nvSpPr>
        <xdr:cNvPr id="249" name="楕円 248">
          <a:extLst>
            <a:ext uri="{FF2B5EF4-FFF2-40B4-BE49-F238E27FC236}">
              <a16:creationId xmlns:a16="http://schemas.microsoft.com/office/drawing/2014/main" id="{2A63AEDC-A382-4A72-A9EB-EBF51C1DDA46}"/>
            </a:ext>
          </a:extLst>
        </xdr:cNvPr>
        <xdr:cNvSpPr/>
      </xdr:nvSpPr>
      <xdr:spPr>
        <a:xfrm>
          <a:off x="8636000" y="93489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147828</xdr:rowOff>
    </xdr:from>
    <xdr:to>
      <xdr:col>55</xdr:col>
      <xdr:colOff>0</xdr:colOff>
      <xdr:row>56</xdr:row>
      <xdr:rowOff>152781</xdr:rowOff>
    </xdr:to>
    <xdr:cxnSp macro="">
      <xdr:nvCxnSpPr>
        <xdr:cNvPr id="250" name="直線コネクタ 249">
          <a:extLst>
            <a:ext uri="{FF2B5EF4-FFF2-40B4-BE49-F238E27FC236}">
              <a16:creationId xmlns:a16="http://schemas.microsoft.com/office/drawing/2014/main" id="{1E1BC9A7-F879-4F64-8D27-B41843EC7EDC}"/>
            </a:ext>
          </a:extLst>
        </xdr:cNvPr>
        <xdr:cNvCxnSpPr/>
      </xdr:nvCxnSpPr>
      <xdr:spPr>
        <a:xfrm>
          <a:off x="8686800" y="9399778"/>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108077</xdr:rowOff>
    </xdr:from>
    <xdr:to>
      <xdr:col>46</xdr:col>
      <xdr:colOff>38100</xdr:colOff>
      <xdr:row>57</xdr:row>
      <xdr:rowOff>38227</xdr:rowOff>
    </xdr:to>
    <xdr:sp macro="" textlink="">
      <xdr:nvSpPr>
        <xdr:cNvPr id="251" name="楕円 250">
          <a:extLst>
            <a:ext uri="{FF2B5EF4-FFF2-40B4-BE49-F238E27FC236}">
              <a16:creationId xmlns:a16="http://schemas.microsoft.com/office/drawing/2014/main" id="{08D54EE7-A806-4D98-9BD4-FEF2363D8C86}"/>
            </a:ext>
          </a:extLst>
        </xdr:cNvPr>
        <xdr:cNvSpPr/>
      </xdr:nvSpPr>
      <xdr:spPr>
        <a:xfrm>
          <a:off x="7842250" y="93600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147828</xdr:rowOff>
    </xdr:from>
    <xdr:to>
      <xdr:col>50</xdr:col>
      <xdr:colOff>114300</xdr:colOff>
      <xdr:row>56</xdr:row>
      <xdr:rowOff>158877</xdr:rowOff>
    </xdr:to>
    <xdr:cxnSp macro="">
      <xdr:nvCxnSpPr>
        <xdr:cNvPr id="252" name="直線コネクタ 251">
          <a:extLst>
            <a:ext uri="{FF2B5EF4-FFF2-40B4-BE49-F238E27FC236}">
              <a16:creationId xmlns:a16="http://schemas.microsoft.com/office/drawing/2014/main" id="{7472611A-5F0F-49B7-B1E1-953E82FB5A13}"/>
            </a:ext>
          </a:extLst>
        </xdr:cNvPr>
        <xdr:cNvCxnSpPr/>
      </xdr:nvCxnSpPr>
      <xdr:spPr>
        <a:xfrm flipV="1">
          <a:off x="7886700" y="9399778"/>
          <a:ext cx="8001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122555</xdr:rowOff>
    </xdr:from>
    <xdr:to>
      <xdr:col>41</xdr:col>
      <xdr:colOff>101600</xdr:colOff>
      <xdr:row>57</xdr:row>
      <xdr:rowOff>52705</xdr:rowOff>
    </xdr:to>
    <xdr:sp macro="" textlink="">
      <xdr:nvSpPr>
        <xdr:cNvPr id="253" name="楕円 252">
          <a:extLst>
            <a:ext uri="{FF2B5EF4-FFF2-40B4-BE49-F238E27FC236}">
              <a16:creationId xmlns:a16="http://schemas.microsoft.com/office/drawing/2014/main" id="{957F9268-DFED-45DD-BD15-2F1916A4E6E9}"/>
            </a:ext>
          </a:extLst>
        </xdr:cNvPr>
        <xdr:cNvSpPr/>
      </xdr:nvSpPr>
      <xdr:spPr>
        <a:xfrm>
          <a:off x="7029450" y="9374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158877</xdr:rowOff>
    </xdr:from>
    <xdr:to>
      <xdr:col>45</xdr:col>
      <xdr:colOff>177800</xdr:colOff>
      <xdr:row>57</xdr:row>
      <xdr:rowOff>1905</xdr:rowOff>
    </xdr:to>
    <xdr:cxnSp macro="">
      <xdr:nvCxnSpPr>
        <xdr:cNvPr id="254" name="直線コネクタ 253">
          <a:extLst>
            <a:ext uri="{FF2B5EF4-FFF2-40B4-BE49-F238E27FC236}">
              <a16:creationId xmlns:a16="http://schemas.microsoft.com/office/drawing/2014/main" id="{6CFF34B3-EEE5-4A43-AAF6-65288378B440}"/>
            </a:ext>
          </a:extLst>
        </xdr:cNvPr>
        <xdr:cNvCxnSpPr/>
      </xdr:nvCxnSpPr>
      <xdr:spPr>
        <a:xfrm flipV="1">
          <a:off x="7080250" y="9410827"/>
          <a:ext cx="80645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138938</xdr:rowOff>
    </xdr:from>
    <xdr:to>
      <xdr:col>36</xdr:col>
      <xdr:colOff>165100</xdr:colOff>
      <xdr:row>57</xdr:row>
      <xdr:rowOff>69088</xdr:rowOff>
    </xdr:to>
    <xdr:sp macro="" textlink="">
      <xdr:nvSpPr>
        <xdr:cNvPr id="255" name="楕円 254">
          <a:extLst>
            <a:ext uri="{FF2B5EF4-FFF2-40B4-BE49-F238E27FC236}">
              <a16:creationId xmlns:a16="http://schemas.microsoft.com/office/drawing/2014/main" id="{C322DE63-2827-45BE-BF33-87B91E33EA56}"/>
            </a:ext>
          </a:extLst>
        </xdr:cNvPr>
        <xdr:cNvSpPr/>
      </xdr:nvSpPr>
      <xdr:spPr>
        <a:xfrm>
          <a:off x="6235700" y="93908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1905</xdr:rowOff>
    </xdr:from>
    <xdr:to>
      <xdr:col>41</xdr:col>
      <xdr:colOff>50800</xdr:colOff>
      <xdr:row>57</xdr:row>
      <xdr:rowOff>18288</xdr:rowOff>
    </xdr:to>
    <xdr:cxnSp macro="">
      <xdr:nvCxnSpPr>
        <xdr:cNvPr id="256" name="直線コネクタ 255">
          <a:extLst>
            <a:ext uri="{FF2B5EF4-FFF2-40B4-BE49-F238E27FC236}">
              <a16:creationId xmlns:a16="http://schemas.microsoft.com/office/drawing/2014/main" id="{469D591A-D4D7-414E-9175-8003F2FEC87B}"/>
            </a:ext>
          </a:extLst>
        </xdr:cNvPr>
        <xdr:cNvCxnSpPr/>
      </xdr:nvCxnSpPr>
      <xdr:spPr>
        <a:xfrm flipV="1">
          <a:off x="6286500" y="9418955"/>
          <a:ext cx="79375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1EF25BA0-27A2-4A17-8863-580718E97A41}"/>
            </a:ext>
          </a:extLst>
        </xdr:cNvPr>
        <xdr:cNvSpPr txBox="1"/>
      </xdr:nvSpPr>
      <xdr:spPr>
        <a:xfrm>
          <a:off x="8458277" y="1046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E4BB6384-28A7-4F50-8589-EEAFA5AAF9A4}"/>
            </a:ext>
          </a:extLst>
        </xdr:cNvPr>
        <xdr:cNvSpPr txBox="1"/>
      </xdr:nvSpPr>
      <xdr:spPr>
        <a:xfrm>
          <a:off x="7677227" y="1047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16274D20-A6FB-4DF1-B8A2-AA8AD7A0F8B5}"/>
            </a:ext>
          </a:extLst>
        </xdr:cNvPr>
        <xdr:cNvSpPr txBox="1"/>
      </xdr:nvSpPr>
      <xdr:spPr>
        <a:xfrm>
          <a:off x="6864427" y="1047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58218905-8D2C-45F6-8C0B-962AAFAEBAB6}"/>
            </a:ext>
          </a:extLst>
        </xdr:cNvPr>
        <xdr:cNvSpPr txBox="1"/>
      </xdr:nvSpPr>
      <xdr:spPr>
        <a:xfrm>
          <a:off x="607067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43705</xdr:rowOff>
    </xdr:from>
    <xdr:ext cx="469744" cy="259045"/>
    <xdr:sp macro="" textlink="">
      <xdr:nvSpPr>
        <xdr:cNvPr id="261" name="n_1mainValue【体育館・プール】&#10;一人当たり面積">
          <a:extLst>
            <a:ext uri="{FF2B5EF4-FFF2-40B4-BE49-F238E27FC236}">
              <a16:creationId xmlns:a16="http://schemas.microsoft.com/office/drawing/2014/main" id="{74D274A3-D269-467F-94DB-5457F4E15E18}"/>
            </a:ext>
          </a:extLst>
        </xdr:cNvPr>
        <xdr:cNvSpPr txBox="1"/>
      </xdr:nvSpPr>
      <xdr:spPr>
        <a:xfrm>
          <a:off x="8458277" y="91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54754</xdr:rowOff>
    </xdr:from>
    <xdr:ext cx="469744" cy="259045"/>
    <xdr:sp macro="" textlink="">
      <xdr:nvSpPr>
        <xdr:cNvPr id="262" name="n_2mainValue【体育館・プール】&#10;一人当たり面積">
          <a:extLst>
            <a:ext uri="{FF2B5EF4-FFF2-40B4-BE49-F238E27FC236}">
              <a16:creationId xmlns:a16="http://schemas.microsoft.com/office/drawing/2014/main" id="{0EC7FCCC-F331-48B8-9BDD-64DC79060736}"/>
            </a:ext>
          </a:extLst>
        </xdr:cNvPr>
        <xdr:cNvSpPr txBox="1"/>
      </xdr:nvSpPr>
      <xdr:spPr>
        <a:xfrm>
          <a:off x="7677227" y="914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69232</xdr:rowOff>
    </xdr:from>
    <xdr:ext cx="469744" cy="259045"/>
    <xdr:sp macro="" textlink="">
      <xdr:nvSpPr>
        <xdr:cNvPr id="263" name="n_3mainValue【体育館・プール】&#10;一人当たり面積">
          <a:extLst>
            <a:ext uri="{FF2B5EF4-FFF2-40B4-BE49-F238E27FC236}">
              <a16:creationId xmlns:a16="http://schemas.microsoft.com/office/drawing/2014/main" id="{C4BBA264-8F86-4737-B5EE-9185B9995A89}"/>
            </a:ext>
          </a:extLst>
        </xdr:cNvPr>
        <xdr:cNvSpPr txBox="1"/>
      </xdr:nvSpPr>
      <xdr:spPr>
        <a:xfrm>
          <a:off x="6864427" y="915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85615</xdr:rowOff>
    </xdr:from>
    <xdr:ext cx="469744" cy="259045"/>
    <xdr:sp macro="" textlink="">
      <xdr:nvSpPr>
        <xdr:cNvPr id="264" name="n_4mainValue【体育館・プール】&#10;一人当たり面積">
          <a:extLst>
            <a:ext uri="{FF2B5EF4-FFF2-40B4-BE49-F238E27FC236}">
              <a16:creationId xmlns:a16="http://schemas.microsoft.com/office/drawing/2014/main" id="{3DAC8EA2-8F7E-4B2C-B183-88FA4445B3E4}"/>
            </a:ext>
          </a:extLst>
        </xdr:cNvPr>
        <xdr:cNvSpPr txBox="1"/>
      </xdr:nvSpPr>
      <xdr:spPr>
        <a:xfrm>
          <a:off x="6070677" y="917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92836F7-F81A-44CF-9D14-FD0A33658526}"/>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797DEC4A-A81F-420D-8944-02DDF9D368A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DA6E9BE6-CF05-4F60-B621-3407F2AC6CD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13AE988-FAF8-43D3-85CC-355EA21C682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B3C94BD-0902-4935-B34C-857ECF981C2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EB988CB3-7368-45B7-9BBA-EEC76F25305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2BCFCBC-0A7A-478B-8442-83188363BD5F}"/>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3878557-1087-4B32-BC20-8F188FB6612B}"/>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E51142C2-F672-404D-B8BE-FBC233B7C35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969A9EE3-C5CB-464E-BE80-8AD2F42FD8D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A6B28961-4CDE-4E27-86D4-52F1B388219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AC3B1372-84EA-4DF7-B029-89DFBF38420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FF7B9264-3E48-409D-8ABA-A2E99C747D6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6EDD7A4D-9116-4219-A37A-A8AEB2CC038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F013CED2-8480-497F-8796-0093B3D9CAD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83CCB010-AA6A-44FD-9CE4-8CEB876AA0AE}"/>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7F518655-0A85-4D96-B04F-3026F8796A4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528FFFFD-89F1-4BC2-B6E1-E59F7E9C5EF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7C60F9B3-7700-42F7-8E3A-5842F76D0C6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AF25EF82-CBEB-4BDC-9AD9-D1E84ABE71D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618E63B3-260A-49BB-8ABF-3051D154318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472A9EA3-E6AA-4C2B-B7D6-F22C7D650D3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3D694EBD-F921-4C99-9F34-048638B08BA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DB9DAD01-395B-4AA5-B651-FB3C657A57EA}"/>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67FD49FE-CB93-49C6-A5A6-66AA66113092}"/>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D761ECAB-102A-430B-B603-FCCCB363468B}"/>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F9222253-BC4A-4075-8570-2B87D2BAD551}"/>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F82BF170-74D0-4599-BCC7-7B15C97662F6}"/>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FCD48063-FE05-4D44-9DC6-5CFD466D69BE}"/>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B6090DD9-C552-4A1C-B8F0-4E599FE2F903}"/>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0E972BB7-D4A4-4492-BB9E-9EAA7A230E8E}"/>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7AC11731-741F-4922-847E-51F648973986}"/>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391C1E55-E0C1-48FB-B4D5-8A8D7AC3C526}"/>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464BB9AB-522D-45F3-A09E-24075ED8FD01}"/>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D0D584E4-798D-49CE-90C5-C19F2C14744C}"/>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E72AFBB6-7C9C-433D-BC1C-928AC97EF437}"/>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9CB99B56-F700-46F4-BC54-0E3F7B294B6E}"/>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F0052256-1E09-4527-884B-BE423200EF0B}"/>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1AD44C28-771E-41EB-82F3-07E3FED0CC91}"/>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DF0188D3-0584-4BB8-B888-60E68FC7A06D}"/>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18822F28-E46B-4D8C-AC50-C73151539FC3}"/>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6" name="直線コネクタ 305">
          <a:extLst>
            <a:ext uri="{FF2B5EF4-FFF2-40B4-BE49-F238E27FC236}">
              <a16:creationId xmlns:a16="http://schemas.microsoft.com/office/drawing/2014/main" id="{16A50EEB-8B8A-49FC-AF87-E07576EF0114}"/>
            </a:ext>
          </a:extLst>
        </xdr:cNvPr>
        <xdr:cNvCxnSpPr/>
      </xdr:nvCxnSpPr>
      <xdr:spPr>
        <a:xfrm flipV="1">
          <a:off x="4177665" y="166235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9FC35275-96DA-45FC-9D87-49B8EA9F786A}"/>
            </a:ext>
          </a:extLst>
        </xdr:cNvPr>
        <xdr:cNvSpPr txBox="1"/>
      </xdr:nvSpPr>
      <xdr:spPr>
        <a:xfrm>
          <a:off x="4216400"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8" name="直線コネクタ 307">
          <a:extLst>
            <a:ext uri="{FF2B5EF4-FFF2-40B4-BE49-F238E27FC236}">
              <a16:creationId xmlns:a16="http://schemas.microsoft.com/office/drawing/2014/main" id="{FD4702A7-6E10-4634-A437-C86027A31A08}"/>
            </a:ext>
          </a:extLst>
        </xdr:cNvPr>
        <xdr:cNvCxnSpPr/>
      </xdr:nvCxnSpPr>
      <xdr:spPr>
        <a:xfrm>
          <a:off x="4108450" y="18101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6DD9C0FA-5309-4D59-A933-68BC2769F90E}"/>
            </a:ext>
          </a:extLst>
        </xdr:cNvPr>
        <xdr:cNvSpPr txBox="1"/>
      </xdr:nvSpPr>
      <xdr:spPr>
        <a:xfrm>
          <a:off x="4216400" y="163988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10" name="直線コネクタ 309">
          <a:extLst>
            <a:ext uri="{FF2B5EF4-FFF2-40B4-BE49-F238E27FC236}">
              <a16:creationId xmlns:a16="http://schemas.microsoft.com/office/drawing/2014/main" id="{6433AE7C-0657-4069-B9E2-D78511A5881D}"/>
            </a:ext>
          </a:extLst>
        </xdr:cNvPr>
        <xdr:cNvCxnSpPr/>
      </xdr:nvCxnSpPr>
      <xdr:spPr>
        <a:xfrm>
          <a:off x="4108450" y="166235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1DC507AD-EA2A-4B91-9E43-1A0ACA2B3899}"/>
            </a:ext>
          </a:extLst>
        </xdr:cNvPr>
        <xdr:cNvSpPr txBox="1"/>
      </xdr:nvSpPr>
      <xdr:spPr>
        <a:xfrm>
          <a:off x="4216400" y="17278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12" name="フローチャート: 判断 311">
          <a:extLst>
            <a:ext uri="{FF2B5EF4-FFF2-40B4-BE49-F238E27FC236}">
              <a16:creationId xmlns:a16="http://schemas.microsoft.com/office/drawing/2014/main" id="{5EE0FA5F-481D-4AFF-BC98-2499AF2060EC}"/>
            </a:ext>
          </a:extLst>
        </xdr:cNvPr>
        <xdr:cNvSpPr/>
      </xdr:nvSpPr>
      <xdr:spPr>
        <a:xfrm>
          <a:off x="4127500" y="17426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3" name="フローチャート: 判断 312">
          <a:extLst>
            <a:ext uri="{FF2B5EF4-FFF2-40B4-BE49-F238E27FC236}">
              <a16:creationId xmlns:a16="http://schemas.microsoft.com/office/drawing/2014/main" id="{6EA891FD-3AA9-41BD-9443-DBF94D58764E}"/>
            </a:ext>
          </a:extLst>
        </xdr:cNvPr>
        <xdr:cNvSpPr/>
      </xdr:nvSpPr>
      <xdr:spPr>
        <a:xfrm>
          <a:off x="3384550" y="173924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4" name="フローチャート: 判断 313">
          <a:extLst>
            <a:ext uri="{FF2B5EF4-FFF2-40B4-BE49-F238E27FC236}">
              <a16:creationId xmlns:a16="http://schemas.microsoft.com/office/drawing/2014/main" id="{EE13DBC4-A43E-4AB5-B9F2-CB8740D4F376}"/>
            </a:ext>
          </a:extLst>
        </xdr:cNvPr>
        <xdr:cNvSpPr/>
      </xdr:nvSpPr>
      <xdr:spPr>
        <a:xfrm>
          <a:off x="2571750" y="1740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5" name="フローチャート: 判断 314">
          <a:extLst>
            <a:ext uri="{FF2B5EF4-FFF2-40B4-BE49-F238E27FC236}">
              <a16:creationId xmlns:a16="http://schemas.microsoft.com/office/drawing/2014/main" id="{3CF06B5B-2EDD-4A22-AC7A-4B0888DDD4F5}"/>
            </a:ext>
          </a:extLst>
        </xdr:cNvPr>
        <xdr:cNvSpPr/>
      </xdr:nvSpPr>
      <xdr:spPr>
        <a:xfrm>
          <a:off x="1778000" y="1738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6" name="フローチャート: 判断 315">
          <a:extLst>
            <a:ext uri="{FF2B5EF4-FFF2-40B4-BE49-F238E27FC236}">
              <a16:creationId xmlns:a16="http://schemas.microsoft.com/office/drawing/2014/main" id="{93C963A4-07C2-4600-A6D1-A4D810A33315}"/>
            </a:ext>
          </a:extLst>
        </xdr:cNvPr>
        <xdr:cNvSpPr/>
      </xdr:nvSpPr>
      <xdr:spPr>
        <a:xfrm>
          <a:off x="984250" y="173745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D220913-2AD9-4E2D-A4B3-6A70C99C4E51}"/>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12E6CCE-0E98-4A13-9D23-3D17B04C836F}"/>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121202E3-72D7-438C-805F-38DD05A28D8F}"/>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91498F8D-5C99-4DB3-9D89-3DDA0CB9CE6D}"/>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643CFF18-9558-4E08-ABCB-9B320A64E87E}"/>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322" name="楕円 321">
          <a:extLst>
            <a:ext uri="{FF2B5EF4-FFF2-40B4-BE49-F238E27FC236}">
              <a16:creationId xmlns:a16="http://schemas.microsoft.com/office/drawing/2014/main" id="{9A71486F-1CB2-4C68-9C4B-DAAD58C3F263}"/>
            </a:ext>
          </a:extLst>
        </xdr:cNvPr>
        <xdr:cNvSpPr/>
      </xdr:nvSpPr>
      <xdr:spPr>
        <a:xfrm>
          <a:off x="412750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13625</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50F7514A-E025-49DE-A2F6-6DEC4BDA21E3}"/>
            </a:ext>
          </a:extLst>
        </xdr:cNvPr>
        <xdr:cNvSpPr txBox="1"/>
      </xdr:nvSpPr>
      <xdr:spPr>
        <a:xfrm>
          <a:off x="4216400" y="1761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907</xdr:rowOff>
    </xdr:from>
    <xdr:to>
      <xdr:col>20</xdr:col>
      <xdr:colOff>38100</xdr:colOff>
      <xdr:row>106</xdr:row>
      <xdr:rowOff>102507</xdr:rowOff>
    </xdr:to>
    <xdr:sp macro="" textlink="">
      <xdr:nvSpPr>
        <xdr:cNvPr id="324" name="楕円 323">
          <a:extLst>
            <a:ext uri="{FF2B5EF4-FFF2-40B4-BE49-F238E27FC236}">
              <a16:creationId xmlns:a16="http://schemas.microsoft.com/office/drawing/2014/main" id="{534860EC-5E9A-4B58-9028-0E91EF6DD8C2}"/>
            </a:ext>
          </a:extLst>
        </xdr:cNvPr>
        <xdr:cNvSpPr/>
      </xdr:nvSpPr>
      <xdr:spPr>
        <a:xfrm>
          <a:off x="3384550" y="176031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51707</xdr:rowOff>
    </xdr:from>
    <xdr:to>
      <xdr:col>24</xdr:col>
      <xdr:colOff>63500</xdr:colOff>
      <xdr:row>106</xdr:row>
      <xdr:rowOff>85998</xdr:rowOff>
    </xdr:to>
    <xdr:cxnSp macro="">
      <xdr:nvCxnSpPr>
        <xdr:cNvPr id="325" name="直線コネクタ 324">
          <a:extLst>
            <a:ext uri="{FF2B5EF4-FFF2-40B4-BE49-F238E27FC236}">
              <a16:creationId xmlns:a16="http://schemas.microsoft.com/office/drawing/2014/main" id="{8830510E-09FA-4794-9498-3400B6FDF0CF}"/>
            </a:ext>
          </a:extLst>
        </xdr:cNvPr>
        <xdr:cNvCxnSpPr/>
      </xdr:nvCxnSpPr>
      <xdr:spPr>
        <a:xfrm>
          <a:off x="3429000" y="17653907"/>
          <a:ext cx="7493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138068</xdr:rowOff>
    </xdr:from>
    <xdr:to>
      <xdr:col>15</xdr:col>
      <xdr:colOff>101600</xdr:colOff>
      <xdr:row>106</xdr:row>
      <xdr:rowOff>68218</xdr:rowOff>
    </xdr:to>
    <xdr:sp macro="" textlink="">
      <xdr:nvSpPr>
        <xdr:cNvPr id="326" name="楕円 325">
          <a:extLst>
            <a:ext uri="{FF2B5EF4-FFF2-40B4-BE49-F238E27FC236}">
              <a16:creationId xmlns:a16="http://schemas.microsoft.com/office/drawing/2014/main" id="{E3139971-2A85-4BFC-88AB-A89C0A9BD250}"/>
            </a:ext>
          </a:extLst>
        </xdr:cNvPr>
        <xdr:cNvSpPr/>
      </xdr:nvSpPr>
      <xdr:spPr>
        <a:xfrm>
          <a:off x="2571750" y="1756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17418</xdr:rowOff>
    </xdr:from>
    <xdr:to>
      <xdr:col>19</xdr:col>
      <xdr:colOff>177800</xdr:colOff>
      <xdr:row>106</xdr:row>
      <xdr:rowOff>51707</xdr:rowOff>
    </xdr:to>
    <xdr:cxnSp macro="">
      <xdr:nvCxnSpPr>
        <xdr:cNvPr id="327" name="直線コネクタ 326">
          <a:extLst>
            <a:ext uri="{FF2B5EF4-FFF2-40B4-BE49-F238E27FC236}">
              <a16:creationId xmlns:a16="http://schemas.microsoft.com/office/drawing/2014/main" id="{F57F961D-862D-49C6-9643-969815F227C6}"/>
            </a:ext>
          </a:extLst>
        </xdr:cNvPr>
        <xdr:cNvCxnSpPr/>
      </xdr:nvCxnSpPr>
      <xdr:spPr>
        <a:xfrm>
          <a:off x="2622550" y="17619618"/>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103777</xdr:rowOff>
    </xdr:from>
    <xdr:to>
      <xdr:col>10</xdr:col>
      <xdr:colOff>165100</xdr:colOff>
      <xdr:row>106</xdr:row>
      <xdr:rowOff>33927</xdr:rowOff>
    </xdr:to>
    <xdr:sp macro="" textlink="">
      <xdr:nvSpPr>
        <xdr:cNvPr id="328" name="楕円 327">
          <a:extLst>
            <a:ext uri="{FF2B5EF4-FFF2-40B4-BE49-F238E27FC236}">
              <a16:creationId xmlns:a16="http://schemas.microsoft.com/office/drawing/2014/main" id="{AAE04030-5BE7-4BCE-BFAC-6005BA71F5C4}"/>
            </a:ext>
          </a:extLst>
        </xdr:cNvPr>
        <xdr:cNvSpPr/>
      </xdr:nvSpPr>
      <xdr:spPr>
        <a:xfrm>
          <a:off x="1778000" y="175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154577</xdr:rowOff>
    </xdr:from>
    <xdr:to>
      <xdr:col>15</xdr:col>
      <xdr:colOff>50800</xdr:colOff>
      <xdr:row>106</xdr:row>
      <xdr:rowOff>17418</xdr:rowOff>
    </xdr:to>
    <xdr:cxnSp macro="">
      <xdr:nvCxnSpPr>
        <xdr:cNvPr id="329" name="直線コネクタ 328">
          <a:extLst>
            <a:ext uri="{FF2B5EF4-FFF2-40B4-BE49-F238E27FC236}">
              <a16:creationId xmlns:a16="http://schemas.microsoft.com/office/drawing/2014/main" id="{A70E5A5E-DDCE-4F6A-8805-E3F68F115DBF}"/>
            </a:ext>
          </a:extLst>
        </xdr:cNvPr>
        <xdr:cNvCxnSpPr/>
      </xdr:nvCxnSpPr>
      <xdr:spPr>
        <a:xfrm>
          <a:off x="1828800" y="17585327"/>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67855</xdr:rowOff>
    </xdr:from>
    <xdr:to>
      <xdr:col>6</xdr:col>
      <xdr:colOff>38100</xdr:colOff>
      <xdr:row>105</xdr:row>
      <xdr:rowOff>169455</xdr:rowOff>
    </xdr:to>
    <xdr:sp macro="" textlink="">
      <xdr:nvSpPr>
        <xdr:cNvPr id="330" name="楕円 329">
          <a:extLst>
            <a:ext uri="{FF2B5EF4-FFF2-40B4-BE49-F238E27FC236}">
              <a16:creationId xmlns:a16="http://schemas.microsoft.com/office/drawing/2014/main" id="{723D176F-79B4-449B-BF74-0D1511A94662}"/>
            </a:ext>
          </a:extLst>
        </xdr:cNvPr>
        <xdr:cNvSpPr/>
      </xdr:nvSpPr>
      <xdr:spPr>
        <a:xfrm>
          <a:off x="984250" y="17498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118655</xdr:rowOff>
    </xdr:from>
    <xdr:to>
      <xdr:col>10</xdr:col>
      <xdr:colOff>114300</xdr:colOff>
      <xdr:row>105</xdr:row>
      <xdr:rowOff>154577</xdr:rowOff>
    </xdr:to>
    <xdr:cxnSp macro="">
      <xdr:nvCxnSpPr>
        <xdr:cNvPr id="331" name="直線コネクタ 330">
          <a:extLst>
            <a:ext uri="{FF2B5EF4-FFF2-40B4-BE49-F238E27FC236}">
              <a16:creationId xmlns:a16="http://schemas.microsoft.com/office/drawing/2014/main" id="{154F853A-B02C-480C-BFD6-41424A8C88DA}"/>
            </a:ext>
          </a:extLst>
        </xdr:cNvPr>
        <xdr:cNvCxnSpPr/>
      </xdr:nvCxnSpPr>
      <xdr:spPr>
        <a:xfrm>
          <a:off x="1028700" y="17549405"/>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32" name="n_1aveValue【市民会館】&#10;有形固定資産減価償却率">
          <a:extLst>
            <a:ext uri="{FF2B5EF4-FFF2-40B4-BE49-F238E27FC236}">
              <a16:creationId xmlns:a16="http://schemas.microsoft.com/office/drawing/2014/main" id="{AF376DA6-82C9-431A-8131-88493E48A962}"/>
            </a:ext>
          </a:extLst>
        </xdr:cNvPr>
        <xdr:cNvSpPr txBox="1"/>
      </xdr:nvSpPr>
      <xdr:spPr>
        <a:xfrm>
          <a:off x="32391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33" name="n_2aveValue【市民会館】&#10;有形固定資産減価償却率">
          <a:extLst>
            <a:ext uri="{FF2B5EF4-FFF2-40B4-BE49-F238E27FC236}">
              <a16:creationId xmlns:a16="http://schemas.microsoft.com/office/drawing/2014/main" id="{DCF83589-1643-4C9C-A824-FAAB4E9AC641}"/>
            </a:ext>
          </a:extLst>
        </xdr:cNvPr>
        <xdr:cNvSpPr txBox="1"/>
      </xdr:nvSpPr>
      <xdr:spPr>
        <a:xfrm>
          <a:off x="243904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34" name="n_3aveValue【市民会館】&#10;有形固定資産減価償却率">
          <a:extLst>
            <a:ext uri="{FF2B5EF4-FFF2-40B4-BE49-F238E27FC236}">
              <a16:creationId xmlns:a16="http://schemas.microsoft.com/office/drawing/2014/main" id="{35564DA1-DE1C-488F-AFA3-A1AF7DBD3E84}"/>
            </a:ext>
          </a:extLst>
        </xdr:cNvPr>
        <xdr:cNvSpPr txBox="1"/>
      </xdr:nvSpPr>
      <xdr:spPr>
        <a:xfrm>
          <a:off x="1645294" y="1715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35" name="n_4aveValue【市民会館】&#10;有形固定資産減価償却率">
          <a:extLst>
            <a:ext uri="{FF2B5EF4-FFF2-40B4-BE49-F238E27FC236}">
              <a16:creationId xmlns:a16="http://schemas.microsoft.com/office/drawing/2014/main" id="{BE49EE46-CC24-402D-A234-4C1C53497FAE}"/>
            </a:ext>
          </a:extLst>
        </xdr:cNvPr>
        <xdr:cNvSpPr txBox="1"/>
      </xdr:nvSpPr>
      <xdr:spPr>
        <a:xfrm>
          <a:off x="851544" y="1714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93634</xdr:rowOff>
    </xdr:from>
    <xdr:ext cx="405111" cy="259045"/>
    <xdr:sp macro="" textlink="">
      <xdr:nvSpPr>
        <xdr:cNvPr id="336" name="n_1mainValue【市民会館】&#10;有形固定資産減価償却率">
          <a:extLst>
            <a:ext uri="{FF2B5EF4-FFF2-40B4-BE49-F238E27FC236}">
              <a16:creationId xmlns:a16="http://schemas.microsoft.com/office/drawing/2014/main" id="{9F3F5A05-B252-4BED-84EF-D2185BA5EE13}"/>
            </a:ext>
          </a:extLst>
        </xdr:cNvPr>
        <xdr:cNvSpPr txBox="1"/>
      </xdr:nvSpPr>
      <xdr:spPr>
        <a:xfrm>
          <a:off x="323914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59345</xdr:rowOff>
    </xdr:from>
    <xdr:ext cx="405111" cy="259045"/>
    <xdr:sp macro="" textlink="">
      <xdr:nvSpPr>
        <xdr:cNvPr id="337" name="n_2mainValue【市民会館】&#10;有形固定資産減価償却率">
          <a:extLst>
            <a:ext uri="{FF2B5EF4-FFF2-40B4-BE49-F238E27FC236}">
              <a16:creationId xmlns:a16="http://schemas.microsoft.com/office/drawing/2014/main" id="{032B22CF-9154-499D-B9F6-C03195905171}"/>
            </a:ext>
          </a:extLst>
        </xdr:cNvPr>
        <xdr:cNvSpPr txBox="1"/>
      </xdr:nvSpPr>
      <xdr:spPr>
        <a:xfrm>
          <a:off x="2439044" y="1766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25054</xdr:rowOff>
    </xdr:from>
    <xdr:ext cx="405111" cy="259045"/>
    <xdr:sp macro="" textlink="">
      <xdr:nvSpPr>
        <xdr:cNvPr id="338" name="n_3mainValue【市民会館】&#10;有形固定資産減価償却率">
          <a:extLst>
            <a:ext uri="{FF2B5EF4-FFF2-40B4-BE49-F238E27FC236}">
              <a16:creationId xmlns:a16="http://schemas.microsoft.com/office/drawing/2014/main" id="{5A181B35-DA85-49BD-85A1-D99C84FF85DF}"/>
            </a:ext>
          </a:extLst>
        </xdr:cNvPr>
        <xdr:cNvSpPr txBox="1"/>
      </xdr:nvSpPr>
      <xdr:spPr>
        <a:xfrm>
          <a:off x="1645294" y="1762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160582</xdr:rowOff>
    </xdr:from>
    <xdr:ext cx="405111" cy="259045"/>
    <xdr:sp macro="" textlink="">
      <xdr:nvSpPr>
        <xdr:cNvPr id="339" name="n_4mainValue【市民会館】&#10;有形固定資産減価償却率">
          <a:extLst>
            <a:ext uri="{FF2B5EF4-FFF2-40B4-BE49-F238E27FC236}">
              <a16:creationId xmlns:a16="http://schemas.microsoft.com/office/drawing/2014/main" id="{1D6ECB13-2846-408D-B84B-44FED0016841}"/>
            </a:ext>
          </a:extLst>
        </xdr:cNvPr>
        <xdr:cNvSpPr txBox="1"/>
      </xdr:nvSpPr>
      <xdr:spPr>
        <a:xfrm>
          <a:off x="851544" y="1759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49D1885B-4A5F-4337-B06A-D432E50FCE0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1E74AE79-780F-4306-946C-173FF8B6301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60506829-3D8C-48A6-B078-C40D6396641A}"/>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940C3701-0FC9-46D0-9FA5-9976A3063BE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F463F3D5-A80C-414F-B475-80397A60EB6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31D58B95-6A7D-4035-8434-B1A384D14C9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1A595C41-D6E5-4672-800D-3CF4BBBAD13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AB951DAB-6E74-4A0F-8CA9-F24DF288C2C7}"/>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650D86B5-BFA6-48EE-8195-3519998A0B35}"/>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2FE76F1D-FDED-4B36-A6AD-FD801988EA4B}"/>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50" name="直線コネクタ 349">
          <a:extLst>
            <a:ext uri="{FF2B5EF4-FFF2-40B4-BE49-F238E27FC236}">
              <a16:creationId xmlns:a16="http://schemas.microsoft.com/office/drawing/2014/main" id="{6DB5830A-64BD-47B7-A73D-5AA1C6C1721F}"/>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51" name="テキスト ボックス 350">
          <a:extLst>
            <a:ext uri="{FF2B5EF4-FFF2-40B4-BE49-F238E27FC236}">
              <a16:creationId xmlns:a16="http://schemas.microsoft.com/office/drawing/2014/main" id="{8FE15CB2-2651-4103-B5DB-1A7C3C695E2D}"/>
            </a:ext>
          </a:extLst>
        </xdr:cNvPr>
        <xdr:cNvSpPr txBox="1"/>
      </xdr:nvSpPr>
      <xdr:spPr>
        <a:xfrm>
          <a:off x="55272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99A9B055-C8E3-48ED-A285-D9F54A731BFA}"/>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DDF9C0FB-F4C2-4FBD-94A5-F3431AE5AA84}"/>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4" name="直線コネクタ 353">
          <a:extLst>
            <a:ext uri="{FF2B5EF4-FFF2-40B4-BE49-F238E27FC236}">
              <a16:creationId xmlns:a16="http://schemas.microsoft.com/office/drawing/2014/main" id="{41FB8DFA-D785-44C0-94FA-49B1D142F4D1}"/>
            </a:ext>
          </a:extLst>
        </xdr:cNvPr>
        <xdr:cNvCxnSpPr/>
      </xdr:nvCxnSpPr>
      <xdr:spPr>
        <a:xfrm>
          <a:off x="5956300" y="1676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5" name="テキスト ボックス 354">
          <a:extLst>
            <a:ext uri="{FF2B5EF4-FFF2-40B4-BE49-F238E27FC236}">
              <a16:creationId xmlns:a16="http://schemas.microsoft.com/office/drawing/2014/main" id="{EB003B15-2DCC-4579-A219-0FAFF10266D8}"/>
            </a:ext>
          </a:extLst>
        </xdr:cNvPr>
        <xdr:cNvSpPr txBox="1"/>
      </xdr:nvSpPr>
      <xdr:spPr>
        <a:xfrm>
          <a:off x="55272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BF9CF929-8E20-4394-994D-250131440B5C}"/>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FE401E8E-14CB-4593-B3A7-FF487B975969}"/>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8B2A230D-3779-4900-A02D-466EEF2A56A5}"/>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9" name="直線コネクタ 358">
          <a:extLst>
            <a:ext uri="{FF2B5EF4-FFF2-40B4-BE49-F238E27FC236}">
              <a16:creationId xmlns:a16="http://schemas.microsoft.com/office/drawing/2014/main" id="{D77562D1-A347-49CB-B46F-4542A6BE74C1}"/>
            </a:ext>
          </a:extLst>
        </xdr:cNvPr>
        <xdr:cNvCxnSpPr/>
      </xdr:nvCxnSpPr>
      <xdr:spPr>
        <a:xfrm flipV="1">
          <a:off x="9429115" y="166851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60" name="【市民会館】&#10;一人当たり面積最小値テキスト">
          <a:extLst>
            <a:ext uri="{FF2B5EF4-FFF2-40B4-BE49-F238E27FC236}">
              <a16:creationId xmlns:a16="http://schemas.microsoft.com/office/drawing/2014/main" id="{719637FD-AD70-4505-943D-94190080BB76}"/>
            </a:ext>
          </a:extLst>
        </xdr:cNvPr>
        <xdr:cNvSpPr txBox="1"/>
      </xdr:nvSpPr>
      <xdr:spPr>
        <a:xfrm>
          <a:off x="9467850" y="1788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61" name="直線コネクタ 360">
          <a:extLst>
            <a:ext uri="{FF2B5EF4-FFF2-40B4-BE49-F238E27FC236}">
              <a16:creationId xmlns:a16="http://schemas.microsoft.com/office/drawing/2014/main" id="{9E6C9AE9-6C59-4857-9265-25D60286E04B}"/>
            </a:ext>
          </a:extLst>
        </xdr:cNvPr>
        <xdr:cNvCxnSpPr/>
      </xdr:nvCxnSpPr>
      <xdr:spPr>
        <a:xfrm>
          <a:off x="9359900" y="17880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62" name="【市民会館】&#10;一人当たり面積最大値テキスト">
          <a:extLst>
            <a:ext uri="{FF2B5EF4-FFF2-40B4-BE49-F238E27FC236}">
              <a16:creationId xmlns:a16="http://schemas.microsoft.com/office/drawing/2014/main" id="{8999B1F3-E05B-4121-8EBB-B54F69A21A96}"/>
            </a:ext>
          </a:extLst>
        </xdr:cNvPr>
        <xdr:cNvSpPr txBox="1"/>
      </xdr:nvSpPr>
      <xdr:spPr>
        <a:xfrm>
          <a:off x="9467850" y="1646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3" name="直線コネクタ 362">
          <a:extLst>
            <a:ext uri="{FF2B5EF4-FFF2-40B4-BE49-F238E27FC236}">
              <a16:creationId xmlns:a16="http://schemas.microsoft.com/office/drawing/2014/main" id="{B9939E3F-CE18-45AC-A44A-FEE4ECB86E94}"/>
            </a:ext>
          </a:extLst>
        </xdr:cNvPr>
        <xdr:cNvCxnSpPr/>
      </xdr:nvCxnSpPr>
      <xdr:spPr>
        <a:xfrm>
          <a:off x="9359900" y="16685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64" name="【市民会館】&#10;一人当たり面積平均値テキスト">
          <a:extLst>
            <a:ext uri="{FF2B5EF4-FFF2-40B4-BE49-F238E27FC236}">
              <a16:creationId xmlns:a16="http://schemas.microsoft.com/office/drawing/2014/main" id="{A9D52FA0-F492-47F2-89A8-BB54483ED473}"/>
            </a:ext>
          </a:extLst>
        </xdr:cNvPr>
        <xdr:cNvSpPr txBox="1"/>
      </xdr:nvSpPr>
      <xdr:spPr>
        <a:xfrm>
          <a:off x="9467850" y="17451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5" name="フローチャート: 判断 364">
          <a:extLst>
            <a:ext uri="{FF2B5EF4-FFF2-40B4-BE49-F238E27FC236}">
              <a16:creationId xmlns:a16="http://schemas.microsoft.com/office/drawing/2014/main" id="{1AC213BA-95F8-4ED0-B6C1-5C7E11C500AA}"/>
            </a:ext>
          </a:extLst>
        </xdr:cNvPr>
        <xdr:cNvSpPr/>
      </xdr:nvSpPr>
      <xdr:spPr>
        <a:xfrm>
          <a:off x="9398000" y="17599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6" name="フローチャート: 判断 365">
          <a:extLst>
            <a:ext uri="{FF2B5EF4-FFF2-40B4-BE49-F238E27FC236}">
              <a16:creationId xmlns:a16="http://schemas.microsoft.com/office/drawing/2014/main" id="{0D53A8D9-1BC0-4615-8BB9-0A2B6B1ECF2E}"/>
            </a:ext>
          </a:extLst>
        </xdr:cNvPr>
        <xdr:cNvSpPr/>
      </xdr:nvSpPr>
      <xdr:spPr>
        <a:xfrm>
          <a:off x="8636000" y="1760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7" name="フローチャート: 判断 366">
          <a:extLst>
            <a:ext uri="{FF2B5EF4-FFF2-40B4-BE49-F238E27FC236}">
              <a16:creationId xmlns:a16="http://schemas.microsoft.com/office/drawing/2014/main" id="{728F89D3-73CA-4559-A5FA-824E141E2BE3}"/>
            </a:ext>
          </a:extLst>
        </xdr:cNvPr>
        <xdr:cNvSpPr/>
      </xdr:nvSpPr>
      <xdr:spPr>
        <a:xfrm>
          <a:off x="7842250" y="17595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8" name="フローチャート: 判断 367">
          <a:extLst>
            <a:ext uri="{FF2B5EF4-FFF2-40B4-BE49-F238E27FC236}">
              <a16:creationId xmlns:a16="http://schemas.microsoft.com/office/drawing/2014/main" id="{E46A50FB-DB49-419F-BA94-44A0DD2D98ED}"/>
            </a:ext>
          </a:extLst>
        </xdr:cNvPr>
        <xdr:cNvSpPr/>
      </xdr:nvSpPr>
      <xdr:spPr>
        <a:xfrm>
          <a:off x="7029450" y="1759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9" name="フローチャート: 判断 368">
          <a:extLst>
            <a:ext uri="{FF2B5EF4-FFF2-40B4-BE49-F238E27FC236}">
              <a16:creationId xmlns:a16="http://schemas.microsoft.com/office/drawing/2014/main" id="{0B02B224-5503-49C1-A349-608583A6E554}"/>
            </a:ext>
          </a:extLst>
        </xdr:cNvPr>
        <xdr:cNvSpPr/>
      </xdr:nvSpPr>
      <xdr:spPr>
        <a:xfrm>
          <a:off x="6235700" y="1760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9C29F67-00E6-4D19-8BE3-FD0A7A4D0F2B}"/>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DAA9E972-05E6-42BA-9818-3DDFB323C49A}"/>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684E718-3D39-4A93-B141-BEC7EF23EB6D}"/>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36AA260-F6F2-4CBA-9DD6-A19AF35ED364}"/>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9EC802A-A6EC-492E-866F-025A18144488}"/>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20828</xdr:rowOff>
    </xdr:from>
    <xdr:to>
      <xdr:col>55</xdr:col>
      <xdr:colOff>50800</xdr:colOff>
      <xdr:row>106</xdr:row>
      <xdr:rowOff>122428</xdr:rowOff>
    </xdr:to>
    <xdr:sp macro="" textlink="">
      <xdr:nvSpPr>
        <xdr:cNvPr id="375" name="楕円 374">
          <a:extLst>
            <a:ext uri="{FF2B5EF4-FFF2-40B4-BE49-F238E27FC236}">
              <a16:creationId xmlns:a16="http://schemas.microsoft.com/office/drawing/2014/main" id="{F3F97CF3-7629-44F1-814F-2DB5EA2930AC}"/>
            </a:ext>
          </a:extLst>
        </xdr:cNvPr>
        <xdr:cNvSpPr/>
      </xdr:nvSpPr>
      <xdr:spPr>
        <a:xfrm>
          <a:off x="9398000" y="176230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170705</xdr:rowOff>
    </xdr:from>
    <xdr:ext cx="469744" cy="259045"/>
    <xdr:sp macro="" textlink="">
      <xdr:nvSpPr>
        <xdr:cNvPr id="376" name="【市民会館】&#10;一人当たり面積該当値テキスト">
          <a:extLst>
            <a:ext uri="{FF2B5EF4-FFF2-40B4-BE49-F238E27FC236}">
              <a16:creationId xmlns:a16="http://schemas.microsoft.com/office/drawing/2014/main" id="{C689B70D-31C8-43E8-B5E1-A3A2C5897603}"/>
            </a:ext>
          </a:extLst>
        </xdr:cNvPr>
        <xdr:cNvSpPr txBox="1"/>
      </xdr:nvSpPr>
      <xdr:spPr>
        <a:xfrm>
          <a:off x="9467850" y="1760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20256</xdr:rowOff>
    </xdr:from>
    <xdr:to>
      <xdr:col>50</xdr:col>
      <xdr:colOff>165100</xdr:colOff>
      <xdr:row>106</xdr:row>
      <xdr:rowOff>121856</xdr:rowOff>
    </xdr:to>
    <xdr:sp macro="" textlink="">
      <xdr:nvSpPr>
        <xdr:cNvPr id="377" name="楕円 376">
          <a:extLst>
            <a:ext uri="{FF2B5EF4-FFF2-40B4-BE49-F238E27FC236}">
              <a16:creationId xmlns:a16="http://schemas.microsoft.com/office/drawing/2014/main" id="{C04492D0-7610-47CB-9E3B-6CC0129DFF2F}"/>
            </a:ext>
          </a:extLst>
        </xdr:cNvPr>
        <xdr:cNvSpPr/>
      </xdr:nvSpPr>
      <xdr:spPr>
        <a:xfrm>
          <a:off x="8636000" y="1762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71056</xdr:rowOff>
    </xdr:from>
    <xdr:to>
      <xdr:col>55</xdr:col>
      <xdr:colOff>0</xdr:colOff>
      <xdr:row>106</xdr:row>
      <xdr:rowOff>71628</xdr:rowOff>
    </xdr:to>
    <xdr:cxnSp macro="">
      <xdr:nvCxnSpPr>
        <xdr:cNvPr id="378" name="直線コネクタ 377">
          <a:extLst>
            <a:ext uri="{FF2B5EF4-FFF2-40B4-BE49-F238E27FC236}">
              <a16:creationId xmlns:a16="http://schemas.microsoft.com/office/drawing/2014/main" id="{D4615AAB-7CA3-47FE-8EE7-80B804B4F5C5}"/>
            </a:ext>
          </a:extLst>
        </xdr:cNvPr>
        <xdr:cNvCxnSpPr/>
      </xdr:nvCxnSpPr>
      <xdr:spPr>
        <a:xfrm>
          <a:off x="8686800" y="17673256"/>
          <a:ext cx="74295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21971</xdr:rowOff>
    </xdr:from>
    <xdr:to>
      <xdr:col>46</xdr:col>
      <xdr:colOff>38100</xdr:colOff>
      <xdr:row>106</xdr:row>
      <xdr:rowOff>123571</xdr:rowOff>
    </xdr:to>
    <xdr:sp macro="" textlink="">
      <xdr:nvSpPr>
        <xdr:cNvPr id="379" name="楕円 378">
          <a:extLst>
            <a:ext uri="{FF2B5EF4-FFF2-40B4-BE49-F238E27FC236}">
              <a16:creationId xmlns:a16="http://schemas.microsoft.com/office/drawing/2014/main" id="{4DBB70E7-486C-4F27-8D2D-6039155E356A}"/>
            </a:ext>
          </a:extLst>
        </xdr:cNvPr>
        <xdr:cNvSpPr/>
      </xdr:nvSpPr>
      <xdr:spPr>
        <a:xfrm>
          <a:off x="7842250" y="176241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71056</xdr:rowOff>
    </xdr:from>
    <xdr:to>
      <xdr:col>50</xdr:col>
      <xdr:colOff>114300</xdr:colOff>
      <xdr:row>106</xdr:row>
      <xdr:rowOff>72771</xdr:rowOff>
    </xdr:to>
    <xdr:cxnSp macro="">
      <xdr:nvCxnSpPr>
        <xdr:cNvPr id="380" name="直線コネクタ 379">
          <a:extLst>
            <a:ext uri="{FF2B5EF4-FFF2-40B4-BE49-F238E27FC236}">
              <a16:creationId xmlns:a16="http://schemas.microsoft.com/office/drawing/2014/main" id="{3DAC4A16-3B53-400F-A6C3-ABF15234CAA8}"/>
            </a:ext>
          </a:extLst>
        </xdr:cNvPr>
        <xdr:cNvCxnSpPr/>
      </xdr:nvCxnSpPr>
      <xdr:spPr>
        <a:xfrm flipV="1">
          <a:off x="7886700" y="17673256"/>
          <a:ext cx="8001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24828</xdr:rowOff>
    </xdr:from>
    <xdr:to>
      <xdr:col>41</xdr:col>
      <xdr:colOff>101600</xdr:colOff>
      <xdr:row>106</xdr:row>
      <xdr:rowOff>126428</xdr:rowOff>
    </xdr:to>
    <xdr:sp macro="" textlink="">
      <xdr:nvSpPr>
        <xdr:cNvPr id="381" name="楕円 380">
          <a:extLst>
            <a:ext uri="{FF2B5EF4-FFF2-40B4-BE49-F238E27FC236}">
              <a16:creationId xmlns:a16="http://schemas.microsoft.com/office/drawing/2014/main" id="{185EC560-E7EC-4AD5-A7F3-87ACBCDDA9E9}"/>
            </a:ext>
          </a:extLst>
        </xdr:cNvPr>
        <xdr:cNvSpPr/>
      </xdr:nvSpPr>
      <xdr:spPr>
        <a:xfrm>
          <a:off x="7029450" y="1762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72771</xdr:rowOff>
    </xdr:from>
    <xdr:to>
      <xdr:col>45</xdr:col>
      <xdr:colOff>177800</xdr:colOff>
      <xdr:row>106</xdr:row>
      <xdr:rowOff>75628</xdr:rowOff>
    </xdr:to>
    <xdr:cxnSp macro="">
      <xdr:nvCxnSpPr>
        <xdr:cNvPr id="382" name="直線コネクタ 381">
          <a:extLst>
            <a:ext uri="{FF2B5EF4-FFF2-40B4-BE49-F238E27FC236}">
              <a16:creationId xmlns:a16="http://schemas.microsoft.com/office/drawing/2014/main" id="{9D1A7081-D7D3-460A-8D8A-0B688DDF9030}"/>
            </a:ext>
          </a:extLst>
        </xdr:cNvPr>
        <xdr:cNvCxnSpPr/>
      </xdr:nvCxnSpPr>
      <xdr:spPr>
        <a:xfrm flipV="1">
          <a:off x="7080250" y="17674971"/>
          <a:ext cx="80645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27687</xdr:rowOff>
    </xdr:from>
    <xdr:to>
      <xdr:col>36</xdr:col>
      <xdr:colOff>165100</xdr:colOff>
      <xdr:row>106</xdr:row>
      <xdr:rowOff>129287</xdr:rowOff>
    </xdr:to>
    <xdr:sp macro="" textlink="">
      <xdr:nvSpPr>
        <xdr:cNvPr id="383" name="楕円 382">
          <a:extLst>
            <a:ext uri="{FF2B5EF4-FFF2-40B4-BE49-F238E27FC236}">
              <a16:creationId xmlns:a16="http://schemas.microsoft.com/office/drawing/2014/main" id="{31746776-4FED-4C15-BE45-4920526F813D}"/>
            </a:ext>
          </a:extLst>
        </xdr:cNvPr>
        <xdr:cNvSpPr/>
      </xdr:nvSpPr>
      <xdr:spPr>
        <a:xfrm>
          <a:off x="6235700" y="176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75628</xdr:rowOff>
    </xdr:from>
    <xdr:to>
      <xdr:col>41</xdr:col>
      <xdr:colOff>50800</xdr:colOff>
      <xdr:row>106</xdr:row>
      <xdr:rowOff>78487</xdr:rowOff>
    </xdr:to>
    <xdr:cxnSp macro="">
      <xdr:nvCxnSpPr>
        <xdr:cNvPr id="384" name="直線コネクタ 383">
          <a:extLst>
            <a:ext uri="{FF2B5EF4-FFF2-40B4-BE49-F238E27FC236}">
              <a16:creationId xmlns:a16="http://schemas.microsoft.com/office/drawing/2014/main" id="{008CAC8B-9761-49C1-A5B2-B5D33C885412}"/>
            </a:ext>
          </a:extLst>
        </xdr:cNvPr>
        <xdr:cNvCxnSpPr/>
      </xdr:nvCxnSpPr>
      <xdr:spPr>
        <a:xfrm flipV="1">
          <a:off x="6286500" y="17677828"/>
          <a:ext cx="79375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85" name="n_1aveValue【市民会館】&#10;一人当たり面積">
          <a:extLst>
            <a:ext uri="{FF2B5EF4-FFF2-40B4-BE49-F238E27FC236}">
              <a16:creationId xmlns:a16="http://schemas.microsoft.com/office/drawing/2014/main" id="{7B0E906F-6D43-40F7-8380-59D1C0534B90}"/>
            </a:ext>
          </a:extLst>
        </xdr:cNvPr>
        <xdr:cNvSpPr txBox="1"/>
      </xdr:nvSpPr>
      <xdr:spPr>
        <a:xfrm>
          <a:off x="8458277" y="1737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6" name="n_2aveValue【市民会館】&#10;一人当たり面積">
          <a:extLst>
            <a:ext uri="{FF2B5EF4-FFF2-40B4-BE49-F238E27FC236}">
              <a16:creationId xmlns:a16="http://schemas.microsoft.com/office/drawing/2014/main" id="{2904D677-A2CE-4CAE-8BE0-7AD1FB1BD395}"/>
            </a:ext>
          </a:extLst>
        </xdr:cNvPr>
        <xdr:cNvSpPr txBox="1"/>
      </xdr:nvSpPr>
      <xdr:spPr>
        <a:xfrm>
          <a:off x="7677227" y="1737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7" name="n_3aveValue【市民会館】&#10;一人当たり面積">
          <a:extLst>
            <a:ext uri="{FF2B5EF4-FFF2-40B4-BE49-F238E27FC236}">
              <a16:creationId xmlns:a16="http://schemas.microsoft.com/office/drawing/2014/main" id="{7A4FB5CF-9543-4062-ACDF-698D500FF489}"/>
            </a:ext>
          </a:extLst>
        </xdr:cNvPr>
        <xdr:cNvSpPr txBox="1"/>
      </xdr:nvSpPr>
      <xdr:spPr>
        <a:xfrm>
          <a:off x="6864427" y="1736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8" name="n_4aveValue【市民会館】&#10;一人当たり面積">
          <a:extLst>
            <a:ext uri="{FF2B5EF4-FFF2-40B4-BE49-F238E27FC236}">
              <a16:creationId xmlns:a16="http://schemas.microsoft.com/office/drawing/2014/main" id="{8301BA98-3E46-4621-918F-FF318BFD0FC0}"/>
            </a:ext>
          </a:extLst>
        </xdr:cNvPr>
        <xdr:cNvSpPr txBox="1"/>
      </xdr:nvSpPr>
      <xdr:spPr>
        <a:xfrm>
          <a:off x="6070677" y="1738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112983</xdr:rowOff>
    </xdr:from>
    <xdr:ext cx="469744" cy="259045"/>
    <xdr:sp macro="" textlink="">
      <xdr:nvSpPr>
        <xdr:cNvPr id="389" name="n_1mainValue【市民会館】&#10;一人当たり面積">
          <a:extLst>
            <a:ext uri="{FF2B5EF4-FFF2-40B4-BE49-F238E27FC236}">
              <a16:creationId xmlns:a16="http://schemas.microsoft.com/office/drawing/2014/main" id="{35628898-D5A7-4D05-A337-8CC69987B4C8}"/>
            </a:ext>
          </a:extLst>
        </xdr:cNvPr>
        <xdr:cNvSpPr txBox="1"/>
      </xdr:nvSpPr>
      <xdr:spPr>
        <a:xfrm>
          <a:off x="8458277" y="1771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114698</xdr:rowOff>
    </xdr:from>
    <xdr:ext cx="469744" cy="259045"/>
    <xdr:sp macro="" textlink="">
      <xdr:nvSpPr>
        <xdr:cNvPr id="390" name="n_2mainValue【市民会館】&#10;一人当たり面積">
          <a:extLst>
            <a:ext uri="{FF2B5EF4-FFF2-40B4-BE49-F238E27FC236}">
              <a16:creationId xmlns:a16="http://schemas.microsoft.com/office/drawing/2014/main" id="{4C12C5E4-3492-4071-9EF5-319ED01347B6}"/>
            </a:ext>
          </a:extLst>
        </xdr:cNvPr>
        <xdr:cNvSpPr txBox="1"/>
      </xdr:nvSpPr>
      <xdr:spPr>
        <a:xfrm>
          <a:off x="7677227" y="1771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117555</xdr:rowOff>
    </xdr:from>
    <xdr:ext cx="469744" cy="259045"/>
    <xdr:sp macro="" textlink="">
      <xdr:nvSpPr>
        <xdr:cNvPr id="391" name="n_3mainValue【市民会館】&#10;一人当たり面積">
          <a:extLst>
            <a:ext uri="{FF2B5EF4-FFF2-40B4-BE49-F238E27FC236}">
              <a16:creationId xmlns:a16="http://schemas.microsoft.com/office/drawing/2014/main" id="{B9A7ADBE-2506-4F69-88F6-3B78125C7665}"/>
            </a:ext>
          </a:extLst>
        </xdr:cNvPr>
        <xdr:cNvSpPr txBox="1"/>
      </xdr:nvSpPr>
      <xdr:spPr>
        <a:xfrm>
          <a:off x="6864427" y="1771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120414</xdr:rowOff>
    </xdr:from>
    <xdr:ext cx="469744" cy="259045"/>
    <xdr:sp macro="" textlink="">
      <xdr:nvSpPr>
        <xdr:cNvPr id="392" name="n_4mainValue【市民会館】&#10;一人当たり面積">
          <a:extLst>
            <a:ext uri="{FF2B5EF4-FFF2-40B4-BE49-F238E27FC236}">
              <a16:creationId xmlns:a16="http://schemas.microsoft.com/office/drawing/2014/main" id="{D9453046-5A28-4BBE-9E02-2CF8DA9B4A6E}"/>
            </a:ext>
          </a:extLst>
        </xdr:cNvPr>
        <xdr:cNvSpPr txBox="1"/>
      </xdr:nvSpPr>
      <xdr:spPr>
        <a:xfrm>
          <a:off x="6070677" y="1772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81238175-4AEB-4B9B-BFF1-D6B3729F0BB5}"/>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72E1C45D-30DE-4C5F-83E4-E806AD0A7CFB}"/>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26F2B680-B96B-47A3-B4FA-67AEA85E92E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4601B497-FA8C-4A5A-81E7-1C2B8B5C866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DDAB1427-57C5-425D-A650-C65299B3AE7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F586B50F-795F-427D-937A-0B7C7F986857}"/>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1F16102C-0CF1-4A77-B659-9C5F482B1EA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5F9D31C6-0737-4E56-9AD8-E010FC843F66}"/>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78013F4F-E4AC-4F98-AFA5-E1FA1379E3C6}"/>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E49C26E0-B267-4DE6-9353-81946F6F6C3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848EBC9A-2539-4541-A51E-00F322199B4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D90B6974-9CD1-444F-AD2C-7A0294AA4FD0}"/>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2ED92180-3307-4D1E-B114-FF9EDEF0232F}"/>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A31E4EF8-D3DF-49F7-A765-8C083AFC1C6E}"/>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3576A0BD-1FD2-48D3-9B64-81868346DC4C}"/>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145D685A-5AA2-48AD-8E3C-110FD8332499}"/>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3D2F6EE8-37F7-4DE9-982A-8A5674215FC8}"/>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791DC863-C4CD-44F5-943B-17CF4B3CEB47}"/>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D1A3AF8C-989F-47C3-B4A2-1FC33237E11E}"/>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F600F8A6-C8C8-4354-973B-9EDBE2009782}"/>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B2FAD5DA-CA0C-4A57-9349-2D23411A934C}"/>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7FA0DC9D-A1D6-436C-9782-20F3D5566726}"/>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3E953003-D9D6-4DF7-8262-44E166D69C5F}"/>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A2D475F-A09E-4F7E-932D-F1858BB4AFDE}"/>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F2824DC3-369C-42AD-A111-A78BE0D1913D}"/>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4EEC7E3E-BD47-4604-B522-AF2CFC427188}"/>
            </a:ext>
          </a:extLst>
        </xdr:cNvPr>
        <xdr:cNvCxnSpPr/>
      </xdr:nvCxnSpPr>
      <xdr:spPr>
        <a:xfrm flipV="1">
          <a:off x="14699614" y="5493294"/>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F87488B9-F425-40A1-939D-1E11ABBC44DC}"/>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4433DCCC-5891-4CE5-80DA-8D553288235A}"/>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1" name="【一般廃棄物処理施設】&#10;有形固定資産減価償却率最大値テキスト">
          <a:extLst>
            <a:ext uri="{FF2B5EF4-FFF2-40B4-BE49-F238E27FC236}">
              <a16:creationId xmlns:a16="http://schemas.microsoft.com/office/drawing/2014/main" id="{D9DDEFAC-D7C1-40DF-9A71-EB8F7D6473B5}"/>
            </a:ext>
          </a:extLst>
        </xdr:cNvPr>
        <xdr:cNvSpPr txBox="1"/>
      </xdr:nvSpPr>
      <xdr:spPr>
        <a:xfrm>
          <a:off x="14738350" y="5281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2" name="直線コネクタ 421">
          <a:extLst>
            <a:ext uri="{FF2B5EF4-FFF2-40B4-BE49-F238E27FC236}">
              <a16:creationId xmlns:a16="http://schemas.microsoft.com/office/drawing/2014/main" id="{5CA2F566-57D6-4FC3-8CAE-F57F874E1E97}"/>
            </a:ext>
          </a:extLst>
        </xdr:cNvPr>
        <xdr:cNvCxnSpPr/>
      </xdr:nvCxnSpPr>
      <xdr:spPr>
        <a:xfrm>
          <a:off x="14611350" y="549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2147AE00-EED1-4607-A2A1-34AE7E80D552}"/>
            </a:ext>
          </a:extLst>
        </xdr:cNvPr>
        <xdr:cNvSpPr txBox="1"/>
      </xdr:nvSpPr>
      <xdr:spPr>
        <a:xfrm>
          <a:off x="14738350" y="5849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4" name="フローチャート: 判断 423">
          <a:extLst>
            <a:ext uri="{FF2B5EF4-FFF2-40B4-BE49-F238E27FC236}">
              <a16:creationId xmlns:a16="http://schemas.microsoft.com/office/drawing/2014/main" id="{1E5C322C-C921-4D3F-979C-B1FF7FB9CFB2}"/>
            </a:ext>
          </a:extLst>
        </xdr:cNvPr>
        <xdr:cNvSpPr/>
      </xdr:nvSpPr>
      <xdr:spPr>
        <a:xfrm>
          <a:off x="14649450" y="59916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5" name="フローチャート: 判断 424">
          <a:extLst>
            <a:ext uri="{FF2B5EF4-FFF2-40B4-BE49-F238E27FC236}">
              <a16:creationId xmlns:a16="http://schemas.microsoft.com/office/drawing/2014/main" id="{1874CD16-1C84-4603-95B1-C32F8CF5484A}"/>
            </a:ext>
          </a:extLst>
        </xdr:cNvPr>
        <xdr:cNvSpPr/>
      </xdr:nvSpPr>
      <xdr:spPr>
        <a:xfrm>
          <a:off x="13887450" y="62759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6" name="フローチャート: 判断 425">
          <a:extLst>
            <a:ext uri="{FF2B5EF4-FFF2-40B4-BE49-F238E27FC236}">
              <a16:creationId xmlns:a16="http://schemas.microsoft.com/office/drawing/2014/main" id="{92BD7AE4-091A-44D6-B41C-A1023B31110F}"/>
            </a:ext>
          </a:extLst>
        </xdr:cNvPr>
        <xdr:cNvSpPr/>
      </xdr:nvSpPr>
      <xdr:spPr>
        <a:xfrm>
          <a:off x="13093700" y="629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7" name="フローチャート: 判断 426">
          <a:extLst>
            <a:ext uri="{FF2B5EF4-FFF2-40B4-BE49-F238E27FC236}">
              <a16:creationId xmlns:a16="http://schemas.microsoft.com/office/drawing/2014/main" id="{6AD4F7C0-FBB6-4993-AB2A-1983A59B43BF}"/>
            </a:ext>
          </a:extLst>
        </xdr:cNvPr>
        <xdr:cNvSpPr/>
      </xdr:nvSpPr>
      <xdr:spPr>
        <a:xfrm>
          <a:off x="12299950" y="62661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8" name="フローチャート: 判断 427">
          <a:extLst>
            <a:ext uri="{FF2B5EF4-FFF2-40B4-BE49-F238E27FC236}">
              <a16:creationId xmlns:a16="http://schemas.microsoft.com/office/drawing/2014/main" id="{AE3ECC9C-B152-448B-B904-8CACAE956337}"/>
            </a:ext>
          </a:extLst>
        </xdr:cNvPr>
        <xdr:cNvSpPr/>
      </xdr:nvSpPr>
      <xdr:spPr>
        <a:xfrm>
          <a:off x="1148715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39D077F-40BE-4AD1-AD45-D68161F75E6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6F41F53-6354-4DFC-A8CC-B6F25F92181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5B93098-D4B4-4314-8275-78883829166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585A864-E41A-4118-B2FA-5EDA2B214BF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14D8DFC-5A9C-4789-B402-DBB1B8D2C10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89081</xdr:rowOff>
    </xdr:from>
    <xdr:to>
      <xdr:col>85</xdr:col>
      <xdr:colOff>177800</xdr:colOff>
      <xdr:row>39</xdr:row>
      <xdr:rowOff>19231</xdr:rowOff>
    </xdr:to>
    <xdr:sp macro="" textlink="">
      <xdr:nvSpPr>
        <xdr:cNvPr id="434" name="楕円 433">
          <a:extLst>
            <a:ext uri="{FF2B5EF4-FFF2-40B4-BE49-F238E27FC236}">
              <a16:creationId xmlns:a16="http://schemas.microsoft.com/office/drawing/2014/main" id="{147A2982-A0DD-41BF-A57E-079564184180}"/>
            </a:ext>
          </a:extLst>
        </xdr:cNvPr>
        <xdr:cNvSpPr/>
      </xdr:nvSpPr>
      <xdr:spPr>
        <a:xfrm>
          <a:off x="14649450" y="6369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67508</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423B17BB-38E3-42C1-BC18-5A4F8AC201D8}"/>
            </a:ext>
          </a:extLst>
        </xdr:cNvPr>
        <xdr:cNvSpPr txBox="1"/>
      </xdr:nvSpPr>
      <xdr:spPr>
        <a:xfrm>
          <a:off x="14738350" y="6347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40096</xdr:rowOff>
    </xdr:from>
    <xdr:to>
      <xdr:col>81</xdr:col>
      <xdr:colOff>101600</xdr:colOff>
      <xdr:row>38</xdr:row>
      <xdr:rowOff>141696</xdr:rowOff>
    </xdr:to>
    <xdr:sp macro="" textlink="">
      <xdr:nvSpPr>
        <xdr:cNvPr id="436" name="楕円 435">
          <a:extLst>
            <a:ext uri="{FF2B5EF4-FFF2-40B4-BE49-F238E27FC236}">
              <a16:creationId xmlns:a16="http://schemas.microsoft.com/office/drawing/2014/main" id="{B690C2A0-DA4C-4B51-85B4-0420FE9AE097}"/>
            </a:ext>
          </a:extLst>
        </xdr:cNvPr>
        <xdr:cNvSpPr/>
      </xdr:nvSpPr>
      <xdr:spPr>
        <a:xfrm>
          <a:off x="13887450" y="632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90896</xdr:rowOff>
    </xdr:from>
    <xdr:to>
      <xdr:col>85</xdr:col>
      <xdr:colOff>127000</xdr:colOff>
      <xdr:row>38</xdr:row>
      <xdr:rowOff>139881</xdr:rowOff>
    </xdr:to>
    <xdr:cxnSp macro="">
      <xdr:nvCxnSpPr>
        <xdr:cNvPr id="437" name="直線コネクタ 436">
          <a:extLst>
            <a:ext uri="{FF2B5EF4-FFF2-40B4-BE49-F238E27FC236}">
              <a16:creationId xmlns:a16="http://schemas.microsoft.com/office/drawing/2014/main" id="{D2B7EB98-5C11-4671-99E6-EA6874ED8B47}"/>
            </a:ext>
          </a:extLst>
        </xdr:cNvPr>
        <xdr:cNvCxnSpPr/>
      </xdr:nvCxnSpPr>
      <xdr:spPr>
        <a:xfrm>
          <a:off x="13938250" y="6371046"/>
          <a:ext cx="762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438" name="楕円 437">
          <a:extLst>
            <a:ext uri="{FF2B5EF4-FFF2-40B4-BE49-F238E27FC236}">
              <a16:creationId xmlns:a16="http://schemas.microsoft.com/office/drawing/2014/main" id="{1DBEAFB3-F42C-4FA9-98FF-0CA01E4526A1}"/>
            </a:ext>
          </a:extLst>
        </xdr:cNvPr>
        <xdr:cNvSpPr/>
      </xdr:nvSpPr>
      <xdr:spPr>
        <a:xfrm>
          <a:off x="13093700" y="62710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90896</xdr:rowOff>
    </xdr:to>
    <xdr:cxnSp macro="">
      <xdr:nvCxnSpPr>
        <xdr:cNvPr id="439" name="直線コネクタ 438">
          <a:extLst>
            <a:ext uri="{FF2B5EF4-FFF2-40B4-BE49-F238E27FC236}">
              <a16:creationId xmlns:a16="http://schemas.microsoft.com/office/drawing/2014/main" id="{7DE1FF45-BDC5-4DF4-9DF5-07FDD113E40F}"/>
            </a:ext>
          </a:extLst>
        </xdr:cNvPr>
        <xdr:cNvCxnSpPr/>
      </xdr:nvCxnSpPr>
      <xdr:spPr>
        <a:xfrm>
          <a:off x="13144500" y="6315528"/>
          <a:ext cx="79375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48260</xdr:rowOff>
    </xdr:from>
    <xdr:to>
      <xdr:col>72</xdr:col>
      <xdr:colOff>38100</xdr:colOff>
      <xdr:row>37</xdr:row>
      <xdr:rowOff>149860</xdr:rowOff>
    </xdr:to>
    <xdr:sp macro="" textlink="">
      <xdr:nvSpPr>
        <xdr:cNvPr id="440" name="楕円 439">
          <a:extLst>
            <a:ext uri="{FF2B5EF4-FFF2-40B4-BE49-F238E27FC236}">
              <a16:creationId xmlns:a16="http://schemas.microsoft.com/office/drawing/2014/main" id="{E4FB1014-F2F1-4872-9263-F14A9601E14D}"/>
            </a:ext>
          </a:extLst>
        </xdr:cNvPr>
        <xdr:cNvSpPr/>
      </xdr:nvSpPr>
      <xdr:spPr>
        <a:xfrm>
          <a:off x="12299950" y="6163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99060</xdr:rowOff>
    </xdr:from>
    <xdr:to>
      <xdr:col>76</xdr:col>
      <xdr:colOff>114300</xdr:colOff>
      <xdr:row>38</xdr:row>
      <xdr:rowOff>35378</xdr:rowOff>
    </xdr:to>
    <xdr:cxnSp macro="">
      <xdr:nvCxnSpPr>
        <xdr:cNvPr id="441" name="直線コネクタ 440">
          <a:extLst>
            <a:ext uri="{FF2B5EF4-FFF2-40B4-BE49-F238E27FC236}">
              <a16:creationId xmlns:a16="http://schemas.microsoft.com/office/drawing/2014/main" id="{BA05FC58-77B4-4F85-B060-76C537CE4582}"/>
            </a:ext>
          </a:extLst>
        </xdr:cNvPr>
        <xdr:cNvCxnSpPr/>
      </xdr:nvCxnSpPr>
      <xdr:spPr>
        <a:xfrm>
          <a:off x="12344400" y="6214110"/>
          <a:ext cx="800100" cy="10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25400</xdr:rowOff>
    </xdr:from>
    <xdr:to>
      <xdr:col>67</xdr:col>
      <xdr:colOff>101600</xdr:colOff>
      <xdr:row>37</xdr:row>
      <xdr:rowOff>127000</xdr:rowOff>
    </xdr:to>
    <xdr:sp macro="" textlink="">
      <xdr:nvSpPr>
        <xdr:cNvPr id="442" name="楕円 441">
          <a:extLst>
            <a:ext uri="{FF2B5EF4-FFF2-40B4-BE49-F238E27FC236}">
              <a16:creationId xmlns:a16="http://schemas.microsoft.com/office/drawing/2014/main" id="{01B6561B-49A0-4D9F-84B3-2105802E4A92}"/>
            </a:ext>
          </a:extLst>
        </xdr:cNvPr>
        <xdr:cNvSpPr/>
      </xdr:nvSpPr>
      <xdr:spPr>
        <a:xfrm>
          <a:off x="1148715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76200</xdr:rowOff>
    </xdr:from>
    <xdr:to>
      <xdr:col>71</xdr:col>
      <xdr:colOff>177800</xdr:colOff>
      <xdr:row>37</xdr:row>
      <xdr:rowOff>99060</xdr:rowOff>
    </xdr:to>
    <xdr:cxnSp macro="">
      <xdr:nvCxnSpPr>
        <xdr:cNvPr id="443" name="直線コネクタ 442">
          <a:extLst>
            <a:ext uri="{FF2B5EF4-FFF2-40B4-BE49-F238E27FC236}">
              <a16:creationId xmlns:a16="http://schemas.microsoft.com/office/drawing/2014/main" id="{0D06B48D-DADA-4E58-A131-D15E940A29DC}"/>
            </a:ext>
          </a:extLst>
        </xdr:cNvPr>
        <xdr:cNvCxnSpPr/>
      </xdr:nvCxnSpPr>
      <xdr:spPr>
        <a:xfrm>
          <a:off x="11537950" y="6191250"/>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EC9C07E-0F61-4915-B384-92594650F9F6}"/>
            </a:ext>
          </a:extLst>
        </xdr:cNvPr>
        <xdr:cNvSpPr txBox="1"/>
      </xdr:nvSpPr>
      <xdr:spPr>
        <a:xfrm>
          <a:off x="13742044" y="6057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37362E4B-F487-41FA-BE68-8FE8F142FAEC}"/>
            </a:ext>
          </a:extLst>
        </xdr:cNvPr>
        <xdr:cNvSpPr txBox="1"/>
      </xdr:nvSpPr>
      <xdr:spPr>
        <a:xfrm>
          <a:off x="12960994" y="639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D9450C33-856C-4B9E-83D1-8FF5442ED1D2}"/>
            </a:ext>
          </a:extLst>
        </xdr:cNvPr>
        <xdr:cNvSpPr txBox="1"/>
      </xdr:nvSpPr>
      <xdr:spPr>
        <a:xfrm>
          <a:off x="12167244"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68C4C82A-53F8-4B84-A4AE-40A4E6B30A9D}"/>
            </a:ext>
          </a:extLst>
        </xdr:cNvPr>
        <xdr:cNvSpPr txBox="1"/>
      </xdr:nvSpPr>
      <xdr:spPr>
        <a:xfrm>
          <a:off x="11354444" y="6422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132823</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C9AB3403-7537-4D08-AE82-F5BF69D69287}"/>
            </a:ext>
          </a:extLst>
        </xdr:cNvPr>
        <xdr:cNvSpPr txBox="1"/>
      </xdr:nvSpPr>
      <xdr:spPr>
        <a:xfrm>
          <a:off x="13742044" y="641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B0821511-2B4B-4F14-B76E-21FD0EA16C4F}"/>
            </a:ext>
          </a:extLst>
        </xdr:cNvPr>
        <xdr:cNvSpPr txBox="1"/>
      </xdr:nvSpPr>
      <xdr:spPr>
        <a:xfrm>
          <a:off x="12960994" y="605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166387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FD997904-A2DB-4F20-877F-C4B8E39ED314}"/>
            </a:ext>
          </a:extLst>
        </xdr:cNvPr>
        <xdr:cNvSpPr txBox="1"/>
      </xdr:nvSpPr>
      <xdr:spPr>
        <a:xfrm>
          <a:off x="121672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143527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C08E4408-5183-4BE2-BF4E-530BC6C0B22E}"/>
            </a:ext>
          </a:extLst>
        </xdr:cNvPr>
        <xdr:cNvSpPr txBox="1"/>
      </xdr:nvSpPr>
      <xdr:spPr>
        <a:xfrm>
          <a:off x="11354444" y="592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FB84AF7B-14F4-4B67-829F-0E3FE6F2872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5028EB10-29AE-41D4-9706-494F69031FD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B2E9F71-DE0D-40CF-9B9F-43EBFCCC70D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EEC39A62-F165-4179-9321-CFEF306364A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2767FC2E-D16F-4529-A654-34DE3EF4B08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86EE2F5-53B7-487F-A3E9-D75A00FBD29E}"/>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23308C89-B839-45CB-AC0F-56449D177495}"/>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7FFB52F8-B064-427F-9F92-EE38D00179E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1BACB014-71B6-4F27-9DF2-7627480649E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075E176-12C5-4ACB-A4B2-2B5C99BDAB7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66DEFA2B-5745-4877-A734-5735749C07D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C152C4F8-ECBB-49D9-AAA3-C45B80A109D2}"/>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7B50D809-633E-4CD9-87F0-E677C35F7019}"/>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5" name="テキスト ボックス 464">
          <a:extLst>
            <a:ext uri="{FF2B5EF4-FFF2-40B4-BE49-F238E27FC236}">
              <a16:creationId xmlns:a16="http://schemas.microsoft.com/office/drawing/2014/main" id="{0E27F6CF-6BE7-48D5-872A-1F1E9111162D}"/>
            </a:ext>
          </a:extLst>
        </xdr:cNvPr>
        <xdr:cNvSpPr txBox="1"/>
      </xdr:nvSpPr>
      <xdr:spPr>
        <a:xfrm>
          <a:off x="15849828" y="6474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7AEB6E80-536C-4ADC-8CF2-7C041BB98B8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7" name="テキスト ボックス 466">
          <a:extLst>
            <a:ext uri="{FF2B5EF4-FFF2-40B4-BE49-F238E27FC236}">
              <a16:creationId xmlns:a16="http://schemas.microsoft.com/office/drawing/2014/main" id="{9B4A73AA-C556-4980-8801-7AD4EDE963D5}"/>
            </a:ext>
          </a:extLst>
        </xdr:cNvPr>
        <xdr:cNvSpPr txBox="1"/>
      </xdr:nvSpPr>
      <xdr:spPr>
        <a:xfrm>
          <a:off x="15849828" y="6112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A3AA5743-57DE-450D-8593-1D93317EDA2F}"/>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9" name="テキスト ボックス 468">
          <a:extLst>
            <a:ext uri="{FF2B5EF4-FFF2-40B4-BE49-F238E27FC236}">
              <a16:creationId xmlns:a16="http://schemas.microsoft.com/office/drawing/2014/main" id="{3A8A9478-34CF-4649-9105-B100811EC7FC}"/>
            </a:ext>
          </a:extLst>
        </xdr:cNvPr>
        <xdr:cNvSpPr txBox="1"/>
      </xdr:nvSpPr>
      <xdr:spPr>
        <a:xfrm>
          <a:off x="15849828" y="5744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4E204323-EC7F-4813-8AA2-7A5E406261BE}"/>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1" name="テキスト ボックス 470">
          <a:extLst>
            <a:ext uri="{FF2B5EF4-FFF2-40B4-BE49-F238E27FC236}">
              <a16:creationId xmlns:a16="http://schemas.microsoft.com/office/drawing/2014/main" id="{0103631F-018B-4B60-AB17-FB6233F98FF0}"/>
            </a:ext>
          </a:extLst>
        </xdr:cNvPr>
        <xdr:cNvSpPr txBox="1"/>
      </xdr:nvSpPr>
      <xdr:spPr>
        <a:xfrm>
          <a:off x="1584982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D32CE48-927B-4AFC-894C-081EB6332BC4}"/>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3" name="テキスト ボックス 472">
          <a:extLst>
            <a:ext uri="{FF2B5EF4-FFF2-40B4-BE49-F238E27FC236}">
              <a16:creationId xmlns:a16="http://schemas.microsoft.com/office/drawing/2014/main" id="{45A88773-74E4-414B-B29B-42DA948F8E59}"/>
            </a:ext>
          </a:extLst>
        </xdr:cNvPr>
        <xdr:cNvSpPr txBox="1"/>
      </xdr:nvSpPr>
      <xdr:spPr>
        <a:xfrm>
          <a:off x="15785708" y="50076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A260C79D-755C-49C0-AEDB-E22C6732DA9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5" name="直線コネクタ 474">
          <a:extLst>
            <a:ext uri="{FF2B5EF4-FFF2-40B4-BE49-F238E27FC236}">
              <a16:creationId xmlns:a16="http://schemas.microsoft.com/office/drawing/2014/main" id="{0A3A5436-7146-4574-8AFD-12A5435FD618}"/>
            </a:ext>
          </a:extLst>
        </xdr:cNvPr>
        <xdr:cNvCxnSpPr/>
      </xdr:nvCxnSpPr>
      <xdr:spPr>
        <a:xfrm flipV="1">
          <a:off x="19951064" y="5521869"/>
          <a:ext cx="0" cy="1456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6" name="【一般廃棄物処理施設】&#10;一人当たり有形固定資産（償却資産）額最小値テキスト">
          <a:extLst>
            <a:ext uri="{FF2B5EF4-FFF2-40B4-BE49-F238E27FC236}">
              <a16:creationId xmlns:a16="http://schemas.microsoft.com/office/drawing/2014/main" id="{FE002F45-0038-4E9C-B5E2-97A3EB5058DE}"/>
            </a:ext>
          </a:extLst>
        </xdr:cNvPr>
        <xdr:cNvSpPr txBox="1"/>
      </xdr:nvSpPr>
      <xdr:spPr>
        <a:xfrm>
          <a:off x="19989800" y="6982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7" name="直線コネクタ 476">
          <a:extLst>
            <a:ext uri="{FF2B5EF4-FFF2-40B4-BE49-F238E27FC236}">
              <a16:creationId xmlns:a16="http://schemas.microsoft.com/office/drawing/2014/main" id="{4FD3EE45-A61D-49D0-8712-822DEF66785A}"/>
            </a:ext>
          </a:extLst>
        </xdr:cNvPr>
        <xdr:cNvCxnSpPr/>
      </xdr:nvCxnSpPr>
      <xdr:spPr>
        <a:xfrm>
          <a:off x="19881850" y="6978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8" name="【一般廃棄物処理施設】&#10;一人当たり有形固定資産（償却資産）額最大値テキスト">
          <a:extLst>
            <a:ext uri="{FF2B5EF4-FFF2-40B4-BE49-F238E27FC236}">
              <a16:creationId xmlns:a16="http://schemas.microsoft.com/office/drawing/2014/main" id="{74FF1DE9-6B70-4766-BD52-16E5190208FA}"/>
            </a:ext>
          </a:extLst>
        </xdr:cNvPr>
        <xdr:cNvSpPr txBox="1"/>
      </xdr:nvSpPr>
      <xdr:spPr>
        <a:xfrm>
          <a:off x="19989800" y="5303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9" name="直線コネクタ 478">
          <a:extLst>
            <a:ext uri="{FF2B5EF4-FFF2-40B4-BE49-F238E27FC236}">
              <a16:creationId xmlns:a16="http://schemas.microsoft.com/office/drawing/2014/main" id="{4A01EBDA-181F-4CC4-9D6E-5A35F2F9C249}"/>
            </a:ext>
          </a:extLst>
        </xdr:cNvPr>
        <xdr:cNvCxnSpPr/>
      </xdr:nvCxnSpPr>
      <xdr:spPr>
        <a:xfrm>
          <a:off x="19881850" y="5521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C3B66B6-998C-4708-9E5A-35A1EFA3CAE5}"/>
            </a:ext>
          </a:extLst>
        </xdr:cNvPr>
        <xdr:cNvSpPr txBox="1"/>
      </xdr:nvSpPr>
      <xdr:spPr>
        <a:xfrm>
          <a:off x="19989800" y="6729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1" name="フローチャート: 判断 480">
          <a:extLst>
            <a:ext uri="{FF2B5EF4-FFF2-40B4-BE49-F238E27FC236}">
              <a16:creationId xmlns:a16="http://schemas.microsoft.com/office/drawing/2014/main" id="{7C0AA3FE-C7C5-43AA-B6E9-C584BD1FD878}"/>
            </a:ext>
          </a:extLst>
        </xdr:cNvPr>
        <xdr:cNvSpPr/>
      </xdr:nvSpPr>
      <xdr:spPr>
        <a:xfrm>
          <a:off x="19900900" y="68721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2" name="フローチャート: 判断 481">
          <a:extLst>
            <a:ext uri="{FF2B5EF4-FFF2-40B4-BE49-F238E27FC236}">
              <a16:creationId xmlns:a16="http://schemas.microsoft.com/office/drawing/2014/main" id="{7556E334-51F0-4BC6-A052-EEE0CD1C78BB}"/>
            </a:ext>
          </a:extLst>
        </xdr:cNvPr>
        <xdr:cNvSpPr/>
      </xdr:nvSpPr>
      <xdr:spPr>
        <a:xfrm>
          <a:off x="19157950" y="6895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3" name="フローチャート: 判断 482">
          <a:extLst>
            <a:ext uri="{FF2B5EF4-FFF2-40B4-BE49-F238E27FC236}">
              <a16:creationId xmlns:a16="http://schemas.microsoft.com/office/drawing/2014/main" id="{F0777BD4-6842-4786-936C-871190D34743}"/>
            </a:ext>
          </a:extLst>
        </xdr:cNvPr>
        <xdr:cNvSpPr/>
      </xdr:nvSpPr>
      <xdr:spPr>
        <a:xfrm>
          <a:off x="18345150" y="69027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4" name="フローチャート: 判断 483">
          <a:extLst>
            <a:ext uri="{FF2B5EF4-FFF2-40B4-BE49-F238E27FC236}">
              <a16:creationId xmlns:a16="http://schemas.microsoft.com/office/drawing/2014/main" id="{5DD404A6-8910-41D6-8233-CC43ABE786A6}"/>
            </a:ext>
          </a:extLst>
        </xdr:cNvPr>
        <xdr:cNvSpPr/>
      </xdr:nvSpPr>
      <xdr:spPr>
        <a:xfrm>
          <a:off x="17551400" y="6903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5" name="フローチャート: 判断 484">
          <a:extLst>
            <a:ext uri="{FF2B5EF4-FFF2-40B4-BE49-F238E27FC236}">
              <a16:creationId xmlns:a16="http://schemas.microsoft.com/office/drawing/2014/main" id="{8E84744C-ADC2-485D-8A8F-67D66E626235}"/>
            </a:ext>
          </a:extLst>
        </xdr:cNvPr>
        <xdr:cNvSpPr/>
      </xdr:nvSpPr>
      <xdr:spPr>
        <a:xfrm>
          <a:off x="16757650" y="69081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F4B66A0-FC06-4127-83C7-D6BAD2748FCC}"/>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F639117-DE4B-4FB1-B753-B39ADA2A6A3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98360E7-74B6-4ECB-992A-5773514549A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2F6EDC0-DA54-40F4-8A13-0CA7728555C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F404890-EAE4-4060-8D68-036DBB772AE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117734</xdr:rowOff>
    </xdr:from>
    <xdr:to>
      <xdr:col>116</xdr:col>
      <xdr:colOff>114300</xdr:colOff>
      <xdr:row>42</xdr:row>
      <xdr:rowOff>47884</xdr:rowOff>
    </xdr:to>
    <xdr:sp macro="" textlink="">
      <xdr:nvSpPr>
        <xdr:cNvPr id="491" name="楕円 490">
          <a:extLst>
            <a:ext uri="{FF2B5EF4-FFF2-40B4-BE49-F238E27FC236}">
              <a16:creationId xmlns:a16="http://schemas.microsoft.com/office/drawing/2014/main" id="{4CC59070-EE51-4C58-8946-58B019336A9C}"/>
            </a:ext>
          </a:extLst>
        </xdr:cNvPr>
        <xdr:cNvSpPr/>
      </xdr:nvSpPr>
      <xdr:spPr>
        <a:xfrm>
          <a:off x="19900900" y="68931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E6B8CD43-07F0-4178-9C84-28BACDF79955}"/>
            </a:ext>
          </a:extLst>
        </xdr:cNvPr>
        <xdr:cNvSpPr txBox="1"/>
      </xdr:nvSpPr>
      <xdr:spPr>
        <a:xfrm>
          <a:off x="19989800" y="6850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117824</xdr:rowOff>
    </xdr:from>
    <xdr:to>
      <xdr:col>112</xdr:col>
      <xdr:colOff>38100</xdr:colOff>
      <xdr:row>42</xdr:row>
      <xdr:rowOff>47974</xdr:rowOff>
    </xdr:to>
    <xdr:sp macro="" textlink="">
      <xdr:nvSpPr>
        <xdr:cNvPr id="493" name="楕円 492">
          <a:extLst>
            <a:ext uri="{FF2B5EF4-FFF2-40B4-BE49-F238E27FC236}">
              <a16:creationId xmlns:a16="http://schemas.microsoft.com/office/drawing/2014/main" id="{1601DABF-EBFF-4C4D-9732-9B6D14690D29}"/>
            </a:ext>
          </a:extLst>
        </xdr:cNvPr>
        <xdr:cNvSpPr/>
      </xdr:nvSpPr>
      <xdr:spPr>
        <a:xfrm>
          <a:off x="19157950" y="68932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168534</xdr:rowOff>
    </xdr:from>
    <xdr:to>
      <xdr:col>116</xdr:col>
      <xdr:colOff>63500</xdr:colOff>
      <xdr:row>41</xdr:row>
      <xdr:rowOff>168624</xdr:rowOff>
    </xdr:to>
    <xdr:cxnSp macro="">
      <xdr:nvCxnSpPr>
        <xdr:cNvPr id="494" name="直線コネクタ 493">
          <a:extLst>
            <a:ext uri="{FF2B5EF4-FFF2-40B4-BE49-F238E27FC236}">
              <a16:creationId xmlns:a16="http://schemas.microsoft.com/office/drawing/2014/main" id="{C35A456B-81C1-4234-A35C-0A501AD7D125}"/>
            </a:ext>
          </a:extLst>
        </xdr:cNvPr>
        <xdr:cNvCxnSpPr/>
      </xdr:nvCxnSpPr>
      <xdr:spPr>
        <a:xfrm flipV="1">
          <a:off x="19202400" y="6937634"/>
          <a:ext cx="749300" cy="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118167</xdr:rowOff>
    </xdr:from>
    <xdr:to>
      <xdr:col>107</xdr:col>
      <xdr:colOff>101600</xdr:colOff>
      <xdr:row>42</xdr:row>
      <xdr:rowOff>48317</xdr:rowOff>
    </xdr:to>
    <xdr:sp macro="" textlink="">
      <xdr:nvSpPr>
        <xdr:cNvPr id="495" name="楕円 494">
          <a:extLst>
            <a:ext uri="{FF2B5EF4-FFF2-40B4-BE49-F238E27FC236}">
              <a16:creationId xmlns:a16="http://schemas.microsoft.com/office/drawing/2014/main" id="{606D223B-CECB-4A63-976E-9689657AE966}"/>
            </a:ext>
          </a:extLst>
        </xdr:cNvPr>
        <xdr:cNvSpPr/>
      </xdr:nvSpPr>
      <xdr:spPr>
        <a:xfrm>
          <a:off x="18345150" y="68936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168624</xdr:rowOff>
    </xdr:from>
    <xdr:to>
      <xdr:col>111</xdr:col>
      <xdr:colOff>177800</xdr:colOff>
      <xdr:row>41</xdr:row>
      <xdr:rowOff>168967</xdr:rowOff>
    </xdr:to>
    <xdr:cxnSp macro="">
      <xdr:nvCxnSpPr>
        <xdr:cNvPr id="496" name="直線コネクタ 495">
          <a:extLst>
            <a:ext uri="{FF2B5EF4-FFF2-40B4-BE49-F238E27FC236}">
              <a16:creationId xmlns:a16="http://schemas.microsoft.com/office/drawing/2014/main" id="{EC6FEDBC-3F43-4F16-84C5-B22AE0EA5ACF}"/>
            </a:ext>
          </a:extLst>
        </xdr:cNvPr>
        <xdr:cNvCxnSpPr/>
      </xdr:nvCxnSpPr>
      <xdr:spPr>
        <a:xfrm flipV="1">
          <a:off x="18395950" y="6937724"/>
          <a:ext cx="80645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115106</xdr:rowOff>
    </xdr:from>
    <xdr:to>
      <xdr:col>102</xdr:col>
      <xdr:colOff>165100</xdr:colOff>
      <xdr:row>42</xdr:row>
      <xdr:rowOff>45256</xdr:rowOff>
    </xdr:to>
    <xdr:sp macro="" textlink="">
      <xdr:nvSpPr>
        <xdr:cNvPr id="497" name="楕円 496">
          <a:extLst>
            <a:ext uri="{FF2B5EF4-FFF2-40B4-BE49-F238E27FC236}">
              <a16:creationId xmlns:a16="http://schemas.microsoft.com/office/drawing/2014/main" id="{2925F90E-8EB7-488C-82FA-710EB1BF4096}"/>
            </a:ext>
          </a:extLst>
        </xdr:cNvPr>
        <xdr:cNvSpPr/>
      </xdr:nvSpPr>
      <xdr:spPr>
        <a:xfrm>
          <a:off x="17551400" y="68905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165906</xdr:rowOff>
    </xdr:from>
    <xdr:to>
      <xdr:col>107</xdr:col>
      <xdr:colOff>50800</xdr:colOff>
      <xdr:row>41</xdr:row>
      <xdr:rowOff>168967</xdr:rowOff>
    </xdr:to>
    <xdr:cxnSp macro="">
      <xdr:nvCxnSpPr>
        <xdr:cNvPr id="498" name="直線コネクタ 497">
          <a:extLst>
            <a:ext uri="{FF2B5EF4-FFF2-40B4-BE49-F238E27FC236}">
              <a16:creationId xmlns:a16="http://schemas.microsoft.com/office/drawing/2014/main" id="{E95CFD92-76D4-4785-8DFC-64FBF02E3ED0}"/>
            </a:ext>
          </a:extLst>
        </xdr:cNvPr>
        <xdr:cNvCxnSpPr/>
      </xdr:nvCxnSpPr>
      <xdr:spPr>
        <a:xfrm>
          <a:off x="17602200" y="694135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117585</xdr:rowOff>
    </xdr:from>
    <xdr:to>
      <xdr:col>98</xdr:col>
      <xdr:colOff>38100</xdr:colOff>
      <xdr:row>42</xdr:row>
      <xdr:rowOff>47735</xdr:rowOff>
    </xdr:to>
    <xdr:sp macro="" textlink="">
      <xdr:nvSpPr>
        <xdr:cNvPr id="499" name="楕円 498">
          <a:extLst>
            <a:ext uri="{FF2B5EF4-FFF2-40B4-BE49-F238E27FC236}">
              <a16:creationId xmlns:a16="http://schemas.microsoft.com/office/drawing/2014/main" id="{4750A741-52B9-4CA2-AF23-583B36D64CA9}"/>
            </a:ext>
          </a:extLst>
        </xdr:cNvPr>
        <xdr:cNvSpPr/>
      </xdr:nvSpPr>
      <xdr:spPr>
        <a:xfrm>
          <a:off x="16757650" y="68930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165906</xdr:rowOff>
    </xdr:from>
    <xdr:to>
      <xdr:col>102</xdr:col>
      <xdr:colOff>114300</xdr:colOff>
      <xdr:row>41</xdr:row>
      <xdr:rowOff>168385</xdr:rowOff>
    </xdr:to>
    <xdr:cxnSp macro="">
      <xdr:nvCxnSpPr>
        <xdr:cNvPr id="500" name="直線コネクタ 499">
          <a:extLst>
            <a:ext uri="{FF2B5EF4-FFF2-40B4-BE49-F238E27FC236}">
              <a16:creationId xmlns:a16="http://schemas.microsoft.com/office/drawing/2014/main" id="{E7467F48-CE32-4C8D-A75C-1EFCE322633E}"/>
            </a:ext>
          </a:extLst>
        </xdr:cNvPr>
        <xdr:cNvCxnSpPr/>
      </xdr:nvCxnSpPr>
      <xdr:spPr>
        <a:xfrm flipV="1">
          <a:off x="16802100" y="694135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38859CB7-8EF8-4E74-87FE-45D6D1DADC33}"/>
            </a:ext>
          </a:extLst>
        </xdr:cNvPr>
        <xdr:cNvSpPr txBox="1"/>
      </xdr:nvSpPr>
      <xdr:spPr>
        <a:xfrm>
          <a:off x="18915595" y="698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7B0B4C1B-C747-4955-86C9-3DF4319A3615}"/>
            </a:ext>
          </a:extLst>
        </xdr:cNvPr>
        <xdr:cNvSpPr txBox="1"/>
      </xdr:nvSpPr>
      <xdr:spPr>
        <a:xfrm>
          <a:off x="18134545" y="698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E7313E85-513E-4149-B057-3085AE2303A7}"/>
            </a:ext>
          </a:extLst>
        </xdr:cNvPr>
        <xdr:cNvSpPr txBox="1"/>
      </xdr:nvSpPr>
      <xdr:spPr>
        <a:xfrm>
          <a:off x="17321745" y="698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66071EF0-A375-434F-AC2A-7B0988529C85}"/>
            </a:ext>
          </a:extLst>
        </xdr:cNvPr>
        <xdr:cNvSpPr txBox="1"/>
      </xdr:nvSpPr>
      <xdr:spPr>
        <a:xfrm>
          <a:off x="16527995" y="699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64501</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B2BDFE89-9826-477E-8B2C-5F7B8752E2D6}"/>
            </a:ext>
          </a:extLst>
        </xdr:cNvPr>
        <xdr:cNvSpPr txBox="1"/>
      </xdr:nvSpPr>
      <xdr:spPr>
        <a:xfrm>
          <a:off x="18915595" y="6674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64844</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82041DFB-60BA-48BB-B4F0-953544711671}"/>
            </a:ext>
          </a:extLst>
        </xdr:cNvPr>
        <xdr:cNvSpPr txBox="1"/>
      </xdr:nvSpPr>
      <xdr:spPr>
        <a:xfrm>
          <a:off x="18134545" y="667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61783</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4B8B46E5-39FE-40F2-B5F6-A16AF30F530F}"/>
            </a:ext>
          </a:extLst>
        </xdr:cNvPr>
        <xdr:cNvSpPr txBox="1"/>
      </xdr:nvSpPr>
      <xdr:spPr>
        <a:xfrm>
          <a:off x="17321745" y="667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64262</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76F69B7A-5701-40F3-B895-299B85C4711B}"/>
            </a:ext>
          </a:extLst>
        </xdr:cNvPr>
        <xdr:cNvSpPr txBox="1"/>
      </xdr:nvSpPr>
      <xdr:spPr>
        <a:xfrm>
          <a:off x="16527995" y="667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2CD23A6B-57C3-4D46-83CD-D2033B2F7A93}"/>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281C95B4-7A9C-43A1-9972-A4F262C07E3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ED297DE-A461-4ADD-836D-62E43D0975A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AB653D6-B10D-4A5A-8BFA-6A692177813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054C0A4-0AA2-4894-BCA1-B2595D3E362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61FCE515-5D34-424E-BA09-6FA00550113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5B3E119-8448-442E-BA73-5D213A9C9752}"/>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AF63FABD-969D-4EA5-BE03-3737252782CD}"/>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F9169AF7-684B-49B0-9DD1-10EBFDFA338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388283F-CE94-4F84-B33A-12C18CEADEC0}"/>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6761F26E-D82C-472F-AA28-433067563FBE}"/>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379ACD6-D1E2-43FF-BCE0-3AEBB8DCD2CB}"/>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4A7B2B87-079B-4258-8350-E4BFCECF7661}"/>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3D25822-F6D3-4911-B1EE-F41F525D831E}"/>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565858C-4D2B-4685-92D5-E678980E380E}"/>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9C712A51-B9E4-46C9-AE9A-75FA153C2435}"/>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56564D05-EE86-48F1-B414-3FC60CCEFC46}"/>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63282F43-A204-4E53-A5AF-8F5572763F25}"/>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C15786A8-B1EB-43CE-8531-70A5325FF098}"/>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211ACCFB-78BC-4C18-9045-31073A9591F8}"/>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BD33B5C3-1C25-4B8B-A63D-09FB211F7393}"/>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FB0717BE-C9FC-46F0-916B-E877A4C510D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310D5FD1-FF4D-472E-8545-9F3E299E0B32}"/>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C0C79BCD-FB71-4232-9856-9CE9561A3A19}"/>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33" name="直線コネクタ 532">
          <a:extLst>
            <a:ext uri="{FF2B5EF4-FFF2-40B4-BE49-F238E27FC236}">
              <a16:creationId xmlns:a16="http://schemas.microsoft.com/office/drawing/2014/main" id="{C3FA5A0C-C3DE-498F-AC64-44DC69750CD6}"/>
            </a:ext>
          </a:extLst>
        </xdr:cNvPr>
        <xdr:cNvCxnSpPr/>
      </xdr:nvCxnSpPr>
      <xdr:spPr>
        <a:xfrm flipV="1">
          <a:off x="14699614" y="9161145"/>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A235FE43-3657-436F-9F6D-69A60FC93D76}"/>
            </a:ext>
          </a:extLst>
        </xdr:cNvPr>
        <xdr:cNvSpPr txBox="1"/>
      </xdr:nvSpPr>
      <xdr:spPr>
        <a:xfrm>
          <a:off x="14738350"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35" name="直線コネクタ 534">
          <a:extLst>
            <a:ext uri="{FF2B5EF4-FFF2-40B4-BE49-F238E27FC236}">
              <a16:creationId xmlns:a16="http://schemas.microsoft.com/office/drawing/2014/main" id="{AC023543-0801-4D0A-895D-B78F1ADFB2DC}"/>
            </a:ext>
          </a:extLst>
        </xdr:cNvPr>
        <xdr:cNvCxnSpPr/>
      </xdr:nvCxnSpPr>
      <xdr:spPr>
        <a:xfrm>
          <a:off x="14611350" y="10635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567C8F5F-9C04-4888-9A0E-3E4F525FA5BC}"/>
            </a:ext>
          </a:extLst>
        </xdr:cNvPr>
        <xdr:cNvSpPr txBox="1"/>
      </xdr:nvSpPr>
      <xdr:spPr>
        <a:xfrm>
          <a:off x="14738350" y="894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37" name="直線コネクタ 536">
          <a:extLst>
            <a:ext uri="{FF2B5EF4-FFF2-40B4-BE49-F238E27FC236}">
              <a16:creationId xmlns:a16="http://schemas.microsoft.com/office/drawing/2014/main" id="{85DE3F35-0C2E-4CA1-B793-7AD9177619EC}"/>
            </a:ext>
          </a:extLst>
        </xdr:cNvPr>
        <xdr:cNvCxnSpPr/>
      </xdr:nvCxnSpPr>
      <xdr:spPr>
        <a:xfrm>
          <a:off x="14611350" y="9161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3AD62E21-FD66-4405-BB27-15BC696DA8BF}"/>
            </a:ext>
          </a:extLst>
        </xdr:cNvPr>
        <xdr:cNvSpPr txBox="1"/>
      </xdr:nvSpPr>
      <xdr:spPr>
        <a:xfrm>
          <a:off x="14738350" y="9615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39" name="フローチャート: 判断 538">
          <a:extLst>
            <a:ext uri="{FF2B5EF4-FFF2-40B4-BE49-F238E27FC236}">
              <a16:creationId xmlns:a16="http://schemas.microsoft.com/office/drawing/2014/main" id="{37168A67-8DD0-44EE-A248-EDBACFCDEEC1}"/>
            </a:ext>
          </a:extLst>
        </xdr:cNvPr>
        <xdr:cNvSpPr/>
      </xdr:nvSpPr>
      <xdr:spPr>
        <a:xfrm>
          <a:off x="14649450" y="97574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40" name="フローチャート: 判断 539">
          <a:extLst>
            <a:ext uri="{FF2B5EF4-FFF2-40B4-BE49-F238E27FC236}">
              <a16:creationId xmlns:a16="http://schemas.microsoft.com/office/drawing/2014/main" id="{2E3AFCD2-2A4F-408C-93AE-A0E8FB519605}"/>
            </a:ext>
          </a:extLst>
        </xdr:cNvPr>
        <xdr:cNvSpPr/>
      </xdr:nvSpPr>
      <xdr:spPr>
        <a:xfrm>
          <a:off x="13887450" y="97237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41" name="フローチャート: 判断 540">
          <a:extLst>
            <a:ext uri="{FF2B5EF4-FFF2-40B4-BE49-F238E27FC236}">
              <a16:creationId xmlns:a16="http://schemas.microsoft.com/office/drawing/2014/main" id="{A907DF0B-E9AF-413E-A3E7-E61C9555EF5A}"/>
            </a:ext>
          </a:extLst>
        </xdr:cNvPr>
        <xdr:cNvSpPr/>
      </xdr:nvSpPr>
      <xdr:spPr>
        <a:xfrm>
          <a:off x="13093700" y="9735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2" name="フローチャート: 判断 541">
          <a:extLst>
            <a:ext uri="{FF2B5EF4-FFF2-40B4-BE49-F238E27FC236}">
              <a16:creationId xmlns:a16="http://schemas.microsoft.com/office/drawing/2014/main" id="{BBC31BC6-C11C-444E-8FCD-993FBE657F62}"/>
            </a:ext>
          </a:extLst>
        </xdr:cNvPr>
        <xdr:cNvSpPr/>
      </xdr:nvSpPr>
      <xdr:spPr>
        <a:xfrm>
          <a:off x="12299950" y="9712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43" name="フローチャート: 判断 542">
          <a:extLst>
            <a:ext uri="{FF2B5EF4-FFF2-40B4-BE49-F238E27FC236}">
              <a16:creationId xmlns:a16="http://schemas.microsoft.com/office/drawing/2014/main" id="{C8FC50EF-E630-42AD-8A9A-324148C88E56}"/>
            </a:ext>
          </a:extLst>
        </xdr:cNvPr>
        <xdr:cNvSpPr/>
      </xdr:nvSpPr>
      <xdr:spPr>
        <a:xfrm>
          <a:off x="11487150" y="962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532841B-2BDC-4D80-B3D7-87A3DC91A375}"/>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3FC2CEE-D68A-41A4-B12B-233CF5626D7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F83E319-5CF0-49E8-9919-DF6ACA4098FB}"/>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00708CF-E10C-4F6B-80EC-2786B3DE9FE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FD4F3FC-C542-45D1-993F-5E8157D9032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9" name="楕円 548">
          <a:extLst>
            <a:ext uri="{FF2B5EF4-FFF2-40B4-BE49-F238E27FC236}">
              <a16:creationId xmlns:a16="http://schemas.microsoft.com/office/drawing/2014/main" id="{DD6C092A-F093-4567-A4E7-23D441DB2BC6}"/>
            </a:ext>
          </a:extLst>
        </xdr:cNvPr>
        <xdr:cNvSpPr/>
      </xdr:nvSpPr>
      <xdr:spPr>
        <a:xfrm>
          <a:off x="14649450" y="99225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160037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0DFFF3EC-AEA5-46FD-941C-ED06847E99D0}"/>
            </a:ext>
          </a:extLst>
        </xdr:cNvPr>
        <xdr:cNvSpPr txBox="1"/>
      </xdr:nvSpPr>
      <xdr:spPr>
        <a:xfrm>
          <a:off x="14738350" y="990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126365</xdr:rowOff>
    </xdr:from>
    <xdr:to>
      <xdr:col>81</xdr:col>
      <xdr:colOff>101600</xdr:colOff>
      <xdr:row>60</xdr:row>
      <xdr:rowOff>56515</xdr:rowOff>
    </xdr:to>
    <xdr:sp macro="" textlink="">
      <xdr:nvSpPr>
        <xdr:cNvPr id="551" name="楕円 550">
          <a:extLst>
            <a:ext uri="{FF2B5EF4-FFF2-40B4-BE49-F238E27FC236}">
              <a16:creationId xmlns:a16="http://schemas.microsoft.com/office/drawing/2014/main" id="{FB3545B8-E79A-41C9-8D75-0F331AFC6DC1}"/>
            </a:ext>
          </a:extLst>
        </xdr:cNvPr>
        <xdr:cNvSpPr/>
      </xdr:nvSpPr>
      <xdr:spPr>
        <a:xfrm>
          <a:off x="13887450" y="9873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xdr:rowOff>
    </xdr:from>
    <xdr:to>
      <xdr:col>85</xdr:col>
      <xdr:colOff>127000</xdr:colOff>
      <xdr:row>60</xdr:row>
      <xdr:rowOff>60960</xdr:rowOff>
    </xdr:to>
    <xdr:cxnSp macro="">
      <xdr:nvCxnSpPr>
        <xdr:cNvPr id="552" name="直線コネクタ 551">
          <a:extLst>
            <a:ext uri="{FF2B5EF4-FFF2-40B4-BE49-F238E27FC236}">
              <a16:creationId xmlns:a16="http://schemas.microsoft.com/office/drawing/2014/main" id="{193F624C-F681-4A9A-BBB2-D2F3CAC1F344}"/>
            </a:ext>
          </a:extLst>
        </xdr:cNvPr>
        <xdr:cNvCxnSpPr/>
      </xdr:nvCxnSpPr>
      <xdr:spPr>
        <a:xfrm>
          <a:off x="13938250" y="9918065"/>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74930</xdr:rowOff>
    </xdr:from>
    <xdr:to>
      <xdr:col>76</xdr:col>
      <xdr:colOff>165100</xdr:colOff>
      <xdr:row>60</xdr:row>
      <xdr:rowOff>5080</xdr:rowOff>
    </xdr:to>
    <xdr:sp macro="" textlink="">
      <xdr:nvSpPr>
        <xdr:cNvPr id="553" name="楕円 552">
          <a:extLst>
            <a:ext uri="{FF2B5EF4-FFF2-40B4-BE49-F238E27FC236}">
              <a16:creationId xmlns:a16="http://schemas.microsoft.com/office/drawing/2014/main" id="{8BABC399-A070-4A85-AF67-A89AAF97A178}"/>
            </a:ext>
          </a:extLst>
        </xdr:cNvPr>
        <xdr:cNvSpPr/>
      </xdr:nvSpPr>
      <xdr:spPr>
        <a:xfrm>
          <a:off x="13093700" y="9822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125730</xdr:rowOff>
    </xdr:from>
    <xdr:to>
      <xdr:col>81</xdr:col>
      <xdr:colOff>50800</xdr:colOff>
      <xdr:row>60</xdr:row>
      <xdr:rowOff>5715</xdr:rowOff>
    </xdr:to>
    <xdr:cxnSp macro="">
      <xdr:nvCxnSpPr>
        <xdr:cNvPr id="554" name="直線コネクタ 553">
          <a:extLst>
            <a:ext uri="{FF2B5EF4-FFF2-40B4-BE49-F238E27FC236}">
              <a16:creationId xmlns:a16="http://schemas.microsoft.com/office/drawing/2014/main" id="{1914D9CB-36D2-4A4D-A9CA-5ACED7F62D46}"/>
            </a:ext>
          </a:extLst>
        </xdr:cNvPr>
        <xdr:cNvCxnSpPr/>
      </xdr:nvCxnSpPr>
      <xdr:spPr>
        <a:xfrm>
          <a:off x="13144500" y="9872980"/>
          <a:ext cx="7937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xdr:rowOff>
    </xdr:from>
    <xdr:to>
      <xdr:col>72</xdr:col>
      <xdr:colOff>38100</xdr:colOff>
      <xdr:row>59</xdr:row>
      <xdr:rowOff>115570</xdr:rowOff>
    </xdr:to>
    <xdr:sp macro="" textlink="">
      <xdr:nvSpPr>
        <xdr:cNvPr id="555" name="楕円 554">
          <a:extLst>
            <a:ext uri="{FF2B5EF4-FFF2-40B4-BE49-F238E27FC236}">
              <a16:creationId xmlns:a16="http://schemas.microsoft.com/office/drawing/2014/main" id="{CE0E6339-97A8-41DA-8602-DCD2F27CD0A2}"/>
            </a:ext>
          </a:extLst>
        </xdr:cNvPr>
        <xdr:cNvSpPr/>
      </xdr:nvSpPr>
      <xdr:spPr>
        <a:xfrm>
          <a:off x="12299950" y="9761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64770</xdr:rowOff>
    </xdr:from>
    <xdr:to>
      <xdr:col>76</xdr:col>
      <xdr:colOff>114300</xdr:colOff>
      <xdr:row>59</xdr:row>
      <xdr:rowOff>125730</xdr:rowOff>
    </xdr:to>
    <xdr:cxnSp macro="">
      <xdr:nvCxnSpPr>
        <xdr:cNvPr id="556" name="直線コネクタ 555">
          <a:extLst>
            <a:ext uri="{FF2B5EF4-FFF2-40B4-BE49-F238E27FC236}">
              <a16:creationId xmlns:a16="http://schemas.microsoft.com/office/drawing/2014/main" id="{C1839C7A-18AD-4573-9499-5FF70B419B95}"/>
            </a:ext>
          </a:extLst>
        </xdr:cNvPr>
        <xdr:cNvCxnSpPr/>
      </xdr:nvCxnSpPr>
      <xdr:spPr>
        <a:xfrm>
          <a:off x="12344400" y="9812020"/>
          <a:ext cx="8001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158750</xdr:rowOff>
    </xdr:from>
    <xdr:to>
      <xdr:col>67</xdr:col>
      <xdr:colOff>101600</xdr:colOff>
      <xdr:row>59</xdr:row>
      <xdr:rowOff>88900</xdr:rowOff>
    </xdr:to>
    <xdr:sp macro="" textlink="">
      <xdr:nvSpPr>
        <xdr:cNvPr id="557" name="楕円 556">
          <a:extLst>
            <a:ext uri="{FF2B5EF4-FFF2-40B4-BE49-F238E27FC236}">
              <a16:creationId xmlns:a16="http://schemas.microsoft.com/office/drawing/2014/main" id="{A1EDB0AE-D1CF-4027-BEB6-30E81BD8C6BD}"/>
            </a:ext>
          </a:extLst>
        </xdr:cNvPr>
        <xdr:cNvSpPr/>
      </xdr:nvSpPr>
      <xdr:spPr>
        <a:xfrm>
          <a:off x="11487150" y="9740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38100</xdr:rowOff>
    </xdr:from>
    <xdr:to>
      <xdr:col>71</xdr:col>
      <xdr:colOff>177800</xdr:colOff>
      <xdr:row>59</xdr:row>
      <xdr:rowOff>64770</xdr:rowOff>
    </xdr:to>
    <xdr:cxnSp macro="">
      <xdr:nvCxnSpPr>
        <xdr:cNvPr id="558" name="直線コネクタ 557">
          <a:extLst>
            <a:ext uri="{FF2B5EF4-FFF2-40B4-BE49-F238E27FC236}">
              <a16:creationId xmlns:a16="http://schemas.microsoft.com/office/drawing/2014/main" id="{49C809C2-CF29-439D-B156-C285344770CA}"/>
            </a:ext>
          </a:extLst>
        </xdr:cNvPr>
        <xdr:cNvCxnSpPr/>
      </xdr:nvCxnSpPr>
      <xdr:spPr>
        <a:xfrm>
          <a:off x="11537950" y="9785350"/>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393D8CFB-AA60-4A31-B10D-538A63A4513D}"/>
            </a:ext>
          </a:extLst>
        </xdr:cNvPr>
        <xdr:cNvSpPr txBox="1"/>
      </xdr:nvSpPr>
      <xdr:spPr>
        <a:xfrm>
          <a:off x="13742044"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EAD0D3F7-E45A-47B2-98F9-F506A9724AA4}"/>
            </a:ext>
          </a:extLst>
        </xdr:cNvPr>
        <xdr:cNvSpPr txBox="1"/>
      </xdr:nvSpPr>
      <xdr:spPr>
        <a:xfrm>
          <a:off x="12960994" y="951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0988F1B8-5095-4D78-8E09-1053B5CBD637}"/>
            </a:ext>
          </a:extLst>
        </xdr:cNvPr>
        <xdr:cNvSpPr txBox="1"/>
      </xdr:nvSpPr>
      <xdr:spPr>
        <a:xfrm>
          <a:off x="12167244" y="949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936F7315-1FA6-49A8-B107-1B02A565B86C}"/>
            </a:ext>
          </a:extLst>
        </xdr:cNvPr>
        <xdr:cNvSpPr txBox="1"/>
      </xdr:nvSpPr>
      <xdr:spPr>
        <a:xfrm>
          <a:off x="11354444"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47642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19312A2A-EF4D-4BB4-9AEE-6D68383E075C}"/>
            </a:ext>
          </a:extLst>
        </xdr:cNvPr>
        <xdr:cNvSpPr txBox="1"/>
      </xdr:nvSpPr>
      <xdr:spPr>
        <a:xfrm>
          <a:off x="137420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167657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883075AF-5975-42EF-BB23-DA0191F4EFBD}"/>
            </a:ext>
          </a:extLst>
        </xdr:cNvPr>
        <xdr:cNvSpPr txBox="1"/>
      </xdr:nvSpPr>
      <xdr:spPr>
        <a:xfrm>
          <a:off x="12960994"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106697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893107C7-0AB2-4C74-BA81-B7B9FE251665}"/>
            </a:ext>
          </a:extLst>
        </xdr:cNvPr>
        <xdr:cNvSpPr txBox="1"/>
      </xdr:nvSpPr>
      <xdr:spPr>
        <a:xfrm>
          <a:off x="12167244" y="985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80027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598E1DD4-01CA-4A1D-82F9-0804D6572554}"/>
            </a:ext>
          </a:extLst>
        </xdr:cNvPr>
        <xdr:cNvSpPr txBox="1"/>
      </xdr:nvSpPr>
      <xdr:spPr>
        <a:xfrm>
          <a:off x="113544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F019273-359A-427A-95FE-8B9ED712576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9B1416B-0EA7-4C0F-B615-59AA03813302}"/>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5A0A0C1B-FDA6-465D-9279-B9B7C76716C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BE4A9F68-71E2-4B7B-950E-21C36C09973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5AC6E16C-67BC-4ADE-9166-3367F0CBBCA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43E46A8D-F23E-4FBE-9C56-CAADBCA68CB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C5E69A7-1EC3-4DA4-8EC4-F80F31BC670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F2363FDB-F54E-44B3-85EC-F82AFC334C6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C59E8035-882E-4EAD-A707-FB5240F0E4E3}"/>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492E109-E22A-40D2-8A4F-26DCB18A9C1A}"/>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87AC302F-22E2-4615-83E7-AD1F1F60FD3B}"/>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03FE7FA3-7FD0-4C36-BEF8-A017AD105F68}"/>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82973CDD-26D9-4626-9693-08AA8015CAA3}"/>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EACCA086-8963-4FFA-9524-13C8DF57E87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070725C6-88D6-4089-A6FC-062155C1A664}"/>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6ECB99F5-44D2-4C70-907A-1B443043D518}"/>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2551AC89-246E-4691-9107-93B5A12E2B83}"/>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B158D1D0-D24B-4DE1-B7D6-9611CFAC8070}"/>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203964E4-F5D8-4B47-8EB8-D18D058C418A}"/>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33386C58-7A69-4405-84AF-008D8F394F77}"/>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8A15C71-BA6E-4C6C-9630-97A8436D938A}"/>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450D1BBF-5A89-49AE-B496-E7FC9B04B236}"/>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20A1A589-01C2-4933-B2F8-5AF17CE7F04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90" name="直線コネクタ 589">
          <a:extLst>
            <a:ext uri="{FF2B5EF4-FFF2-40B4-BE49-F238E27FC236}">
              <a16:creationId xmlns:a16="http://schemas.microsoft.com/office/drawing/2014/main" id="{7C99E2EE-A4CF-42E4-A924-6DBDC10C2A0C}"/>
            </a:ext>
          </a:extLst>
        </xdr:cNvPr>
        <xdr:cNvCxnSpPr/>
      </xdr:nvCxnSpPr>
      <xdr:spPr>
        <a:xfrm flipV="1">
          <a:off x="19951064" y="925195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2D1091B7-61CD-4EB4-80FF-E147159ADE37}"/>
            </a:ext>
          </a:extLst>
        </xdr:cNvPr>
        <xdr:cNvSpPr txBox="1"/>
      </xdr:nvSpPr>
      <xdr:spPr>
        <a:xfrm>
          <a:off x="19989800" y="1063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92" name="直線コネクタ 591">
          <a:extLst>
            <a:ext uri="{FF2B5EF4-FFF2-40B4-BE49-F238E27FC236}">
              <a16:creationId xmlns:a16="http://schemas.microsoft.com/office/drawing/2014/main" id="{F5DA818A-7776-4064-8E3F-0A9EDC84E3BE}"/>
            </a:ext>
          </a:extLst>
        </xdr:cNvPr>
        <xdr:cNvCxnSpPr/>
      </xdr:nvCxnSpPr>
      <xdr:spPr>
        <a:xfrm>
          <a:off x="19881850" y="1062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79D89F97-813B-4D18-B145-8E2C5210A1B8}"/>
            </a:ext>
          </a:extLst>
        </xdr:cNvPr>
        <xdr:cNvSpPr txBox="1"/>
      </xdr:nvSpPr>
      <xdr:spPr>
        <a:xfrm>
          <a:off x="19989800" y="903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94" name="直線コネクタ 593">
          <a:extLst>
            <a:ext uri="{FF2B5EF4-FFF2-40B4-BE49-F238E27FC236}">
              <a16:creationId xmlns:a16="http://schemas.microsoft.com/office/drawing/2014/main" id="{AC84EF7A-3284-48CD-B5D7-F7E86C79BCB9}"/>
            </a:ext>
          </a:extLst>
        </xdr:cNvPr>
        <xdr:cNvCxnSpPr/>
      </xdr:nvCxnSpPr>
      <xdr:spPr>
        <a:xfrm>
          <a:off x="198818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5F87EE68-5A19-4C0F-8D7B-AC79A7BCC502}"/>
            </a:ext>
          </a:extLst>
        </xdr:cNvPr>
        <xdr:cNvSpPr txBox="1"/>
      </xdr:nvSpPr>
      <xdr:spPr>
        <a:xfrm>
          <a:off x="19989800" y="10269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6" name="フローチャート: 判断 595">
          <a:extLst>
            <a:ext uri="{FF2B5EF4-FFF2-40B4-BE49-F238E27FC236}">
              <a16:creationId xmlns:a16="http://schemas.microsoft.com/office/drawing/2014/main" id="{DCB31788-A152-447A-93CC-78B7528AB272}"/>
            </a:ext>
          </a:extLst>
        </xdr:cNvPr>
        <xdr:cNvSpPr/>
      </xdr:nvSpPr>
      <xdr:spPr>
        <a:xfrm>
          <a:off x="19900900" y="1029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97" name="フローチャート: 判断 596">
          <a:extLst>
            <a:ext uri="{FF2B5EF4-FFF2-40B4-BE49-F238E27FC236}">
              <a16:creationId xmlns:a16="http://schemas.microsoft.com/office/drawing/2014/main" id="{58B39A3C-BEE9-4BDB-BD74-8496AED1693A}"/>
            </a:ext>
          </a:extLst>
        </xdr:cNvPr>
        <xdr:cNvSpPr/>
      </xdr:nvSpPr>
      <xdr:spPr>
        <a:xfrm>
          <a:off x="19157950" y="10292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98" name="フローチャート: 判断 597">
          <a:extLst>
            <a:ext uri="{FF2B5EF4-FFF2-40B4-BE49-F238E27FC236}">
              <a16:creationId xmlns:a16="http://schemas.microsoft.com/office/drawing/2014/main" id="{4A0169FA-9101-4271-BD75-329F9AF11917}"/>
            </a:ext>
          </a:extLst>
        </xdr:cNvPr>
        <xdr:cNvSpPr/>
      </xdr:nvSpPr>
      <xdr:spPr>
        <a:xfrm>
          <a:off x="18345150" y="10318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99" name="フローチャート: 判断 598">
          <a:extLst>
            <a:ext uri="{FF2B5EF4-FFF2-40B4-BE49-F238E27FC236}">
              <a16:creationId xmlns:a16="http://schemas.microsoft.com/office/drawing/2014/main" id="{7E9477D4-74A0-4BFD-B051-028E8F05CBB0}"/>
            </a:ext>
          </a:extLst>
        </xdr:cNvPr>
        <xdr:cNvSpPr/>
      </xdr:nvSpPr>
      <xdr:spPr>
        <a:xfrm>
          <a:off x="17551400" y="10327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00" name="フローチャート: 判断 599">
          <a:extLst>
            <a:ext uri="{FF2B5EF4-FFF2-40B4-BE49-F238E27FC236}">
              <a16:creationId xmlns:a16="http://schemas.microsoft.com/office/drawing/2014/main" id="{BBAF4A2F-62BC-4643-955A-2C192A782C13}"/>
            </a:ext>
          </a:extLst>
        </xdr:cNvPr>
        <xdr:cNvSpPr/>
      </xdr:nvSpPr>
      <xdr:spPr>
        <a:xfrm>
          <a:off x="16757650" y="10245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18F0AE3-52CF-46E5-9DD4-B9FE178CC0D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EA069BC-CC28-4605-97BC-822230533A0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474B876-4B69-4B10-9839-50162AF641E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9FBF05C-C4DE-46FF-8D17-BF012D62768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5A6B114-8C6B-4CF0-9AB0-FF9C045BA83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16510</xdr:rowOff>
    </xdr:from>
    <xdr:to>
      <xdr:col>116</xdr:col>
      <xdr:colOff>114300</xdr:colOff>
      <xdr:row>61</xdr:row>
      <xdr:rowOff>118110</xdr:rowOff>
    </xdr:to>
    <xdr:sp macro="" textlink="">
      <xdr:nvSpPr>
        <xdr:cNvPr id="606" name="楕円 605">
          <a:extLst>
            <a:ext uri="{FF2B5EF4-FFF2-40B4-BE49-F238E27FC236}">
              <a16:creationId xmlns:a16="http://schemas.microsoft.com/office/drawing/2014/main" id="{33FE2C6F-7EB1-442F-A303-2037F08352B4}"/>
            </a:ext>
          </a:extLst>
        </xdr:cNvPr>
        <xdr:cNvSpPr/>
      </xdr:nvSpPr>
      <xdr:spPr>
        <a:xfrm>
          <a:off x="199009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39387</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627A417D-55C9-44C0-844E-5E0549EE63E9}"/>
            </a:ext>
          </a:extLst>
        </xdr:cNvPr>
        <xdr:cNvSpPr txBox="1"/>
      </xdr:nvSpPr>
      <xdr:spPr>
        <a:xfrm>
          <a:off x="19989800" y="995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15240</xdr:rowOff>
    </xdr:from>
    <xdr:to>
      <xdr:col>112</xdr:col>
      <xdr:colOff>38100</xdr:colOff>
      <xdr:row>61</xdr:row>
      <xdr:rowOff>116840</xdr:rowOff>
    </xdr:to>
    <xdr:sp macro="" textlink="">
      <xdr:nvSpPr>
        <xdr:cNvPr id="608" name="楕円 607">
          <a:extLst>
            <a:ext uri="{FF2B5EF4-FFF2-40B4-BE49-F238E27FC236}">
              <a16:creationId xmlns:a16="http://schemas.microsoft.com/office/drawing/2014/main" id="{579D3582-90DA-4305-9393-F2C6387DD429}"/>
            </a:ext>
          </a:extLst>
        </xdr:cNvPr>
        <xdr:cNvSpPr/>
      </xdr:nvSpPr>
      <xdr:spPr>
        <a:xfrm>
          <a:off x="19157950" y="1009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66040</xdr:rowOff>
    </xdr:from>
    <xdr:to>
      <xdr:col>116</xdr:col>
      <xdr:colOff>63500</xdr:colOff>
      <xdr:row>61</xdr:row>
      <xdr:rowOff>67310</xdr:rowOff>
    </xdr:to>
    <xdr:cxnSp macro="">
      <xdr:nvCxnSpPr>
        <xdr:cNvPr id="609" name="直線コネクタ 608">
          <a:extLst>
            <a:ext uri="{FF2B5EF4-FFF2-40B4-BE49-F238E27FC236}">
              <a16:creationId xmlns:a16="http://schemas.microsoft.com/office/drawing/2014/main" id="{23D18290-AA16-4C2A-B338-A57D1EEA9292}"/>
            </a:ext>
          </a:extLst>
        </xdr:cNvPr>
        <xdr:cNvCxnSpPr/>
      </xdr:nvCxnSpPr>
      <xdr:spPr>
        <a:xfrm>
          <a:off x="19202400" y="10143490"/>
          <a:ext cx="7493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19050</xdr:rowOff>
    </xdr:from>
    <xdr:to>
      <xdr:col>107</xdr:col>
      <xdr:colOff>101600</xdr:colOff>
      <xdr:row>61</xdr:row>
      <xdr:rowOff>120650</xdr:rowOff>
    </xdr:to>
    <xdr:sp macro="" textlink="">
      <xdr:nvSpPr>
        <xdr:cNvPr id="610" name="楕円 609">
          <a:extLst>
            <a:ext uri="{FF2B5EF4-FFF2-40B4-BE49-F238E27FC236}">
              <a16:creationId xmlns:a16="http://schemas.microsoft.com/office/drawing/2014/main" id="{F5263DE6-1480-439B-9683-308D46937D8F}"/>
            </a:ext>
          </a:extLst>
        </xdr:cNvPr>
        <xdr:cNvSpPr/>
      </xdr:nvSpPr>
      <xdr:spPr>
        <a:xfrm>
          <a:off x="1834515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66040</xdr:rowOff>
    </xdr:from>
    <xdr:to>
      <xdr:col>111</xdr:col>
      <xdr:colOff>177800</xdr:colOff>
      <xdr:row>61</xdr:row>
      <xdr:rowOff>69850</xdr:rowOff>
    </xdr:to>
    <xdr:cxnSp macro="">
      <xdr:nvCxnSpPr>
        <xdr:cNvPr id="611" name="直線コネクタ 610">
          <a:extLst>
            <a:ext uri="{FF2B5EF4-FFF2-40B4-BE49-F238E27FC236}">
              <a16:creationId xmlns:a16="http://schemas.microsoft.com/office/drawing/2014/main" id="{376148E0-F6E1-4A48-9716-C17B69E4DF41}"/>
            </a:ext>
          </a:extLst>
        </xdr:cNvPr>
        <xdr:cNvCxnSpPr/>
      </xdr:nvCxnSpPr>
      <xdr:spPr>
        <a:xfrm flipV="1">
          <a:off x="18395950" y="1014349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25400</xdr:rowOff>
    </xdr:from>
    <xdr:to>
      <xdr:col>102</xdr:col>
      <xdr:colOff>165100</xdr:colOff>
      <xdr:row>61</xdr:row>
      <xdr:rowOff>127000</xdr:rowOff>
    </xdr:to>
    <xdr:sp macro="" textlink="">
      <xdr:nvSpPr>
        <xdr:cNvPr id="612" name="楕円 611">
          <a:extLst>
            <a:ext uri="{FF2B5EF4-FFF2-40B4-BE49-F238E27FC236}">
              <a16:creationId xmlns:a16="http://schemas.microsoft.com/office/drawing/2014/main" id="{F1B04BB8-47DE-4655-B7FD-FDFEAE229906}"/>
            </a:ext>
          </a:extLst>
        </xdr:cNvPr>
        <xdr:cNvSpPr/>
      </xdr:nvSpPr>
      <xdr:spPr>
        <a:xfrm>
          <a:off x="175514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69850</xdr:rowOff>
    </xdr:from>
    <xdr:to>
      <xdr:col>107</xdr:col>
      <xdr:colOff>50800</xdr:colOff>
      <xdr:row>61</xdr:row>
      <xdr:rowOff>76200</xdr:rowOff>
    </xdr:to>
    <xdr:cxnSp macro="">
      <xdr:nvCxnSpPr>
        <xdr:cNvPr id="613" name="直線コネクタ 612">
          <a:extLst>
            <a:ext uri="{FF2B5EF4-FFF2-40B4-BE49-F238E27FC236}">
              <a16:creationId xmlns:a16="http://schemas.microsoft.com/office/drawing/2014/main" id="{79F95DA5-55B9-4097-9C49-FFB075B0239C}"/>
            </a:ext>
          </a:extLst>
        </xdr:cNvPr>
        <xdr:cNvCxnSpPr/>
      </xdr:nvCxnSpPr>
      <xdr:spPr>
        <a:xfrm flipV="1">
          <a:off x="17602200" y="10147300"/>
          <a:ext cx="7937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14" name="楕円 613">
          <a:extLst>
            <a:ext uri="{FF2B5EF4-FFF2-40B4-BE49-F238E27FC236}">
              <a16:creationId xmlns:a16="http://schemas.microsoft.com/office/drawing/2014/main" id="{3A449AEF-43C0-4D35-982E-8665E7954F67}"/>
            </a:ext>
          </a:extLst>
        </xdr:cNvPr>
        <xdr:cNvSpPr/>
      </xdr:nvSpPr>
      <xdr:spPr>
        <a:xfrm>
          <a:off x="16757650" y="10109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76200</xdr:rowOff>
    </xdr:from>
    <xdr:to>
      <xdr:col>102</xdr:col>
      <xdr:colOff>114300</xdr:colOff>
      <xdr:row>61</xdr:row>
      <xdr:rowOff>82550</xdr:rowOff>
    </xdr:to>
    <xdr:cxnSp macro="">
      <xdr:nvCxnSpPr>
        <xdr:cNvPr id="615" name="直線コネクタ 614">
          <a:extLst>
            <a:ext uri="{FF2B5EF4-FFF2-40B4-BE49-F238E27FC236}">
              <a16:creationId xmlns:a16="http://schemas.microsoft.com/office/drawing/2014/main" id="{975F6A42-077C-42E7-8429-DDA912EB3266}"/>
            </a:ext>
          </a:extLst>
        </xdr:cNvPr>
        <xdr:cNvCxnSpPr/>
      </xdr:nvCxnSpPr>
      <xdr:spPr>
        <a:xfrm flipV="1">
          <a:off x="16802100" y="10153650"/>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616" name="n_1aveValue【保健センター・保健所】&#10;一人当たり面積">
          <a:extLst>
            <a:ext uri="{FF2B5EF4-FFF2-40B4-BE49-F238E27FC236}">
              <a16:creationId xmlns:a16="http://schemas.microsoft.com/office/drawing/2014/main" id="{31C43A8A-1303-4914-A4B0-C2329D14FFB5}"/>
            </a:ext>
          </a:extLst>
        </xdr:cNvPr>
        <xdr:cNvSpPr txBox="1"/>
      </xdr:nvSpPr>
      <xdr:spPr>
        <a:xfrm>
          <a:off x="189802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617" name="n_2aveValue【保健センター・保健所】&#10;一人当たり面積">
          <a:extLst>
            <a:ext uri="{FF2B5EF4-FFF2-40B4-BE49-F238E27FC236}">
              <a16:creationId xmlns:a16="http://schemas.microsoft.com/office/drawing/2014/main" id="{37C232A5-769C-4DD0-8D0A-9D246C6EC4CB}"/>
            </a:ext>
          </a:extLst>
        </xdr:cNvPr>
        <xdr:cNvSpPr txBox="1"/>
      </xdr:nvSpPr>
      <xdr:spPr>
        <a:xfrm>
          <a:off x="181801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618" name="n_3aveValue【保健センター・保健所】&#10;一人当たり面積">
          <a:extLst>
            <a:ext uri="{FF2B5EF4-FFF2-40B4-BE49-F238E27FC236}">
              <a16:creationId xmlns:a16="http://schemas.microsoft.com/office/drawing/2014/main" id="{C60F3EF0-F838-468F-84B7-580CF55E8D93}"/>
            </a:ext>
          </a:extLst>
        </xdr:cNvPr>
        <xdr:cNvSpPr txBox="1"/>
      </xdr:nvSpPr>
      <xdr:spPr>
        <a:xfrm>
          <a:off x="17386377" y="1041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19" name="n_4aveValue【保健センター・保健所】&#10;一人当たり面積">
          <a:extLst>
            <a:ext uri="{FF2B5EF4-FFF2-40B4-BE49-F238E27FC236}">
              <a16:creationId xmlns:a16="http://schemas.microsoft.com/office/drawing/2014/main" id="{8DE95710-BD0D-446A-AEE8-5617C0504CFE}"/>
            </a:ext>
          </a:extLst>
        </xdr:cNvPr>
        <xdr:cNvSpPr txBox="1"/>
      </xdr:nvSpPr>
      <xdr:spPr>
        <a:xfrm>
          <a:off x="165926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133367</xdr:rowOff>
    </xdr:from>
    <xdr:ext cx="469744" cy="259045"/>
    <xdr:sp macro="" textlink="">
      <xdr:nvSpPr>
        <xdr:cNvPr id="620" name="n_1mainValue【保健センター・保健所】&#10;一人当たり面積">
          <a:extLst>
            <a:ext uri="{FF2B5EF4-FFF2-40B4-BE49-F238E27FC236}">
              <a16:creationId xmlns:a16="http://schemas.microsoft.com/office/drawing/2014/main" id="{1F4852C7-FD7D-42A5-8D4F-1D4D86D254B5}"/>
            </a:ext>
          </a:extLst>
        </xdr:cNvPr>
        <xdr:cNvSpPr txBox="1"/>
      </xdr:nvSpPr>
      <xdr:spPr>
        <a:xfrm>
          <a:off x="18980227" y="988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137177</xdr:rowOff>
    </xdr:from>
    <xdr:ext cx="469744" cy="259045"/>
    <xdr:sp macro="" textlink="">
      <xdr:nvSpPr>
        <xdr:cNvPr id="621" name="n_2mainValue【保健センター・保健所】&#10;一人当たり面積">
          <a:extLst>
            <a:ext uri="{FF2B5EF4-FFF2-40B4-BE49-F238E27FC236}">
              <a16:creationId xmlns:a16="http://schemas.microsoft.com/office/drawing/2014/main" id="{B8627914-5C6B-42C3-B2F5-63A5C03FCD6A}"/>
            </a:ext>
          </a:extLst>
        </xdr:cNvPr>
        <xdr:cNvSpPr txBox="1"/>
      </xdr:nvSpPr>
      <xdr:spPr>
        <a:xfrm>
          <a:off x="18180127"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143527</xdr:rowOff>
    </xdr:from>
    <xdr:ext cx="469744" cy="259045"/>
    <xdr:sp macro="" textlink="">
      <xdr:nvSpPr>
        <xdr:cNvPr id="622" name="n_3mainValue【保健センター・保健所】&#10;一人当たり面積">
          <a:extLst>
            <a:ext uri="{FF2B5EF4-FFF2-40B4-BE49-F238E27FC236}">
              <a16:creationId xmlns:a16="http://schemas.microsoft.com/office/drawing/2014/main" id="{351A5889-EE02-426F-830B-590E22ECA774}"/>
            </a:ext>
          </a:extLst>
        </xdr:cNvPr>
        <xdr:cNvSpPr txBox="1"/>
      </xdr:nvSpPr>
      <xdr:spPr>
        <a:xfrm>
          <a:off x="17386377" y="989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23" name="n_4mainValue【保健センター・保健所】&#10;一人当たり面積">
          <a:extLst>
            <a:ext uri="{FF2B5EF4-FFF2-40B4-BE49-F238E27FC236}">
              <a16:creationId xmlns:a16="http://schemas.microsoft.com/office/drawing/2014/main" id="{CF3988FF-5D50-4DEC-9D5E-5B96FC1A8BFE}"/>
            </a:ext>
          </a:extLst>
        </xdr:cNvPr>
        <xdr:cNvSpPr txBox="1"/>
      </xdr:nvSpPr>
      <xdr:spPr>
        <a:xfrm>
          <a:off x="165926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3A3A5EE-A967-4193-8E43-626A0B2F41E4}"/>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A27B6430-4169-4021-90C8-10B566AEF9E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C468354-7174-4A90-9040-B6FB1487192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8415E2C0-DFB7-4F11-8FC6-D171B2D9E04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2E8DF3F-FB16-4ACA-AE07-E04B1C38BD2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52A33073-02A3-4D5F-99D9-AFB5CF0F4249}"/>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43D69D1A-2B24-410E-86B1-946B18EAE56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9E0EFDA1-1A8A-4415-BBF5-4AD800DDC0A5}"/>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6DC74226-77F5-4C74-98CE-19603BCBC0C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120F5AC5-309D-41EE-A476-8076F2A6334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2212E7CC-F760-417A-A6C8-185C501A6524}"/>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671AA17C-5F61-48BC-A5DC-10D7B1A61E4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11B97D70-1F97-4230-9D80-F1D6BE4A906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81099881-78B0-4084-B7B5-A74556C366C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73A20C14-5E5D-4010-BC72-D1E17BFCC0EB}"/>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AF3AEECC-F705-4836-AEA5-288A69D3EA0D}"/>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BC8D7E36-738D-44E6-8F67-FA4F5CC2984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7E47C6C6-EDD8-47D7-B2DA-0A2769288C1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5692A90E-9EBB-4691-B2DF-3FCC2A1E718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8611A47D-4778-4A75-B1F2-12C03CFA9049}"/>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B4637E08-9F5F-41C6-A4FC-889E29D1123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C100AC8C-C38D-494F-B4EB-D1540B29232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FDF0947E-D2C8-4DBD-B9A1-267C77CDA09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54BFE876-5825-49DE-BFA9-466EC75C72E7}"/>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B3EB0F1-C9F3-4B8E-B881-A9E4C8023B6F}"/>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4D6A33A-E922-421D-9EF8-F18DB61C3C9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1FDFB3B4-72D3-423E-8138-28054B5BA5A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B3785AB5-2D53-4731-A067-EAAA8BAD326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D3E0D3CC-E004-4F19-9135-CCB4D973E72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1FF86BA1-4478-4A6E-929A-49E0E3DD387B}"/>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E800C64F-D239-4C0C-8700-0DB5479786C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10E21688-02D5-4960-BBAB-C6EB80971D2D}"/>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46BCDF06-CE36-4001-ACD0-01FD90FC05E7}"/>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728C5704-4CFB-43DB-956E-83415211105D}"/>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AC091CA1-5987-4C36-A669-50A0DBEF4185}"/>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BFAE1EB1-EB3E-482C-A389-5D4920A8A2B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9DDA18D6-361A-41AA-989B-5B82458B2B63}"/>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5BE7130D-776A-4952-B4FA-75AEC9FF5657}"/>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D94A29C5-1FCE-4F86-9982-AEDC0F5FE6A9}"/>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D237A730-CDA1-4161-A635-E853FA2D3DB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F2FE6D8A-08CB-43D6-B181-38ADDC5B492F}"/>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5" name="直線コネクタ 664">
          <a:extLst>
            <a:ext uri="{FF2B5EF4-FFF2-40B4-BE49-F238E27FC236}">
              <a16:creationId xmlns:a16="http://schemas.microsoft.com/office/drawing/2014/main" id="{32683AE1-F743-4089-A272-7DC003A966EB}"/>
            </a:ext>
          </a:extLst>
        </xdr:cNvPr>
        <xdr:cNvCxnSpPr/>
      </xdr:nvCxnSpPr>
      <xdr:spPr>
        <a:xfrm flipV="1">
          <a:off x="14699614" y="165843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6" name="【庁舎】&#10;有形固定資産減価償却率最小値テキスト">
          <a:extLst>
            <a:ext uri="{FF2B5EF4-FFF2-40B4-BE49-F238E27FC236}">
              <a16:creationId xmlns:a16="http://schemas.microsoft.com/office/drawing/2014/main" id="{BBE7F3E1-DDEA-46DD-A702-17F696CC2C33}"/>
            </a:ext>
          </a:extLst>
        </xdr:cNvPr>
        <xdr:cNvSpPr txBox="1"/>
      </xdr:nvSpPr>
      <xdr:spPr>
        <a:xfrm>
          <a:off x="14738350" y="1813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7" name="直線コネクタ 666">
          <a:extLst>
            <a:ext uri="{FF2B5EF4-FFF2-40B4-BE49-F238E27FC236}">
              <a16:creationId xmlns:a16="http://schemas.microsoft.com/office/drawing/2014/main" id="{B8528CE9-3370-45DE-9F53-B54C8B40FB90}"/>
            </a:ext>
          </a:extLst>
        </xdr:cNvPr>
        <xdr:cNvCxnSpPr/>
      </xdr:nvCxnSpPr>
      <xdr:spPr>
        <a:xfrm>
          <a:off x="14611350" y="181290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8" name="【庁舎】&#10;有形固定資産減価償却率最大値テキスト">
          <a:extLst>
            <a:ext uri="{FF2B5EF4-FFF2-40B4-BE49-F238E27FC236}">
              <a16:creationId xmlns:a16="http://schemas.microsoft.com/office/drawing/2014/main" id="{A8C61BDB-BC1D-47D7-82B3-7B27036EA251}"/>
            </a:ext>
          </a:extLst>
        </xdr:cNvPr>
        <xdr:cNvSpPr txBox="1"/>
      </xdr:nvSpPr>
      <xdr:spPr>
        <a:xfrm>
          <a:off x="14738350" y="163596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9" name="直線コネクタ 668">
          <a:extLst>
            <a:ext uri="{FF2B5EF4-FFF2-40B4-BE49-F238E27FC236}">
              <a16:creationId xmlns:a16="http://schemas.microsoft.com/office/drawing/2014/main" id="{9B680563-6D15-44A4-B7D3-E5E723DF3BDE}"/>
            </a:ext>
          </a:extLst>
        </xdr:cNvPr>
        <xdr:cNvCxnSpPr/>
      </xdr:nvCxnSpPr>
      <xdr:spPr>
        <a:xfrm>
          <a:off x="14611350" y="16584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0" name="【庁舎】&#10;有形固定資産減価償却率平均値テキスト">
          <a:extLst>
            <a:ext uri="{FF2B5EF4-FFF2-40B4-BE49-F238E27FC236}">
              <a16:creationId xmlns:a16="http://schemas.microsoft.com/office/drawing/2014/main" id="{B85AD39B-8363-4330-B437-BF8838B053EA}"/>
            </a:ext>
          </a:extLst>
        </xdr:cNvPr>
        <xdr:cNvSpPr txBox="1"/>
      </xdr:nvSpPr>
      <xdr:spPr>
        <a:xfrm>
          <a:off x="14738350" y="17219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1" name="フローチャート: 判断 670">
          <a:extLst>
            <a:ext uri="{FF2B5EF4-FFF2-40B4-BE49-F238E27FC236}">
              <a16:creationId xmlns:a16="http://schemas.microsoft.com/office/drawing/2014/main" id="{5C0B7FCE-65A4-4BCB-88FE-2CAA437289D7}"/>
            </a:ext>
          </a:extLst>
        </xdr:cNvPr>
        <xdr:cNvSpPr/>
      </xdr:nvSpPr>
      <xdr:spPr>
        <a:xfrm>
          <a:off x="14649450" y="17367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2" name="フローチャート: 判断 671">
          <a:extLst>
            <a:ext uri="{FF2B5EF4-FFF2-40B4-BE49-F238E27FC236}">
              <a16:creationId xmlns:a16="http://schemas.microsoft.com/office/drawing/2014/main" id="{E7FBE9EF-238E-471C-8BB4-D595AF5D5DCB}"/>
            </a:ext>
          </a:extLst>
        </xdr:cNvPr>
        <xdr:cNvSpPr/>
      </xdr:nvSpPr>
      <xdr:spPr>
        <a:xfrm>
          <a:off x="13887450" y="173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3" name="フローチャート: 判断 672">
          <a:extLst>
            <a:ext uri="{FF2B5EF4-FFF2-40B4-BE49-F238E27FC236}">
              <a16:creationId xmlns:a16="http://schemas.microsoft.com/office/drawing/2014/main" id="{F120EB94-6BB7-4B81-B0FF-468E37844053}"/>
            </a:ext>
          </a:extLst>
        </xdr:cNvPr>
        <xdr:cNvSpPr/>
      </xdr:nvSpPr>
      <xdr:spPr>
        <a:xfrm>
          <a:off x="13093700"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4" name="フローチャート: 判断 673">
          <a:extLst>
            <a:ext uri="{FF2B5EF4-FFF2-40B4-BE49-F238E27FC236}">
              <a16:creationId xmlns:a16="http://schemas.microsoft.com/office/drawing/2014/main" id="{61C99440-32F5-456E-B421-27FEE5B08BDD}"/>
            </a:ext>
          </a:extLst>
        </xdr:cNvPr>
        <xdr:cNvSpPr/>
      </xdr:nvSpPr>
      <xdr:spPr>
        <a:xfrm>
          <a:off x="12299950" y="173287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5" name="フローチャート: 判断 674">
          <a:extLst>
            <a:ext uri="{FF2B5EF4-FFF2-40B4-BE49-F238E27FC236}">
              <a16:creationId xmlns:a16="http://schemas.microsoft.com/office/drawing/2014/main" id="{B5C3AB46-59E8-4BE2-A0DE-A9D753BCAC43}"/>
            </a:ext>
          </a:extLst>
        </xdr:cNvPr>
        <xdr:cNvSpPr/>
      </xdr:nvSpPr>
      <xdr:spPr>
        <a:xfrm>
          <a:off x="11487150" y="173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2B0A438-EBCA-4E4B-B1FD-F4CF1FEAB761}"/>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A425AB-26DA-46F3-B52E-8DA2ECEC2AAC}"/>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40AD98B-D584-40FB-BC68-F245462365F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B1DDD1C-AEDF-495F-B15E-5CCCF2FCD084}"/>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5597824-138C-4D64-B8D0-ED1B0373612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170724</xdr:rowOff>
    </xdr:from>
    <xdr:to>
      <xdr:col>85</xdr:col>
      <xdr:colOff>177800</xdr:colOff>
      <xdr:row>106</xdr:row>
      <xdr:rowOff>100874</xdr:rowOff>
    </xdr:to>
    <xdr:sp macro="" textlink="">
      <xdr:nvSpPr>
        <xdr:cNvPr id="681" name="楕円 680">
          <a:extLst>
            <a:ext uri="{FF2B5EF4-FFF2-40B4-BE49-F238E27FC236}">
              <a16:creationId xmlns:a16="http://schemas.microsoft.com/office/drawing/2014/main" id="{86EC31EF-67BF-472C-82B9-B93DACEC383C}"/>
            </a:ext>
          </a:extLst>
        </xdr:cNvPr>
        <xdr:cNvSpPr/>
      </xdr:nvSpPr>
      <xdr:spPr>
        <a:xfrm>
          <a:off x="14649450" y="1760147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149151</xdr:rowOff>
    </xdr:from>
    <xdr:ext cx="405111" cy="259045"/>
    <xdr:sp macro="" textlink="">
      <xdr:nvSpPr>
        <xdr:cNvPr id="682" name="【庁舎】&#10;有形固定資産減価償却率該当値テキスト">
          <a:extLst>
            <a:ext uri="{FF2B5EF4-FFF2-40B4-BE49-F238E27FC236}">
              <a16:creationId xmlns:a16="http://schemas.microsoft.com/office/drawing/2014/main" id="{5CA50C09-676B-4477-87B5-96C743D475C3}"/>
            </a:ext>
          </a:extLst>
        </xdr:cNvPr>
        <xdr:cNvSpPr txBox="1"/>
      </xdr:nvSpPr>
      <xdr:spPr>
        <a:xfrm>
          <a:off x="14738350" y="1757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134801</xdr:rowOff>
    </xdr:from>
    <xdr:to>
      <xdr:col>81</xdr:col>
      <xdr:colOff>101600</xdr:colOff>
      <xdr:row>106</xdr:row>
      <xdr:rowOff>64951</xdr:rowOff>
    </xdr:to>
    <xdr:sp macro="" textlink="">
      <xdr:nvSpPr>
        <xdr:cNvPr id="683" name="楕円 682">
          <a:extLst>
            <a:ext uri="{FF2B5EF4-FFF2-40B4-BE49-F238E27FC236}">
              <a16:creationId xmlns:a16="http://schemas.microsoft.com/office/drawing/2014/main" id="{ECB967D8-8969-4E77-93A4-CAC9FE3A84C8}"/>
            </a:ext>
          </a:extLst>
        </xdr:cNvPr>
        <xdr:cNvSpPr/>
      </xdr:nvSpPr>
      <xdr:spPr>
        <a:xfrm>
          <a:off x="13887450" y="17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14151</xdr:rowOff>
    </xdr:from>
    <xdr:to>
      <xdr:col>85</xdr:col>
      <xdr:colOff>127000</xdr:colOff>
      <xdr:row>106</xdr:row>
      <xdr:rowOff>50074</xdr:rowOff>
    </xdr:to>
    <xdr:cxnSp macro="">
      <xdr:nvCxnSpPr>
        <xdr:cNvPr id="684" name="直線コネクタ 683">
          <a:extLst>
            <a:ext uri="{FF2B5EF4-FFF2-40B4-BE49-F238E27FC236}">
              <a16:creationId xmlns:a16="http://schemas.microsoft.com/office/drawing/2014/main" id="{0683362B-35D3-44D0-9BB1-0D35F0C5C9E4}"/>
            </a:ext>
          </a:extLst>
        </xdr:cNvPr>
        <xdr:cNvCxnSpPr/>
      </xdr:nvCxnSpPr>
      <xdr:spPr>
        <a:xfrm>
          <a:off x="13938250" y="17616351"/>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85" name="楕円 684">
          <a:extLst>
            <a:ext uri="{FF2B5EF4-FFF2-40B4-BE49-F238E27FC236}">
              <a16:creationId xmlns:a16="http://schemas.microsoft.com/office/drawing/2014/main" id="{3D8B4F37-2805-4C3F-A46E-7D0BF8EC0B06}"/>
            </a:ext>
          </a:extLst>
        </xdr:cNvPr>
        <xdr:cNvSpPr/>
      </xdr:nvSpPr>
      <xdr:spPr>
        <a:xfrm>
          <a:off x="130937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149679</xdr:rowOff>
    </xdr:from>
    <xdr:to>
      <xdr:col>81</xdr:col>
      <xdr:colOff>50800</xdr:colOff>
      <xdr:row>106</xdr:row>
      <xdr:rowOff>14151</xdr:rowOff>
    </xdr:to>
    <xdr:cxnSp macro="">
      <xdr:nvCxnSpPr>
        <xdr:cNvPr id="686" name="直線コネクタ 685">
          <a:extLst>
            <a:ext uri="{FF2B5EF4-FFF2-40B4-BE49-F238E27FC236}">
              <a16:creationId xmlns:a16="http://schemas.microsoft.com/office/drawing/2014/main" id="{4B6CF34D-51E9-4CD6-92B7-39AF41AB6939}"/>
            </a:ext>
          </a:extLst>
        </xdr:cNvPr>
        <xdr:cNvCxnSpPr/>
      </xdr:nvCxnSpPr>
      <xdr:spPr>
        <a:xfrm>
          <a:off x="13144500" y="17580429"/>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7" name="楕円 686">
          <a:extLst>
            <a:ext uri="{FF2B5EF4-FFF2-40B4-BE49-F238E27FC236}">
              <a16:creationId xmlns:a16="http://schemas.microsoft.com/office/drawing/2014/main" id="{8529D0A6-6F17-4DBB-9691-68AD7CEE0846}"/>
            </a:ext>
          </a:extLst>
        </xdr:cNvPr>
        <xdr:cNvSpPr/>
      </xdr:nvSpPr>
      <xdr:spPr>
        <a:xfrm>
          <a:off x="12299950" y="175263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146413</xdr:rowOff>
    </xdr:from>
    <xdr:to>
      <xdr:col>76</xdr:col>
      <xdr:colOff>114300</xdr:colOff>
      <xdr:row>105</xdr:row>
      <xdr:rowOff>149679</xdr:rowOff>
    </xdr:to>
    <xdr:cxnSp macro="">
      <xdr:nvCxnSpPr>
        <xdr:cNvPr id="688" name="直線コネクタ 687">
          <a:extLst>
            <a:ext uri="{FF2B5EF4-FFF2-40B4-BE49-F238E27FC236}">
              <a16:creationId xmlns:a16="http://schemas.microsoft.com/office/drawing/2014/main" id="{0231B507-1FDA-4E08-83D9-FF84C2A12F09}"/>
            </a:ext>
          </a:extLst>
        </xdr:cNvPr>
        <xdr:cNvCxnSpPr/>
      </xdr:nvCxnSpPr>
      <xdr:spPr>
        <a:xfrm>
          <a:off x="12344400" y="17577163"/>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67855</xdr:rowOff>
    </xdr:from>
    <xdr:to>
      <xdr:col>67</xdr:col>
      <xdr:colOff>101600</xdr:colOff>
      <xdr:row>105</xdr:row>
      <xdr:rowOff>169455</xdr:rowOff>
    </xdr:to>
    <xdr:sp macro="" textlink="">
      <xdr:nvSpPr>
        <xdr:cNvPr id="689" name="楕円 688">
          <a:extLst>
            <a:ext uri="{FF2B5EF4-FFF2-40B4-BE49-F238E27FC236}">
              <a16:creationId xmlns:a16="http://schemas.microsoft.com/office/drawing/2014/main" id="{062F508B-53A5-4BA8-AEB8-075604B5B3C1}"/>
            </a:ext>
          </a:extLst>
        </xdr:cNvPr>
        <xdr:cNvSpPr/>
      </xdr:nvSpPr>
      <xdr:spPr>
        <a:xfrm>
          <a:off x="1148715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118655</xdr:rowOff>
    </xdr:from>
    <xdr:to>
      <xdr:col>71</xdr:col>
      <xdr:colOff>177800</xdr:colOff>
      <xdr:row>105</xdr:row>
      <xdr:rowOff>146413</xdr:rowOff>
    </xdr:to>
    <xdr:cxnSp macro="">
      <xdr:nvCxnSpPr>
        <xdr:cNvPr id="690" name="直線コネクタ 689">
          <a:extLst>
            <a:ext uri="{FF2B5EF4-FFF2-40B4-BE49-F238E27FC236}">
              <a16:creationId xmlns:a16="http://schemas.microsoft.com/office/drawing/2014/main" id="{04BBCF4D-4686-434B-BF61-2D273325BD63}"/>
            </a:ext>
          </a:extLst>
        </xdr:cNvPr>
        <xdr:cNvCxnSpPr/>
      </xdr:nvCxnSpPr>
      <xdr:spPr>
        <a:xfrm>
          <a:off x="11537950" y="17549405"/>
          <a:ext cx="8064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1" name="n_1aveValue【庁舎】&#10;有形固定資産減価償却率">
          <a:extLst>
            <a:ext uri="{FF2B5EF4-FFF2-40B4-BE49-F238E27FC236}">
              <a16:creationId xmlns:a16="http://schemas.microsoft.com/office/drawing/2014/main" id="{68F2DEEE-9501-4B25-93E4-A39860C38773}"/>
            </a:ext>
          </a:extLst>
        </xdr:cNvPr>
        <xdr:cNvSpPr txBox="1"/>
      </xdr:nvSpPr>
      <xdr:spPr>
        <a:xfrm>
          <a:off x="137420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2" name="n_2aveValue【庁舎】&#10;有形固定資産減価償却率">
          <a:extLst>
            <a:ext uri="{FF2B5EF4-FFF2-40B4-BE49-F238E27FC236}">
              <a16:creationId xmlns:a16="http://schemas.microsoft.com/office/drawing/2014/main" id="{8E47963B-542B-43FF-8225-0B02866B0C84}"/>
            </a:ext>
          </a:extLst>
        </xdr:cNvPr>
        <xdr:cNvSpPr txBox="1"/>
      </xdr:nvSpPr>
      <xdr:spPr>
        <a:xfrm>
          <a:off x="1296099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3" name="n_3aveValue【庁舎】&#10;有形固定資産減価償却率">
          <a:extLst>
            <a:ext uri="{FF2B5EF4-FFF2-40B4-BE49-F238E27FC236}">
              <a16:creationId xmlns:a16="http://schemas.microsoft.com/office/drawing/2014/main" id="{44C47E79-5E86-4478-8815-A2DEF39B2E0C}"/>
            </a:ext>
          </a:extLst>
        </xdr:cNvPr>
        <xdr:cNvSpPr txBox="1"/>
      </xdr:nvSpPr>
      <xdr:spPr>
        <a:xfrm>
          <a:off x="12167244" y="1710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4" name="n_4aveValue【庁舎】&#10;有形固定資産減価償却率">
          <a:extLst>
            <a:ext uri="{FF2B5EF4-FFF2-40B4-BE49-F238E27FC236}">
              <a16:creationId xmlns:a16="http://schemas.microsoft.com/office/drawing/2014/main" id="{97E2ED7A-FE98-4471-B0F1-7A539B4E73DE}"/>
            </a:ext>
          </a:extLst>
        </xdr:cNvPr>
        <xdr:cNvSpPr txBox="1"/>
      </xdr:nvSpPr>
      <xdr:spPr>
        <a:xfrm>
          <a:off x="11354444" y="1713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56078</xdr:rowOff>
    </xdr:from>
    <xdr:ext cx="405111" cy="259045"/>
    <xdr:sp macro="" textlink="">
      <xdr:nvSpPr>
        <xdr:cNvPr id="695" name="n_1mainValue【庁舎】&#10;有形固定資産減価償却率">
          <a:extLst>
            <a:ext uri="{FF2B5EF4-FFF2-40B4-BE49-F238E27FC236}">
              <a16:creationId xmlns:a16="http://schemas.microsoft.com/office/drawing/2014/main" id="{EE56C659-7B84-4DC3-8CA2-6073A4ADCE0A}"/>
            </a:ext>
          </a:extLst>
        </xdr:cNvPr>
        <xdr:cNvSpPr txBox="1"/>
      </xdr:nvSpPr>
      <xdr:spPr>
        <a:xfrm>
          <a:off x="137420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696" name="n_2mainValue【庁舎】&#10;有形固定資産減価償却率">
          <a:extLst>
            <a:ext uri="{FF2B5EF4-FFF2-40B4-BE49-F238E27FC236}">
              <a16:creationId xmlns:a16="http://schemas.microsoft.com/office/drawing/2014/main" id="{8698BC86-4526-4EA2-A5D2-7B44F41D386D}"/>
            </a:ext>
          </a:extLst>
        </xdr:cNvPr>
        <xdr:cNvSpPr txBox="1"/>
      </xdr:nvSpPr>
      <xdr:spPr>
        <a:xfrm>
          <a:off x="12960994" y="17622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697" name="n_3mainValue【庁舎】&#10;有形固定資産減価償却率">
          <a:extLst>
            <a:ext uri="{FF2B5EF4-FFF2-40B4-BE49-F238E27FC236}">
              <a16:creationId xmlns:a16="http://schemas.microsoft.com/office/drawing/2014/main" id="{132A1E18-661C-4013-8697-AA7B6965633B}"/>
            </a:ext>
          </a:extLst>
        </xdr:cNvPr>
        <xdr:cNvSpPr txBox="1"/>
      </xdr:nvSpPr>
      <xdr:spPr>
        <a:xfrm>
          <a:off x="1216724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160582</xdr:rowOff>
    </xdr:from>
    <xdr:ext cx="405111" cy="259045"/>
    <xdr:sp macro="" textlink="">
      <xdr:nvSpPr>
        <xdr:cNvPr id="698" name="n_4mainValue【庁舎】&#10;有形固定資産減価償却率">
          <a:extLst>
            <a:ext uri="{FF2B5EF4-FFF2-40B4-BE49-F238E27FC236}">
              <a16:creationId xmlns:a16="http://schemas.microsoft.com/office/drawing/2014/main" id="{57E4CBFF-D1EC-4D5F-BB07-1ADE1D30D63D}"/>
            </a:ext>
          </a:extLst>
        </xdr:cNvPr>
        <xdr:cNvSpPr txBox="1"/>
      </xdr:nvSpPr>
      <xdr:spPr>
        <a:xfrm>
          <a:off x="11354444" y="1759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6753DCBE-FA79-4FBA-BD43-786FF07880C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BE3B22F4-29C6-4210-A6DE-548A3EFEA207}"/>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231C3D54-C447-437E-A5A8-B2957BBAA43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5A7A3038-12FA-4F40-9080-7D62844AEC3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32D4F64A-A7A2-4422-8F4A-95E266E208B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82604FE0-D23B-4BE6-8358-499BADE9480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2281FF90-21F2-4CD3-A291-C08C7ED1D36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8B3353CA-1D79-4016-8E60-67BD6107FC9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6829C94B-6F25-468C-B257-4EAC1C55D95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6D9CAA09-957C-4EA2-A816-7B99BD4C7CD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9" name="テキスト ボックス 708">
          <a:extLst>
            <a:ext uri="{FF2B5EF4-FFF2-40B4-BE49-F238E27FC236}">
              <a16:creationId xmlns:a16="http://schemas.microsoft.com/office/drawing/2014/main" id="{F8915A2E-D646-4425-9428-CAFFCDAFA3C1}"/>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C5EE835C-2972-49D1-8041-EFBF4FDE544C}"/>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BE72AEA1-C241-417D-98B9-D3386A69C61E}"/>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75B101F5-D07A-4BC7-9358-E3C796BAE2E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BE7F3DD2-EA89-4CCD-9E21-635AC8E60181}"/>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1DFFA720-DB95-4115-9C4C-89B502338DFA}"/>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FA48B48A-0613-4E14-BD08-D471F94B6D80}"/>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4995D99B-720E-47F2-9887-ECFF00B175A5}"/>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E1DDAC07-D54E-468A-9678-15F33B944D0B}"/>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9CC0EA4A-A19A-4910-BB97-15C6B4676EBD}"/>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57E9FA0E-F1A3-45BB-B7FB-E78543FAD186}"/>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22711110-F010-4344-AE74-FDF53923608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7D5D60CE-A813-4105-AF45-3F5C85038CD6}"/>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E2E94931-69DB-4509-8DFB-1D55BEF6117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3" name="直線コネクタ 722">
          <a:extLst>
            <a:ext uri="{FF2B5EF4-FFF2-40B4-BE49-F238E27FC236}">
              <a16:creationId xmlns:a16="http://schemas.microsoft.com/office/drawing/2014/main" id="{D0C2DBC1-04F8-4F5F-B800-3DE9564ED0B3}"/>
            </a:ext>
          </a:extLst>
        </xdr:cNvPr>
        <xdr:cNvCxnSpPr/>
      </xdr:nvCxnSpPr>
      <xdr:spPr>
        <a:xfrm flipV="1">
          <a:off x="19951064" y="166776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4" name="【庁舎】&#10;一人当たり面積最小値テキスト">
          <a:extLst>
            <a:ext uri="{FF2B5EF4-FFF2-40B4-BE49-F238E27FC236}">
              <a16:creationId xmlns:a16="http://schemas.microsoft.com/office/drawing/2014/main" id="{A180B253-3C8A-453E-85EA-2A94D2F3CFA5}"/>
            </a:ext>
          </a:extLst>
        </xdr:cNvPr>
        <xdr:cNvSpPr txBox="1"/>
      </xdr:nvSpPr>
      <xdr:spPr>
        <a:xfrm>
          <a:off x="19989800"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5" name="直線コネクタ 724">
          <a:extLst>
            <a:ext uri="{FF2B5EF4-FFF2-40B4-BE49-F238E27FC236}">
              <a16:creationId xmlns:a16="http://schemas.microsoft.com/office/drawing/2014/main" id="{76DE672A-BCC9-48D9-B489-A71624FDA67B}"/>
            </a:ext>
          </a:extLst>
        </xdr:cNvPr>
        <xdr:cNvCxnSpPr/>
      </xdr:nvCxnSpPr>
      <xdr:spPr>
        <a:xfrm>
          <a:off x="19881850" y="18139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6" name="【庁舎】&#10;一人当たり面積最大値テキスト">
          <a:extLst>
            <a:ext uri="{FF2B5EF4-FFF2-40B4-BE49-F238E27FC236}">
              <a16:creationId xmlns:a16="http://schemas.microsoft.com/office/drawing/2014/main" id="{1CF06A68-5227-4D92-ACFA-0EB20936D207}"/>
            </a:ext>
          </a:extLst>
        </xdr:cNvPr>
        <xdr:cNvSpPr txBox="1"/>
      </xdr:nvSpPr>
      <xdr:spPr>
        <a:xfrm>
          <a:off x="19989800" y="1645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7" name="直線コネクタ 726">
          <a:extLst>
            <a:ext uri="{FF2B5EF4-FFF2-40B4-BE49-F238E27FC236}">
              <a16:creationId xmlns:a16="http://schemas.microsoft.com/office/drawing/2014/main" id="{71822E60-E8AA-476E-94B9-135779ECD07B}"/>
            </a:ext>
          </a:extLst>
        </xdr:cNvPr>
        <xdr:cNvCxnSpPr/>
      </xdr:nvCxnSpPr>
      <xdr:spPr>
        <a:xfrm>
          <a:off x="19881850" y="166776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8" name="【庁舎】&#10;一人当たり面積平均値テキスト">
          <a:extLst>
            <a:ext uri="{FF2B5EF4-FFF2-40B4-BE49-F238E27FC236}">
              <a16:creationId xmlns:a16="http://schemas.microsoft.com/office/drawing/2014/main" id="{E54E211D-1CB9-4B61-9CB0-E5A8E3DBA6B0}"/>
            </a:ext>
          </a:extLst>
        </xdr:cNvPr>
        <xdr:cNvSpPr txBox="1"/>
      </xdr:nvSpPr>
      <xdr:spPr>
        <a:xfrm>
          <a:off x="19989800" y="17505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9" name="フローチャート: 判断 728">
          <a:extLst>
            <a:ext uri="{FF2B5EF4-FFF2-40B4-BE49-F238E27FC236}">
              <a16:creationId xmlns:a16="http://schemas.microsoft.com/office/drawing/2014/main" id="{D894DD92-B2B1-456B-85FE-9A819A5DBD49}"/>
            </a:ext>
          </a:extLst>
        </xdr:cNvPr>
        <xdr:cNvSpPr/>
      </xdr:nvSpPr>
      <xdr:spPr>
        <a:xfrm>
          <a:off x="199009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0" name="フローチャート: 判断 729">
          <a:extLst>
            <a:ext uri="{FF2B5EF4-FFF2-40B4-BE49-F238E27FC236}">
              <a16:creationId xmlns:a16="http://schemas.microsoft.com/office/drawing/2014/main" id="{278C1BA1-4F53-4E06-985E-09328AE60A50}"/>
            </a:ext>
          </a:extLst>
        </xdr:cNvPr>
        <xdr:cNvSpPr/>
      </xdr:nvSpPr>
      <xdr:spPr>
        <a:xfrm>
          <a:off x="19157950" y="17656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1" name="フローチャート: 判断 730">
          <a:extLst>
            <a:ext uri="{FF2B5EF4-FFF2-40B4-BE49-F238E27FC236}">
              <a16:creationId xmlns:a16="http://schemas.microsoft.com/office/drawing/2014/main" id="{BF2FB570-819F-447E-8D16-93E0AB7D8A3B}"/>
            </a:ext>
          </a:extLst>
        </xdr:cNvPr>
        <xdr:cNvSpPr/>
      </xdr:nvSpPr>
      <xdr:spPr>
        <a:xfrm>
          <a:off x="18345150" y="1767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2" name="フローチャート: 判断 731">
          <a:extLst>
            <a:ext uri="{FF2B5EF4-FFF2-40B4-BE49-F238E27FC236}">
              <a16:creationId xmlns:a16="http://schemas.microsoft.com/office/drawing/2014/main" id="{5593E847-72A1-43EA-BB83-7FA6FF659DB8}"/>
            </a:ext>
          </a:extLst>
        </xdr:cNvPr>
        <xdr:cNvSpPr/>
      </xdr:nvSpPr>
      <xdr:spPr>
        <a:xfrm>
          <a:off x="17551400" y="176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3" name="フローチャート: 判断 732">
          <a:extLst>
            <a:ext uri="{FF2B5EF4-FFF2-40B4-BE49-F238E27FC236}">
              <a16:creationId xmlns:a16="http://schemas.microsoft.com/office/drawing/2014/main" id="{634FEFBF-1998-44B5-82D3-9DD2241C1413}"/>
            </a:ext>
          </a:extLst>
        </xdr:cNvPr>
        <xdr:cNvSpPr/>
      </xdr:nvSpPr>
      <xdr:spPr>
        <a:xfrm>
          <a:off x="16757650" y="17716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936B7B1-C2CD-43AD-82C3-BE51FC8C01C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FF024E5-525D-4BC4-949C-36F8C07E63E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F9CC931-D533-405D-9068-867A7A8B80E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B8F72C1-B36E-4C71-BA4D-81981BEB742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DF0B67C-1FEF-4EDB-9E68-15672E25F42A}"/>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143511</xdr:rowOff>
    </xdr:from>
    <xdr:to>
      <xdr:col>116</xdr:col>
      <xdr:colOff>114300</xdr:colOff>
      <xdr:row>107</xdr:row>
      <xdr:rowOff>73661</xdr:rowOff>
    </xdr:to>
    <xdr:sp macro="" textlink="">
      <xdr:nvSpPr>
        <xdr:cNvPr id="739" name="楕円 738">
          <a:extLst>
            <a:ext uri="{FF2B5EF4-FFF2-40B4-BE49-F238E27FC236}">
              <a16:creationId xmlns:a16="http://schemas.microsoft.com/office/drawing/2014/main" id="{B84B6FB1-1D76-4C13-9CE8-9207E2E9648D}"/>
            </a:ext>
          </a:extLst>
        </xdr:cNvPr>
        <xdr:cNvSpPr/>
      </xdr:nvSpPr>
      <xdr:spPr>
        <a:xfrm>
          <a:off x="19900900" y="1774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121938</xdr:rowOff>
    </xdr:from>
    <xdr:ext cx="469744" cy="259045"/>
    <xdr:sp macro="" textlink="">
      <xdr:nvSpPr>
        <xdr:cNvPr id="740" name="【庁舎】&#10;一人当たり面積該当値テキスト">
          <a:extLst>
            <a:ext uri="{FF2B5EF4-FFF2-40B4-BE49-F238E27FC236}">
              <a16:creationId xmlns:a16="http://schemas.microsoft.com/office/drawing/2014/main" id="{D74E82BF-66A2-4A4D-886A-4357280B3D9D}"/>
            </a:ext>
          </a:extLst>
        </xdr:cNvPr>
        <xdr:cNvSpPr txBox="1"/>
      </xdr:nvSpPr>
      <xdr:spPr>
        <a:xfrm>
          <a:off x="19989800" y="1772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140970</xdr:rowOff>
    </xdr:from>
    <xdr:to>
      <xdr:col>112</xdr:col>
      <xdr:colOff>38100</xdr:colOff>
      <xdr:row>107</xdr:row>
      <xdr:rowOff>71120</xdr:rowOff>
    </xdr:to>
    <xdr:sp macro="" textlink="">
      <xdr:nvSpPr>
        <xdr:cNvPr id="741" name="楕円 740">
          <a:extLst>
            <a:ext uri="{FF2B5EF4-FFF2-40B4-BE49-F238E27FC236}">
              <a16:creationId xmlns:a16="http://schemas.microsoft.com/office/drawing/2014/main" id="{6763DBCB-CDA1-47A6-BD2D-A81C9C553286}"/>
            </a:ext>
          </a:extLst>
        </xdr:cNvPr>
        <xdr:cNvSpPr/>
      </xdr:nvSpPr>
      <xdr:spPr>
        <a:xfrm>
          <a:off x="19157950" y="17743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20320</xdr:rowOff>
    </xdr:from>
    <xdr:to>
      <xdr:col>116</xdr:col>
      <xdr:colOff>63500</xdr:colOff>
      <xdr:row>107</xdr:row>
      <xdr:rowOff>22861</xdr:rowOff>
    </xdr:to>
    <xdr:cxnSp macro="">
      <xdr:nvCxnSpPr>
        <xdr:cNvPr id="742" name="直線コネクタ 741">
          <a:extLst>
            <a:ext uri="{FF2B5EF4-FFF2-40B4-BE49-F238E27FC236}">
              <a16:creationId xmlns:a16="http://schemas.microsoft.com/office/drawing/2014/main" id="{4C1AA69E-BCBD-4F38-B2D8-7E2BB375411B}"/>
            </a:ext>
          </a:extLst>
        </xdr:cNvPr>
        <xdr:cNvCxnSpPr/>
      </xdr:nvCxnSpPr>
      <xdr:spPr>
        <a:xfrm>
          <a:off x="19202400" y="17793970"/>
          <a:ext cx="7493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147320</xdr:rowOff>
    </xdr:from>
    <xdr:to>
      <xdr:col>107</xdr:col>
      <xdr:colOff>101600</xdr:colOff>
      <xdr:row>107</xdr:row>
      <xdr:rowOff>77470</xdr:rowOff>
    </xdr:to>
    <xdr:sp macro="" textlink="">
      <xdr:nvSpPr>
        <xdr:cNvPr id="743" name="楕円 742">
          <a:extLst>
            <a:ext uri="{FF2B5EF4-FFF2-40B4-BE49-F238E27FC236}">
              <a16:creationId xmlns:a16="http://schemas.microsoft.com/office/drawing/2014/main" id="{797661A3-9573-40DA-B56D-BD04E78E4327}"/>
            </a:ext>
          </a:extLst>
        </xdr:cNvPr>
        <xdr:cNvSpPr/>
      </xdr:nvSpPr>
      <xdr:spPr>
        <a:xfrm>
          <a:off x="1834515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20320</xdr:rowOff>
    </xdr:from>
    <xdr:to>
      <xdr:col>111</xdr:col>
      <xdr:colOff>177800</xdr:colOff>
      <xdr:row>107</xdr:row>
      <xdr:rowOff>26670</xdr:rowOff>
    </xdr:to>
    <xdr:cxnSp macro="">
      <xdr:nvCxnSpPr>
        <xdr:cNvPr id="744" name="直線コネクタ 743">
          <a:extLst>
            <a:ext uri="{FF2B5EF4-FFF2-40B4-BE49-F238E27FC236}">
              <a16:creationId xmlns:a16="http://schemas.microsoft.com/office/drawing/2014/main" id="{6839B782-23A7-4CF1-A5EC-25CD3985541E}"/>
            </a:ext>
          </a:extLst>
        </xdr:cNvPr>
        <xdr:cNvCxnSpPr/>
      </xdr:nvCxnSpPr>
      <xdr:spPr>
        <a:xfrm flipV="1">
          <a:off x="18395950" y="17793970"/>
          <a:ext cx="8064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745" name="楕円 744">
          <a:extLst>
            <a:ext uri="{FF2B5EF4-FFF2-40B4-BE49-F238E27FC236}">
              <a16:creationId xmlns:a16="http://schemas.microsoft.com/office/drawing/2014/main" id="{0F0EB596-6C8E-453A-AAD1-A377CB5A3D1D}"/>
            </a:ext>
          </a:extLst>
        </xdr:cNvPr>
        <xdr:cNvSpPr/>
      </xdr:nvSpPr>
      <xdr:spPr>
        <a:xfrm>
          <a:off x="175514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26670</xdr:rowOff>
    </xdr:from>
    <xdr:to>
      <xdr:col>107</xdr:col>
      <xdr:colOff>50800</xdr:colOff>
      <xdr:row>107</xdr:row>
      <xdr:rowOff>34289</xdr:rowOff>
    </xdr:to>
    <xdr:cxnSp macro="">
      <xdr:nvCxnSpPr>
        <xdr:cNvPr id="746" name="直線コネクタ 745">
          <a:extLst>
            <a:ext uri="{FF2B5EF4-FFF2-40B4-BE49-F238E27FC236}">
              <a16:creationId xmlns:a16="http://schemas.microsoft.com/office/drawing/2014/main" id="{B4126C04-FD7E-4C74-A9BC-ED487835AC43}"/>
            </a:ext>
          </a:extLst>
        </xdr:cNvPr>
        <xdr:cNvCxnSpPr/>
      </xdr:nvCxnSpPr>
      <xdr:spPr>
        <a:xfrm flipV="1">
          <a:off x="17602200" y="17800320"/>
          <a:ext cx="7937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163830</xdr:rowOff>
    </xdr:from>
    <xdr:to>
      <xdr:col>98</xdr:col>
      <xdr:colOff>38100</xdr:colOff>
      <xdr:row>107</xdr:row>
      <xdr:rowOff>93980</xdr:rowOff>
    </xdr:to>
    <xdr:sp macro="" textlink="">
      <xdr:nvSpPr>
        <xdr:cNvPr id="747" name="楕円 746">
          <a:extLst>
            <a:ext uri="{FF2B5EF4-FFF2-40B4-BE49-F238E27FC236}">
              <a16:creationId xmlns:a16="http://schemas.microsoft.com/office/drawing/2014/main" id="{4048FD65-5437-44D8-BA3E-585A8381F9A1}"/>
            </a:ext>
          </a:extLst>
        </xdr:cNvPr>
        <xdr:cNvSpPr/>
      </xdr:nvSpPr>
      <xdr:spPr>
        <a:xfrm>
          <a:off x="16757650" y="17766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43180</xdr:rowOff>
    </xdr:to>
    <xdr:cxnSp macro="">
      <xdr:nvCxnSpPr>
        <xdr:cNvPr id="748" name="直線コネクタ 747">
          <a:extLst>
            <a:ext uri="{FF2B5EF4-FFF2-40B4-BE49-F238E27FC236}">
              <a16:creationId xmlns:a16="http://schemas.microsoft.com/office/drawing/2014/main" id="{D35E8428-06E3-4D74-AEA4-AD35A7A49C4B}"/>
            </a:ext>
          </a:extLst>
        </xdr:cNvPr>
        <xdr:cNvCxnSpPr/>
      </xdr:nvCxnSpPr>
      <xdr:spPr>
        <a:xfrm flipV="1">
          <a:off x="16802100" y="17807939"/>
          <a:ext cx="8001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9" name="n_1aveValue【庁舎】&#10;一人当たり面積">
          <a:extLst>
            <a:ext uri="{FF2B5EF4-FFF2-40B4-BE49-F238E27FC236}">
              <a16:creationId xmlns:a16="http://schemas.microsoft.com/office/drawing/2014/main" id="{7D51E429-C485-4C3C-91D1-98BB57859841}"/>
            </a:ext>
          </a:extLst>
        </xdr:cNvPr>
        <xdr:cNvSpPr txBox="1"/>
      </xdr:nvSpPr>
      <xdr:spPr>
        <a:xfrm>
          <a:off x="18980227" y="1743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0" name="n_2aveValue【庁舎】&#10;一人当たり面積">
          <a:extLst>
            <a:ext uri="{FF2B5EF4-FFF2-40B4-BE49-F238E27FC236}">
              <a16:creationId xmlns:a16="http://schemas.microsoft.com/office/drawing/2014/main" id="{C6FD5C2B-87C3-4C78-A0F9-480D61DED523}"/>
            </a:ext>
          </a:extLst>
        </xdr:cNvPr>
        <xdr:cNvSpPr txBox="1"/>
      </xdr:nvSpPr>
      <xdr:spPr>
        <a:xfrm>
          <a:off x="18180127" y="1745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1" name="n_3aveValue【庁舎】&#10;一人当たり面積">
          <a:extLst>
            <a:ext uri="{FF2B5EF4-FFF2-40B4-BE49-F238E27FC236}">
              <a16:creationId xmlns:a16="http://schemas.microsoft.com/office/drawing/2014/main" id="{46D2E3F5-CCF2-4E04-A193-558A6A3E5C0B}"/>
            </a:ext>
          </a:extLst>
        </xdr:cNvPr>
        <xdr:cNvSpPr txBox="1"/>
      </xdr:nvSpPr>
      <xdr:spPr>
        <a:xfrm>
          <a:off x="17386377" y="174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2" name="n_4aveValue【庁舎】&#10;一人当たり面積">
          <a:extLst>
            <a:ext uri="{FF2B5EF4-FFF2-40B4-BE49-F238E27FC236}">
              <a16:creationId xmlns:a16="http://schemas.microsoft.com/office/drawing/2014/main" id="{02D8AD98-5B97-4DF1-B927-7B6C12215C18}"/>
            </a:ext>
          </a:extLst>
        </xdr:cNvPr>
        <xdr:cNvSpPr txBox="1"/>
      </xdr:nvSpPr>
      <xdr:spPr>
        <a:xfrm>
          <a:off x="16592627" y="1749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62247</xdr:rowOff>
    </xdr:from>
    <xdr:ext cx="469744" cy="259045"/>
    <xdr:sp macro="" textlink="">
      <xdr:nvSpPr>
        <xdr:cNvPr id="753" name="n_1mainValue【庁舎】&#10;一人当たり面積">
          <a:extLst>
            <a:ext uri="{FF2B5EF4-FFF2-40B4-BE49-F238E27FC236}">
              <a16:creationId xmlns:a16="http://schemas.microsoft.com/office/drawing/2014/main" id="{3E19DE5C-FE0D-4434-A5E4-1FB201AB13E0}"/>
            </a:ext>
          </a:extLst>
        </xdr:cNvPr>
        <xdr:cNvSpPr txBox="1"/>
      </xdr:nvSpPr>
      <xdr:spPr>
        <a:xfrm>
          <a:off x="18980227" y="1783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68597</xdr:rowOff>
    </xdr:from>
    <xdr:ext cx="469744" cy="259045"/>
    <xdr:sp macro="" textlink="">
      <xdr:nvSpPr>
        <xdr:cNvPr id="754" name="n_2mainValue【庁舎】&#10;一人当たり面積">
          <a:extLst>
            <a:ext uri="{FF2B5EF4-FFF2-40B4-BE49-F238E27FC236}">
              <a16:creationId xmlns:a16="http://schemas.microsoft.com/office/drawing/2014/main" id="{D83BD510-B60A-4699-B7A3-CECA77F0B789}"/>
            </a:ext>
          </a:extLst>
        </xdr:cNvPr>
        <xdr:cNvSpPr txBox="1"/>
      </xdr:nvSpPr>
      <xdr:spPr>
        <a:xfrm>
          <a:off x="1818012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755" name="n_3mainValue【庁舎】&#10;一人当たり面積">
          <a:extLst>
            <a:ext uri="{FF2B5EF4-FFF2-40B4-BE49-F238E27FC236}">
              <a16:creationId xmlns:a16="http://schemas.microsoft.com/office/drawing/2014/main" id="{15E01C61-E896-4A87-8A08-C5A27B4921C3}"/>
            </a:ext>
          </a:extLst>
        </xdr:cNvPr>
        <xdr:cNvSpPr txBox="1"/>
      </xdr:nvSpPr>
      <xdr:spPr>
        <a:xfrm>
          <a:off x="17386377" y="1784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85107</xdr:rowOff>
    </xdr:from>
    <xdr:ext cx="469744" cy="259045"/>
    <xdr:sp macro="" textlink="">
      <xdr:nvSpPr>
        <xdr:cNvPr id="756" name="n_4mainValue【庁舎】&#10;一人当たり面積">
          <a:extLst>
            <a:ext uri="{FF2B5EF4-FFF2-40B4-BE49-F238E27FC236}">
              <a16:creationId xmlns:a16="http://schemas.microsoft.com/office/drawing/2014/main" id="{26E72EEE-3AEB-4B57-844D-889A9D9EC5D8}"/>
            </a:ext>
          </a:extLst>
        </xdr:cNvPr>
        <xdr:cNvSpPr txBox="1"/>
      </xdr:nvSpPr>
      <xdr:spPr>
        <a:xfrm>
          <a:off x="16592627" y="1785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14CB2730-125C-42FC-92C2-83FB1012333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C31A9530-E526-402A-A11B-7385FC7CF01D}"/>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F2DF7D26-D930-4073-A83A-C333C004140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体育館施設、保健センター、市民会館、庁舎、一般廃棄物処理施設の有形固定資産減価償却率は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％超とほとんどの施設で極めて高い水準となっており、施設の老朽化が懸念される。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一人あたりの有形固定資産（償却資産）額が類似団体平均より低い水準となっているが、全国平均や群馬県平均と比較して高い水準となっている。これは観光地であるため、ごみ処理をするうえで人口規模より大きな施設が建設されたため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23_&#33609;&#27941;&#30010;/&#12304;&#36001;&#25919;&#29366;&#27841;&#36039;&#26009;&#38598;&#12305;_104264_&#33609;&#27941;&#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3_&#33609;&#27941;&#30010;/&#12304;&#36001;&#25919;&#29366;&#27841;&#36039;&#26009;&#38598;&#12305;_104264_&#33609;&#27941;&#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3_&#33609;&#27941;&#30010;/&#12304;&#36001;&#25919;&#29366;&#27841;&#36039;&#26009;&#38598;&#12305;_104264_&#33609;&#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70.900000000000006</v>
          </cell>
          <cell r="BX53">
            <v>71.5</v>
          </cell>
          <cell r="CF53">
            <v>73.2</v>
          </cell>
          <cell r="CN53">
            <v>73.5</v>
          </cell>
          <cell r="CV53">
            <v>75.400000000000006</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4.4000000000000004</v>
          </cell>
          <cell r="BX75">
            <v>4.2</v>
          </cell>
          <cell r="CF75">
            <v>4</v>
          </cell>
          <cell r="CN75">
            <v>4.0999999999999996</v>
          </cell>
          <cell r="CV75">
            <v>4.7</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6808120</v>
      </c>
      <c r="BO4" s="358"/>
      <c r="BP4" s="358"/>
      <c r="BQ4" s="358"/>
      <c r="BR4" s="358"/>
      <c r="BS4" s="358"/>
      <c r="BT4" s="358"/>
      <c r="BU4" s="359"/>
      <c r="BV4" s="357">
        <v>6765688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4.3</v>
      </c>
      <c r="CU4" s="364"/>
      <c r="CV4" s="364"/>
      <c r="CW4" s="364"/>
      <c r="CX4" s="364"/>
      <c r="CY4" s="364"/>
      <c r="CZ4" s="364"/>
      <c r="DA4" s="365"/>
      <c r="DB4" s="363">
        <v>6.6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6646958</v>
      </c>
      <c r="BO5" s="395"/>
      <c r="BP5" s="395"/>
      <c r="BQ5" s="395"/>
      <c r="BR5" s="395"/>
      <c r="BS5" s="395"/>
      <c r="BT5" s="395"/>
      <c r="BU5" s="396"/>
      <c r="BV5" s="394">
        <v>6580822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99.7</v>
      </c>
      <c r="CU5" s="392"/>
      <c r="CV5" s="392"/>
      <c r="CW5" s="392"/>
      <c r="CX5" s="392"/>
      <c r="CY5" s="392"/>
      <c r="CZ5" s="392"/>
      <c r="DA5" s="393"/>
      <c r="DB5" s="391">
        <v>93.5</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161162</v>
      </c>
      <c r="BO6" s="395"/>
      <c r="BP6" s="395"/>
      <c r="BQ6" s="395"/>
      <c r="BR6" s="395"/>
      <c r="BS6" s="395"/>
      <c r="BT6" s="395"/>
      <c r="BU6" s="396"/>
      <c r="BV6" s="394">
        <v>184866</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100.1</v>
      </c>
      <c r="CU6" s="432"/>
      <c r="CV6" s="432"/>
      <c r="CW6" s="432"/>
      <c r="CX6" s="432"/>
      <c r="CY6" s="432"/>
      <c r="CZ6" s="432"/>
      <c r="DA6" s="433"/>
      <c r="DB6" s="431">
        <v>94.3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43959</v>
      </c>
      <c r="BO7" s="395"/>
      <c r="BP7" s="395"/>
      <c r="BQ7" s="395"/>
      <c r="BR7" s="395"/>
      <c r="BS7" s="395"/>
      <c r="BT7" s="395"/>
      <c r="BU7" s="396"/>
      <c r="BV7" s="394">
        <v>9212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2721513</v>
      </c>
      <c r="CU7" s="395"/>
      <c r="CV7" s="395"/>
      <c r="CW7" s="395"/>
      <c r="CX7" s="395"/>
      <c r="CY7" s="395"/>
      <c r="CZ7" s="395"/>
      <c r="DA7" s="396"/>
      <c r="DB7" s="394">
        <v>2650359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117203</v>
      </c>
      <c r="BO8" s="395"/>
      <c r="BP8" s="395"/>
      <c r="BQ8" s="395"/>
      <c r="BR8" s="395"/>
      <c r="BS8" s="395"/>
      <c r="BT8" s="395"/>
      <c r="BU8" s="396"/>
      <c r="BV8" s="394">
        <v>175654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0.57999999999999996</v>
      </c>
      <c r="CU8" s="435"/>
      <c r="CV8" s="435"/>
      <c r="CW8" s="435"/>
      <c r="CX8" s="435"/>
      <c r="CY8" s="435"/>
      <c r="CZ8" s="435"/>
      <c r="DA8" s="436"/>
      <c r="DB8" s="434">
        <v>0.59</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6049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-58451</v>
      </c>
      <c r="BO9" s="395"/>
      <c r="BP9" s="395"/>
      <c r="BQ9" s="395"/>
      <c r="BR9" s="395"/>
      <c r="BS9" s="395"/>
      <c r="BT9" s="395"/>
      <c r="BU9" s="396"/>
      <c r="BV9" s="394">
        <v>81099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7</v>
      </c>
      <c r="CU9" s="392"/>
      <c r="CV9" s="392"/>
      <c r="CW9" s="392"/>
      <c r="CX9" s="392"/>
      <c r="CY9" s="392"/>
      <c r="CZ9" s="392"/>
      <c r="DA9" s="393"/>
      <c r="DB9" s="391">
        <v>7.4</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6518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312467</v>
      </c>
      <c r="BO10" s="395"/>
      <c r="BP10" s="395"/>
      <c r="BQ10" s="395"/>
      <c r="BR10" s="395"/>
      <c r="BS10" s="395"/>
      <c r="BT10" s="395"/>
      <c r="BU10" s="396"/>
      <c r="BV10" s="394">
        <v>319357</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6055</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505000</v>
      </c>
      <c r="BO12" s="395"/>
      <c r="BP12" s="395"/>
      <c r="BQ12" s="395"/>
      <c r="BR12" s="395"/>
      <c r="BS12" s="395"/>
      <c r="BT12" s="395"/>
      <c r="BU12" s="396"/>
      <c r="BV12" s="394">
        <v>396500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129</v>
      </c>
      <c r="N13" s="486"/>
      <c r="O13" s="486"/>
      <c r="P13" s="486"/>
      <c r="Q13" s="487"/>
      <c r="R13" s="478">
        <v>5421</v>
      </c>
      <c r="S13" s="479"/>
      <c r="T13" s="479"/>
      <c r="U13" s="479"/>
      <c r="V13" s="480"/>
      <c r="W13" s="410" t="s">
        <v>130</v>
      </c>
      <c r="X13" s="411"/>
      <c r="Y13" s="411"/>
      <c r="Z13" s="411"/>
      <c r="AA13" s="411"/>
      <c r="AB13" s="401"/>
      <c r="AC13" s="445">
        <v>36</v>
      </c>
      <c r="AD13" s="446"/>
      <c r="AE13" s="446"/>
      <c r="AF13" s="446"/>
      <c r="AG13" s="488"/>
      <c r="AH13" s="445">
        <v>42</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-250984</v>
      </c>
      <c r="BO13" s="395"/>
      <c r="BP13" s="395"/>
      <c r="BQ13" s="395"/>
      <c r="BR13" s="395"/>
      <c r="BS13" s="395"/>
      <c r="BT13" s="395"/>
      <c r="BU13" s="396"/>
      <c r="BV13" s="394">
        <v>3956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4.7</v>
      </c>
      <c r="CU13" s="392"/>
      <c r="CV13" s="392"/>
      <c r="CW13" s="392"/>
      <c r="CX13" s="392"/>
      <c r="CY13" s="392"/>
      <c r="CZ13" s="392"/>
      <c r="DA13" s="393"/>
      <c r="DB13" s="391">
        <v>4.0999999999999996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6031</v>
      </c>
      <c r="S14" s="479"/>
      <c r="T14" s="479"/>
      <c r="U14" s="479"/>
      <c r="V14" s="480"/>
      <c r="W14" s="384"/>
      <c r="X14" s="385"/>
      <c r="Y14" s="385"/>
      <c r="Z14" s="385"/>
      <c r="AA14" s="385"/>
      <c r="AB14" s="374"/>
      <c r="AC14" s="481">
        <v>1.1000000000000001</v>
      </c>
      <c r="AD14" s="482"/>
      <c r="AE14" s="482"/>
      <c r="AF14" s="482"/>
      <c r="AG14" s="483"/>
      <c r="AH14" s="481">
        <v>1.1000000000000001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129</v>
      </c>
      <c r="N15" s="486"/>
      <c r="O15" s="486"/>
      <c r="P15" s="486"/>
      <c r="Q15" s="487"/>
      <c r="R15" s="478">
        <v>5522</v>
      </c>
      <c r="S15" s="479"/>
      <c r="T15" s="479"/>
      <c r="U15" s="479"/>
      <c r="V15" s="480"/>
      <c r="W15" s="410" t="s">
        <v>137</v>
      </c>
      <c r="X15" s="411"/>
      <c r="Y15" s="411"/>
      <c r="Z15" s="411"/>
      <c r="AA15" s="411"/>
      <c r="AB15" s="401"/>
      <c r="AC15" s="445">
        <v>245</v>
      </c>
      <c r="AD15" s="446"/>
      <c r="AE15" s="446"/>
      <c r="AF15" s="446"/>
      <c r="AG15" s="488"/>
      <c r="AH15" s="445">
        <v>304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1327116</v>
      </c>
      <c r="BO15" s="358"/>
      <c r="BP15" s="358"/>
      <c r="BQ15" s="358"/>
      <c r="BR15" s="358"/>
      <c r="BS15" s="358"/>
      <c r="BT15" s="358"/>
      <c r="BU15" s="359"/>
      <c r="BV15" s="357">
        <v>1309391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7.6</v>
      </c>
      <c r="AD16" s="482"/>
      <c r="AE16" s="482"/>
      <c r="AF16" s="482"/>
      <c r="AG16" s="483"/>
      <c r="AH16" s="481">
        <v>8.1999999999999993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2327805</v>
      </c>
      <c r="BO16" s="395"/>
      <c r="BP16" s="395"/>
      <c r="BQ16" s="395"/>
      <c r="BR16" s="395"/>
      <c r="BS16" s="395"/>
      <c r="BT16" s="395"/>
      <c r="BU16" s="396"/>
      <c r="BV16" s="394">
        <v>2247138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2952</v>
      </c>
      <c r="AD17" s="446"/>
      <c r="AE17" s="446"/>
      <c r="AF17" s="446"/>
      <c r="AG17" s="488"/>
      <c r="AH17" s="445">
        <v>3356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1709345</v>
      </c>
      <c r="BO17" s="395"/>
      <c r="BP17" s="395"/>
      <c r="BQ17" s="395"/>
      <c r="BR17" s="395"/>
      <c r="BS17" s="395"/>
      <c r="BT17" s="395"/>
      <c r="BU17" s="396"/>
      <c r="BV17" s="394">
        <v>1687589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49.75</v>
      </c>
      <c r="M18" s="518"/>
      <c r="N18" s="518"/>
      <c r="O18" s="518"/>
      <c r="P18" s="518"/>
      <c r="Q18" s="518"/>
      <c r="R18" s="519"/>
      <c r="S18" s="519"/>
      <c r="T18" s="519"/>
      <c r="U18" s="519"/>
      <c r="V18" s="520"/>
      <c r="W18" s="412"/>
      <c r="X18" s="413"/>
      <c r="Y18" s="413"/>
      <c r="Z18" s="413"/>
      <c r="AA18" s="413"/>
      <c r="AB18" s="404"/>
      <c r="AC18" s="521">
        <v>91.3</v>
      </c>
      <c r="AD18" s="522"/>
      <c r="AE18" s="522"/>
      <c r="AF18" s="522"/>
      <c r="AG18" s="523"/>
      <c r="AH18" s="521">
        <v>90.7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3047877</v>
      </c>
      <c r="BO18" s="395"/>
      <c r="BP18" s="395"/>
      <c r="BQ18" s="395"/>
      <c r="BR18" s="395"/>
      <c r="BS18" s="395"/>
      <c r="BT18" s="395"/>
      <c r="BU18" s="396"/>
      <c r="BV18" s="394">
        <v>2764227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122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4161491</v>
      </c>
      <c r="BO19" s="395"/>
      <c r="BP19" s="395"/>
      <c r="BQ19" s="395"/>
      <c r="BR19" s="395"/>
      <c r="BS19" s="395"/>
      <c r="BT19" s="395"/>
      <c r="BU19" s="396"/>
      <c r="BV19" s="394">
        <v>3965267</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3229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2950190</v>
      </c>
      <c r="BO22" s="358"/>
      <c r="BP22" s="358"/>
      <c r="BQ22" s="358"/>
      <c r="BR22" s="358"/>
      <c r="BS22" s="358"/>
      <c r="BT22" s="358"/>
      <c r="BU22" s="359"/>
      <c r="BV22" s="357">
        <v>3137947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2928568</v>
      </c>
      <c r="BO23" s="395"/>
      <c r="BP23" s="395"/>
      <c r="BQ23" s="395"/>
      <c r="BR23" s="395"/>
      <c r="BS23" s="395"/>
      <c r="BT23" s="395"/>
      <c r="BU23" s="396"/>
      <c r="BV23" s="394">
        <v>3099415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7650</v>
      </c>
      <c r="R24" s="446"/>
      <c r="S24" s="446"/>
      <c r="T24" s="446"/>
      <c r="U24" s="446"/>
      <c r="V24" s="488"/>
      <c r="W24" s="540"/>
      <c r="X24" s="541"/>
      <c r="Y24" s="542"/>
      <c r="Z24" s="444" t="s">
        <v>162</v>
      </c>
      <c r="AA24" s="424"/>
      <c r="AB24" s="424"/>
      <c r="AC24" s="424"/>
      <c r="AD24" s="424"/>
      <c r="AE24" s="424"/>
      <c r="AF24" s="424"/>
      <c r="AG24" s="425"/>
      <c r="AH24" s="445">
        <v>94</v>
      </c>
      <c r="AI24" s="446"/>
      <c r="AJ24" s="446"/>
      <c r="AK24" s="446"/>
      <c r="AL24" s="488"/>
      <c r="AM24" s="445">
        <v>280778</v>
      </c>
      <c r="AN24" s="446"/>
      <c r="AO24" s="446"/>
      <c r="AP24" s="446"/>
      <c r="AQ24" s="446"/>
      <c r="AR24" s="488"/>
      <c r="AS24" s="445">
        <v>2987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942855</v>
      </c>
      <c r="BO24" s="395"/>
      <c r="BP24" s="395"/>
      <c r="BQ24" s="395"/>
      <c r="BR24" s="395"/>
      <c r="BS24" s="395"/>
      <c r="BT24" s="395"/>
      <c r="BU24" s="396"/>
      <c r="BV24" s="394">
        <v>940802</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6450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4138</v>
      </c>
      <c r="BO25" s="358"/>
      <c r="BP25" s="358"/>
      <c r="BQ25" s="358"/>
      <c r="BR25" s="358"/>
      <c r="BS25" s="358"/>
      <c r="BT25" s="358"/>
      <c r="BU25" s="359"/>
      <c r="BV25" s="357">
        <v>6032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5900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3000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2450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2342145</v>
      </c>
      <c r="BO28" s="358"/>
      <c r="BP28" s="358"/>
      <c r="BQ28" s="358"/>
      <c r="BR28" s="358"/>
      <c r="BS28" s="358"/>
      <c r="BT28" s="358"/>
      <c r="BU28" s="359"/>
      <c r="BV28" s="357">
        <v>2434678</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9</v>
      </c>
      <c r="M29" s="446"/>
      <c r="N29" s="446"/>
      <c r="O29" s="446"/>
      <c r="P29" s="488"/>
      <c r="Q29" s="445">
        <v>2250</v>
      </c>
      <c r="R29" s="446"/>
      <c r="S29" s="446"/>
      <c r="T29" s="446"/>
      <c r="U29" s="446"/>
      <c r="V29" s="488"/>
      <c r="W29" s="543"/>
      <c r="X29" s="544"/>
      <c r="Y29" s="545"/>
      <c r="Z29" s="444" t="s">
        <v>177</v>
      </c>
      <c r="AA29" s="424"/>
      <c r="AB29" s="424"/>
      <c r="AC29" s="424"/>
      <c r="AD29" s="424"/>
      <c r="AE29" s="424"/>
      <c r="AF29" s="424"/>
      <c r="AG29" s="425"/>
      <c r="AH29" s="445">
        <v>94</v>
      </c>
      <c r="AI29" s="446"/>
      <c r="AJ29" s="446"/>
      <c r="AK29" s="446"/>
      <c r="AL29" s="488"/>
      <c r="AM29" s="445">
        <v>280778</v>
      </c>
      <c r="AN29" s="446"/>
      <c r="AO29" s="446"/>
      <c r="AP29" s="446"/>
      <c r="AQ29" s="446"/>
      <c r="AR29" s="488"/>
      <c r="AS29" s="445">
        <v>2987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342781</v>
      </c>
      <c r="BO29" s="395"/>
      <c r="BP29" s="395"/>
      <c r="BQ29" s="395"/>
      <c r="BR29" s="395"/>
      <c r="BS29" s="395"/>
      <c r="BT29" s="395"/>
      <c r="BU29" s="396"/>
      <c r="BV29" s="394">
        <v>256909</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94.5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3378886</v>
      </c>
      <c r="BO30" s="514"/>
      <c r="BP30" s="514"/>
      <c r="BQ30" s="514"/>
      <c r="BR30" s="514"/>
      <c r="BS30" s="514"/>
      <c r="BT30" s="514"/>
      <c r="BU30" s="515"/>
      <c r="BV30" s="513">
        <v>2944277</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群馬県後期高齢者医療広域連合（一般会計）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草津観光公社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温泉温水供給事業会計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群馬県後期高齢者医療広域連合（後期高齢者医療特別会計）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ザスパ</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千客万来事業会計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群馬県市町村会館管理組合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8</v>
      </c>
      <c r="AN37" s="584"/>
      <c r="AO37" s="585" t="str">
        <f>IF('各会計、関係団体の財政状況及び健全化判断比率'!B34="","",'各会計、関係団体の財政状況及び健全化判断比率'!B34)</f>
        <v>公共下水道事業特別会計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群馬県市町村総合事務組合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吾妻環境施設組合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吾妻広域町村圏振興整備組合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吾妻広域町村圏振興整備組合（病院事業会計）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西吾妻衛生施設組合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17</v>
      </c>
      <c r="BX42" s="584"/>
      <c r="BY42" s="585" t="str">
        <f>IF('各会計、関係団体の財政状況及び健全化判断比率'!B76="","",'各会計、関係団体の財政状況及び健全化判断比率'!B76)</f>
        <v>西吾妻福祉病院組合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aszdkmot+yxa1ayMq33jjHzjYSK3FicE5ZIZDspLhVw3O6iGnxD5B/9TqiAL4N7agVk0SQKoY4Jkl09Ai2c1gA==" saltValue="b61HedXc/qL3dSJDwBic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1867208</v>
      </c>
      <c r="S5" s="600"/>
      <c r="T5" s="600"/>
      <c r="U5" s="600"/>
      <c r="V5" s="600"/>
      <c r="W5" s="600"/>
      <c r="X5" s="600"/>
      <c r="Y5" s="601"/>
      <c r="Z5" s="602">
        <v>27.4</v>
      </c>
      <c r="AA5" s="602"/>
      <c r="AB5" s="602"/>
      <c r="AC5" s="602"/>
      <c r="AD5" s="603">
        <v>1748251</v>
      </c>
      <c r="AE5" s="603"/>
      <c r="AF5" s="603"/>
      <c r="AG5" s="603"/>
      <c r="AH5" s="603"/>
      <c r="AI5" s="603"/>
      <c r="AJ5" s="603"/>
      <c r="AK5" s="603"/>
      <c r="AL5" s="604">
        <v>57.4</v>
      </c>
      <c r="AM5" s="605"/>
      <c r="AN5" s="605"/>
      <c r="AO5" s="606"/>
      <c r="AP5" s="596" t="s">
        <v>216</v>
      </c>
      <c r="AQ5" s="597"/>
      <c r="AR5" s="597"/>
      <c r="AS5" s="597"/>
      <c r="AT5" s="597"/>
      <c r="AU5" s="597"/>
      <c r="AV5" s="597"/>
      <c r="AW5" s="597"/>
      <c r="AX5" s="597"/>
      <c r="AY5" s="597"/>
      <c r="AZ5" s="597"/>
      <c r="BA5" s="597"/>
      <c r="BB5" s="597"/>
      <c r="BC5" s="597"/>
      <c r="BD5" s="597"/>
      <c r="BE5" s="597"/>
      <c r="BF5" s="598"/>
      <c r="BG5" s="610">
        <v>1518714</v>
      </c>
      <c r="BH5" s="611"/>
      <c r="BI5" s="611"/>
      <c r="BJ5" s="611"/>
      <c r="BK5" s="611"/>
      <c r="BL5" s="611"/>
      <c r="BM5" s="611"/>
      <c r="BN5" s="612"/>
      <c r="BO5" s="613">
        <v>81.3</v>
      </c>
      <c r="BP5" s="613"/>
      <c r="BQ5" s="613"/>
      <c r="BR5" s="613"/>
      <c r="BS5" s="614">
        <v>39658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23567</v>
      </c>
      <c r="S6" s="611"/>
      <c r="T6" s="611"/>
      <c r="U6" s="611"/>
      <c r="V6" s="611"/>
      <c r="W6" s="611"/>
      <c r="X6" s="611"/>
      <c r="Y6" s="612"/>
      <c r="Z6" s="613">
        <v>0.3</v>
      </c>
      <c r="AA6" s="613"/>
      <c r="AB6" s="613"/>
      <c r="AC6" s="613"/>
      <c r="AD6" s="614">
        <v>23567</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1518714</v>
      </c>
      <c r="BH6" s="611"/>
      <c r="BI6" s="611"/>
      <c r="BJ6" s="611"/>
      <c r="BK6" s="611"/>
      <c r="BL6" s="611"/>
      <c r="BM6" s="611"/>
      <c r="BN6" s="612"/>
      <c r="BO6" s="613">
        <v>81.3</v>
      </c>
      <c r="BP6" s="613"/>
      <c r="BQ6" s="613"/>
      <c r="BR6" s="613"/>
      <c r="BS6" s="614">
        <v>39658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74495</v>
      </c>
      <c r="CS6" s="611"/>
      <c r="CT6" s="611"/>
      <c r="CU6" s="611"/>
      <c r="CV6" s="611"/>
      <c r="CW6" s="611"/>
      <c r="CX6" s="611"/>
      <c r="CY6" s="612"/>
      <c r="CZ6" s="604">
        <v>1.1000000000000001</v>
      </c>
      <c r="DA6" s="605"/>
      <c r="DB6" s="605"/>
      <c r="DC6" s="621"/>
      <c r="DD6" s="619" t="s">
        <v>121</v>
      </c>
      <c r="DE6" s="611"/>
      <c r="DF6" s="611"/>
      <c r="DG6" s="611"/>
      <c r="DH6" s="611"/>
      <c r="DI6" s="611"/>
      <c r="DJ6" s="611"/>
      <c r="DK6" s="611"/>
      <c r="DL6" s="611"/>
      <c r="DM6" s="611"/>
      <c r="DN6" s="611"/>
      <c r="DO6" s="611"/>
      <c r="DP6" s="612"/>
      <c r="DQ6" s="619">
        <v>74495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301</v>
      </c>
      <c r="S7" s="611"/>
      <c r="T7" s="611"/>
      <c r="U7" s="611"/>
      <c r="V7" s="611"/>
      <c r="W7" s="611"/>
      <c r="X7" s="611"/>
      <c r="Y7" s="612"/>
      <c r="Z7" s="613">
        <v>0</v>
      </c>
      <c r="AA7" s="613"/>
      <c r="AB7" s="613"/>
      <c r="AC7" s="613"/>
      <c r="AD7" s="614">
        <v>301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482982</v>
      </c>
      <c r="BH7" s="611"/>
      <c r="BI7" s="611"/>
      <c r="BJ7" s="611"/>
      <c r="BK7" s="611"/>
      <c r="BL7" s="611"/>
      <c r="BM7" s="611"/>
      <c r="BN7" s="612"/>
      <c r="BO7" s="613">
        <v>25.9</v>
      </c>
      <c r="BP7" s="613"/>
      <c r="BQ7" s="613"/>
      <c r="BR7" s="613"/>
      <c r="BS7" s="614">
        <v>39658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2349933</v>
      </c>
      <c r="CS7" s="611"/>
      <c r="CT7" s="611"/>
      <c r="CU7" s="611"/>
      <c r="CV7" s="611"/>
      <c r="CW7" s="611"/>
      <c r="CX7" s="611"/>
      <c r="CY7" s="612"/>
      <c r="CZ7" s="613">
        <v>35.4</v>
      </c>
      <c r="DA7" s="613"/>
      <c r="DB7" s="613"/>
      <c r="DC7" s="613"/>
      <c r="DD7" s="619">
        <v>6450</v>
      </c>
      <c r="DE7" s="611"/>
      <c r="DF7" s="611"/>
      <c r="DG7" s="611"/>
      <c r="DH7" s="611"/>
      <c r="DI7" s="611"/>
      <c r="DJ7" s="611"/>
      <c r="DK7" s="611"/>
      <c r="DL7" s="611"/>
      <c r="DM7" s="611"/>
      <c r="DN7" s="611"/>
      <c r="DO7" s="611"/>
      <c r="DP7" s="612"/>
      <c r="DQ7" s="619">
        <v>1178138</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6013</v>
      </c>
      <c r="S8" s="611"/>
      <c r="T8" s="611"/>
      <c r="U8" s="611"/>
      <c r="V8" s="611"/>
      <c r="W8" s="611"/>
      <c r="X8" s="611"/>
      <c r="Y8" s="612"/>
      <c r="Z8" s="613">
        <v>0.1</v>
      </c>
      <c r="AA8" s="613"/>
      <c r="AB8" s="613"/>
      <c r="AC8" s="613"/>
      <c r="AD8" s="614">
        <v>6013</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20704</v>
      </c>
      <c r="BH8" s="611"/>
      <c r="BI8" s="611"/>
      <c r="BJ8" s="611"/>
      <c r="BK8" s="611"/>
      <c r="BL8" s="611"/>
      <c r="BM8" s="611"/>
      <c r="BN8" s="612"/>
      <c r="BO8" s="613">
        <v>1.1000000000000001</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1108269</v>
      </c>
      <c r="CS8" s="611"/>
      <c r="CT8" s="611"/>
      <c r="CU8" s="611"/>
      <c r="CV8" s="611"/>
      <c r="CW8" s="611"/>
      <c r="CX8" s="611"/>
      <c r="CY8" s="612"/>
      <c r="CZ8" s="613">
        <v>16.7</v>
      </c>
      <c r="DA8" s="613"/>
      <c r="DB8" s="613"/>
      <c r="DC8" s="613"/>
      <c r="DD8" s="619">
        <v>1848</v>
      </c>
      <c r="DE8" s="611"/>
      <c r="DF8" s="611"/>
      <c r="DG8" s="611"/>
      <c r="DH8" s="611"/>
      <c r="DI8" s="611"/>
      <c r="DJ8" s="611"/>
      <c r="DK8" s="611"/>
      <c r="DL8" s="611"/>
      <c r="DM8" s="611"/>
      <c r="DN8" s="611"/>
      <c r="DO8" s="611"/>
      <c r="DP8" s="612"/>
      <c r="DQ8" s="619">
        <v>833776</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8136</v>
      </c>
      <c r="S9" s="611"/>
      <c r="T9" s="611"/>
      <c r="U9" s="611"/>
      <c r="V9" s="611"/>
      <c r="W9" s="611"/>
      <c r="X9" s="611"/>
      <c r="Y9" s="612"/>
      <c r="Z9" s="613">
        <v>0.1</v>
      </c>
      <c r="AA9" s="613"/>
      <c r="AB9" s="613"/>
      <c r="AC9" s="613"/>
      <c r="AD9" s="614">
        <v>8136</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266864</v>
      </c>
      <c r="BH9" s="611"/>
      <c r="BI9" s="611"/>
      <c r="BJ9" s="611"/>
      <c r="BK9" s="611"/>
      <c r="BL9" s="611"/>
      <c r="BM9" s="611"/>
      <c r="BN9" s="612"/>
      <c r="BO9" s="613">
        <v>14.3</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640929</v>
      </c>
      <c r="CS9" s="611"/>
      <c r="CT9" s="611"/>
      <c r="CU9" s="611"/>
      <c r="CV9" s="611"/>
      <c r="CW9" s="611"/>
      <c r="CX9" s="611"/>
      <c r="CY9" s="612"/>
      <c r="CZ9" s="613">
        <v>9.6</v>
      </c>
      <c r="DA9" s="613"/>
      <c r="DB9" s="613"/>
      <c r="DC9" s="613"/>
      <c r="DD9" s="619">
        <v>48224</v>
      </c>
      <c r="DE9" s="611"/>
      <c r="DF9" s="611"/>
      <c r="DG9" s="611"/>
      <c r="DH9" s="611"/>
      <c r="DI9" s="611"/>
      <c r="DJ9" s="611"/>
      <c r="DK9" s="611"/>
      <c r="DL9" s="611"/>
      <c r="DM9" s="611"/>
      <c r="DN9" s="611"/>
      <c r="DO9" s="611"/>
      <c r="DP9" s="612"/>
      <c r="DQ9" s="619">
        <v>588207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134835</v>
      </c>
      <c r="BH10" s="611"/>
      <c r="BI10" s="611"/>
      <c r="BJ10" s="611"/>
      <c r="BK10" s="611"/>
      <c r="BL10" s="611"/>
      <c r="BM10" s="611"/>
      <c r="BN10" s="612"/>
      <c r="BO10" s="613">
        <v>7.2</v>
      </c>
      <c r="BP10" s="613"/>
      <c r="BQ10" s="613"/>
      <c r="BR10" s="613"/>
      <c r="BS10" s="614">
        <v>22376</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8</v>
      </c>
      <c r="CS10" s="611"/>
      <c r="CT10" s="611"/>
      <c r="CU10" s="611"/>
      <c r="CV10" s="611"/>
      <c r="CW10" s="611"/>
      <c r="CX10" s="611"/>
      <c r="CY10" s="612"/>
      <c r="CZ10" s="613">
        <v>0</v>
      </c>
      <c r="DA10" s="613"/>
      <c r="DB10" s="613"/>
      <c r="DC10" s="613"/>
      <c r="DD10" s="619" t="s">
        <v>121</v>
      </c>
      <c r="DE10" s="611"/>
      <c r="DF10" s="611"/>
      <c r="DG10" s="611"/>
      <c r="DH10" s="611"/>
      <c r="DI10" s="611"/>
      <c r="DJ10" s="611"/>
      <c r="DK10" s="611"/>
      <c r="DL10" s="611"/>
      <c r="DM10" s="611"/>
      <c r="DN10" s="611"/>
      <c r="DO10" s="611"/>
      <c r="DP10" s="612"/>
      <c r="DQ10" s="619">
        <v>8</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178246</v>
      </c>
      <c r="S11" s="611"/>
      <c r="T11" s="611"/>
      <c r="U11" s="611"/>
      <c r="V11" s="611"/>
      <c r="W11" s="611"/>
      <c r="X11" s="611"/>
      <c r="Y11" s="612"/>
      <c r="Z11" s="615">
        <v>2.6</v>
      </c>
      <c r="AA11" s="616"/>
      <c r="AB11" s="616"/>
      <c r="AC11" s="622"/>
      <c r="AD11" s="619">
        <v>178246</v>
      </c>
      <c r="AE11" s="611"/>
      <c r="AF11" s="611"/>
      <c r="AG11" s="611"/>
      <c r="AH11" s="611"/>
      <c r="AI11" s="611"/>
      <c r="AJ11" s="611"/>
      <c r="AK11" s="612"/>
      <c r="AL11" s="615">
        <v>5.9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60579</v>
      </c>
      <c r="BH11" s="611"/>
      <c r="BI11" s="611"/>
      <c r="BJ11" s="611"/>
      <c r="BK11" s="611"/>
      <c r="BL11" s="611"/>
      <c r="BM11" s="611"/>
      <c r="BN11" s="612"/>
      <c r="BO11" s="613">
        <v>3.2</v>
      </c>
      <c r="BP11" s="613"/>
      <c r="BQ11" s="613"/>
      <c r="BR11" s="613"/>
      <c r="BS11" s="614">
        <v>17282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26423</v>
      </c>
      <c r="CS11" s="611"/>
      <c r="CT11" s="611"/>
      <c r="CU11" s="611"/>
      <c r="CV11" s="611"/>
      <c r="CW11" s="611"/>
      <c r="CX11" s="611"/>
      <c r="CY11" s="612"/>
      <c r="CZ11" s="613">
        <v>0.4</v>
      </c>
      <c r="DA11" s="613"/>
      <c r="DB11" s="613"/>
      <c r="DC11" s="613"/>
      <c r="DD11" s="619">
        <v>3993</v>
      </c>
      <c r="DE11" s="611"/>
      <c r="DF11" s="611"/>
      <c r="DG11" s="611"/>
      <c r="DH11" s="611"/>
      <c r="DI11" s="611"/>
      <c r="DJ11" s="611"/>
      <c r="DK11" s="611"/>
      <c r="DL11" s="611"/>
      <c r="DM11" s="611"/>
      <c r="DN11" s="611"/>
      <c r="DO11" s="611"/>
      <c r="DP11" s="612"/>
      <c r="DQ11" s="619">
        <v>18726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7201</v>
      </c>
      <c r="S12" s="611"/>
      <c r="T12" s="611"/>
      <c r="U12" s="611"/>
      <c r="V12" s="611"/>
      <c r="W12" s="611"/>
      <c r="X12" s="611"/>
      <c r="Y12" s="612"/>
      <c r="Z12" s="613">
        <v>0.1</v>
      </c>
      <c r="AA12" s="613"/>
      <c r="AB12" s="613"/>
      <c r="AC12" s="613"/>
      <c r="AD12" s="614">
        <v>7201</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933490</v>
      </c>
      <c r="BH12" s="611"/>
      <c r="BI12" s="611"/>
      <c r="BJ12" s="611"/>
      <c r="BK12" s="611"/>
      <c r="BL12" s="611"/>
      <c r="BM12" s="611"/>
      <c r="BN12" s="612"/>
      <c r="BO12" s="613">
        <v>50</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813134</v>
      </c>
      <c r="CS12" s="611"/>
      <c r="CT12" s="611"/>
      <c r="CU12" s="611"/>
      <c r="CV12" s="611"/>
      <c r="CW12" s="611"/>
      <c r="CX12" s="611"/>
      <c r="CY12" s="612"/>
      <c r="CZ12" s="613">
        <v>12.2</v>
      </c>
      <c r="DA12" s="613"/>
      <c r="DB12" s="613"/>
      <c r="DC12" s="613"/>
      <c r="DD12" s="619">
        <v>16940</v>
      </c>
      <c r="DE12" s="611"/>
      <c r="DF12" s="611"/>
      <c r="DG12" s="611"/>
      <c r="DH12" s="611"/>
      <c r="DI12" s="611"/>
      <c r="DJ12" s="611"/>
      <c r="DK12" s="611"/>
      <c r="DL12" s="611"/>
      <c r="DM12" s="611"/>
      <c r="DN12" s="611"/>
      <c r="DO12" s="611"/>
      <c r="DP12" s="612"/>
      <c r="DQ12" s="619">
        <v>194828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928031</v>
      </c>
      <c r="BH13" s="611"/>
      <c r="BI13" s="611"/>
      <c r="BJ13" s="611"/>
      <c r="BK13" s="611"/>
      <c r="BL13" s="611"/>
      <c r="BM13" s="611"/>
      <c r="BN13" s="612"/>
      <c r="BO13" s="613">
        <v>49.7</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657817</v>
      </c>
      <c r="CS13" s="611"/>
      <c r="CT13" s="611"/>
      <c r="CU13" s="611"/>
      <c r="CV13" s="611"/>
      <c r="CW13" s="611"/>
      <c r="CX13" s="611"/>
      <c r="CY13" s="612"/>
      <c r="CZ13" s="613">
        <v>9.9</v>
      </c>
      <c r="DA13" s="613"/>
      <c r="DB13" s="613"/>
      <c r="DC13" s="613"/>
      <c r="DD13" s="619">
        <v>383804</v>
      </c>
      <c r="DE13" s="611"/>
      <c r="DF13" s="611"/>
      <c r="DG13" s="611"/>
      <c r="DH13" s="611"/>
      <c r="DI13" s="611"/>
      <c r="DJ13" s="611"/>
      <c r="DK13" s="611"/>
      <c r="DL13" s="611"/>
      <c r="DM13" s="611"/>
      <c r="DN13" s="611"/>
      <c r="DO13" s="611"/>
      <c r="DP13" s="612"/>
      <c r="DQ13" s="619">
        <v>246864</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22061</v>
      </c>
      <c r="BH14" s="611"/>
      <c r="BI14" s="611"/>
      <c r="BJ14" s="611"/>
      <c r="BK14" s="611"/>
      <c r="BL14" s="611"/>
      <c r="BM14" s="611"/>
      <c r="BN14" s="612"/>
      <c r="BO14" s="613">
        <v>1.2</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226277</v>
      </c>
      <c r="CS14" s="611"/>
      <c r="CT14" s="611"/>
      <c r="CU14" s="611"/>
      <c r="CV14" s="611"/>
      <c r="CW14" s="611"/>
      <c r="CX14" s="611"/>
      <c r="CY14" s="612"/>
      <c r="CZ14" s="613">
        <v>3.4</v>
      </c>
      <c r="DA14" s="613"/>
      <c r="DB14" s="613"/>
      <c r="DC14" s="613"/>
      <c r="DD14" s="619">
        <v>8529</v>
      </c>
      <c r="DE14" s="611"/>
      <c r="DF14" s="611"/>
      <c r="DG14" s="611"/>
      <c r="DH14" s="611"/>
      <c r="DI14" s="611"/>
      <c r="DJ14" s="611"/>
      <c r="DK14" s="611"/>
      <c r="DL14" s="611"/>
      <c r="DM14" s="611"/>
      <c r="DN14" s="611"/>
      <c r="DO14" s="611"/>
      <c r="DP14" s="612"/>
      <c r="DQ14" s="619">
        <v>223637</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3192</v>
      </c>
      <c r="S15" s="611"/>
      <c r="T15" s="611"/>
      <c r="U15" s="611"/>
      <c r="V15" s="611"/>
      <c r="W15" s="611"/>
      <c r="X15" s="611"/>
      <c r="Y15" s="612"/>
      <c r="Z15" s="613">
        <v>0</v>
      </c>
      <c r="AA15" s="613"/>
      <c r="AB15" s="613"/>
      <c r="AC15" s="613"/>
      <c r="AD15" s="614">
        <v>3192</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80181</v>
      </c>
      <c r="BH15" s="611"/>
      <c r="BI15" s="611"/>
      <c r="BJ15" s="611"/>
      <c r="BK15" s="611"/>
      <c r="BL15" s="611"/>
      <c r="BM15" s="611"/>
      <c r="BN15" s="612"/>
      <c r="BO15" s="613">
        <v>4.3</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440114</v>
      </c>
      <c r="CS15" s="611"/>
      <c r="CT15" s="611"/>
      <c r="CU15" s="611"/>
      <c r="CV15" s="611"/>
      <c r="CW15" s="611"/>
      <c r="CX15" s="611"/>
      <c r="CY15" s="612"/>
      <c r="CZ15" s="613">
        <v>6.6</v>
      </c>
      <c r="DA15" s="613"/>
      <c r="DB15" s="613"/>
      <c r="DC15" s="613"/>
      <c r="DD15" s="619" t="s">
        <v>121</v>
      </c>
      <c r="DE15" s="611"/>
      <c r="DF15" s="611"/>
      <c r="DG15" s="611"/>
      <c r="DH15" s="611"/>
      <c r="DI15" s="611"/>
      <c r="DJ15" s="611"/>
      <c r="DK15" s="611"/>
      <c r="DL15" s="611"/>
      <c r="DM15" s="611"/>
      <c r="DN15" s="611"/>
      <c r="DO15" s="611"/>
      <c r="DP15" s="612"/>
      <c r="DQ15" s="619">
        <v>348342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26861</v>
      </c>
      <c r="S16" s="611"/>
      <c r="T16" s="611"/>
      <c r="U16" s="611"/>
      <c r="V16" s="611"/>
      <c r="W16" s="611"/>
      <c r="X16" s="611"/>
      <c r="Y16" s="612"/>
      <c r="Z16" s="613">
        <v>0.4</v>
      </c>
      <c r="AA16" s="613"/>
      <c r="AB16" s="613"/>
      <c r="AC16" s="613"/>
      <c r="AD16" s="614">
        <v>26861</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16269</v>
      </c>
      <c r="CS16" s="611"/>
      <c r="CT16" s="611"/>
      <c r="CU16" s="611"/>
      <c r="CV16" s="611"/>
      <c r="CW16" s="611"/>
      <c r="CX16" s="611"/>
      <c r="CY16" s="612"/>
      <c r="CZ16" s="613">
        <v>0.2</v>
      </c>
      <c r="DA16" s="613"/>
      <c r="DB16" s="613"/>
      <c r="DC16" s="613"/>
      <c r="DD16" s="619" t="s">
        <v>121</v>
      </c>
      <c r="DE16" s="611"/>
      <c r="DF16" s="611"/>
      <c r="DG16" s="611"/>
      <c r="DH16" s="611"/>
      <c r="DI16" s="611"/>
      <c r="DJ16" s="611"/>
      <c r="DK16" s="611"/>
      <c r="DL16" s="611"/>
      <c r="DM16" s="611"/>
      <c r="DN16" s="611"/>
      <c r="DO16" s="611"/>
      <c r="DP16" s="612"/>
      <c r="DQ16" s="619">
        <v>18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25897</v>
      </c>
      <c r="S17" s="611"/>
      <c r="T17" s="611"/>
      <c r="U17" s="611"/>
      <c r="V17" s="611"/>
      <c r="W17" s="611"/>
      <c r="X17" s="611"/>
      <c r="Y17" s="612"/>
      <c r="Z17" s="613">
        <v>0.4</v>
      </c>
      <c r="AA17" s="613"/>
      <c r="AB17" s="613"/>
      <c r="AC17" s="613"/>
      <c r="AD17" s="614">
        <v>25897</v>
      </c>
      <c r="AE17" s="614"/>
      <c r="AF17" s="614"/>
      <c r="AG17" s="614"/>
      <c r="AH17" s="614"/>
      <c r="AI17" s="614"/>
      <c r="AJ17" s="614"/>
      <c r="AK17" s="614"/>
      <c r="AL17" s="615">
        <v>0.9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293290</v>
      </c>
      <c r="CS17" s="611"/>
      <c r="CT17" s="611"/>
      <c r="CU17" s="611"/>
      <c r="CV17" s="611"/>
      <c r="CW17" s="611"/>
      <c r="CX17" s="611"/>
      <c r="CY17" s="612"/>
      <c r="CZ17" s="613">
        <v>4.4000000000000004</v>
      </c>
      <c r="DA17" s="613"/>
      <c r="DB17" s="613"/>
      <c r="DC17" s="613"/>
      <c r="DD17" s="619" t="s">
        <v>121</v>
      </c>
      <c r="DE17" s="611"/>
      <c r="DF17" s="611"/>
      <c r="DG17" s="611"/>
      <c r="DH17" s="611"/>
      <c r="DI17" s="611"/>
      <c r="DJ17" s="611"/>
      <c r="DK17" s="611"/>
      <c r="DL17" s="611"/>
      <c r="DM17" s="611"/>
      <c r="DN17" s="611"/>
      <c r="DO17" s="611"/>
      <c r="DP17" s="612"/>
      <c r="DQ17" s="619">
        <v>293290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1005</v>
      </c>
      <c r="S18" s="611"/>
      <c r="T18" s="611"/>
      <c r="U18" s="611"/>
      <c r="V18" s="611"/>
      <c r="W18" s="611"/>
      <c r="X18" s="611"/>
      <c r="Y18" s="612"/>
      <c r="Z18" s="613">
        <v>0</v>
      </c>
      <c r="AA18" s="613"/>
      <c r="AB18" s="613"/>
      <c r="AC18" s="613"/>
      <c r="AD18" s="614">
        <v>1005</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24892</v>
      </c>
      <c r="S19" s="611"/>
      <c r="T19" s="611"/>
      <c r="U19" s="611"/>
      <c r="V19" s="611"/>
      <c r="W19" s="611"/>
      <c r="X19" s="611"/>
      <c r="Y19" s="612"/>
      <c r="Z19" s="613">
        <v>0.4</v>
      </c>
      <c r="AA19" s="613"/>
      <c r="AB19" s="613"/>
      <c r="AC19" s="613"/>
      <c r="AD19" s="614">
        <v>24892</v>
      </c>
      <c r="AE19" s="614"/>
      <c r="AF19" s="614"/>
      <c r="AG19" s="614"/>
      <c r="AH19" s="614"/>
      <c r="AI19" s="614"/>
      <c r="AJ19" s="614"/>
      <c r="AK19" s="614"/>
      <c r="AL19" s="615">
        <v>0.8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348494</v>
      </c>
      <c r="BH19" s="611"/>
      <c r="BI19" s="611"/>
      <c r="BJ19" s="611"/>
      <c r="BK19" s="611"/>
      <c r="BL19" s="611"/>
      <c r="BM19" s="611"/>
      <c r="BN19" s="612"/>
      <c r="BO19" s="613">
        <v>18.7</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121</v>
      </c>
      <c r="S20" s="611"/>
      <c r="T20" s="611"/>
      <c r="U20" s="611"/>
      <c r="V20" s="611"/>
      <c r="W20" s="611"/>
      <c r="X20" s="611"/>
      <c r="Y20" s="612"/>
      <c r="Z20" s="613" t="s">
        <v>121</v>
      </c>
      <c r="AA20" s="613"/>
      <c r="AB20" s="613"/>
      <c r="AC20" s="613"/>
      <c r="AD20" s="614" t="s">
        <v>121</v>
      </c>
      <c r="AE20" s="614"/>
      <c r="AF20" s="614"/>
      <c r="AG20" s="614"/>
      <c r="AH20" s="614"/>
      <c r="AI20" s="614"/>
      <c r="AJ20" s="614"/>
      <c r="AK20" s="614"/>
      <c r="AL20" s="615" t="s">
        <v>121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348494</v>
      </c>
      <c r="BH20" s="611"/>
      <c r="BI20" s="611"/>
      <c r="BJ20" s="611"/>
      <c r="BK20" s="611"/>
      <c r="BL20" s="611"/>
      <c r="BM20" s="611"/>
      <c r="BN20" s="612"/>
      <c r="BO20" s="613">
        <v>18.7</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6646958</v>
      </c>
      <c r="CS20" s="611"/>
      <c r="CT20" s="611"/>
      <c r="CU20" s="611"/>
      <c r="CV20" s="611"/>
      <c r="CW20" s="611"/>
      <c r="CX20" s="611"/>
      <c r="CY20" s="612"/>
      <c r="CZ20" s="613">
        <v>100</v>
      </c>
      <c r="DA20" s="613"/>
      <c r="DB20" s="613"/>
      <c r="DC20" s="613"/>
      <c r="DD20" s="619">
        <v>469788</v>
      </c>
      <c r="DE20" s="611"/>
      <c r="DF20" s="611"/>
      <c r="DG20" s="611"/>
      <c r="DH20" s="611"/>
      <c r="DI20" s="611"/>
      <c r="DJ20" s="611"/>
      <c r="DK20" s="611"/>
      <c r="DL20" s="611"/>
      <c r="DM20" s="611"/>
      <c r="DN20" s="611"/>
      <c r="DO20" s="611"/>
      <c r="DP20" s="612"/>
      <c r="DQ20" s="619">
        <v>4000329</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1167397</v>
      </c>
      <c r="S21" s="611"/>
      <c r="T21" s="611"/>
      <c r="U21" s="611"/>
      <c r="V21" s="611"/>
      <c r="W21" s="611"/>
      <c r="X21" s="611"/>
      <c r="Y21" s="612"/>
      <c r="Z21" s="613">
        <v>17.100000000000001</v>
      </c>
      <c r="AA21" s="613"/>
      <c r="AB21" s="613"/>
      <c r="AC21" s="613"/>
      <c r="AD21" s="614">
        <v>1000689</v>
      </c>
      <c r="AE21" s="614"/>
      <c r="AF21" s="614"/>
      <c r="AG21" s="614"/>
      <c r="AH21" s="614"/>
      <c r="AI21" s="614"/>
      <c r="AJ21" s="614"/>
      <c r="AK21" s="614"/>
      <c r="AL21" s="615">
        <v>32.9</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229537</v>
      </c>
      <c r="BH21" s="611"/>
      <c r="BI21" s="611"/>
      <c r="BJ21" s="611"/>
      <c r="BK21" s="611"/>
      <c r="BL21" s="611"/>
      <c r="BM21" s="611"/>
      <c r="BN21" s="612"/>
      <c r="BO21" s="613">
        <v>12.3</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1000689</v>
      </c>
      <c r="S22" s="611"/>
      <c r="T22" s="611"/>
      <c r="U22" s="611"/>
      <c r="V22" s="611"/>
      <c r="W22" s="611"/>
      <c r="X22" s="611"/>
      <c r="Y22" s="612"/>
      <c r="Z22" s="613">
        <v>14.7</v>
      </c>
      <c r="AA22" s="613"/>
      <c r="AB22" s="613"/>
      <c r="AC22" s="613"/>
      <c r="AD22" s="614">
        <v>1000689</v>
      </c>
      <c r="AE22" s="614"/>
      <c r="AF22" s="614"/>
      <c r="AG22" s="614"/>
      <c r="AH22" s="614"/>
      <c r="AI22" s="614"/>
      <c r="AJ22" s="614"/>
      <c r="AK22" s="614"/>
      <c r="AL22" s="615">
        <v>32.9</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166708</v>
      </c>
      <c r="S23" s="611"/>
      <c r="T23" s="611"/>
      <c r="U23" s="611"/>
      <c r="V23" s="611"/>
      <c r="W23" s="611"/>
      <c r="X23" s="611"/>
      <c r="Y23" s="612"/>
      <c r="Z23" s="613">
        <v>2.4</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118957</v>
      </c>
      <c r="BH23" s="611"/>
      <c r="BI23" s="611"/>
      <c r="BJ23" s="611"/>
      <c r="BK23" s="611"/>
      <c r="BL23" s="611"/>
      <c r="BM23" s="611"/>
      <c r="BN23" s="612"/>
      <c r="BO23" s="613">
        <v>6.4</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1574805</v>
      </c>
      <c r="CS24" s="600"/>
      <c r="CT24" s="600"/>
      <c r="CU24" s="600"/>
      <c r="CV24" s="600"/>
      <c r="CW24" s="600"/>
      <c r="CX24" s="600"/>
      <c r="CY24" s="601"/>
      <c r="CZ24" s="604">
        <v>23.7</v>
      </c>
      <c r="DA24" s="605"/>
      <c r="DB24" s="605"/>
      <c r="DC24" s="621"/>
      <c r="DD24" s="645">
        <v>1360394</v>
      </c>
      <c r="DE24" s="600"/>
      <c r="DF24" s="600"/>
      <c r="DG24" s="600"/>
      <c r="DH24" s="600"/>
      <c r="DI24" s="600"/>
      <c r="DJ24" s="600"/>
      <c r="DK24" s="601"/>
      <c r="DL24" s="645">
        <v>1284572</v>
      </c>
      <c r="DM24" s="600"/>
      <c r="DN24" s="600"/>
      <c r="DO24" s="600"/>
      <c r="DP24" s="600"/>
      <c r="DQ24" s="600"/>
      <c r="DR24" s="600"/>
      <c r="DS24" s="600"/>
      <c r="DT24" s="600"/>
      <c r="DU24" s="600"/>
      <c r="DV24" s="601"/>
      <c r="DW24" s="604">
        <v>42</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3314019</v>
      </c>
      <c r="S25" s="611"/>
      <c r="T25" s="611"/>
      <c r="U25" s="611"/>
      <c r="V25" s="611"/>
      <c r="W25" s="611"/>
      <c r="X25" s="611"/>
      <c r="Y25" s="612"/>
      <c r="Z25" s="613">
        <v>48.7</v>
      </c>
      <c r="AA25" s="613"/>
      <c r="AB25" s="613"/>
      <c r="AC25" s="613"/>
      <c r="AD25" s="614">
        <v>3028354</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935479</v>
      </c>
      <c r="CS25" s="642"/>
      <c r="CT25" s="642"/>
      <c r="CU25" s="642"/>
      <c r="CV25" s="642"/>
      <c r="CW25" s="642"/>
      <c r="CX25" s="642"/>
      <c r="CY25" s="643"/>
      <c r="CZ25" s="615">
        <v>14.1</v>
      </c>
      <c r="DA25" s="640"/>
      <c r="DB25" s="640"/>
      <c r="DC25" s="644"/>
      <c r="DD25" s="619">
        <v>909715</v>
      </c>
      <c r="DE25" s="642"/>
      <c r="DF25" s="642"/>
      <c r="DG25" s="642"/>
      <c r="DH25" s="642"/>
      <c r="DI25" s="642"/>
      <c r="DJ25" s="642"/>
      <c r="DK25" s="643"/>
      <c r="DL25" s="619">
        <v>904660</v>
      </c>
      <c r="DM25" s="642"/>
      <c r="DN25" s="642"/>
      <c r="DO25" s="642"/>
      <c r="DP25" s="642"/>
      <c r="DQ25" s="642"/>
      <c r="DR25" s="642"/>
      <c r="DS25" s="642"/>
      <c r="DT25" s="642"/>
      <c r="DU25" s="642"/>
      <c r="DV25" s="643"/>
      <c r="DW25" s="615">
        <v>29.6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549</v>
      </c>
      <c r="S26" s="611"/>
      <c r="T26" s="611"/>
      <c r="U26" s="611"/>
      <c r="V26" s="611"/>
      <c r="W26" s="611"/>
      <c r="X26" s="611"/>
      <c r="Y26" s="612"/>
      <c r="Z26" s="613">
        <v>0</v>
      </c>
      <c r="AA26" s="613"/>
      <c r="AB26" s="613"/>
      <c r="AC26" s="613"/>
      <c r="AD26" s="614">
        <v>549</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532104</v>
      </c>
      <c r="CS26" s="611"/>
      <c r="CT26" s="611"/>
      <c r="CU26" s="611"/>
      <c r="CV26" s="611"/>
      <c r="CW26" s="611"/>
      <c r="CX26" s="611"/>
      <c r="CY26" s="612"/>
      <c r="CZ26" s="615">
        <v>8</v>
      </c>
      <c r="DA26" s="640"/>
      <c r="DB26" s="640"/>
      <c r="DC26" s="644"/>
      <c r="DD26" s="619">
        <v>525446</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39633</v>
      </c>
      <c r="S27" s="611"/>
      <c r="T27" s="611"/>
      <c r="U27" s="611"/>
      <c r="V27" s="611"/>
      <c r="W27" s="611"/>
      <c r="X27" s="611"/>
      <c r="Y27" s="612"/>
      <c r="Z27" s="613">
        <v>0.6</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1867208</v>
      </c>
      <c r="BH27" s="611"/>
      <c r="BI27" s="611"/>
      <c r="BJ27" s="611"/>
      <c r="BK27" s="611"/>
      <c r="BL27" s="611"/>
      <c r="BM27" s="611"/>
      <c r="BN27" s="612"/>
      <c r="BO27" s="613">
        <v>100</v>
      </c>
      <c r="BP27" s="613"/>
      <c r="BQ27" s="613"/>
      <c r="BR27" s="613"/>
      <c r="BS27" s="614">
        <v>39658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346036</v>
      </c>
      <c r="CS27" s="642"/>
      <c r="CT27" s="642"/>
      <c r="CU27" s="642"/>
      <c r="CV27" s="642"/>
      <c r="CW27" s="642"/>
      <c r="CX27" s="642"/>
      <c r="CY27" s="643"/>
      <c r="CZ27" s="615">
        <v>5.2</v>
      </c>
      <c r="DA27" s="640"/>
      <c r="DB27" s="640"/>
      <c r="DC27" s="644"/>
      <c r="DD27" s="619">
        <v>157389</v>
      </c>
      <c r="DE27" s="642"/>
      <c r="DF27" s="642"/>
      <c r="DG27" s="642"/>
      <c r="DH27" s="642"/>
      <c r="DI27" s="642"/>
      <c r="DJ27" s="642"/>
      <c r="DK27" s="643"/>
      <c r="DL27" s="619">
        <v>86622</v>
      </c>
      <c r="DM27" s="642"/>
      <c r="DN27" s="642"/>
      <c r="DO27" s="642"/>
      <c r="DP27" s="642"/>
      <c r="DQ27" s="642"/>
      <c r="DR27" s="642"/>
      <c r="DS27" s="642"/>
      <c r="DT27" s="642"/>
      <c r="DU27" s="642"/>
      <c r="DV27" s="643"/>
      <c r="DW27" s="615">
        <v>2.8</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46509</v>
      </c>
      <c r="S28" s="611"/>
      <c r="T28" s="611"/>
      <c r="U28" s="611"/>
      <c r="V28" s="611"/>
      <c r="W28" s="611"/>
      <c r="X28" s="611"/>
      <c r="Y28" s="612"/>
      <c r="Z28" s="613">
        <v>0.7</v>
      </c>
      <c r="AA28" s="613"/>
      <c r="AB28" s="613"/>
      <c r="AC28" s="613"/>
      <c r="AD28" s="614">
        <v>1417</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293290</v>
      </c>
      <c r="CS28" s="611"/>
      <c r="CT28" s="611"/>
      <c r="CU28" s="611"/>
      <c r="CV28" s="611"/>
      <c r="CW28" s="611"/>
      <c r="CX28" s="611"/>
      <c r="CY28" s="612"/>
      <c r="CZ28" s="615">
        <v>4.4000000000000004</v>
      </c>
      <c r="DA28" s="640"/>
      <c r="DB28" s="640"/>
      <c r="DC28" s="644"/>
      <c r="DD28" s="619">
        <v>293290</v>
      </c>
      <c r="DE28" s="611"/>
      <c r="DF28" s="611"/>
      <c r="DG28" s="611"/>
      <c r="DH28" s="611"/>
      <c r="DI28" s="611"/>
      <c r="DJ28" s="611"/>
      <c r="DK28" s="612"/>
      <c r="DL28" s="619">
        <v>293290</v>
      </c>
      <c r="DM28" s="611"/>
      <c r="DN28" s="611"/>
      <c r="DO28" s="611"/>
      <c r="DP28" s="611"/>
      <c r="DQ28" s="611"/>
      <c r="DR28" s="611"/>
      <c r="DS28" s="611"/>
      <c r="DT28" s="611"/>
      <c r="DU28" s="611"/>
      <c r="DV28" s="612"/>
      <c r="DW28" s="615">
        <v>9.6</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19136</v>
      </c>
      <c r="S29" s="611"/>
      <c r="T29" s="611"/>
      <c r="U29" s="611"/>
      <c r="V29" s="611"/>
      <c r="W29" s="611"/>
      <c r="X29" s="611"/>
      <c r="Y29" s="612"/>
      <c r="Z29" s="613">
        <v>0.3</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293290</v>
      </c>
      <c r="CS29" s="642"/>
      <c r="CT29" s="642"/>
      <c r="CU29" s="642"/>
      <c r="CV29" s="642"/>
      <c r="CW29" s="642"/>
      <c r="CX29" s="642"/>
      <c r="CY29" s="643"/>
      <c r="CZ29" s="615">
        <v>4.4000000000000004</v>
      </c>
      <c r="DA29" s="640"/>
      <c r="DB29" s="640"/>
      <c r="DC29" s="644"/>
      <c r="DD29" s="619">
        <v>293290</v>
      </c>
      <c r="DE29" s="642"/>
      <c r="DF29" s="642"/>
      <c r="DG29" s="642"/>
      <c r="DH29" s="642"/>
      <c r="DI29" s="642"/>
      <c r="DJ29" s="642"/>
      <c r="DK29" s="643"/>
      <c r="DL29" s="619">
        <v>293290</v>
      </c>
      <c r="DM29" s="642"/>
      <c r="DN29" s="642"/>
      <c r="DO29" s="642"/>
      <c r="DP29" s="642"/>
      <c r="DQ29" s="642"/>
      <c r="DR29" s="642"/>
      <c r="DS29" s="642"/>
      <c r="DT29" s="642"/>
      <c r="DU29" s="642"/>
      <c r="DV29" s="643"/>
      <c r="DW29" s="615">
        <v>9.6</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390878</v>
      </c>
      <c r="S30" s="611"/>
      <c r="T30" s="611"/>
      <c r="U30" s="611"/>
      <c r="V30" s="611"/>
      <c r="W30" s="611"/>
      <c r="X30" s="611"/>
      <c r="Y30" s="612"/>
      <c r="Z30" s="613">
        <v>5.7</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281957</v>
      </c>
      <c r="CS30" s="611"/>
      <c r="CT30" s="611"/>
      <c r="CU30" s="611"/>
      <c r="CV30" s="611"/>
      <c r="CW30" s="611"/>
      <c r="CX30" s="611"/>
      <c r="CY30" s="612"/>
      <c r="CZ30" s="615">
        <v>4.2</v>
      </c>
      <c r="DA30" s="640"/>
      <c r="DB30" s="640"/>
      <c r="DC30" s="644"/>
      <c r="DD30" s="619">
        <v>281957</v>
      </c>
      <c r="DE30" s="611"/>
      <c r="DF30" s="611"/>
      <c r="DG30" s="611"/>
      <c r="DH30" s="611"/>
      <c r="DI30" s="611"/>
      <c r="DJ30" s="611"/>
      <c r="DK30" s="612"/>
      <c r="DL30" s="619">
        <v>281957</v>
      </c>
      <c r="DM30" s="611"/>
      <c r="DN30" s="611"/>
      <c r="DO30" s="611"/>
      <c r="DP30" s="611"/>
      <c r="DQ30" s="611"/>
      <c r="DR30" s="611"/>
      <c r="DS30" s="611"/>
      <c r="DT30" s="611"/>
      <c r="DU30" s="611"/>
      <c r="DV30" s="612"/>
      <c r="DW30" s="615">
        <v>9.1999999999999993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99.2</v>
      </c>
      <c r="BH31" s="654"/>
      <c r="BI31" s="654"/>
      <c r="BJ31" s="654"/>
      <c r="BK31" s="654"/>
      <c r="BL31" s="654"/>
      <c r="BM31" s="605">
        <v>97.4</v>
      </c>
      <c r="BN31" s="654"/>
      <c r="BO31" s="654"/>
      <c r="BP31" s="654"/>
      <c r="BQ31" s="655"/>
      <c r="BR31" s="666">
        <v>98.9</v>
      </c>
      <c r="BS31" s="654"/>
      <c r="BT31" s="654"/>
      <c r="BU31" s="654"/>
      <c r="BV31" s="654"/>
      <c r="BW31" s="654"/>
      <c r="BX31" s="605">
        <v>97</v>
      </c>
      <c r="BY31" s="654"/>
      <c r="BZ31" s="654"/>
      <c r="CA31" s="654"/>
      <c r="CB31" s="655"/>
      <c r="CD31" s="648"/>
      <c r="CE31" s="649"/>
      <c r="CF31" s="607" t="s">
        <v>300</v>
      </c>
      <c r="CG31" s="608"/>
      <c r="CH31" s="608"/>
      <c r="CI31" s="608"/>
      <c r="CJ31" s="608"/>
      <c r="CK31" s="608"/>
      <c r="CL31" s="608"/>
      <c r="CM31" s="608"/>
      <c r="CN31" s="608"/>
      <c r="CO31" s="608"/>
      <c r="CP31" s="608"/>
      <c r="CQ31" s="609"/>
      <c r="CR31" s="610">
        <v>11333</v>
      </c>
      <c r="CS31" s="642"/>
      <c r="CT31" s="642"/>
      <c r="CU31" s="642"/>
      <c r="CV31" s="642"/>
      <c r="CW31" s="642"/>
      <c r="CX31" s="642"/>
      <c r="CY31" s="643"/>
      <c r="CZ31" s="615">
        <v>0.2</v>
      </c>
      <c r="DA31" s="640"/>
      <c r="DB31" s="640"/>
      <c r="DC31" s="644"/>
      <c r="DD31" s="619">
        <v>11333</v>
      </c>
      <c r="DE31" s="642"/>
      <c r="DF31" s="642"/>
      <c r="DG31" s="642"/>
      <c r="DH31" s="642"/>
      <c r="DI31" s="642"/>
      <c r="DJ31" s="642"/>
      <c r="DK31" s="643"/>
      <c r="DL31" s="619">
        <v>11333</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194823</v>
      </c>
      <c r="S32" s="611"/>
      <c r="T32" s="611"/>
      <c r="U32" s="611"/>
      <c r="V32" s="611"/>
      <c r="W32" s="611"/>
      <c r="X32" s="611"/>
      <c r="Y32" s="612"/>
      <c r="Z32" s="613">
        <v>2.9</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98.9</v>
      </c>
      <c r="BH32" s="642"/>
      <c r="BI32" s="642"/>
      <c r="BJ32" s="642"/>
      <c r="BK32" s="642"/>
      <c r="BL32" s="642"/>
      <c r="BM32" s="616">
        <v>96.7</v>
      </c>
      <c r="BN32" s="642"/>
      <c r="BO32" s="642"/>
      <c r="BP32" s="642"/>
      <c r="BQ32" s="665"/>
      <c r="BR32" s="667">
        <v>98.3</v>
      </c>
      <c r="BS32" s="642"/>
      <c r="BT32" s="642"/>
      <c r="BU32" s="642"/>
      <c r="BV32" s="642"/>
      <c r="BW32" s="642"/>
      <c r="BX32" s="616">
        <v>96.2</v>
      </c>
      <c r="BY32" s="642"/>
      <c r="BZ32" s="642"/>
      <c r="CA32" s="642"/>
      <c r="CB32" s="665"/>
      <c r="CD32" s="650"/>
      <c r="CE32" s="651"/>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13318</v>
      </c>
      <c r="S33" s="611"/>
      <c r="T33" s="611"/>
      <c r="U33" s="611"/>
      <c r="V33" s="611"/>
      <c r="W33" s="611"/>
      <c r="X33" s="611"/>
      <c r="Y33" s="612"/>
      <c r="Z33" s="613">
        <v>0.2</v>
      </c>
      <c r="AA33" s="613"/>
      <c r="AB33" s="613"/>
      <c r="AC33" s="613"/>
      <c r="AD33" s="614">
        <v>3816</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97.1</v>
      </c>
      <c r="BN33" s="669"/>
      <c r="BO33" s="669"/>
      <c r="BP33" s="669"/>
      <c r="BQ33" s="671"/>
      <c r="BR33" s="668">
        <v>98.9</v>
      </c>
      <c r="BS33" s="669"/>
      <c r="BT33" s="669"/>
      <c r="BU33" s="669"/>
      <c r="BV33" s="669"/>
      <c r="BW33" s="669"/>
      <c r="BX33" s="670">
        <v>96.4</v>
      </c>
      <c r="BY33" s="669"/>
      <c r="BZ33" s="669"/>
      <c r="CA33" s="669"/>
      <c r="CB33" s="671"/>
      <c r="CD33" s="607" t="s">
        <v>307</v>
      </c>
      <c r="CE33" s="608"/>
      <c r="CF33" s="608"/>
      <c r="CG33" s="608"/>
      <c r="CH33" s="608"/>
      <c r="CI33" s="608"/>
      <c r="CJ33" s="608"/>
      <c r="CK33" s="608"/>
      <c r="CL33" s="608"/>
      <c r="CM33" s="608"/>
      <c r="CN33" s="608"/>
      <c r="CO33" s="608"/>
      <c r="CP33" s="608"/>
      <c r="CQ33" s="609"/>
      <c r="CR33" s="610">
        <v>4586096</v>
      </c>
      <c r="CS33" s="642"/>
      <c r="CT33" s="642"/>
      <c r="CU33" s="642"/>
      <c r="CV33" s="642"/>
      <c r="CW33" s="642"/>
      <c r="CX33" s="642"/>
      <c r="CY33" s="643"/>
      <c r="CZ33" s="615">
        <v>69</v>
      </c>
      <c r="DA33" s="640"/>
      <c r="DB33" s="640"/>
      <c r="DC33" s="644"/>
      <c r="DD33" s="619">
        <v>2480425</v>
      </c>
      <c r="DE33" s="642"/>
      <c r="DF33" s="642"/>
      <c r="DG33" s="642"/>
      <c r="DH33" s="642"/>
      <c r="DI33" s="642"/>
      <c r="DJ33" s="642"/>
      <c r="DK33" s="643"/>
      <c r="DL33" s="619">
        <v>1763305</v>
      </c>
      <c r="DM33" s="642"/>
      <c r="DN33" s="642"/>
      <c r="DO33" s="642"/>
      <c r="DP33" s="642"/>
      <c r="DQ33" s="642"/>
      <c r="DR33" s="642"/>
      <c r="DS33" s="642"/>
      <c r="DT33" s="642"/>
      <c r="DU33" s="642"/>
      <c r="DV33" s="643"/>
      <c r="DW33" s="615">
        <v>57.7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1119097</v>
      </c>
      <c r="S34" s="611"/>
      <c r="T34" s="611"/>
      <c r="U34" s="611"/>
      <c r="V34" s="611"/>
      <c r="W34" s="611"/>
      <c r="X34" s="611"/>
      <c r="Y34" s="612"/>
      <c r="Z34" s="613">
        <v>16.399999999999999</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1123709</v>
      </c>
      <c r="CS34" s="611"/>
      <c r="CT34" s="611"/>
      <c r="CU34" s="611"/>
      <c r="CV34" s="611"/>
      <c r="CW34" s="611"/>
      <c r="CX34" s="611"/>
      <c r="CY34" s="612"/>
      <c r="CZ34" s="615">
        <v>16.899999999999999</v>
      </c>
      <c r="DA34" s="640"/>
      <c r="DB34" s="640"/>
      <c r="DC34" s="644"/>
      <c r="DD34" s="619">
        <v>965256</v>
      </c>
      <c r="DE34" s="611"/>
      <c r="DF34" s="611"/>
      <c r="DG34" s="611"/>
      <c r="DH34" s="611"/>
      <c r="DI34" s="611"/>
      <c r="DJ34" s="611"/>
      <c r="DK34" s="612"/>
      <c r="DL34" s="619">
        <v>858054</v>
      </c>
      <c r="DM34" s="611"/>
      <c r="DN34" s="611"/>
      <c r="DO34" s="611"/>
      <c r="DP34" s="611"/>
      <c r="DQ34" s="611"/>
      <c r="DR34" s="611"/>
      <c r="DS34" s="611"/>
      <c r="DT34" s="611"/>
      <c r="DU34" s="611"/>
      <c r="DV34" s="612"/>
      <c r="DW34" s="615">
        <v>28.1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1381297</v>
      </c>
      <c r="S35" s="611"/>
      <c r="T35" s="611"/>
      <c r="U35" s="611"/>
      <c r="V35" s="611"/>
      <c r="W35" s="611"/>
      <c r="X35" s="611"/>
      <c r="Y35" s="612"/>
      <c r="Z35" s="613">
        <v>20.3</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195123</v>
      </c>
      <c r="CS35" s="642"/>
      <c r="CT35" s="642"/>
      <c r="CU35" s="642"/>
      <c r="CV35" s="642"/>
      <c r="CW35" s="642"/>
      <c r="CX35" s="642"/>
      <c r="CY35" s="643"/>
      <c r="CZ35" s="615">
        <v>2.9</v>
      </c>
      <c r="DA35" s="640"/>
      <c r="DB35" s="640"/>
      <c r="DC35" s="644"/>
      <c r="DD35" s="619">
        <v>124262</v>
      </c>
      <c r="DE35" s="642"/>
      <c r="DF35" s="642"/>
      <c r="DG35" s="642"/>
      <c r="DH35" s="642"/>
      <c r="DI35" s="642"/>
      <c r="DJ35" s="642"/>
      <c r="DK35" s="643"/>
      <c r="DL35" s="619">
        <v>120650</v>
      </c>
      <c r="DM35" s="642"/>
      <c r="DN35" s="642"/>
      <c r="DO35" s="642"/>
      <c r="DP35" s="642"/>
      <c r="DQ35" s="642"/>
      <c r="DR35" s="642"/>
      <c r="DS35" s="642"/>
      <c r="DT35" s="642"/>
      <c r="DU35" s="642"/>
      <c r="DV35" s="643"/>
      <c r="DW35" s="615">
        <v>3.9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84866</v>
      </c>
      <c r="S36" s="611"/>
      <c r="T36" s="611"/>
      <c r="U36" s="611"/>
      <c r="V36" s="611"/>
      <c r="W36" s="611"/>
      <c r="X36" s="611"/>
      <c r="Y36" s="612"/>
      <c r="Z36" s="613">
        <v>1.2</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723794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21860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1253519</v>
      </c>
      <c r="CS36" s="611"/>
      <c r="CT36" s="611"/>
      <c r="CU36" s="611"/>
      <c r="CV36" s="611"/>
      <c r="CW36" s="611"/>
      <c r="CX36" s="611"/>
      <c r="CY36" s="612"/>
      <c r="CZ36" s="615">
        <v>18.899999999999999</v>
      </c>
      <c r="DA36" s="640"/>
      <c r="DB36" s="640"/>
      <c r="DC36" s="644"/>
      <c r="DD36" s="619">
        <v>562564</v>
      </c>
      <c r="DE36" s="611"/>
      <c r="DF36" s="611"/>
      <c r="DG36" s="611"/>
      <c r="DH36" s="611"/>
      <c r="DI36" s="611"/>
      <c r="DJ36" s="611"/>
      <c r="DK36" s="612"/>
      <c r="DL36" s="619">
        <v>517916</v>
      </c>
      <c r="DM36" s="611"/>
      <c r="DN36" s="611"/>
      <c r="DO36" s="611"/>
      <c r="DP36" s="611"/>
      <c r="DQ36" s="611"/>
      <c r="DR36" s="611"/>
      <c r="DS36" s="611"/>
      <c r="DT36" s="611"/>
      <c r="DU36" s="611"/>
      <c r="DV36" s="612"/>
      <c r="DW36" s="615">
        <v>16.899999999999999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109795</v>
      </c>
      <c r="S37" s="611"/>
      <c r="T37" s="611"/>
      <c r="U37" s="611"/>
      <c r="V37" s="611"/>
      <c r="W37" s="611"/>
      <c r="X37" s="611"/>
      <c r="Y37" s="612"/>
      <c r="Z37" s="613">
        <v>1.6</v>
      </c>
      <c r="AA37" s="613"/>
      <c r="AB37" s="613"/>
      <c r="AC37" s="613"/>
      <c r="AD37" s="614">
        <v>10740</v>
      </c>
      <c r="AE37" s="614"/>
      <c r="AF37" s="614"/>
      <c r="AG37" s="614"/>
      <c r="AH37" s="614"/>
      <c r="AI37" s="614"/>
      <c r="AJ37" s="614"/>
      <c r="AK37" s="614"/>
      <c r="AL37" s="615">
        <v>0.4</v>
      </c>
      <c r="AM37" s="616"/>
      <c r="AN37" s="616"/>
      <c r="AO37" s="617"/>
      <c r="AQ37" s="673" t="s">
        <v>319</v>
      </c>
      <c r="AR37" s="674"/>
      <c r="AS37" s="674"/>
      <c r="AT37" s="674"/>
      <c r="AU37" s="674"/>
      <c r="AV37" s="674"/>
      <c r="AW37" s="674"/>
      <c r="AX37" s="674"/>
      <c r="AY37" s="675"/>
      <c r="AZ37" s="610">
        <v>303011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18791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241368</v>
      </c>
      <c r="CS37" s="642"/>
      <c r="CT37" s="642"/>
      <c r="CU37" s="642"/>
      <c r="CV37" s="642"/>
      <c r="CW37" s="642"/>
      <c r="CX37" s="642"/>
      <c r="CY37" s="643"/>
      <c r="CZ37" s="615">
        <v>3.6</v>
      </c>
      <c r="DA37" s="640"/>
      <c r="DB37" s="640"/>
      <c r="DC37" s="644"/>
      <c r="DD37" s="619">
        <v>241301</v>
      </c>
      <c r="DE37" s="642"/>
      <c r="DF37" s="642"/>
      <c r="DG37" s="642"/>
      <c r="DH37" s="642"/>
      <c r="DI37" s="642"/>
      <c r="DJ37" s="642"/>
      <c r="DK37" s="643"/>
      <c r="DL37" s="619">
        <v>237924</v>
      </c>
      <c r="DM37" s="642"/>
      <c r="DN37" s="642"/>
      <c r="DO37" s="642"/>
      <c r="DP37" s="642"/>
      <c r="DQ37" s="642"/>
      <c r="DR37" s="642"/>
      <c r="DS37" s="642"/>
      <c r="DT37" s="642"/>
      <c r="DU37" s="642"/>
      <c r="DV37" s="643"/>
      <c r="DW37" s="615">
        <v>7.8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94200</v>
      </c>
      <c r="S38" s="611"/>
      <c r="T38" s="611"/>
      <c r="U38" s="611"/>
      <c r="V38" s="611"/>
      <c r="W38" s="611"/>
      <c r="X38" s="611"/>
      <c r="Y38" s="612"/>
      <c r="Z38" s="613">
        <v>1.4</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80544</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955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323701</v>
      </c>
      <c r="CS38" s="611"/>
      <c r="CT38" s="611"/>
      <c r="CU38" s="611"/>
      <c r="CV38" s="611"/>
      <c r="CW38" s="611"/>
      <c r="CX38" s="611"/>
      <c r="CY38" s="612"/>
      <c r="CZ38" s="615">
        <v>4.9000000000000004</v>
      </c>
      <c r="DA38" s="640"/>
      <c r="DB38" s="640"/>
      <c r="DC38" s="644"/>
      <c r="DD38" s="619">
        <v>271921</v>
      </c>
      <c r="DE38" s="611"/>
      <c r="DF38" s="611"/>
      <c r="DG38" s="611"/>
      <c r="DH38" s="611"/>
      <c r="DI38" s="611"/>
      <c r="DJ38" s="611"/>
      <c r="DK38" s="612"/>
      <c r="DL38" s="619">
        <v>266685</v>
      </c>
      <c r="DM38" s="611"/>
      <c r="DN38" s="611"/>
      <c r="DO38" s="611"/>
      <c r="DP38" s="611"/>
      <c r="DQ38" s="611"/>
      <c r="DR38" s="611"/>
      <c r="DS38" s="611"/>
      <c r="DT38" s="611"/>
      <c r="DU38" s="611"/>
      <c r="DV38" s="612"/>
      <c r="DW38" s="615">
        <v>8.6999999999999993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v>15538</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1331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1690044</v>
      </c>
      <c r="CS39" s="642"/>
      <c r="CT39" s="642"/>
      <c r="CU39" s="642"/>
      <c r="CV39" s="642"/>
      <c r="CW39" s="642"/>
      <c r="CX39" s="642"/>
      <c r="CY39" s="643"/>
      <c r="CZ39" s="615">
        <v>25.4</v>
      </c>
      <c r="DA39" s="640"/>
      <c r="DB39" s="640"/>
      <c r="DC39" s="644"/>
      <c r="DD39" s="619">
        <v>556422</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11000</v>
      </c>
      <c r="S40" s="611"/>
      <c r="T40" s="611"/>
      <c r="U40" s="611"/>
      <c r="V40" s="611"/>
      <c r="W40" s="611"/>
      <c r="X40" s="611"/>
      <c r="Y40" s="612"/>
      <c r="Z40" s="613">
        <v>0.2</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v>1000</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119</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121</v>
      </c>
      <c r="CS40" s="611"/>
      <c r="CT40" s="611"/>
      <c r="CU40" s="611"/>
      <c r="CV40" s="611"/>
      <c r="CW40" s="611"/>
      <c r="CX40" s="611"/>
      <c r="CY40" s="612"/>
      <c r="CZ40" s="615" t="s">
        <v>121</v>
      </c>
      <c r="DA40" s="640"/>
      <c r="DB40" s="640"/>
      <c r="DC40" s="644"/>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6808120</v>
      </c>
      <c r="S41" s="683"/>
      <c r="T41" s="683"/>
      <c r="U41" s="683"/>
      <c r="V41" s="683"/>
      <c r="W41" s="683"/>
      <c r="X41" s="683"/>
      <c r="Y41" s="687"/>
      <c r="Z41" s="688">
        <v>100</v>
      </c>
      <c r="AA41" s="688"/>
      <c r="AB41" s="688"/>
      <c r="AC41" s="688"/>
      <c r="AD41" s="689">
        <v>3044876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67684</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256017</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343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486057</v>
      </c>
      <c r="CS42" s="642"/>
      <c r="CT42" s="642"/>
      <c r="CU42" s="642"/>
      <c r="CV42" s="642"/>
      <c r="CW42" s="642"/>
      <c r="CX42" s="642"/>
      <c r="CY42" s="643"/>
      <c r="CZ42" s="615">
        <v>7.3</v>
      </c>
      <c r="DA42" s="640"/>
      <c r="DB42" s="640"/>
      <c r="DC42" s="644"/>
      <c r="DD42" s="619">
        <v>159510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11873</v>
      </c>
      <c r="CS43" s="642"/>
      <c r="CT43" s="642"/>
      <c r="CU43" s="642"/>
      <c r="CV43" s="642"/>
      <c r="CW43" s="642"/>
      <c r="CX43" s="642"/>
      <c r="CY43" s="643"/>
      <c r="CZ43" s="615">
        <v>0.2</v>
      </c>
      <c r="DA43" s="640"/>
      <c r="DB43" s="640"/>
      <c r="DC43" s="644"/>
      <c r="DD43" s="619">
        <v>11873</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469788</v>
      </c>
      <c r="CS44" s="611"/>
      <c r="CT44" s="611"/>
      <c r="CU44" s="611"/>
      <c r="CV44" s="611"/>
      <c r="CW44" s="611"/>
      <c r="CX44" s="611"/>
      <c r="CY44" s="612"/>
      <c r="CZ44" s="615">
        <v>7.1</v>
      </c>
      <c r="DA44" s="616"/>
      <c r="DB44" s="616"/>
      <c r="DC44" s="622"/>
      <c r="DD44" s="619">
        <v>159492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192621</v>
      </c>
      <c r="CS45" s="642"/>
      <c r="CT45" s="642"/>
      <c r="CU45" s="642"/>
      <c r="CV45" s="642"/>
      <c r="CW45" s="642"/>
      <c r="CX45" s="642"/>
      <c r="CY45" s="643"/>
      <c r="CZ45" s="615">
        <v>2.9</v>
      </c>
      <c r="DA45" s="640"/>
      <c r="DB45" s="640"/>
      <c r="DC45" s="644"/>
      <c r="DD45" s="619">
        <v>16787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270800</v>
      </c>
      <c r="CS46" s="611"/>
      <c r="CT46" s="611"/>
      <c r="CU46" s="611"/>
      <c r="CV46" s="611"/>
      <c r="CW46" s="611"/>
      <c r="CX46" s="611"/>
      <c r="CY46" s="612"/>
      <c r="CZ46" s="615">
        <v>4.0999999999999996</v>
      </c>
      <c r="DA46" s="616"/>
      <c r="DB46" s="616"/>
      <c r="DC46" s="622"/>
      <c r="DD46" s="619">
        <v>136338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16269</v>
      </c>
      <c r="CS47" s="642"/>
      <c r="CT47" s="642"/>
      <c r="CU47" s="642"/>
      <c r="CV47" s="642"/>
      <c r="CW47" s="642"/>
      <c r="CX47" s="642"/>
      <c r="CY47" s="643"/>
      <c r="CZ47" s="615">
        <v>0.2</v>
      </c>
      <c r="DA47" s="640"/>
      <c r="DB47" s="640"/>
      <c r="DC47" s="644"/>
      <c r="DD47" s="619">
        <v>18</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6646958</v>
      </c>
      <c r="CS49" s="669"/>
      <c r="CT49" s="669"/>
      <c r="CU49" s="669"/>
      <c r="CV49" s="669"/>
      <c r="CW49" s="669"/>
      <c r="CX49" s="669"/>
      <c r="CY49" s="698"/>
      <c r="CZ49" s="690">
        <v>100</v>
      </c>
      <c r="DA49" s="699"/>
      <c r="DB49" s="699"/>
      <c r="DC49" s="700"/>
      <c r="DD49" s="701">
        <v>4000329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q82ImaoBE9TuKIsgfwhjADTfxlpr9HxlRr2y3kCKoHbUle2A9MIpvnUzryqHDq5UuX1gsqaU3kw1itlNJViScQ==" saltValue="a3WXQ0wUbLnOpgHaFUnq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6813</v>
      </c>
      <c r="R7" s="740"/>
      <c r="S7" s="740"/>
      <c r="T7" s="740"/>
      <c r="U7" s="740"/>
      <c r="V7" s="740">
        <v>6651</v>
      </c>
      <c r="W7" s="740"/>
      <c r="X7" s="740"/>
      <c r="Y7" s="740"/>
      <c r="Z7" s="740"/>
      <c r="AA7" s="740">
        <v>162</v>
      </c>
      <c r="AB7" s="740"/>
      <c r="AC7" s="740"/>
      <c r="AD7" s="740"/>
      <c r="AE7" s="741"/>
      <c r="AF7" s="742">
        <v>118</v>
      </c>
      <c r="AG7" s="743"/>
      <c r="AH7" s="743"/>
      <c r="AI7" s="743"/>
      <c r="AJ7" s="744"/>
      <c r="AK7" s="745">
        <v>1363</v>
      </c>
      <c r="AL7" s="746"/>
      <c r="AM7" s="746"/>
      <c r="AN7" s="746"/>
      <c r="AO7" s="746"/>
      <c r="AP7" s="746">
        <v>2950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559</v>
      </c>
      <c r="BT7" s="734"/>
      <c r="BU7" s="734"/>
      <c r="BV7" s="734"/>
      <c r="BW7" s="734"/>
      <c r="BX7" s="734"/>
      <c r="BY7" s="734"/>
      <c r="BZ7" s="734"/>
      <c r="CA7" s="734"/>
      <c r="CB7" s="734"/>
      <c r="CC7" s="734"/>
      <c r="CD7" s="734"/>
      <c r="CE7" s="734"/>
      <c r="CF7" s="734"/>
      <c r="CG7" s="749"/>
      <c r="CH7" s="730">
        <v>122</v>
      </c>
      <c r="CI7" s="731"/>
      <c r="CJ7" s="731"/>
      <c r="CK7" s="731"/>
      <c r="CL7" s="732"/>
      <c r="CM7" s="730">
        <v>230</v>
      </c>
      <c r="CN7" s="731"/>
      <c r="CO7" s="731"/>
      <c r="CP7" s="731"/>
      <c r="CQ7" s="732"/>
      <c r="CR7" s="730">
        <v>86</v>
      </c>
      <c r="CS7" s="731"/>
      <c r="CT7" s="731"/>
      <c r="CU7" s="731"/>
      <c r="CV7" s="732"/>
      <c r="CW7" s="730" t="s">
        <v>556</v>
      </c>
      <c r="CX7" s="731"/>
      <c r="CY7" s="731"/>
      <c r="CZ7" s="731"/>
      <c r="DA7" s="732"/>
      <c r="DB7" s="730">
        <v>281</v>
      </c>
      <c r="DC7" s="731"/>
      <c r="DD7" s="731"/>
      <c r="DE7" s="731"/>
      <c r="DF7" s="732"/>
      <c r="DG7" s="730" t="s">
        <v>556</v>
      </c>
      <c r="DH7" s="731"/>
      <c r="DI7" s="731"/>
      <c r="DJ7" s="731"/>
      <c r="DK7" s="732"/>
      <c r="DL7" s="730" t="s">
        <v>556</v>
      </c>
      <c r="DM7" s="731"/>
      <c r="DN7" s="731"/>
      <c r="DO7" s="731"/>
      <c r="DP7" s="732"/>
      <c r="DQ7" s="730" t="s">
        <v>556</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560</v>
      </c>
      <c r="BT8" s="761"/>
      <c r="BU8" s="761"/>
      <c r="BV8" s="761"/>
      <c r="BW8" s="761"/>
      <c r="BX8" s="761"/>
      <c r="BY8" s="761"/>
      <c r="BZ8" s="761"/>
      <c r="CA8" s="761"/>
      <c r="CB8" s="761"/>
      <c r="CC8" s="761"/>
      <c r="CD8" s="761"/>
      <c r="CE8" s="761"/>
      <c r="CF8" s="761"/>
      <c r="CG8" s="762"/>
      <c r="CH8" s="763" t="s">
        <v>556</v>
      </c>
      <c r="CI8" s="764"/>
      <c r="CJ8" s="764"/>
      <c r="CK8" s="764"/>
      <c r="CL8" s="765"/>
      <c r="CM8" s="763" t="s">
        <v>556</v>
      </c>
      <c r="CN8" s="764"/>
      <c r="CO8" s="764"/>
      <c r="CP8" s="764"/>
      <c r="CQ8" s="765"/>
      <c r="CR8" s="763">
        <v>20</v>
      </c>
      <c r="CS8" s="764"/>
      <c r="CT8" s="764"/>
      <c r="CU8" s="764"/>
      <c r="CV8" s="765"/>
      <c r="CW8" s="763" t="s">
        <v>556</v>
      </c>
      <c r="CX8" s="764"/>
      <c r="CY8" s="764"/>
      <c r="CZ8" s="764"/>
      <c r="DA8" s="765"/>
      <c r="DB8" s="763" t="s">
        <v>556</v>
      </c>
      <c r="DC8" s="764"/>
      <c r="DD8" s="764"/>
      <c r="DE8" s="764"/>
      <c r="DF8" s="765"/>
      <c r="DG8" s="763" t="s">
        <v>556</v>
      </c>
      <c r="DH8" s="764"/>
      <c r="DI8" s="764"/>
      <c r="DJ8" s="764"/>
      <c r="DK8" s="765"/>
      <c r="DL8" s="763" t="s">
        <v>556</v>
      </c>
      <c r="DM8" s="764"/>
      <c r="DN8" s="764"/>
      <c r="DO8" s="764"/>
      <c r="DP8" s="765"/>
      <c r="DQ8" s="763" t="s">
        <v>556</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6813</v>
      </c>
      <c r="R23" s="780"/>
      <c r="S23" s="780"/>
      <c r="T23" s="780"/>
      <c r="U23" s="780"/>
      <c r="V23" s="780">
        <v>6651</v>
      </c>
      <c r="W23" s="780"/>
      <c r="X23" s="780"/>
      <c r="Y23" s="780"/>
      <c r="Z23" s="780"/>
      <c r="AA23" s="780">
        <v>162</v>
      </c>
      <c r="AB23" s="780"/>
      <c r="AC23" s="780"/>
      <c r="AD23" s="780"/>
      <c r="AE23" s="781"/>
      <c r="AF23" s="782">
        <v>118</v>
      </c>
      <c r="AG23" s="780"/>
      <c r="AH23" s="780"/>
      <c r="AI23" s="780"/>
      <c r="AJ23" s="783"/>
      <c r="AK23" s="784"/>
      <c r="AL23" s="785"/>
      <c r="AM23" s="785"/>
      <c r="AN23" s="785"/>
      <c r="AO23" s="785"/>
      <c r="AP23" s="780">
        <v>2950</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704</v>
      </c>
      <c r="R28" s="810"/>
      <c r="S28" s="810"/>
      <c r="T28" s="810"/>
      <c r="U28" s="810"/>
      <c r="V28" s="810">
        <v>682</v>
      </c>
      <c r="W28" s="810"/>
      <c r="X28" s="810"/>
      <c r="Y28" s="810"/>
      <c r="Z28" s="810"/>
      <c r="AA28" s="810">
        <v>22</v>
      </c>
      <c r="AB28" s="810"/>
      <c r="AC28" s="810"/>
      <c r="AD28" s="810"/>
      <c r="AE28" s="811"/>
      <c r="AF28" s="812">
        <v>22</v>
      </c>
      <c r="AG28" s="810"/>
      <c r="AH28" s="810"/>
      <c r="AI28" s="810"/>
      <c r="AJ28" s="813"/>
      <c r="AK28" s="814">
        <v>56</v>
      </c>
      <c r="AL28" s="815"/>
      <c r="AM28" s="815"/>
      <c r="AN28" s="815"/>
      <c r="AO28" s="815"/>
      <c r="AP28" s="815" t="s">
        <v>556</v>
      </c>
      <c r="AQ28" s="815"/>
      <c r="AR28" s="815"/>
      <c r="AS28" s="815"/>
      <c r="AT28" s="815"/>
      <c r="AU28" s="815" t="s">
        <v>556</v>
      </c>
      <c r="AV28" s="815"/>
      <c r="AW28" s="815"/>
      <c r="AX28" s="815"/>
      <c r="AY28" s="815"/>
      <c r="AZ28" s="816" t="s">
        <v>556</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629</v>
      </c>
      <c r="R29" s="771"/>
      <c r="S29" s="771"/>
      <c r="T29" s="771"/>
      <c r="U29" s="771"/>
      <c r="V29" s="771">
        <v>599</v>
      </c>
      <c r="W29" s="771"/>
      <c r="X29" s="771"/>
      <c r="Y29" s="771"/>
      <c r="Z29" s="771"/>
      <c r="AA29" s="771">
        <v>30</v>
      </c>
      <c r="AB29" s="771"/>
      <c r="AC29" s="771"/>
      <c r="AD29" s="771"/>
      <c r="AE29" s="772"/>
      <c r="AF29" s="773">
        <v>30</v>
      </c>
      <c r="AG29" s="774"/>
      <c r="AH29" s="774"/>
      <c r="AI29" s="774"/>
      <c r="AJ29" s="775"/>
      <c r="AK29" s="821">
        <v>129</v>
      </c>
      <c r="AL29" s="817"/>
      <c r="AM29" s="817"/>
      <c r="AN29" s="817"/>
      <c r="AO29" s="817"/>
      <c r="AP29" s="817" t="s">
        <v>556</v>
      </c>
      <c r="AQ29" s="817"/>
      <c r="AR29" s="817"/>
      <c r="AS29" s="817"/>
      <c r="AT29" s="817"/>
      <c r="AU29" s="817" t="s">
        <v>556</v>
      </c>
      <c r="AV29" s="817"/>
      <c r="AW29" s="817"/>
      <c r="AX29" s="817"/>
      <c r="AY29" s="817"/>
      <c r="AZ29" s="818" t="s">
        <v>556</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153</v>
      </c>
      <c r="R30" s="771"/>
      <c r="S30" s="771"/>
      <c r="T30" s="771"/>
      <c r="U30" s="771"/>
      <c r="V30" s="771">
        <v>147</v>
      </c>
      <c r="W30" s="771"/>
      <c r="X30" s="771"/>
      <c r="Y30" s="771"/>
      <c r="Z30" s="771"/>
      <c r="AA30" s="771">
        <v>5</v>
      </c>
      <c r="AB30" s="771"/>
      <c r="AC30" s="771"/>
      <c r="AD30" s="771"/>
      <c r="AE30" s="772"/>
      <c r="AF30" s="773">
        <v>5</v>
      </c>
      <c r="AG30" s="774"/>
      <c r="AH30" s="774"/>
      <c r="AI30" s="774"/>
      <c r="AJ30" s="775"/>
      <c r="AK30" s="821">
        <v>34</v>
      </c>
      <c r="AL30" s="817"/>
      <c r="AM30" s="817"/>
      <c r="AN30" s="817"/>
      <c r="AO30" s="817"/>
      <c r="AP30" s="817" t="s">
        <v>556</v>
      </c>
      <c r="AQ30" s="817"/>
      <c r="AR30" s="817"/>
      <c r="AS30" s="817"/>
      <c r="AT30" s="817"/>
      <c r="AU30" s="817" t="s">
        <v>556</v>
      </c>
      <c r="AV30" s="817"/>
      <c r="AW30" s="817"/>
      <c r="AX30" s="817"/>
      <c r="AY30" s="817"/>
      <c r="AZ30" s="818" t="s">
        <v>556</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250</v>
      </c>
      <c r="R31" s="771"/>
      <c r="S31" s="771"/>
      <c r="T31" s="771"/>
      <c r="U31" s="771"/>
      <c r="V31" s="771">
        <v>196</v>
      </c>
      <c r="W31" s="771"/>
      <c r="X31" s="771"/>
      <c r="Y31" s="771"/>
      <c r="Z31" s="771"/>
      <c r="AA31" s="771">
        <v>55</v>
      </c>
      <c r="AB31" s="771"/>
      <c r="AC31" s="771"/>
      <c r="AD31" s="771"/>
      <c r="AE31" s="772"/>
      <c r="AF31" s="773">
        <v>679</v>
      </c>
      <c r="AG31" s="774"/>
      <c r="AH31" s="774"/>
      <c r="AI31" s="774"/>
      <c r="AJ31" s="775"/>
      <c r="AK31" s="821">
        <v>1</v>
      </c>
      <c r="AL31" s="817"/>
      <c r="AM31" s="817"/>
      <c r="AN31" s="817"/>
      <c r="AO31" s="817"/>
      <c r="AP31" s="817">
        <v>3</v>
      </c>
      <c r="AQ31" s="817"/>
      <c r="AR31" s="817"/>
      <c r="AS31" s="817"/>
      <c r="AT31" s="817"/>
      <c r="AU31" s="817" t="s">
        <v>556</v>
      </c>
      <c r="AV31" s="817"/>
      <c r="AW31" s="817"/>
      <c r="AX31" s="817"/>
      <c r="AY31" s="817"/>
      <c r="AZ31" s="818" t="s">
        <v>556</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511</v>
      </c>
      <c r="R32" s="771"/>
      <c r="S32" s="771"/>
      <c r="T32" s="771"/>
      <c r="U32" s="771"/>
      <c r="V32" s="771">
        <v>432</v>
      </c>
      <c r="W32" s="771"/>
      <c r="X32" s="771"/>
      <c r="Y32" s="771"/>
      <c r="Z32" s="771"/>
      <c r="AA32" s="771">
        <v>79</v>
      </c>
      <c r="AB32" s="771"/>
      <c r="AC32" s="771"/>
      <c r="AD32" s="771"/>
      <c r="AE32" s="772"/>
      <c r="AF32" s="773">
        <v>1424</v>
      </c>
      <c r="AG32" s="774"/>
      <c r="AH32" s="774"/>
      <c r="AI32" s="774"/>
      <c r="AJ32" s="775"/>
      <c r="AK32" s="821">
        <v>7</v>
      </c>
      <c r="AL32" s="817"/>
      <c r="AM32" s="817"/>
      <c r="AN32" s="817"/>
      <c r="AO32" s="817"/>
      <c r="AP32" s="817" t="s">
        <v>556</v>
      </c>
      <c r="AQ32" s="817"/>
      <c r="AR32" s="817"/>
      <c r="AS32" s="817"/>
      <c r="AT32" s="817"/>
      <c r="AU32" s="817" t="s">
        <v>556</v>
      </c>
      <c r="AV32" s="817"/>
      <c r="AW32" s="817"/>
      <c r="AX32" s="817"/>
      <c r="AY32" s="817"/>
      <c r="AZ32" s="818" t="s">
        <v>556</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470</v>
      </c>
      <c r="R33" s="771"/>
      <c r="S33" s="771"/>
      <c r="T33" s="771"/>
      <c r="U33" s="771"/>
      <c r="V33" s="771">
        <v>263</v>
      </c>
      <c r="W33" s="771"/>
      <c r="X33" s="771"/>
      <c r="Y33" s="771"/>
      <c r="Z33" s="771"/>
      <c r="AA33" s="771">
        <v>207</v>
      </c>
      <c r="AB33" s="771"/>
      <c r="AC33" s="771"/>
      <c r="AD33" s="771"/>
      <c r="AE33" s="772"/>
      <c r="AF33" s="773">
        <v>973</v>
      </c>
      <c r="AG33" s="774"/>
      <c r="AH33" s="774"/>
      <c r="AI33" s="774"/>
      <c r="AJ33" s="775"/>
      <c r="AK33" s="821">
        <v>300</v>
      </c>
      <c r="AL33" s="817"/>
      <c r="AM33" s="817"/>
      <c r="AN33" s="817"/>
      <c r="AO33" s="817"/>
      <c r="AP33" s="817">
        <v>403</v>
      </c>
      <c r="AQ33" s="817"/>
      <c r="AR33" s="817"/>
      <c r="AS33" s="817"/>
      <c r="AT33" s="817"/>
      <c r="AU33" s="817" t="s">
        <v>556</v>
      </c>
      <c r="AV33" s="817"/>
      <c r="AW33" s="817"/>
      <c r="AX33" s="817"/>
      <c r="AY33" s="817"/>
      <c r="AZ33" s="818" t="s">
        <v>556</v>
      </c>
      <c r="BA33" s="818"/>
      <c r="BB33" s="818"/>
      <c r="BC33" s="818"/>
      <c r="BD33" s="818"/>
      <c r="BE33" s="819" t="s">
        <v>392</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395</v>
      </c>
      <c r="C34" s="768"/>
      <c r="D34" s="768"/>
      <c r="E34" s="768"/>
      <c r="F34" s="768"/>
      <c r="G34" s="768"/>
      <c r="H34" s="768"/>
      <c r="I34" s="768"/>
      <c r="J34" s="768"/>
      <c r="K34" s="768"/>
      <c r="L34" s="768"/>
      <c r="M34" s="768"/>
      <c r="N34" s="768"/>
      <c r="O34" s="768"/>
      <c r="P34" s="769"/>
      <c r="Q34" s="770">
        <v>295</v>
      </c>
      <c r="R34" s="771"/>
      <c r="S34" s="771"/>
      <c r="T34" s="771"/>
      <c r="U34" s="771"/>
      <c r="V34" s="771">
        <v>316</v>
      </c>
      <c r="W34" s="771"/>
      <c r="X34" s="771"/>
      <c r="Y34" s="771"/>
      <c r="Z34" s="771"/>
      <c r="AA34" s="771">
        <v>-21</v>
      </c>
      <c r="AB34" s="771"/>
      <c r="AC34" s="771"/>
      <c r="AD34" s="771"/>
      <c r="AE34" s="772"/>
      <c r="AF34" s="773">
        <v>452</v>
      </c>
      <c r="AG34" s="774"/>
      <c r="AH34" s="774"/>
      <c r="AI34" s="774"/>
      <c r="AJ34" s="775"/>
      <c r="AK34" s="821">
        <v>3</v>
      </c>
      <c r="AL34" s="817"/>
      <c r="AM34" s="817"/>
      <c r="AN34" s="817"/>
      <c r="AO34" s="817"/>
      <c r="AP34" s="817">
        <v>1522</v>
      </c>
      <c r="AQ34" s="817"/>
      <c r="AR34" s="817"/>
      <c r="AS34" s="817"/>
      <c r="AT34" s="817"/>
      <c r="AU34" s="817">
        <v>782</v>
      </c>
      <c r="AV34" s="817"/>
      <c r="AW34" s="817"/>
      <c r="AX34" s="817"/>
      <c r="AY34" s="817"/>
      <c r="AZ34" s="818" t="s">
        <v>556</v>
      </c>
      <c r="BA34" s="818"/>
      <c r="BB34" s="818"/>
      <c r="BC34" s="818"/>
      <c r="BD34" s="818"/>
      <c r="BE34" s="819" t="s">
        <v>392</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3584</v>
      </c>
      <c r="AG63" s="831"/>
      <c r="AH63" s="831"/>
      <c r="AI63" s="831"/>
      <c r="AJ63" s="832"/>
      <c r="AK63" s="833"/>
      <c r="AL63" s="828"/>
      <c r="AM63" s="828"/>
      <c r="AN63" s="828"/>
      <c r="AO63" s="828"/>
      <c r="AP63" s="831">
        <v>1928</v>
      </c>
      <c r="AQ63" s="831"/>
      <c r="AR63" s="831"/>
      <c r="AS63" s="831"/>
      <c r="AT63" s="831"/>
      <c r="AU63" s="831">
        <v>782</v>
      </c>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547</v>
      </c>
      <c r="C68" s="857"/>
      <c r="D68" s="857"/>
      <c r="E68" s="857"/>
      <c r="F68" s="857"/>
      <c r="G68" s="857"/>
      <c r="H68" s="857"/>
      <c r="I68" s="857"/>
      <c r="J68" s="857"/>
      <c r="K68" s="857"/>
      <c r="L68" s="857"/>
      <c r="M68" s="857"/>
      <c r="N68" s="857"/>
      <c r="O68" s="857"/>
      <c r="P68" s="858"/>
      <c r="Q68" s="859">
        <v>103</v>
      </c>
      <c r="R68" s="853"/>
      <c r="S68" s="853"/>
      <c r="T68" s="853"/>
      <c r="U68" s="853"/>
      <c r="V68" s="853">
        <v>91</v>
      </c>
      <c r="W68" s="853"/>
      <c r="X68" s="853"/>
      <c r="Y68" s="853"/>
      <c r="Z68" s="853"/>
      <c r="AA68" s="853">
        <v>11</v>
      </c>
      <c r="AB68" s="853"/>
      <c r="AC68" s="853"/>
      <c r="AD68" s="853"/>
      <c r="AE68" s="853"/>
      <c r="AF68" s="853">
        <v>11</v>
      </c>
      <c r="AG68" s="853"/>
      <c r="AH68" s="853"/>
      <c r="AI68" s="853"/>
      <c r="AJ68" s="853"/>
      <c r="AK68" s="853" t="s">
        <v>557</v>
      </c>
      <c r="AL68" s="853"/>
      <c r="AM68" s="853"/>
      <c r="AN68" s="853"/>
      <c r="AO68" s="853"/>
      <c r="AP68" s="853" t="s">
        <v>557</v>
      </c>
      <c r="AQ68" s="853"/>
      <c r="AR68" s="853"/>
      <c r="AS68" s="853"/>
      <c r="AT68" s="853"/>
      <c r="AU68" s="853" t="s">
        <v>557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548</v>
      </c>
      <c r="C69" s="861"/>
      <c r="D69" s="861"/>
      <c r="E69" s="861"/>
      <c r="F69" s="861"/>
      <c r="G69" s="861"/>
      <c r="H69" s="861"/>
      <c r="I69" s="861"/>
      <c r="J69" s="861"/>
      <c r="K69" s="861"/>
      <c r="L69" s="861"/>
      <c r="M69" s="861"/>
      <c r="N69" s="861"/>
      <c r="O69" s="861"/>
      <c r="P69" s="862"/>
      <c r="Q69" s="863">
        <v>276838</v>
      </c>
      <c r="R69" s="817"/>
      <c r="S69" s="817"/>
      <c r="T69" s="817"/>
      <c r="U69" s="817"/>
      <c r="V69" s="817">
        <v>269931</v>
      </c>
      <c r="W69" s="817"/>
      <c r="X69" s="817"/>
      <c r="Y69" s="817"/>
      <c r="Z69" s="817"/>
      <c r="AA69" s="817">
        <v>6907</v>
      </c>
      <c r="AB69" s="817"/>
      <c r="AC69" s="817"/>
      <c r="AD69" s="817"/>
      <c r="AE69" s="817"/>
      <c r="AF69" s="817">
        <v>6907</v>
      </c>
      <c r="AG69" s="817"/>
      <c r="AH69" s="817"/>
      <c r="AI69" s="817"/>
      <c r="AJ69" s="817"/>
      <c r="AK69" s="817">
        <v>2277</v>
      </c>
      <c r="AL69" s="817"/>
      <c r="AM69" s="817"/>
      <c r="AN69" s="817"/>
      <c r="AO69" s="817"/>
      <c r="AP69" s="817" t="s">
        <v>557</v>
      </c>
      <c r="AQ69" s="817"/>
      <c r="AR69" s="817"/>
      <c r="AS69" s="817"/>
      <c r="AT69" s="817"/>
      <c r="AU69" s="817" t="s">
        <v>557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549</v>
      </c>
      <c r="C70" s="861"/>
      <c r="D70" s="861"/>
      <c r="E70" s="861"/>
      <c r="F70" s="861"/>
      <c r="G70" s="861"/>
      <c r="H70" s="861"/>
      <c r="I70" s="861"/>
      <c r="J70" s="861"/>
      <c r="K70" s="861"/>
      <c r="L70" s="861"/>
      <c r="M70" s="861"/>
      <c r="N70" s="861"/>
      <c r="O70" s="861"/>
      <c r="P70" s="862"/>
      <c r="Q70" s="863">
        <v>227</v>
      </c>
      <c r="R70" s="817"/>
      <c r="S70" s="817"/>
      <c r="T70" s="817"/>
      <c r="U70" s="817"/>
      <c r="V70" s="817">
        <v>199</v>
      </c>
      <c r="W70" s="817"/>
      <c r="X70" s="817"/>
      <c r="Y70" s="817"/>
      <c r="Z70" s="817"/>
      <c r="AA70" s="817">
        <v>28</v>
      </c>
      <c r="AB70" s="817"/>
      <c r="AC70" s="817"/>
      <c r="AD70" s="817"/>
      <c r="AE70" s="817"/>
      <c r="AF70" s="817">
        <v>28</v>
      </c>
      <c r="AG70" s="817"/>
      <c r="AH70" s="817"/>
      <c r="AI70" s="817"/>
      <c r="AJ70" s="817"/>
      <c r="AK70" s="817">
        <v>75</v>
      </c>
      <c r="AL70" s="817"/>
      <c r="AM70" s="817"/>
      <c r="AN70" s="817"/>
      <c r="AO70" s="817"/>
      <c r="AP70" s="817" t="s">
        <v>557</v>
      </c>
      <c r="AQ70" s="817"/>
      <c r="AR70" s="817"/>
      <c r="AS70" s="817"/>
      <c r="AT70" s="817"/>
      <c r="AU70" s="817" t="s">
        <v>557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550</v>
      </c>
      <c r="C71" s="861"/>
      <c r="D71" s="861"/>
      <c r="E71" s="861"/>
      <c r="F71" s="861"/>
      <c r="G71" s="861"/>
      <c r="H71" s="861"/>
      <c r="I71" s="861"/>
      <c r="J71" s="861"/>
      <c r="K71" s="861"/>
      <c r="L71" s="861"/>
      <c r="M71" s="861"/>
      <c r="N71" s="861"/>
      <c r="O71" s="861"/>
      <c r="P71" s="862"/>
      <c r="Q71" s="863">
        <v>4539</v>
      </c>
      <c r="R71" s="817"/>
      <c r="S71" s="817"/>
      <c r="T71" s="817"/>
      <c r="U71" s="817"/>
      <c r="V71" s="817">
        <v>4239</v>
      </c>
      <c r="W71" s="817"/>
      <c r="X71" s="817"/>
      <c r="Y71" s="817"/>
      <c r="Z71" s="817"/>
      <c r="AA71" s="817">
        <v>300</v>
      </c>
      <c r="AB71" s="817"/>
      <c r="AC71" s="817"/>
      <c r="AD71" s="817"/>
      <c r="AE71" s="817"/>
      <c r="AF71" s="817">
        <v>300</v>
      </c>
      <c r="AG71" s="817"/>
      <c r="AH71" s="817"/>
      <c r="AI71" s="817"/>
      <c r="AJ71" s="817"/>
      <c r="AK71" s="817" t="s">
        <v>557</v>
      </c>
      <c r="AL71" s="817"/>
      <c r="AM71" s="817"/>
      <c r="AN71" s="817"/>
      <c r="AO71" s="817"/>
      <c r="AP71" s="817" t="s">
        <v>558</v>
      </c>
      <c r="AQ71" s="817"/>
      <c r="AR71" s="817"/>
      <c r="AS71" s="817"/>
      <c r="AT71" s="817"/>
      <c r="AU71" s="817" t="s">
        <v>557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551</v>
      </c>
      <c r="C72" s="861"/>
      <c r="D72" s="861"/>
      <c r="E72" s="861"/>
      <c r="F72" s="861"/>
      <c r="G72" s="861"/>
      <c r="H72" s="861"/>
      <c r="I72" s="861"/>
      <c r="J72" s="861"/>
      <c r="K72" s="861"/>
      <c r="L72" s="861"/>
      <c r="M72" s="861"/>
      <c r="N72" s="861"/>
      <c r="O72" s="861"/>
      <c r="P72" s="862"/>
      <c r="Q72" s="863">
        <v>202</v>
      </c>
      <c r="R72" s="817"/>
      <c r="S72" s="817"/>
      <c r="T72" s="817"/>
      <c r="U72" s="817"/>
      <c r="V72" s="817">
        <v>145</v>
      </c>
      <c r="W72" s="817"/>
      <c r="X72" s="817"/>
      <c r="Y72" s="817"/>
      <c r="Z72" s="817"/>
      <c r="AA72" s="817">
        <v>56</v>
      </c>
      <c r="AB72" s="817"/>
      <c r="AC72" s="817"/>
      <c r="AD72" s="817"/>
      <c r="AE72" s="817"/>
      <c r="AF72" s="817">
        <v>56</v>
      </c>
      <c r="AG72" s="817"/>
      <c r="AH72" s="817"/>
      <c r="AI72" s="817"/>
      <c r="AJ72" s="817"/>
      <c r="AK72" s="817" t="s">
        <v>557</v>
      </c>
      <c r="AL72" s="817"/>
      <c r="AM72" s="817"/>
      <c r="AN72" s="817"/>
      <c r="AO72" s="817"/>
      <c r="AP72" s="817" t="s">
        <v>557</v>
      </c>
      <c r="AQ72" s="817"/>
      <c r="AR72" s="817"/>
      <c r="AS72" s="817"/>
      <c r="AT72" s="817"/>
      <c r="AU72" s="817" t="s">
        <v>557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552</v>
      </c>
      <c r="C73" s="861"/>
      <c r="D73" s="861"/>
      <c r="E73" s="861"/>
      <c r="F73" s="861"/>
      <c r="G73" s="861"/>
      <c r="H73" s="861"/>
      <c r="I73" s="861"/>
      <c r="J73" s="861"/>
      <c r="K73" s="861"/>
      <c r="L73" s="861"/>
      <c r="M73" s="861"/>
      <c r="N73" s="861"/>
      <c r="O73" s="861"/>
      <c r="P73" s="862"/>
      <c r="Q73" s="863">
        <v>2462</v>
      </c>
      <c r="R73" s="817"/>
      <c r="S73" s="817"/>
      <c r="T73" s="817"/>
      <c r="U73" s="817"/>
      <c r="V73" s="817">
        <v>2076</v>
      </c>
      <c r="W73" s="817"/>
      <c r="X73" s="817"/>
      <c r="Y73" s="817"/>
      <c r="Z73" s="817"/>
      <c r="AA73" s="817">
        <v>387</v>
      </c>
      <c r="AB73" s="817"/>
      <c r="AC73" s="817"/>
      <c r="AD73" s="817"/>
      <c r="AE73" s="817"/>
      <c r="AF73" s="817">
        <v>49</v>
      </c>
      <c r="AG73" s="817"/>
      <c r="AH73" s="817"/>
      <c r="AI73" s="817"/>
      <c r="AJ73" s="817"/>
      <c r="AK73" s="817">
        <v>113</v>
      </c>
      <c r="AL73" s="817"/>
      <c r="AM73" s="817"/>
      <c r="AN73" s="817"/>
      <c r="AO73" s="817"/>
      <c r="AP73" s="817">
        <v>1322</v>
      </c>
      <c r="AQ73" s="817"/>
      <c r="AR73" s="817"/>
      <c r="AS73" s="817"/>
      <c r="AT73" s="817"/>
      <c r="AU73" s="817">
        <v>121</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553</v>
      </c>
      <c r="C74" s="861"/>
      <c r="D74" s="861"/>
      <c r="E74" s="861"/>
      <c r="F74" s="861"/>
      <c r="G74" s="861"/>
      <c r="H74" s="861"/>
      <c r="I74" s="861"/>
      <c r="J74" s="861"/>
      <c r="K74" s="861"/>
      <c r="L74" s="861"/>
      <c r="M74" s="861"/>
      <c r="N74" s="861"/>
      <c r="O74" s="861"/>
      <c r="P74" s="862"/>
      <c r="Q74" s="863">
        <v>65</v>
      </c>
      <c r="R74" s="817"/>
      <c r="S74" s="817"/>
      <c r="T74" s="817"/>
      <c r="U74" s="817"/>
      <c r="V74" s="817">
        <v>64</v>
      </c>
      <c r="W74" s="817"/>
      <c r="X74" s="817"/>
      <c r="Y74" s="817"/>
      <c r="Z74" s="817"/>
      <c r="AA74" s="817">
        <v>1</v>
      </c>
      <c r="AB74" s="817"/>
      <c r="AC74" s="817"/>
      <c r="AD74" s="817"/>
      <c r="AE74" s="817"/>
      <c r="AF74" s="817">
        <v>511</v>
      </c>
      <c r="AG74" s="817"/>
      <c r="AH74" s="817"/>
      <c r="AI74" s="817"/>
      <c r="AJ74" s="817"/>
      <c r="AK74" s="817">
        <v>64</v>
      </c>
      <c r="AL74" s="817"/>
      <c r="AM74" s="817"/>
      <c r="AN74" s="817"/>
      <c r="AO74" s="817"/>
      <c r="AP74" s="817" t="s">
        <v>557</v>
      </c>
      <c r="AQ74" s="817"/>
      <c r="AR74" s="817"/>
      <c r="AS74" s="817"/>
      <c r="AT74" s="817"/>
      <c r="AU74" s="817" t="s">
        <v>557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554</v>
      </c>
      <c r="C75" s="861"/>
      <c r="D75" s="861"/>
      <c r="E75" s="861"/>
      <c r="F75" s="861"/>
      <c r="G75" s="861"/>
      <c r="H75" s="861"/>
      <c r="I75" s="861"/>
      <c r="J75" s="861"/>
      <c r="K75" s="861"/>
      <c r="L75" s="861"/>
      <c r="M75" s="861"/>
      <c r="N75" s="861"/>
      <c r="O75" s="861"/>
      <c r="P75" s="862"/>
      <c r="Q75" s="864">
        <v>117</v>
      </c>
      <c r="R75" s="865"/>
      <c r="S75" s="865"/>
      <c r="T75" s="865"/>
      <c r="U75" s="821"/>
      <c r="V75" s="866">
        <v>103</v>
      </c>
      <c r="W75" s="865"/>
      <c r="X75" s="865"/>
      <c r="Y75" s="865"/>
      <c r="Z75" s="821"/>
      <c r="AA75" s="866">
        <v>15</v>
      </c>
      <c r="AB75" s="865"/>
      <c r="AC75" s="865"/>
      <c r="AD75" s="865"/>
      <c r="AE75" s="821"/>
      <c r="AF75" s="866">
        <v>15</v>
      </c>
      <c r="AG75" s="865"/>
      <c r="AH75" s="865"/>
      <c r="AI75" s="865"/>
      <c r="AJ75" s="821"/>
      <c r="AK75" s="866" t="s">
        <v>557</v>
      </c>
      <c r="AL75" s="865"/>
      <c r="AM75" s="865"/>
      <c r="AN75" s="865"/>
      <c r="AO75" s="821"/>
      <c r="AP75" s="866" t="s">
        <v>557</v>
      </c>
      <c r="AQ75" s="865"/>
      <c r="AR75" s="865"/>
      <c r="AS75" s="865"/>
      <c r="AT75" s="821"/>
      <c r="AU75" s="866" t="s">
        <v>557</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555</v>
      </c>
      <c r="C76" s="861"/>
      <c r="D76" s="861"/>
      <c r="E76" s="861"/>
      <c r="F76" s="861"/>
      <c r="G76" s="861"/>
      <c r="H76" s="861"/>
      <c r="I76" s="861"/>
      <c r="J76" s="861"/>
      <c r="K76" s="861"/>
      <c r="L76" s="861"/>
      <c r="M76" s="861"/>
      <c r="N76" s="861"/>
      <c r="O76" s="861"/>
      <c r="P76" s="862"/>
      <c r="Q76" s="864">
        <v>365</v>
      </c>
      <c r="R76" s="865"/>
      <c r="S76" s="865"/>
      <c r="T76" s="865"/>
      <c r="U76" s="821"/>
      <c r="V76" s="866">
        <v>347</v>
      </c>
      <c r="W76" s="865"/>
      <c r="X76" s="865"/>
      <c r="Y76" s="865"/>
      <c r="Z76" s="821"/>
      <c r="AA76" s="866">
        <v>18</v>
      </c>
      <c r="AB76" s="865"/>
      <c r="AC76" s="865"/>
      <c r="AD76" s="865"/>
      <c r="AE76" s="821"/>
      <c r="AF76" s="866">
        <v>43</v>
      </c>
      <c r="AG76" s="865"/>
      <c r="AH76" s="865"/>
      <c r="AI76" s="865"/>
      <c r="AJ76" s="821"/>
      <c r="AK76" s="866">
        <v>451</v>
      </c>
      <c r="AL76" s="865"/>
      <c r="AM76" s="865"/>
      <c r="AN76" s="865"/>
      <c r="AO76" s="821"/>
      <c r="AP76" s="866">
        <v>1624</v>
      </c>
      <c r="AQ76" s="865"/>
      <c r="AR76" s="865"/>
      <c r="AS76" s="865"/>
      <c r="AT76" s="821"/>
      <c r="AU76" s="866">
        <v>281</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7920</v>
      </c>
      <c r="AG88" s="831"/>
      <c r="AH88" s="831"/>
      <c r="AI88" s="831"/>
      <c r="AJ88" s="831"/>
      <c r="AK88" s="828"/>
      <c r="AL88" s="828"/>
      <c r="AM88" s="828"/>
      <c r="AN88" s="828"/>
      <c r="AO88" s="828"/>
      <c r="AP88" s="831">
        <v>2946</v>
      </c>
      <c r="AQ88" s="831"/>
      <c r="AR88" s="831"/>
      <c r="AS88" s="831"/>
      <c r="AT88" s="831"/>
      <c r="AU88" s="831">
        <v>402</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106</v>
      </c>
      <c r="CS102" s="839"/>
      <c r="CT102" s="839"/>
      <c r="CU102" s="839"/>
      <c r="CV102" s="878"/>
      <c r="CW102" s="877"/>
      <c r="CX102" s="839"/>
      <c r="CY102" s="839"/>
      <c r="CZ102" s="839"/>
      <c r="DA102" s="878"/>
      <c r="DB102" s="877">
        <v>281</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306513</v>
      </c>
      <c r="AB110" s="887"/>
      <c r="AC110" s="887"/>
      <c r="AD110" s="887"/>
      <c r="AE110" s="888"/>
      <c r="AF110" s="889">
        <v>291704</v>
      </c>
      <c r="AG110" s="887"/>
      <c r="AH110" s="887"/>
      <c r="AI110" s="887"/>
      <c r="AJ110" s="888"/>
      <c r="AK110" s="889">
        <v>293290</v>
      </c>
      <c r="AL110" s="887"/>
      <c r="AM110" s="887"/>
      <c r="AN110" s="887"/>
      <c r="AO110" s="888"/>
      <c r="AP110" s="890">
        <v>12</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3185052</v>
      </c>
      <c r="BR110" s="918"/>
      <c r="BS110" s="918"/>
      <c r="BT110" s="918"/>
      <c r="BU110" s="918"/>
      <c r="BV110" s="918">
        <v>3137947</v>
      </c>
      <c r="BW110" s="918"/>
      <c r="BX110" s="918"/>
      <c r="BY110" s="918"/>
      <c r="BZ110" s="918"/>
      <c r="CA110" s="918">
        <v>2950190</v>
      </c>
      <c r="CB110" s="918"/>
      <c r="CC110" s="918"/>
      <c r="CD110" s="918"/>
      <c r="CE110" s="918"/>
      <c r="CF110" s="931">
        <v>120.2</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1602</v>
      </c>
      <c r="BR111" s="913"/>
      <c r="BS111" s="913"/>
      <c r="BT111" s="913"/>
      <c r="BU111" s="913"/>
      <c r="BV111" s="913">
        <v>1068</v>
      </c>
      <c r="BW111" s="913"/>
      <c r="BX111" s="913"/>
      <c r="BY111" s="913"/>
      <c r="BZ111" s="913"/>
      <c r="CA111" s="913">
        <v>534</v>
      </c>
      <c r="CB111" s="913"/>
      <c r="CC111" s="913"/>
      <c r="CD111" s="913"/>
      <c r="CE111" s="913"/>
      <c r="CF111" s="907">
        <v>0</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598058</v>
      </c>
      <c r="BR112" s="913"/>
      <c r="BS112" s="913"/>
      <c r="BT112" s="913"/>
      <c r="BU112" s="913"/>
      <c r="BV112" s="913">
        <v>664349</v>
      </c>
      <c r="BW112" s="913"/>
      <c r="BX112" s="913"/>
      <c r="BY112" s="913"/>
      <c r="BZ112" s="913"/>
      <c r="CA112" s="913">
        <v>781826</v>
      </c>
      <c r="CB112" s="913"/>
      <c r="CC112" s="913"/>
      <c r="CD112" s="913"/>
      <c r="CE112" s="913"/>
      <c r="CF112" s="907">
        <v>31.9</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25304</v>
      </c>
      <c r="AB113" s="925"/>
      <c r="AC113" s="925"/>
      <c r="AD113" s="925"/>
      <c r="AE113" s="926"/>
      <c r="AF113" s="927">
        <v>50182</v>
      </c>
      <c r="AG113" s="925"/>
      <c r="AH113" s="925"/>
      <c r="AI113" s="925"/>
      <c r="AJ113" s="926"/>
      <c r="AK113" s="927">
        <v>75695</v>
      </c>
      <c r="AL113" s="925"/>
      <c r="AM113" s="925"/>
      <c r="AN113" s="925"/>
      <c r="AO113" s="926"/>
      <c r="AP113" s="928">
        <v>3.1</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394369</v>
      </c>
      <c r="BR113" s="913"/>
      <c r="BS113" s="913"/>
      <c r="BT113" s="913"/>
      <c r="BU113" s="913"/>
      <c r="BV113" s="913">
        <v>342104</v>
      </c>
      <c r="BW113" s="913"/>
      <c r="BX113" s="913"/>
      <c r="BY113" s="913"/>
      <c r="BZ113" s="913"/>
      <c r="CA113" s="913">
        <v>402048</v>
      </c>
      <c r="CB113" s="913"/>
      <c r="CC113" s="913"/>
      <c r="CD113" s="913"/>
      <c r="CE113" s="913"/>
      <c r="CF113" s="907">
        <v>16.399999999999999</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50723</v>
      </c>
      <c r="AB114" s="946"/>
      <c r="AC114" s="946"/>
      <c r="AD114" s="946"/>
      <c r="AE114" s="947"/>
      <c r="AF114" s="948">
        <v>58955</v>
      </c>
      <c r="AG114" s="946"/>
      <c r="AH114" s="946"/>
      <c r="AI114" s="946"/>
      <c r="AJ114" s="947"/>
      <c r="AK114" s="948">
        <v>58641</v>
      </c>
      <c r="AL114" s="946"/>
      <c r="AM114" s="946"/>
      <c r="AN114" s="946"/>
      <c r="AO114" s="947"/>
      <c r="AP114" s="949">
        <v>2.4</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1741668</v>
      </c>
      <c r="BR114" s="913"/>
      <c r="BS114" s="913"/>
      <c r="BT114" s="913"/>
      <c r="BU114" s="913"/>
      <c r="BV114" s="913">
        <v>1730463</v>
      </c>
      <c r="BW114" s="913"/>
      <c r="BX114" s="913"/>
      <c r="BY114" s="913"/>
      <c r="BZ114" s="913"/>
      <c r="CA114" s="913">
        <v>1710479</v>
      </c>
      <c r="CB114" s="913"/>
      <c r="CC114" s="913"/>
      <c r="CD114" s="913"/>
      <c r="CE114" s="913"/>
      <c r="CF114" s="907">
        <v>69.7</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557</v>
      </c>
      <c r="AB115" s="925"/>
      <c r="AC115" s="925"/>
      <c r="AD115" s="925"/>
      <c r="AE115" s="926"/>
      <c r="AF115" s="927">
        <v>550</v>
      </c>
      <c r="AG115" s="925"/>
      <c r="AH115" s="925"/>
      <c r="AI115" s="925"/>
      <c r="AJ115" s="926"/>
      <c r="AK115" s="927">
        <v>545</v>
      </c>
      <c r="AL115" s="925"/>
      <c r="AM115" s="925"/>
      <c r="AN115" s="925"/>
      <c r="AO115" s="926"/>
      <c r="AP115" s="928">
        <v>0</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1602</v>
      </c>
      <c r="DH116" s="946"/>
      <c r="DI116" s="946"/>
      <c r="DJ116" s="946"/>
      <c r="DK116" s="947"/>
      <c r="DL116" s="948">
        <v>1068</v>
      </c>
      <c r="DM116" s="946"/>
      <c r="DN116" s="946"/>
      <c r="DO116" s="946"/>
      <c r="DP116" s="947"/>
      <c r="DQ116" s="948">
        <v>534</v>
      </c>
      <c r="DR116" s="946"/>
      <c r="DS116" s="946"/>
      <c r="DT116" s="946"/>
      <c r="DU116" s="947"/>
      <c r="DV116" s="949">
        <v>0</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383097</v>
      </c>
      <c r="AB117" s="966"/>
      <c r="AC117" s="966"/>
      <c r="AD117" s="966"/>
      <c r="AE117" s="967"/>
      <c r="AF117" s="968">
        <v>401391</v>
      </c>
      <c r="AG117" s="966"/>
      <c r="AH117" s="966"/>
      <c r="AI117" s="966"/>
      <c r="AJ117" s="967"/>
      <c r="AK117" s="968">
        <v>428171</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5920749</v>
      </c>
      <c r="BR119" s="987"/>
      <c r="BS119" s="987"/>
      <c r="BT119" s="987"/>
      <c r="BU119" s="987"/>
      <c r="BV119" s="987">
        <v>5875931</v>
      </c>
      <c r="BW119" s="987"/>
      <c r="BX119" s="987"/>
      <c r="BY119" s="987"/>
      <c r="BZ119" s="987"/>
      <c r="CA119" s="987">
        <v>5845077</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5728368</v>
      </c>
      <c r="BR120" s="918"/>
      <c r="BS120" s="918"/>
      <c r="BT120" s="918"/>
      <c r="BU120" s="918"/>
      <c r="BV120" s="918">
        <v>5778602</v>
      </c>
      <c r="BW120" s="918"/>
      <c r="BX120" s="918"/>
      <c r="BY120" s="918"/>
      <c r="BZ120" s="918"/>
      <c r="CA120" s="918">
        <v>6224233</v>
      </c>
      <c r="CB120" s="918"/>
      <c r="CC120" s="918"/>
      <c r="CD120" s="918"/>
      <c r="CE120" s="918"/>
      <c r="CF120" s="931">
        <v>253.6</v>
      </c>
      <c r="CG120" s="932"/>
      <c r="CH120" s="932"/>
      <c r="CI120" s="932"/>
      <c r="CJ120" s="932"/>
      <c r="CK120" s="993" t="s">
        <v>446</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598058</v>
      </c>
      <c r="DH120" s="918"/>
      <c r="DI120" s="918"/>
      <c r="DJ120" s="918"/>
      <c r="DK120" s="918"/>
      <c r="DL120" s="918">
        <v>664349</v>
      </c>
      <c r="DM120" s="918"/>
      <c r="DN120" s="918"/>
      <c r="DO120" s="918"/>
      <c r="DP120" s="918"/>
      <c r="DQ120" s="918">
        <v>781826</v>
      </c>
      <c r="DR120" s="918"/>
      <c r="DS120" s="918"/>
      <c r="DT120" s="918"/>
      <c r="DU120" s="918"/>
      <c r="DV120" s="919">
        <v>31.9</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8547</v>
      </c>
      <c r="BR121" s="913"/>
      <c r="BS121" s="913"/>
      <c r="BT121" s="913"/>
      <c r="BU121" s="913"/>
      <c r="BV121" s="913">
        <v>5807</v>
      </c>
      <c r="BW121" s="913"/>
      <c r="BX121" s="913"/>
      <c r="BY121" s="913"/>
      <c r="BZ121" s="913"/>
      <c r="CA121" s="913">
        <v>2666</v>
      </c>
      <c r="CB121" s="913"/>
      <c r="CC121" s="913"/>
      <c r="CD121" s="913"/>
      <c r="CE121" s="913"/>
      <c r="CF121" s="907">
        <v>0.1</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3342676</v>
      </c>
      <c r="BR122" s="987"/>
      <c r="BS122" s="987"/>
      <c r="BT122" s="987"/>
      <c r="BU122" s="987"/>
      <c r="BV122" s="987">
        <v>3234965</v>
      </c>
      <c r="BW122" s="987"/>
      <c r="BX122" s="987"/>
      <c r="BY122" s="987"/>
      <c r="BZ122" s="987"/>
      <c r="CA122" s="987">
        <v>3131600</v>
      </c>
      <c r="CB122" s="987"/>
      <c r="CC122" s="987"/>
      <c r="CD122" s="987"/>
      <c r="CE122" s="987"/>
      <c r="CF122" s="1004">
        <v>127.6</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557</v>
      </c>
      <c r="AB123" s="946"/>
      <c r="AC123" s="946"/>
      <c r="AD123" s="946"/>
      <c r="AE123" s="947"/>
      <c r="AF123" s="948">
        <v>550</v>
      </c>
      <c r="AG123" s="946"/>
      <c r="AH123" s="946"/>
      <c r="AI123" s="946"/>
      <c r="AJ123" s="947"/>
      <c r="AK123" s="948">
        <v>545</v>
      </c>
      <c r="AL123" s="946"/>
      <c r="AM123" s="946"/>
      <c r="AN123" s="946"/>
      <c r="AO123" s="947"/>
      <c r="AP123" s="949">
        <v>0</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450</v>
      </c>
      <c r="BP123" s="992"/>
      <c r="BQ123" s="1050">
        <v>9079591</v>
      </c>
      <c r="BR123" s="1051"/>
      <c r="BS123" s="1051"/>
      <c r="BT123" s="1051"/>
      <c r="BU123" s="1051"/>
      <c r="BV123" s="1051">
        <v>9019374</v>
      </c>
      <c r="BW123" s="1051"/>
      <c r="BX123" s="1051"/>
      <c r="BY123" s="1051"/>
      <c r="BZ123" s="1051"/>
      <c r="CA123" s="1051">
        <v>9358499</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20512</v>
      </c>
      <c r="AB128" s="1033"/>
      <c r="AC128" s="1033"/>
      <c r="AD128" s="1033"/>
      <c r="AE128" s="1034"/>
      <c r="AF128" s="1035">
        <v>17207</v>
      </c>
      <c r="AG128" s="1033"/>
      <c r="AH128" s="1033"/>
      <c r="AI128" s="1033"/>
      <c r="AJ128" s="1034"/>
      <c r="AK128" s="1035">
        <v>21718</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2635749</v>
      </c>
      <c r="AB129" s="946"/>
      <c r="AC129" s="946"/>
      <c r="AD129" s="946"/>
      <c r="AE129" s="947"/>
      <c r="AF129" s="948">
        <v>2650359</v>
      </c>
      <c r="AG129" s="946"/>
      <c r="AH129" s="946"/>
      <c r="AI129" s="946"/>
      <c r="AJ129" s="947"/>
      <c r="AK129" s="948">
        <v>2721513</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270705</v>
      </c>
      <c r="AB130" s="946"/>
      <c r="AC130" s="946"/>
      <c r="AD130" s="946"/>
      <c r="AE130" s="947"/>
      <c r="AF130" s="948">
        <v>269190</v>
      </c>
      <c r="AG130" s="946"/>
      <c r="AH130" s="946"/>
      <c r="AI130" s="946"/>
      <c r="AJ130" s="947"/>
      <c r="AK130" s="948">
        <v>267586</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4.7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2365044</v>
      </c>
      <c r="AB131" s="973"/>
      <c r="AC131" s="973"/>
      <c r="AD131" s="973"/>
      <c r="AE131" s="974"/>
      <c r="AF131" s="972">
        <v>2381169</v>
      </c>
      <c r="AG131" s="973"/>
      <c r="AH131" s="973"/>
      <c r="AI131" s="973"/>
      <c r="AJ131" s="974"/>
      <c r="AK131" s="972">
        <v>2453927</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3.8849171519999999</v>
      </c>
      <c r="AB132" s="1084"/>
      <c r="AC132" s="1084"/>
      <c r="AD132" s="1084"/>
      <c r="AE132" s="1085"/>
      <c r="AF132" s="1086">
        <v>4.8293086299999999</v>
      </c>
      <c r="AG132" s="1084"/>
      <c r="AH132" s="1084"/>
      <c r="AI132" s="1084"/>
      <c r="AJ132" s="1085"/>
      <c r="AK132" s="1086">
        <v>5.6589702949999996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4</v>
      </c>
      <c r="AB133" s="1067"/>
      <c r="AC133" s="1067"/>
      <c r="AD133" s="1067"/>
      <c r="AE133" s="1068"/>
      <c r="AF133" s="1066">
        <v>4.0999999999999996</v>
      </c>
      <c r="AG133" s="1067"/>
      <c r="AH133" s="1067"/>
      <c r="AI133" s="1067"/>
      <c r="AJ133" s="1068"/>
      <c r="AK133" s="1066">
        <v>4.7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PaQCiDlYAmGrtedPBr3fRJ7pe5Nrb/WMuqVAuUh9iVOKSsH61yqjOlWO0tzVvZ0A/0svbCK+kefSdI9nBi3jQ==" saltValue="dq12vyM+VXS6mXHDKctDR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fTArruDdqfz5Ox9amDi4UDiyLr1ZWmF4FkoKw/DoSxOWW+DuCq++8Fw+UnLsAIWLBGwPtOJ47qX7qStu1F7KA==" saltValue="iJgdiADFde6Iy1RzUYuM6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yS8bqolPR48/98+g/7E7Mg8jWD7DkvEqb6Z3Bj4zaqKpRZ2TYguhUNqTtADG4QpBlK/IgeNGKMIW5DkH0rWoA==" saltValue="p7E1XbXMN9INZ5MtwiJfg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 x14ac:dyDescent="0.2">
      <c r="A8" s="247"/>
      <c r="AK8" s="256"/>
      <c r="AL8" s="257"/>
      <c r="AM8" s="257"/>
      <c r="AN8" s="258"/>
      <c r="AO8" s="1102"/>
      <c r="AP8" s="259" t="s">
        <v>481</v>
      </c>
      <c r="AQ8" s="260" t="s">
        <v>482</v>
      </c>
      <c r="AR8" s="261" t="s">
        <v>483</v>
      </c>
    </row>
    <row r="9" spans="1:46" ht="13" x14ac:dyDescent="0.2">
      <c r="A9" s="247"/>
      <c r="AK9" s="1103" t="s">
        <v>484</v>
      </c>
      <c r="AL9" s="1104"/>
      <c r="AM9" s="1104"/>
      <c r="AN9" s="1105"/>
      <c r="AO9" s="262">
        <v>935479</v>
      </c>
      <c r="AP9" s="262">
        <v>154497</v>
      </c>
      <c r="AQ9" s="263">
        <v>156369</v>
      </c>
      <c r="AR9" s="264">
        <v>-1.2</v>
      </c>
    </row>
    <row r="10" spans="1:46" ht="13.5" customHeight="1" x14ac:dyDescent="0.2">
      <c r="A10" s="247"/>
      <c r="AK10" s="1103" t="s">
        <v>485</v>
      </c>
      <c r="AL10" s="1104"/>
      <c r="AM10" s="1104"/>
      <c r="AN10" s="1105"/>
      <c r="AO10" s="265">
        <v>148927</v>
      </c>
      <c r="AP10" s="265">
        <v>24596</v>
      </c>
      <c r="AQ10" s="266">
        <v>21449</v>
      </c>
      <c r="AR10" s="267">
        <v>14.7</v>
      </c>
    </row>
    <row r="11" spans="1:46" ht="13.5" customHeight="1" x14ac:dyDescent="0.2">
      <c r="A11" s="247"/>
      <c r="AK11" s="1103" t="s">
        <v>486</v>
      </c>
      <c r="AL11" s="1104"/>
      <c r="AM11" s="1104"/>
      <c r="AN11" s="1105"/>
      <c r="AO11" s="265">
        <v>4198</v>
      </c>
      <c r="AP11" s="265">
        <v>693</v>
      </c>
      <c r="AQ11" s="266">
        <v>1663</v>
      </c>
      <c r="AR11" s="267">
        <v>-58.3</v>
      </c>
    </row>
    <row r="12" spans="1:46" ht="13.5" customHeight="1" x14ac:dyDescent="0.2">
      <c r="A12" s="247"/>
      <c r="AK12" s="1103" t="s">
        <v>487</v>
      </c>
      <c r="AL12" s="1104"/>
      <c r="AM12" s="1104"/>
      <c r="AN12" s="1105"/>
      <c r="AO12" s="265" t="s">
        <v>488</v>
      </c>
      <c r="AP12" s="265" t="s">
        <v>488</v>
      </c>
      <c r="AQ12" s="266">
        <v>34</v>
      </c>
      <c r="AR12" s="267" t="s">
        <v>488</v>
      </c>
    </row>
    <row r="13" spans="1:46" ht="13.5" customHeight="1" x14ac:dyDescent="0.2">
      <c r="A13" s="247"/>
      <c r="AK13" s="1103" t="s">
        <v>489</v>
      </c>
      <c r="AL13" s="1104"/>
      <c r="AM13" s="1104"/>
      <c r="AN13" s="1105"/>
      <c r="AO13" s="265">
        <v>43353</v>
      </c>
      <c r="AP13" s="265">
        <v>7160</v>
      </c>
      <c r="AQ13" s="266">
        <v>5566</v>
      </c>
      <c r="AR13" s="267">
        <v>28.6</v>
      </c>
    </row>
    <row r="14" spans="1:46" ht="13.5" customHeight="1" x14ac:dyDescent="0.2">
      <c r="A14" s="247"/>
      <c r="AK14" s="1103" t="s">
        <v>490</v>
      </c>
      <c r="AL14" s="1104"/>
      <c r="AM14" s="1104"/>
      <c r="AN14" s="1105"/>
      <c r="AO14" s="265">
        <v>11873</v>
      </c>
      <c r="AP14" s="265">
        <v>1961</v>
      </c>
      <c r="AQ14" s="266">
        <v>3589</v>
      </c>
      <c r="AR14" s="267">
        <v>-45.4</v>
      </c>
    </row>
    <row r="15" spans="1:46" ht="13.5" customHeight="1" x14ac:dyDescent="0.2">
      <c r="A15" s="247"/>
      <c r="AK15" s="1106" t="s">
        <v>491</v>
      </c>
      <c r="AL15" s="1107"/>
      <c r="AM15" s="1107"/>
      <c r="AN15" s="1108"/>
      <c r="AO15" s="265">
        <v>-62648</v>
      </c>
      <c r="AP15" s="265">
        <v>-10346</v>
      </c>
      <c r="AQ15" s="266">
        <v>-10547</v>
      </c>
      <c r="AR15" s="267">
        <v>-1.9</v>
      </c>
    </row>
    <row r="16" spans="1:46" ht="13" x14ac:dyDescent="0.2">
      <c r="A16" s="247"/>
      <c r="AK16" s="1106" t="s">
        <v>177</v>
      </c>
      <c r="AL16" s="1107"/>
      <c r="AM16" s="1107"/>
      <c r="AN16" s="1108"/>
      <c r="AO16" s="265">
        <v>1081182</v>
      </c>
      <c r="AP16" s="265">
        <v>178560</v>
      </c>
      <c r="AQ16" s="266">
        <v>178125</v>
      </c>
      <c r="AR16" s="267">
        <v>0.2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9" t="s">
        <v>496</v>
      </c>
      <c r="AL21" s="1110"/>
      <c r="AM21" s="1110"/>
      <c r="AN21" s="1111"/>
      <c r="AO21" s="277">
        <v>15.52</v>
      </c>
      <c r="AP21" s="278">
        <v>14.51</v>
      </c>
      <c r="AQ21" s="279">
        <v>1.01</v>
      </c>
      <c r="AS21" s="280"/>
      <c r="AT21" s="276"/>
    </row>
    <row r="22" spans="1:46" s="248" customFormat="1" ht="13" x14ac:dyDescent="0.2">
      <c r="A22" s="276"/>
      <c r="AK22" s="1109" t="s">
        <v>497</v>
      </c>
      <c r="AL22" s="1110"/>
      <c r="AM22" s="1110"/>
      <c r="AN22" s="1111"/>
      <c r="AO22" s="281">
        <v>94.5</v>
      </c>
      <c r="AP22" s="282">
        <v>95.5</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293290</v>
      </c>
      <c r="AP32" s="291">
        <v>48438</v>
      </c>
      <c r="AQ32" s="292">
        <v>89268</v>
      </c>
      <c r="AR32" s="293">
        <v>-45.7</v>
      </c>
    </row>
    <row r="33" spans="1:46" ht="13.5" customHeight="1" x14ac:dyDescent="0.2">
      <c r="A33" s="247"/>
      <c r="AK33" s="1117" t="s">
        <v>502</v>
      </c>
      <c r="AL33" s="1118"/>
      <c r="AM33" s="1118"/>
      <c r="AN33" s="1119"/>
      <c r="AO33" s="291" t="s">
        <v>488</v>
      </c>
      <c r="AP33" s="291" t="s">
        <v>488</v>
      </c>
      <c r="AQ33" s="292" t="s">
        <v>488</v>
      </c>
      <c r="AR33" s="293" t="s">
        <v>488</v>
      </c>
    </row>
    <row r="34" spans="1:46" ht="27" customHeight="1" x14ac:dyDescent="0.2">
      <c r="A34" s="247"/>
      <c r="AK34" s="1117" t="s">
        <v>503</v>
      </c>
      <c r="AL34" s="1118"/>
      <c r="AM34" s="1118"/>
      <c r="AN34" s="1119"/>
      <c r="AO34" s="291" t="s">
        <v>488</v>
      </c>
      <c r="AP34" s="291" t="s">
        <v>488</v>
      </c>
      <c r="AQ34" s="292" t="s">
        <v>488</v>
      </c>
      <c r="AR34" s="293" t="s">
        <v>488</v>
      </c>
    </row>
    <row r="35" spans="1:46" ht="27" customHeight="1" x14ac:dyDescent="0.2">
      <c r="A35" s="247"/>
      <c r="AK35" s="1117" t="s">
        <v>504</v>
      </c>
      <c r="AL35" s="1118"/>
      <c r="AM35" s="1118"/>
      <c r="AN35" s="1119"/>
      <c r="AO35" s="291">
        <v>75695</v>
      </c>
      <c r="AP35" s="291">
        <v>12501</v>
      </c>
      <c r="AQ35" s="292">
        <v>17003</v>
      </c>
      <c r="AR35" s="293">
        <v>-26.5</v>
      </c>
    </row>
    <row r="36" spans="1:46" ht="27" customHeight="1" x14ac:dyDescent="0.2">
      <c r="A36" s="247"/>
      <c r="AK36" s="1117" t="s">
        <v>505</v>
      </c>
      <c r="AL36" s="1118"/>
      <c r="AM36" s="1118"/>
      <c r="AN36" s="1119"/>
      <c r="AO36" s="291">
        <v>58641</v>
      </c>
      <c r="AP36" s="291">
        <v>9685</v>
      </c>
      <c r="AQ36" s="292">
        <v>5039</v>
      </c>
      <c r="AR36" s="293">
        <v>92.2</v>
      </c>
    </row>
    <row r="37" spans="1:46" ht="13.5" customHeight="1" x14ac:dyDescent="0.2">
      <c r="A37" s="247"/>
      <c r="AK37" s="1117" t="s">
        <v>506</v>
      </c>
      <c r="AL37" s="1118"/>
      <c r="AM37" s="1118"/>
      <c r="AN37" s="1119"/>
      <c r="AO37" s="291">
        <v>545</v>
      </c>
      <c r="AP37" s="291">
        <v>90</v>
      </c>
      <c r="AQ37" s="292">
        <v>909</v>
      </c>
      <c r="AR37" s="293">
        <v>-90.1</v>
      </c>
    </row>
    <row r="38" spans="1:46" ht="27" customHeight="1" x14ac:dyDescent="0.2">
      <c r="A38" s="247"/>
      <c r="AK38" s="1120" t="s">
        <v>507</v>
      </c>
      <c r="AL38" s="1121"/>
      <c r="AM38" s="1121"/>
      <c r="AN38" s="1122"/>
      <c r="AO38" s="294" t="s">
        <v>488</v>
      </c>
      <c r="AP38" s="294" t="s">
        <v>488</v>
      </c>
      <c r="AQ38" s="295">
        <v>25</v>
      </c>
      <c r="AR38" s="283" t="s">
        <v>488</v>
      </c>
      <c r="AS38" s="290"/>
    </row>
    <row r="39" spans="1:46" ht="13" x14ac:dyDescent="0.2">
      <c r="A39" s="247"/>
      <c r="AK39" s="1120" t="s">
        <v>508</v>
      </c>
      <c r="AL39" s="1121"/>
      <c r="AM39" s="1121"/>
      <c r="AN39" s="1122"/>
      <c r="AO39" s="291">
        <v>-21718</v>
      </c>
      <c r="AP39" s="291">
        <v>-3587</v>
      </c>
      <c r="AQ39" s="292">
        <v>-4913</v>
      </c>
      <c r="AR39" s="293">
        <v>-27</v>
      </c>
      <c r="AS39" s="290"/>
    </row>
    <row r="40" spans="1:46" ht="27" customHeight="1" x14ac:dyDescent="0.2">
      <c r="A40" s="247"/>
      <c r="AK40" s="1117" t="s">
        <v>509</v>
      </c>
      <c r="AL40" s="1118"/>
      <c r="AM40" s="1118"/>
      <c r="AN40" s="1119"/>
      <c r="AO40" s="291">
        <v>-267586</v>
      </c>
      <c r="AP40" s="291">
        <v>-44193</v>
      </c>
      <c r="AQ40" s="292">
        <v>-72657</v>
      </c>
      <c r="AR40" s="293">
        <v>-39.200000000000003</v>
      </c>
      <c r="AS40" s="290"/>
    </row>
    <row r="41" spans="1:46" ht="13" x14ac:dyDescent="0.2">
      <c r="A41" s="247"/>
      <c r="AK41" s="1123" t="s">
        <v>287</v>
      </c>
      <c r="AL41" s="1124"/>
      <c r="AM41" s="1124"/>
      <c r="AN41" s="1125"/>
      <c r="AO41" s="291">
        <v>138867</v>
      </c>
      <c r="AP41" s="291">
        <v>22934</v>
      </c>
      <c r="AQ41" s="292">
        <v>34674</v>
      </c>
      <c r="AR41" s="293">
        <v>-33.9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 x14ac:dyDescent="0.2">
      <c r="A50" s="247"/>
      <c r="AK50" s="305"/>
      <c r="AL50" s="306"/>
      <c r="AM50" s="1113"/>
      <c r="AN50" s="307" t="s">
        <v>513</v>
      </c>
      <c r="AO50" s="308" t="s">
        <v>514</v>
      </c>
      <c r="AP50" s="309" t="s">
        <v>515</v>
      </c>
      <c r="AQ50" s="310" t="s">
        <v>516</v>
      </c>
      <c r="AR50" s="311" t="s">
        <v>517</v>
      </c>
    </row>
    <row r="51" spans="1:44" ht="13" x14ac:dyDescent="0.2">
      <c r="A51" s="247"/>
      <c r="AK51" s="303" t="s">
        <v>518</v>
      </c>
      <c r="AL51" s="304"/>
      <c r="AM51" s="312">
        <v>739910</v>
      </c>
      <c r="AN51" s="313">
        <v>118728</v>
      </c>
      <c r="AO51" s="314">
        <v>17.2</v>
      </c>
      <c r="AP51" s="315">
        <v>125391</v>
      </c>
      <c r="AQ51" s="316">
        <v>-13.6</v>
      </c>
      <c r="AR51" s="317">
        <v>30.8</v>
      </c>
    </row>
    <row r="52" spans="1:44" ht="13" x14ac:dyDescent="0.2">
      <c r="A52" s="247"/>
      <c r="AK52" s="318"/>
      <c r="AL52" s="319" t="s">
        <v>519</v>
      </c>
      <c r="AM52" s="320">
        <v>225288</v>
      </c>
      <c r="AN52" s="321">
        <v>36150</v>
      </c>
      <c r="AO52" s="322">
        <v>-11.9</v>
      </c>
      <c r="AP52" s="323">
        <v>68516</v>
      </c>
      <c r="AQ52" s="324">
        <v>-18.2</v>
      </c>
      <c r="AR52" s="325">
        <v>6.3</v>
      </c>
    </row>
    <row r="53" spans="1:44" ht="13" x14ac:dyDescent="0.2">
      <c r="A53" s="247"/>
      <c r="AK53" s="303" t="s">
        <v>520</v>
      </c>
      <c r="AL53" s="304"/>
      <c r="AM53" s="312">
        <v>447228</v>
      </c>
      <c r="AN53" s="313">
        <v>72696</v>
      </c>
      <c r="AO53" s="314">
        <v>-38.799999999999997</v>
      </c>
      <c r="AP53" s="315">
        <v>138402</v>
      </c>
      <c r="AQ53" s="316">
        <v>10.4</v>
      </c>
      <c r="AR53" s="317">
        <v>-49.2</v>
      </c>
    </row>
    <row r="54" spans="1:44" ht="13" x14ac:dyDescent="0.2">
      <c r="A54" s="247"/>
      <c r="AK54" s="318"/>
      <c r="AL54" s="319" t="s">
        <v>519</v>
      </c>
      <c r="AM54" s="320">
        <v>318379</v>
      </c>
      <c r="AN54" s="321">
        <v>51752</v>
      </c>
      <c r="AO54" s="322">
        <v>43.2</v>
      </c>
      <c r="AP54" s="323">
        <v>70652</v>
      </c>
      <c r="AQ54" s="324">
        <v>3.1</v>
      </c>
      <c r="AR54" s="325">
        <v>40.1</v>
      </c>
    </row>
    <row r="55" spans="1:44" ht="13" x14ac:dyDescent="0.2">
      <c r="A55" s="247"/>
      <c r="AK55" s="303" t="s">
        <v>521</v>
      </c>
      <c r="AL55" s="304"/>
      <c r="AM55" s="312">
        <v>553020</v>
      </c>
      <c r="AN55" s="313">
        <v>90927</v>
      </c>
      <c r="AO55" s="314">
        <v>25.1</v>
      </c>
      <c r="AP55" s="315">
        <v>146367</v>
      </c>
      <c r="AQ55" s="316">
        <v>5.8</v>
      </c>
      <c r="AR55" s="317">
        <v>19.3</v>
      </c>
    </row>
    <row r="56" spans="1:44" ht="13" x14ac:dyDescent="0.2">
      <c r="A56" s="247"/>
      <c r="AK56" s="318"/>
      <c r="AL56" s="319" t="s">
        <v>519</v>
      </c>
      <c r="AM56" s="320">
        <v>416661</v>
      </c>
      <c r="AN56" s="321">
        <v>68507</v>
      </c>
      <c r="AO56" s="322">
        <v>32.4</v>
      </c>
      <c r="AP56" s="323">
        <v>79441</v>
      </c>
      <c r="AQ56" s="324">
        <v>12.4</v>
      </c>
      <c r="AR56" s="325">
        <v>20</v>
      </c>
    </row>
    <row r="57" spans="1:44" ht="13" x14ac:dyDescent="0.2">
      <c r="A57" s="247"/>
      <c r="AK57" s="303" t="s">
        <v>522</v>
      </c>
      <c r="AL57" s="304"/>
      <c r="AM57" s="312">
        <v>947419</v>
      </c>
      <c r="AN57" s="313">
        <v>157092</v>
      </c>
      <c r="AO57" s="314">
        <v>72.8</v>
      </c>
      <c r="AP57" s="315">
        <v>165181</v>
      </c>
      <c r="AQ57" s="316">
        <v>12.9</v>
      </c>
      <c r="AR57" s="317">
        <v>59.9</v>
      </c>
    </row>
    <row r="58" spans="1:44" ht="13" x14ac:dyDescent="0.2">
      <c r="A58" s="247"/>
      <c r="AK58" s="318"/>
      <c r="AL58" s="319" t="s">
        <v>519</v>
      </c>
      <c r="AM58" s="320">
        <v>466610</v>
      </c>
      <c r="AN58" s="321">
        <v>77369</v>
      </c>
      <c r="AO58" s="322">
        <v>12.9</v>
      </c>
      <c r="AP58" s="323">
        <v>82246</v>
      </c>
      <c r="AQ58" s="324">
        <v>3.5</v>
      </c>
      <c r="AR58" s="325">
        <v>9.4</v>
      </c>
    </row>
    <row r="59" spans="1:44" ht="13" x14ac:dyDescent="0.2">
      <c r="A59" s="247"/>
      <c r="AK59" s="303" t="s">
        <v>523</v>
      </c>
      <c r="AL59" s="304"/>
      <c r="AM59" s="312">
        <v>469788</v>
      </c>
      <c r="AN59" s="313">
        <v>77587</v>
      </c>
      <c r="AO59" s="314">
        <v>-50.6</v>
      </c>
      <c r="AP59" s="315">
        <v>166234</v>
      </c>
      <c r="AQ59" s="316">
        <v>0.6</v>
      </c>
      <c r="AR59" s="317">
        <v>-51.2</v>
      </c>
    </row>
    <row r="60" spans="1:44" ht="13" x14ac:dyDescent="0.2">
      <c r="A60" s="247"/>
      <c r="AK60" s="318"/>
      <c r="AL60" s="319" t="s">
        <v>519</v>
      </c>
      <c r="AM60" s="320">
        <v>270800</v>
      </c>
      <c r="AN60" s="321">
        <v>44723</v>
      </c>
      <c r="AO60" s="322">
        <v>-42.2</v>
      </c>
      <c r="AP60" s="323">
        <v>89789</v>
      </c>
      <c r="AQ60" s="324">
        <v>9.1999999999999993</v>
      </c>
      <c r="AR60" s="325">
        <v>-51.4</v>
      </c>
    </row>
    <row r="61" spans="1:44" ht="13" x14ac:dyDescent="0.2">
      <c r="A61" s="247"/>
      <c r="AK61" s="303" t="s">
        <v>524</v>
      </c>
      <c r="AL61" s="326"/>
      <c r="AM61" s="312">
        <v>631473</v>
      </c>
      <c r="AN61" s="313">
        <v>103406</v>
      </c>
      <c r="AO61" s="314">
        <v>5.0999999999999996</v>
      </c>
      <c r="AP61" s="315">
        <v>148315</v>
      </c>
      <c r="AQ61" s="327">
        <v>3.2</v>
      </c>
      <c r="AR61" s="317">
        <v>1.9</v>
      </c>
    </row>
    <row r="62" spans="1:44" ht="13" x14ac:dyDescent="0.2">
      <c r="A62" s="247"/>
      <c r="AK62" s="318"/>
      <c r="AL62" s="319" t="s">
        <v>519</v>
      </c>
      <c r="AM62" s="320">
        <v>339548</v>
      </c>
      <c r="AN62" s="321">
        <v>55700</v>
      </c>
      <c r="AO62" s="322">
        <v>6.9</v>
      </c>
      <c r="AP62" s="323">
        <v>78129</v>
      </c>
      <c r="AQ62" s="324">
        <v>2</v>
      </c>
      <c r="AR62" s="325">
        <v>4.9000000000000004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cfgwSKVEY0c3s4mo+Yq4gWjoxjsrbE/eKwY8y0H1gzlWDYcJNY2JtMeNJtPcYjr44r7UtjUsuEJa9AoxfS11lQ==" saltValue="cBlqGSS6mThPPzF4bA7I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xXp6bk93LsZDnWBFgWPwbVaZ9/tObrFUCc0XBGGG9jEaJgwqUCh8vRFiZAM4zvW9N7q2fksjMCQvyQVaKHxwYA==" saltValue="va76Kjuo0fYrFXjTJwa0m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csUli7d43GpEZ1tD3xeWfSDevT+hxEduGD5371yD29l/ZEI4kQrl4mh2pR5TktGfwV5cbkFalMgAGNIKSuBlg==" saltValue="3YZ2+sKhAthm4SR8zNJTc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81.650000000000006</v>
      </c>
      <c r="G47" s="12">
        <v>86.15</v>
      </c>
      <c r="H47" s="12">
        <v>93.4</v>
      </c>
      <c r="I47" s="12">
        <v>91.86</v>
      </c>
      <c r="J47" s="13">
        <v>86.06</v>
      </c>
    </row>
    <row r="48" spans="2:10" ht="57.75" customHeight="1" x14ac:dyDescent="0.2">
      <c r="B48" s="14"/>
      <c r="C48" s="1128" t="s">
        <v>4</v>
      </c>
      <c r="D48" s="1128"/>
      <c r="E48" s="1129"/>
      <c r="F48" s="15">
        <v>5.88</v>
      </c>
      <c r="G48" s="16">
        <v>3.93</v>
      </c>
      <c r="H48" s="16">
        <v>3.59</v>
      </c>
      <c r="I48" s="16">
        <v>6.63</v>
      </c>
      <c r="J48" s="17">
        <v>4.3099999999999996</v>
      </c>
    </row>
    <row r="49" spans="2:10" ht="57.75" customHeight="1" thickBot="1" x14ac:dyDescent="0.25">
      <c r="B49" s="18"/>
      <c r="C49" s="1130" t="s">
        <v>5</v>
      </c>
      <c r="D49" s="1130"/>
      <c r="E49" s="1131"/>
      <c r="F49" s="19">
        <v>4.17</v>
      </c>
      <c r="G49" s="20">
        <v>7.53</v>
      </c>
      <c r="H49" s="20">
        <v>1.51</v>
      </c>
      <c r="I49" s="20">
        <v>0.15</v>
      </c>
      <c r="J49" s="21" t="s">
        <v>531</v>
      </c>
    </row>
    <row r="50" spans="2:10" ht="13" x14ac:dyDescent="0.2"/>
  </sheetData>
  <sheetProtection algorithmName="SHA-512" hashValue="oHUkua84ZlVXcbQTFpqSV1J0841AObTrz8sGEMXGLMjtlYoauEIaBNbXXGEOdCFCuqigWZ/sGGUa5+5Z1Lsgjg==" saltValue="S4p9N9Is75KI357nDWGw7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72.14</v>
      </c>
      <c r="G34" s="33">
        <v>69.55</v>
      </c>
      <c r="H34" s="33">
        <v>65.69</v>
      </c>
      <c r="I34" s="33">
        <v>48.22</v>
      </c>
      <c r="J34" s="34">
        <v>52.31</v>
      </c>
      <c r="K34" s="22"/>
      <c r="L34" s="22"/>
      <c r="M34" s="22"/>
      <c r="N34" s="22"/>
      <c r="O34" s="22"/>
      <c r="P34" s="22"/>
    </row>
    <row r="35" spans="1:16" ht="39" customHeight="1" x14ac:dyDescent="0.2">
      <c r="A35" s="22"/>
      <c r="B35" s="35"/>
      <c r="C35" s="1132" t="s">
        <v>533</v>
      </c>
      <c r="D35" s="1132"/>
      <c r="E35" s="1133"/>
      <c r="F35" s="36">
        <v>33.1</v>
      </c>
      <c r="G35" s="37">
        <v>35</v>
      </c>
      <c r="H35" s="37">
        <v>37.01</v>
      </c>
      <c r="I35" s="37">
        <v>34.33</v>
      </c>
      <c r="J35" s="38">
        <v>35.74</v>
      </c>
      <c r="K35" s="22"/>
      <c r="L35" s="22"/>
      <c r="M35" s="22"/>
      <c r="N35" s="22"/>
      <c r="O35" s="22"/>
      <c r="P35" s="22"/>
    </row>
    <row r="36" spans="1:16" ht="39" customHeight="1" x14ac:dyDescent="0.2">
      <c r="A36" s="22"/>
      <c r="B36" s="35"/>
      <c r="C36" s="1132" t="s">
        <v>534</v>
      </c>
      <c r="D36" s="1132"/>
      <c r="E36" s="1133"/>
      <c r="F36" s="36">
        <v>31.07</v>
      </c>
      <c r="G36" s="37">
        <v>28.06</v>
      </c>
      <c r="H36" s="37">
        <v>30.43</v>
      </c>
      <c r="I36" s="37">
        <v>30.68</v>
      </c>
      <c r="J36" s="38">
        <v>24.94</v>
      </c>
      <c r="K36" s="22"/>
      <c r="L36" s="22"/>
      <c r="M36" s="22"/>
      <c r="N36" s="22"/>
      <c r="O36" s="22"/>
      <c r="P36" s="22"/>
    </row>
    <row r="37" spans="1:16" ht="39" customHeight="1" x14ac:dyDescent="0.2">
      <c r="A37" s="22"/>
      <c r="B37" s="35"/>
      <c r="C37" s="1132" t="s">
        <v>535</v>
      </c>
      <c r="D37" s="1132"/>
      <c r="E37" s="1133"/>
      <c r="F37" s="36">
        <v>3.8</v>
      </c>
      <c r="G37" s="37">
        <v>6.11</v>
      </c>
      <c r="H37" s="37">
        <v>6.11</v>
      </c>
      <c r="I37" s="37">
        <v>10.28</v>
      </c>
      <c r="J37" s="38">
        <v>16.600000000000001</v>
      </c>
      <c r="K37" s="22"/>
      <c r="L37" s="22"/>
      <c r="M37" s="22"/>
      <c r="N37" s="22"/>
      <c r="O37" s="22"/>
      <c r="P37" s="22"/>
    </row>
    <row r="38" spans="1:16" ht="39" customHeight="1" x14ac:dyDescent="0.2">
      <c r="A38" s="22"/>
      <c r="B38" s="35"/>
      <c r="C38" s="1132" t="s">
        <v>536</v>
      </c>
      <c r="D38" s="1132"/>
      <c r="E38" s="1133"/>
      <c r="F38" s="36">
        <v>5.92</v>
      </c>
      <c r="G38" s="37">
        <v>3.97</v>
      </c>
      <c r="H38" s="37">
        <v>3.63</v>
      </c>
      <c r="I38" s="37">
        <v>6.67</v>
      </c>
      <c r="J38" s="38">
        <v>4.34</v>
      </c>
      <c r="K38" s="22"/>
      <c r="L38" s="22"/>
      <c r="M38" s="22"/>
      <c r="N38" s="22"/>
      <c r="O38" s="22"/>
      <c r="P38" s="22"/>
    </row>
    <row r="39" spans="1:16" ht="39" customHeight="1" x14ac:dyDescent="0.2">
      <c r="A39" s="22"/>
      <c r="B39" s="35"/>
      <c r="C39" s="1132" t="s">
        <v>537</v>
      </c>
      <c r="D39" s="1132"/>
      <c r="E39" s="1133"/>
      <c r="F39" s="36">
        <v>1.05</v>
      </c>
      <c r="G39" s="37">
        <v>0.66</v>
      </c>
      <c r="H39" s="37">
        <v>0.77</v>
      </c>
      <c r="I39" s="37">
        <v>1.99</v>
      </c>
      <c r="J39" s="38">
        <v>1.0900000000000001</v>
      </c>
      <c r="K39" s="22"/>
      <c r="L39" s="22"/>
      <c r="M39" s="22"/>
      <c r="N39" s="22"/>
      <c r="O39" s="22"/>
      <c r="P39" s="22"/>
    </row>
    <row r="40" spans="1:16" ht="39" customHeight="1" x14ac:dyDescent="0.2">
      <c r="A40" s="22"/>
      <c r="B40" s="35"/>
      <c r="C40" s="1132" t="s">
        <v>538</v>
      </c>
      <c r="D40" s="1132"/>
      <c r="E40" s="1133"/>
      <c r="F40" s="36">
        <v>0.26</v>
      </c>
      <c r="G40" s="37">
        <v>0.48</v>
      </c>
      <c r="H40" s="37">
        <v>0.64</v>
      </c>
      <c r="I40" s="37">
        <v>1.71</v>
      </c>
      <c r="J40" s="38">
        <v>0.8</v>
      </c>
      <c r="K40" s="22"/>
      <c r="L40" s="22"/>
      <c r="M40" s="22"/>
      <c r="N40" s="22"/>
      <c r="O40" s="22"/>
      <c r="P40" s="22"/>
    </row>
    <row r="41" spans="1:16" ht="39" customHeight="1" x14ac:dyDescent="0.2">
      <c r="A41" s="22"/>
      <c r="B41" s="35"/>
      <c r="C41" s="1132" t="s">
        <v>539</v>
      </c>
      <c r="D41" s="1132"/>
      <c r="E41" s="1133"/>
      <c r="F41" s="36">
        <v>0.25</v>
      </c>
      <c r="G41" s="37">
        <v>0.24</v>
      </c>
      <c r="H41" s="37">
        <v>0.32</v>
      </c>
      <c r="I41" s="37">
        <v>0.16</v>
      </c>
      <c r="J41" s="38">
        <v>0.19</v>
      </c>
      <c r="K41" s="22"/>
      <c r="L41" s="22"/>
      <c r="M41" s="22"/>
      <c r="N41" s="22"/>
      <c r="O41" s="22"/>
      <c r="P41" s="22"/>
    </row>
    <row r="42" spans="1:16" ht="39" customHeight="1" x14ac:dyDescent="0.2">
      <c r="A42" s="22"/>
      <c r="B42" s="39"/>
      <c r="C42" s="1132" t="s">
        <v>540</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541</v>
      </c>
      <c r="D43" s="1134"/>
      <c r="E43" s="1135"/>
      <c r="F43" s="41">
        <v>0.03</v>
      </c>
      <c r="G43" s="42">
        <v>0.04</v>
      </c>
      <c r="H43" s="42">
        <v>0.02</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RVDXl1WDEYlqF3lcR0eBxeeIATQPHGkA6isEYmm3dZo/0d2H3WkQMRCv3PhaCORYMtwBgfYxO5qwVjbaUYxXw==" saltValue="Pzfi0GuOxWCI++ORCth4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319</v>
      </c>
      <c r="L45" s="58">
        <v>432</v>
      </c>
      <c r="M45" s="58">
        <v>307</v>
      </c>
      <c r="N45" s="58">
        <v>292</v>
      </c>
      <c r="O45" s="59">
        <v>293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16</v>
      </c>
      <c r="L48" s="62">
        <v>16</v>
      </c>
      <c r="M48" s="62">
        <v>25</v>
      </c>
      <c r="N48" s="62">
        <v>50</v>
      </c>
      <c r="O48" s="63">
        <v>76</v>
      </c>
      <c r="P48" s="46"/>
      <c r="Q48" s="46"/>
      <c r="R48" s="46"/>
      <c r="S48" s="46"/>
      <c r="T48" s="46"/>
      <c r="U48" s="46"/>
    </row>
    <row r="49" spans="1:21" ht="30.75" customHeight="1" x14ac:dyDescent="0.2">
      <c r="A49" s="46"/>
      <c r="B49" s="1140"/>
      <c r="C49" s="1141"/>
      <c r="D49" s="60"/>
      <c r="E49" s="1146" t="s">
        <v>14</v>
      </c>
      <c r="F49" s="1146"/>
      <c r="G49" s="1146"/>
      <c r="H49" s="1146"/>
      <c r="I49" s="1146"/>
      <c r="J49" s="1147"/>
      <c r="K49" s="61">
        <v>51</v>
      </c>
      <c r="L49" s="62">
        <v>53</v>
      </c>
      <c r="M49" s="62">
        <v>51</v>
      </c>
      <c r="N49" s="62">
        <v>59</v>
      </c>
      <c r="O49" s="63">
        <v>59</v>
      </c>
      <c r="P49" s="46"/>
      <c r="Q49" s="46"/>
      <c r="R49" s="46"/>
      <c r="S49" s="46"/>
      <c r="T49" s="46"/>
      <c r="U49" s="46"/>
    </row>
    <row r="50" spans="1:21" ht="30.75" customHeight="1" x14ac:dyDescent="0.2">
      <c r="A50" s="46"/>
      <c r="B50" s="1140"/>
      <c r="C50" s="1141"/>
      <c r="D50" s="60"/>
      <c r="E50" s="1146" t="s">
        <v>15</v>
      </c>
      <c r="F50" s="1146"/>
      <c r="G50" s="1146"/>
      <c r="H50" s="1146"/>
      <c r="I50" s="1146"/>
      <c r="J50" s="1147"/>
      <c r="K50" s="61">
        <v>1</v>
      </c>
      <c r="L50" s="62">
        <v>1</v>
      </c>
      <c r="M50" s="62">
        <v>1</v>
      </c>
      <c r="N50" s="62">
        <v>1</v>
      </c>
      <c r="O50" s="63">
        <v>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287</v>
      </c>
      <c r="L52" s="62">
        <v>410</v>
      </c>
      <c r="M52" s="62">
        <v>291</v>
      </c>
      <c r="N52" s="62">
        <v>287</v>
      </c>
      <c r="O52" s="63">
        <v>289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100</v>
      </c>
      <c r="L53" s="67">
        <v>92</v>
      </c>
      <c r="M53" s="67">
        <v>93</v>
      </c>
      <c r="N53" s="67">
        <v>115</v>
      </c>
      <c r="O53" s="68">
        <v>140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gJFcjGZFjnv9lgz3cwgg9HfBxdWPHfBSpB2L/3eAj2GzxEf/NDvfm+7vHQyulfBZYeUzEAjfxEmdZFiCHhyRg==" saltValue="5vON6C0Zmgc5Zdf1lMMK1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3529</v>
      </c>
      <c r="J41" s="331">
        <v>3362</v>
      </c>
      <c r="K41" s="331">
        <v>3185</v>
      </c>
      <c r="L41" s="331">
        <v>3138</v>
      </c>
      <c r="M41" s="332">
        <v>2950</v>
      </c>
    </row>
    <row r="42" spans="2:13" ht="27.75" customHeight="1" x14ac:dyDescent="0.2">
      <c r="B42" s="1171"/>
      <c r="C42" s="1172"/>
      <c r="D42" s="104"/>
      <c r="E42" s="1177" t="s">
        <v>32</v>
      </c>
      <c r="F42" s="1177"/>
      <c r="G42" s="1177"/>
      <c r="H42" s="1178"/>
      <c r="I42" s="333">
        <v>3</v>
      </c>
      <c r="J42" s="334">
        <v>2</v>
      </c>
      <c r="K42" s="334">
        <v>2</v>
      </c>
      <c r="L42" s="334">
        <v>1</v>
      </c>
      <c r="M42" s="335">
        <v>1</v>
      </c>
    </row>
    <row r="43" spans="2:13" ht="27.75" customHeight="1" x14ac:dyDescent="0.2">
      <c r="B43" s="1171"/>
      <c r="C43" s="1172"/>
      <c r="D43" s="104"/>
      <c r="E43" s="1177" t="s">
        <v>33</v>
      </c>
      <c r="F43" s="1177"/>
      <c r="G43" s="1177"/>
      <c r="H43" s="1178"/>
      <c r="I43" s="333">
        <v>239</v>
      </c>
      <c r="J43" s="334">
        <v>491</v>
      </c>
      <c r="K43" s="334">
        <v>598</v>
      </c>
      <c r="L43" s="334">
        <v>664</v>
      </c>
      <c r="M43" s="335">
        <v>782</v>
      </c>
    </row>
    <row r="44" spans="2:13" ht="27.75" customHeight="1" x14ac:dyDescent="0.2">
      <c r="B44" s="1171"/>
      <c r="C44" s="1172"/>
      <c r="D44" s="104"/>
      <c r="E44" s="1177" t="s">
        <v>34</v>
      </c>
      <c r="F44" s="1177"/>
      <c r="G44" s="1177"/>
      <c r="H44" s="1178"/>
      <c r="I44" s="333">
        <v>455</v>
      </c>
      <c r="J44" s="334">
        <v>432</v>
      </c>
      <c r="K44" s="334">
        <v>394</v>
      </c>
      <c r="L44" s="334">
        <v>342</v>
      </c>
      <c r="M44" s="335">
        <v>402</v>
      </c>
    </row>
    <row r="45" spans="2:13" ht="27.75" customHeight="1" x14ac:dyDescent="0.2">
      <c r="B45" s="1171"/>
      <c r="C45" s="1172"/>
      <c r="D45" s="104"/>
      <c r="E45" s="1177" t="s">
        <v>35</v>
      </c>
      <c r="F45" s="1177"/>
      <c r="G45" s="1177"/>
      <c r="H45" s="1178"/>
      <c r="I45" s="333">
        <v>1747</v>
      </c>
      <c r="J45" s="334">
        <v>1737</v>
      </c>
      <c r="K45" s="334">
        <v>1742</v>
      </c>
      <c r="L45" s="334">
        <v>1730</v>
      </c>
      <c r="M45" s="335">
        <v>1710</v>
      </c>
    </row>
    <row r="46" spans="2:13" ht="27.75" customHeight="1" x14ac:dyDescent="0.2">
      <c r="B46" s="1171"/>
      <c r="C46" s="1172"/>
      <c r="D46" s="105"/>
      <c r="E46" s="1177" t="s">
        <v>36</v>
      </c>
      <c r="F46" s="1177"/>
      <c r="G46" s="1177"/>
      <c r="H46" s="1178"/>
      <c r="I46" s="333" t="s">
        <v>488</v>
      </c>
      <c r="J46" s="334" t="s">
        <v>488</v>
      </c>
      <c r="K46" s="334" t="s">
        <v>488</v>
      </c>
      <c r="L46" s="334" t="s">
        <v>488</v>
      </c>
      <c r="M46" s="335" t="s">
        <v>488</v>
      </c>
    </row>
    <row r="47" spans="2:13" ht="27.75" customHeight="1" x14ac:dyDescent="0.2">
      <c r="B47" s="1171"/>
      <c r="C47" s="1172"/>
      <c r="D47" s="106"/>
      <c r="E47" s="1179" t="s">
        <v>37</v>
      </c>
      <c r="F47" s="1180"/>
      <c r="G47" s="1180"/>
      <c r="H47" s="1181"/>
      <c r="I47" s="333" t="s">
        <v>488</v>
      </c>
      <c r="J47" s="334" t="s">
        <v>488</v>
      </c>
      <c r="K47" s="334" t="s">
        <v>488</v>
      </c>
      <c r="L47" s="334" t="s">
        <v>488</v>
      </c>
      <c r="M47" s="335" t="s">
        <v>488</v>
      </c>
    </row>
    <row r="48" spans="2:13" ht="27.75" customHeight="1" x14ac:dyDescent="0.2">
      <c r="B48" s="1171"/>
      <c r="C48" s="1172"/>
      <c r="D48" s="104"/>
      <c r="E48" s="1177" t="s">
        <v>38</v>
      </c>
      <c r="F48" s="1177"/>
      <c r="G48" s="1177"/>
      <c r="H48" s="1178"/>
      <c r="I48" s="333" t="s">
        <v>488</v>
      </c>
      <c r="J48" s="334" t="s">
        <v>488</v>
      </c>
      <c r="K48" s="334" t="s">
        <v>488</v>
      </c>
      <c r="L48" s="334" t="s">
        <v>488</v>
      </c>
      <c r="M48" s="335" t="s">
        <v>488</v>
      </c>
    </row>
    <row r="49" spans="2:13" ht="27.75" customHeight="1" x14ac:dyDescent="0.2">
      <c r="B49" s="1173"/>
      <c r="C49" s="1174"/>
      <c r="D49" s="104"/>
      <c r="E49" s="1177" t="s">
        <v>39</v>
      </c>
      <c r="F49" s="1177"/>
      <c r="G49" s="1177"/>
      <c r="H49" s="1178"/>
      <c r="I49" s="333" t="s">
        <v>488</v>
      </c>
      <c r="J49" s="334" t="s">
        <v>488</v>
      </c>
      <c r="K49" s="334" t="s">
        <v>488</v>
      </c>
      <c r="L49" s="334" t="s">
        <v>488</v>
      </c>
      <c r="M49" s="335" t="s">
        <v>488</v>
      </c>
    </row>
    <row r="50" spans="2:13" ht="27.75" customHeight="1" x14ac:dyDescent="0.2">
      <c r="B50" s="1182" t="s">
        <v>40</v>
      </c>
      <c r="C50" s="1183"/>
      <c r="D50" s="107"/>
      <c r="E50" s="1177" t="s">
        <v>41</v>
      </c>
      <c r="F50" s="1177"/>
      <c r="G50" s="1177"/>
      <c r="H50" s="1178"/>
      <c r="I50" s="333">
        <v>4395</v>
      </c>
      <c r="J50" s="334">
        <v>5154</v>
      </c>
      <c r="K50" s="334">
        <v>5728</v>
      </c>
      <c r="L50" s="334">
        <v>5779</v>
      </c>
      <c r="M50" s="335">
        <v>6224</v>
      </c>
    </row>
    <row r="51" spans="2:13" ht="27.75" customHeight="1" x14ac:dyDescent="0.2">
      <c r="B51" s="1171"/>
      <c r="C51" s="1172"/>
      <c r="D51" s="104"/>
      <c r="E51" s="1177" t="s">
        <v>42</v>
      </c>
      <c r="F51" s="1177"/>
      <c r="G51" s="1177"/>
      <c r="H51" s="1178"/>
      <c r="I51" s="333">
        <v>518</v>
      </c>
      <c r="J51" s="334">
        <v>17</v>
      </c>
      <c r="K51" s="334">
        <v>9</v>
      </c>
      <c r="L51" s="334">
        <v>6</v>
      </c>
      <c r="M51" s="335">
        <v>3</v>
      </c>
    </row>
    <row r="52" spans="2:13" ht="27.75" customHeight="1" x14ac:dyDescent="0.2">
      <c r="B52" s="1173"/>
      <c r="C52" s="1174"/>
      <c r="D52" s="104"/>
      <c r="E52" s="1177" t="s">
        <v>43</v>
      </c>
      <c r="F52" s="1177"/>
      <c r="G52" s="1177"/>
      <c r="H52" s="1178"/>
      <c r="I52" s="333">
        <v>3260</v>
      </c>
      <c r="J52" s="334">
        <v>3403</v>
      </c>
      <c r="K52" s="334">
        <v>3343</v>
      </c>
      <c r="L52" s="334">
        <v>3235</v>
      </c>
      <c r="M52" s="335">
        <v>3132</v>
      </c>
    </row>
    <row r="53" spans="2:13" ht="27.75" customHeight="1" thickBot="1" x14ac:dyDescent="0.25">
      <c r="B53" s="1184" t="s">
        <v>19</v>
      </c>
      <c r="C53" s="1185"/>
      <c r="D53" s="108"/>
      <c r="E53" s="1186" t="s">
        <v>44</v>
      </c>
      <c r="F53" s="1186"/>
      <c r="G53" s="1186"/>
      <c r="H53" s="1187"/>
      <c r="I53" s="336">
        <v>-2201</v>
      </c>
      <c r="J53" s="337">
        <v>-2550</v>
      </c>
      <c r="K53" s="337">
        <v>-3159</v>
      </c>
      <c r="L53" s="337">
        <v>-3143</v>
      </c>
      <c r="M53" s="338">
        <v>-3513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kYZoLMAh/7oH5sQIqown0Yoi7tq865ACPOzuyTOTZjnQpdM/UyEok7oeY048V6oxymvELjghd0BPEu2qoxuWw==" saltValue="zJY4FZFK7ag85ofbxAciO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2462</v>
      </c>
      <c r="G55" s="339">
        <v>2435</v>
      </c>
      <c r="H55" s="340">
        <v>2342</v>
      </c>
    </row>
    <row r="56" spans="2:8" ht="52.5" customHeight="1" x14ac:dyDescent="0.2">
      <c r="B56" s="120"/>
      <c r="C56" s="1198" t="s">
        <v>47</v>
      </c>
      <c r="D56" s="1198"/>
      <c r="E56" s="1199"/>
      <c r="F56" s="341">
        <v>241</v>
      </c>
      <c r="G56" s="341">
        <v>257</v>
      </c>
      <c r="H56" s="342">
        <v>343</v>
      </c>
    </row>
    <row r="57" spans="2:8" ht="53.25" customHeight="1" x14ac:dyDescent="0.2">
      <c r="B57" s="120"/>
      <c r="C57" s="1200" t="s">
        <v>48</v>
      </c>
      <c r="D57" s="1200"/>
      <c r="E57" s="1201"/>
      <c r="F57" s="343">
        <v>2824</v>
      </c>
      <c r="G57" s="343">
        <v>2944</v>
      </c>
      <c r="H57" s="344">
        <v>3379</v>
      </c>
    </row>
    <row r="58" spans="2:8" ht="45.75" customHeight="1" x14ac:dyDescent="0.2">
      <c r="B58" s="121"/>
      <c r="C58" s="1188" t="s">
        <v>561</v>
      </c>
      <c r="D58" s="1189"/>
      <c r="E58" s="1190"/>
      <c r="F58" s="345">
        <v>2082</v>
      </c>
      <c r="G58" s="345">
        <v>2054</v>
      </c>
      <c r="H58" s="346">
        <v>2338</v>
      </c>
    </row>
    <row r="59" spans="2:8" ht="45.75" customHeight="1" x14ac:dyDescent="0.2">
      <c r="B59" s="121"/>
      <c r="C59" s="1188" t="s">
        <v>562</v>
      </c>
      <c r="D59" s="1189"/>
      <c r="E59" s="1190"/>
      <c r="F59" s="345">
        <v>452</v>
      </c>
      <c r="G59" s="345">
        <v>552</v>
      </c>
      <c r="H59" s="346">
        <v>652</v>
      </c>
    </row>
    <row r="60" spans="2:8" ht="45.75" customHeight="1" x14ac:dyDescent="0.2">
      <c r="B60" s="121"/>
      <c r="C60" s="1188" t="s">
        <v>564</v>
      </c>
      <c r="D60" s="1189"/>
      <c r="E60" s="1190"/>
      <c r="F60" s="345">
        <v>206</v>
      </c>
      <c r="G60" s="345">
        <v>189</v>
      </c>
      <c r="H60" s="346">
        <v>190</v>
      </c>
    </row>
    <row r="61" spans="2:8" ht="45.75" customHeight="1" x14ac:dyDescent="0.2">
      <c r="B61" s="121"/>
      <c r="C61" s="1188" t="s">
        <v>563</v>
      </c>
      <c r="D61" s="1189"/>
      <c r="E61" s="1190"/>
      <c r="F61" s="345"/>
      <c r="G61" s="345"/>
      <c r="H61" s="346">
        <v>193</v>
      </c>
    </row>
    <row r="62" spans="2:8" ht="45.75" customHeight="1" thickBot="1" x14ac:dyDescent="0.25">
      <c r="B62" s="122"/>
      <c r="C62" s="1191" t="s">
        <v>565</v>
      </c>
      <c r="D62" s="1192"/>
      <c r="E62" s="1193"/>
      <c r="F62" s="347">
        <v>5</v>
      </c>
      <c r="G62" s="347">
        <v>5</v>
      </c>
      <c r="H62" s="348">
        <v>6</v>
      </c>
    </row>
    <row r="63" spans="2:8" ht="52.5" customHeight="1" thickBot="1" x14ac:dyDescent="0.25">
      <c r="B63" s="123"/>
      <c r="C63" s="1194" t="s">
        <v>49</v>
      </c>
      <c r="D63" s="1194"/>
      <c r="E63" s="1195"/>
      <c r="F63" s="349">
        <v>5527</v>
      </c>
      <c r="G63" s="349">
        <v>5636</v>
      </c>
      <c r="H63" s="350">
        <v>6064</v>
      </c>
    </row>
    <row r="64" spans="2:8" ht="13" x14ac:dyDescent="0.2"/>
  </sheetData>
  <sheetProtection algorithmName="SHA-512" hashValue="zrjeWP3LEtlnLFlcMWHb/eqRZQ6gQCHPQnct66zgp7U2PviZUE1paVXd625rqdCMX7M6DTtlSHoLJLEEGLL6/g==" saltValue="MMNJWVTis5sWd7bpZb5m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67A14-284C-4B47-97A1-5CF8A84053E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569</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70.900000000000006</v>
      </c>
      <c r="BQ53" s="1231"/>
      <c r="BR53" s="1231"/>
      <c r="BS53" s="1231"/>
      <c r="BT53" s="1231"/>
      <c r="BU53" s="1231"/>
      <c r="BV53" s="1231"/>
      <c r="BW53" s="1231"/>
      <c r="BX53" s="1231">
        <v>71.5</v>
      </c>
      <c r="BY53" s="1231"/>
      <c r="BZ53" s="1231"/>
      <c r="CA53" s="1231"/>
      <c r="CB53" s="1231"/>
      <c r="CC53" s="1231"/>
      <c r="CD53" s="1231"/>
      <c r="CE53" s="1231"/>
      <c r="CF53" s="1231">
        <v>73.2</v>
      </c>
      <c r="CG53" s="1231"/>
      <c r="CH53" s="1231"/>
      <c r="CI53" s="1231"/>
      <c r="CJ53" s="1231"/>
      <c r="CK53" s="1231"/>
      <c r="CL53" s="1231"/>
      <c r="CM53" s="1231"/>
      <c r="CN53" s="1231">
        <v>73.5</v>
      </c>
      <c r="CO53" s="1231"/>
      <c r="CP53" s="1231"/>
      <c r="CQ53" s="1231"/>
      <c r="CR53" s="1231"/>
      <c r="CS53" s="1231"/>
      <c r="CT53" s="1231"/>
      <c r="CU53" s="1231"/>
      <c r="CV53" s="1231">
        <v>75.400000000000006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3.4</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62.8</v>
      </c>
      <c r="BQ57" s="1231"/>
      <c r="BR57" s="1231"/>
      <c r="BS57" s="1231"/>
      <c r="BT57" s="1231"/>
      <c r="BU57" s="1231"/>
      <c r="BV57" s="1231"/>
      <c r="BW57" s="1231"/>
      <c r="BX57" s="1231">
        <v>62.7</v>
      </c>
      <c r="BY57" s="1231"/>
      <c r="BZ57" s="1231"/>
      <c r="CA57" s="1231"/>
      <c r="CB57" s="1231"/>
      <c r="CC57" s="1231"/>
      <c r="CD57" s="1231"/>
      <c r="CE57" s="1231"/>
      <c r="CF57" s="1231">
        <v>63.1</v>
      </c>
      <c r="CG57" s="1231"/>
      <c r="CH57" s="1231"/>
      <c r="CI57" s="1231"/>
      <c r="CJ57" s="1231"/>
      <c r="CK57" s="1231"/>
      <c r="CL57" s="1231"/>
      <c r="CM57" s="1231"/>
      <c r="CN57" s="1231">
        <v>64</v>
      </c>
      <c r="CO57" s="1231"/>
      <c r="CP57" s="1231"/>
      <c r="CQ57" s="1231"/>
      <c r="CR57" s="1231"/>
      <c r="CS57" s="1231"/>
      <c r="CT57" s="1231"/>
      <c r="CU57" s="1231"/>
      <c r="CV57" s="1231">
        <v>64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574</v>
      </c>
    </row>
    <row r="64" spans="1:109" ht="13"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569</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4.4000000000000004</v>
      </c>
      <c r="BQ75" s="1231"/>
      <c r="BR75" s="1231"/>
      <c r="BS75" s="1231"/>
      <c r="BT75" s="1231"/>
      <c r="BU75" s="1231"/>
      <c r="BV75" s="1231"/>
      <c r="BW75" s="1231"/>
      <c r="BX75" s="1231">
        <v>4.2</v>
      </c>
      <c r="BY75" s="1231"/>
      <c r="BZ75" s="1231"/>
      <c r="CA75" s="1231"/>
      <c r="CB75" s="1231"/>
      <c r="CC75" s="1231"/>
      <c r="CD75" s="1231"/>
      <c r="CE75" s="1231"/>
      <c r="CF75" s="1231">
        <v>4</v>
      </c>
      <c r="CG75" s="1231"/>
      <c r="CH75" s="1231"/>
      <c r="CI75" s="1231"/>
      <c r="CJ75" s="1231"/>
      <c r="CK75" s="1231"/>
      <c r="CL75" s="1231"/>
      <c r="CM75" s="1231"/>
      <c r="CN75" s="1231">
        <v>4.0999999999999996</v>
      </c>
      <c r="CO75" s="1231"/>
      <c r="CP75" s="1231"/>
      <c r="CQ75" s="1231"/>
      <c r="CR75" s="1231"/>
      <c r="CS75" s="1231"/>
      <c r="CT75" s="1231"/>
      <c r="CU75" s="1231"/>
      <c r="CV75" s="1231">
        <v>4.7</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3.4</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8.3000000000000007</v>
      </c>
      <c r="BY79" s="1231"/>
      <c r="BZ79" s="1231"/>
      <c r="CA79" s="1231"/>
      <c r="CB79" s="1231"/>
      <c r="CC79" s="1231"/>
      <c r="CD79" s="1231"/>
      <c r="CE79" s="1231"/>
      <c r="CF79" s="1231">
        <v>8.1</v>
      </c>
      <c r="CG79" s="1231"/>
      <c r="CH79" s="1231"/>
      <c r="CI79" s="1231"/>
      <c r="CJ79" s="1231"/>
      <c r="CK79" s="1231"/>
      <c r="CL79" s="1231"/>
      <c r="CM79" s="1231"/>
      <c r="CN79" s="1231">
        <v>8.1999999999999993</v>
      </c>
      <c r="CO79" s="1231"/>
      <c r="CP79" s="1231"/>
      <c r="CQ79" s="1231"/>
      <c r="CR79" s="1231"/>
      <c r="CS79" s="1231"/>
      <c r="CT79" s="1231"/>
      <c r="CU79" s="1231"/>
      <c r="CV79" s="1231">
        <v>8.3000000000000007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363tALOlSsscTPF2gLJZBNcIlciPjlcH7CNgpP2ncvSocKKRqgpfjPNdODjpw2kdrxCSuuDls4o/agQUtx1pw==" saltValue="dMfoChiH6gWe2nqehHos1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8E3E-5862-45C8-9FED-585B20987FB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MIPtksYGwtxML1H2Gg+iD8zdjsJa1AxeaqIrmuNMlIub7H+jSdNe6TnzHiM0ez1DoDgAWnkcberBG/mczSSlg==" saltValue="Z4jKRGmGV3/uQ4p/KaSD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4C87C-2D14-4059-B501-82E81B2F8BA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egx0PZqf4QRPzPV7zgtWAFePrTvOjJ5SUjd7eVqpv+EK/kw50cI1J9LWq/Ntoxi2NwYC9yJY8QplmpycC2oaA==" saltValue="zpsxYqQewkklfnaUGcVtC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118728</v>
      </c>
      <c r="E3" s="142"/>
      <c r="F3" s="143">
        <v>125391</v>
      </c>
      <c r="G3" s="144"/>
      <c r="H3" s="145"/>
    </row>
    <row r="4" spans="1:8" x14ac:dyDescent="0.2">
      <c r="A4" s="146"/>
      <c r="B4" s="147"/>
      <c r="C4" s="148"/>
      <c r="D4" s="149">
        <v>36150</v>
      </c>
      <c r="E4" s="150"/>
      <c r="F4" s="151">
        <v>68516</v>
      </c>
      <c r="G4" s="152"/>
      <c r="H4" s="153"/>
    </row>
    <row r="5" spans="1:8" x14ac:dyDescent="0.2">
      <c r="A5" s="134" t="s">
        <v>520</v>
      </c>
      <c r="B5" s="139"/>
      <c r="C5" s="140"/>
      <c r="D5" s="141">
        <v>72696</v>
      </c>
      <c r="E5" s="142"/>
      <c r="F5" s="143">
        <v>138402</v>
      </c>
      <c r="G5" s="144"/>
      <c r="H5" s="145"/>
    </row>
    <row r="6" spans="1:8" x14ac:dyDescent="0.2">
      <c r="A6" s="146"/>
      <c r="B6" s="147"/>
      <c r="C6" s="148"/>
      <c r="D6" s="149">
        <v>51752</v>
      </c>
      <c r="E6" s="150"/>
      <c r="F6" s="151">
        <v>70652</v>
      </c>
      <c r="G6" s="152"/>
      <c r="H6" s="153"/>
    </row>
    <row r="7" spans="1:8" x14ac:dyDescent="0.2">
      <c r="A7" s="134" t="s">
        <v>521</v>
      </c>
      <c r="B7" s="139"/>
      <c r="C7" s="140"/>
      <c r="D7" s="141">
        <v>90927</v>
      </c>
      <c r="E7" s="142"/>
      <c r="F7" s="143">
        <v>146367</v>
      </c>
      <c r="G7" s="144"/>
      <c r="H7" s="145"/>
    </row>
    <row r="8" spans="1:8" x14ac:dyDescent="0.2">
      <c r="A8" s="146"/>
      <c r="B8" s="147"/>
      <c r="C8" s="148"/>
      <c r="D8" s="149">
        <v>68507</v>
      </c>
      <c r="E8" s="150"/>
      <c r="F8" s="151">
        <v>79441</v>
      </c>
      <c r="G8" s="152"/>
      <c r="H8" s="153"/>
    </row>
    <row r="9" spans="1:8" x14ac:dyDescent="0.2">
      <c r="A9" s="134" t="s">
        <v>522</v>
      </c>
      <c r="B9" s="139"/>
      <c r="C9" s="140"/>
      <c r="D9" s="141">
        <v>157092</v>
      </c>
      <c r="E9" s="142"/>
      <c r="F9" s="143">
        <v>165181</v>
      </c>
      <c r="G9" s="144"/>
      <c r="H9" s="145"/>
    </row>
    <row r="10" spans="1:8" x14ac:dyDescent="0.2">
      <c r="A10" s="146"/>
      <c r="B10" s="147"/>
      <c r="C10" s="148"/>
      <c r="D10" s="149">
        <v>77369</v>
      </c>
      <c r="E10" s="150"/>
      <c r="F10" s="151">
        <v>82246</v>
      </c>
      <c r="G10" s="152"/>
      <c r="H10" s="153"/>
    </row>
    <row r="11" spans="1:8" x14ac:dyDescent="0.2">
      <c r="A11" s="134" t="s">
        <v>523</v>
      </c>
      <c r="B11" s="139"/>
      <c r="C11" s="140"/>
      <c r="D11" s="141">
        <v>77587</v>
      </c>
      <c r="E11" s="142"/>
      <c r="F11" s="143">
        <v>166234</v>
      </c>
      <c r="G11" s="144"/>
      <c r="H11" s="145"/>
    </row>
    <row r="12" spans="1:8" x14ac:dyDescent="0.2">
      <c r="A12" s="146"/>
      <c r="B12" s="147"/>
      <c r="C12" s="154"/>
      <c r="D12" s="149">
        <v>44723</v>
      </c>
      <c r="E12" s="150"/>
      <c r="F12" s="151">
        <v>89789</v>
      </c>
      <c r="G12" s="152"/>
      <c r="H12" s="153"/>
    </row>
    <row r="13" spans="1:8" x14ac:dyDescent="0.2">
      <c r="A13" s="134"/>
      <c r="B13" s="139"/>
      <c r="C13" s="140"/>
      <c r="D13" s="141">
        <v>103406</v>
      </c>
      <c r="E13" s="142"/>
      <c r="F13" s="143">
        <v>148315</v>
      </c>
      <c r="G13" s="155"/>
      <c r="H13" s="145"/>
    </row>
    <row r="14" spans="1:8" x14ac:dyDescent="0.2">
      <c r="A14" s="146"/>
      <c r="B14" s="147"/>
      <c r="C14" s="148"/>
      <c r="D14" s="149">
        <v>55700</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5.88</v>
      </c>
      <c r="C19" s="156">
        <f>ROUND(VALUE(SUBSTITUTE(実質収支比率等に係る経年分析!G$48,"▲","-")),2)</f>
        <v>3.93</v>
      </c>
      <c r="D19" s="156">
        <f>ROUND(VALUE(SUBSTITUTE(実質収支比率等に係る経年分析!H$48,"▲","-")),2)</f>
        <v>3.59</v>
      </c>
      <c r="E19" s="156">
        <f>ROUND(VALUE(SUBSTITUTE(実質収支比率等に係る経年分析!I$48,"▲","-")),2)</f>
        <v>6.63</v>
      </c>
      <c r="F19" s="156">
        <f>ROUND(VALUE(SUBSTITUTE(実質収支比率等に係る経年分析!J$48,"▲","-")),2)</f>
        <v>4.3099999999999996</v>
      </c>
    </row>
    <row r="20" spans="1:11" x14ac:dyDescent="0.2">
      <c r="A20" s="156" t="s">
        <v>53</v>
      </c>
      <c r="B20" s="156">
        <f>ROUND(VALUE(SUBSTITUTE(実質収支比率等に係る経年分析!F$47,"▲","-")),2)</f>
        <v>81.650000000000006</v>
      </c>
      <c r="C20" s="156">
        <f>ROUND(VALUE(SUBSTITUTE(実質収支比率等に係る経年分析!G$47,"▲","-")),2)</f>
        <v>86.15</v>
      </c>
      <c r="D20" s="156">
        <f>ROUND(VALUE(SUBSTITUTE(実質収支比率等に係る経年分析!H$47,"▲","-")),2)</f>
        <v>93.4</v>
      </c>
      <c r="E20" s="156">
        <f>ROUND(VALUE(SUBSTITUTE(実質収支比率等に係る経年分析!I$47,"▲","-")),2)</f>
        <v>91.86</v>
      </c>
      <c r="F20" s="156">
        <f>ROUND(VALUE(SUBSTITUTE(実質収支比率等に係る経年分析!J$47,"▲","-")),2)</f>
        <v>86.06</v>
      </c>
    </row>
    <row r="21" spans="1:11" x14ac:dyDescent="0.2">
      <c r="A21" s="156" t="s">
        <v>54</v>
      </c>
      <c r="B21" s="156">
        <f>IF(ISNUMBER(VALUE(SUBSTITUTE(実質収支比率等に係る経年分析!F$49,"▲","-"))),ROUND(VALUE(SUBSTITUTE(実質収支比率等に係る経年分析!F$49,"▲","-")),2),NA())</f>
        <v>4.17</v>
      </c>
      <c r="C21" s="156">
        <f>IF(ISNUMBER(VALUE(SUBSTITUTE(実質収支比率等に係る経年分析!G$49,"▲","-"))),ROUND(VALUE(SUBSTITUTE(実質収支比率等に係る経年分析!G$49,"▲","-")),2),NA())</f>
        <v>7.53</v>
      </c>
      <c r="D21" s="156">
        <f>IF(ISNUMBER(VALUE(SUBSTITUTE(実質収支比率等に係る経年分析!H$49,"▲","-"))),ROUND(VALUE(SUBSTITUTE(実質収支比率等に係る経年分析!H$49,"▲","-")),2),NA())</f>
        <v>1.51</v>
      </c>
      <c r="E21" s="156">
        <f>IF(ISNUMBER(VALUE(SUBSTITUTE(実質収支比率等に係る経年分析!I$49,"▲","-"))),ROUND(VALUE(SUBSTITUTE(実質収支比率等に係る経年分析!I$49,"▲","-")),2),NA())</f>
        <v>0.15</v>
      </c>
      <c r="F21" s="156">
        <f>IF(ISNUMBER(VALUE(SUBSTITUTE(実質収支比率等に係る経年分析!J$49,"▲","-"))),ROUND(VALUE(SUBSTITUTE(実質収支比率等に係る経年分析!J$49,"▲","-")),2),NA())</f>
        <v>-9.2200000000000006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0.19</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1.71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0.8</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1.99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1.0900000000000001</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5.92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3.97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3.63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6.67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4.34</v>
      </c>
    </row>
    <row r="33" spans="1:16" x14ac:dyDescent="0.2">
      <c r="A33" s="157" t="str">
        <f>IF(連結実質赤字比率に係る赤字・黒字の構成分析!C$37="",NA(),連結実質赤字比率に係る赤字・黒字の構成分析!C$37)</f>
        <v>公共下水道事業特別会計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16.600000000000001</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31.07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28.06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30.68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24.94</v>
      </c>
    </row>
    <row r="35" spans="1:16" x14ac:dyDescent="0.2">
      <c r="A35" s="157" t="str">
        <f>IF(連結実質赤字比率に係る赤字・黒字の構成分析!C$35="",NA(),連結実質赤字比率に係る赤字・黒字の構成分析!C$35)</f>
        <v>千客万来事業会計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37.01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35.74</v>
      </c>
    </row>
    <row r="36" spans="1:16" x14ac:dyDescent="0.2">
      <c r="A36" s="157" t="str">
        <f>IF(連結実質赤字比率に係る赤字・黒字の構成分析!C$34="",NA(),連結実質赤字比率に係る赤字・黒字の構成分析!C$34)</f>
        <v>温泉温水供給事業会計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65.69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287</v>
      </c>
      <c r="E42" s="158"/>
      <c r="F42" s="158"/>
      <c r="G42" s="158">
        <f>'実質公債費比率（分子）の構造'!L$52</f>
        <v>410</v>
      </c>
      <c r="H42" s="158"/>
      <c r="I42" s="158"/>
      <c r="J42" s="158">
        <f>'実質公債費比率（分子）の構造'!M$52</f>
        <v>291</v>
      </c>
      <c r="K42" s="158"/>
      <c r="L42" s="158"/>
      <c r="M42" s="158">
        <f>'実質公債費比率（分子）の構造'!N$52</f>
        <v>287</v>
      </c>
      <c r="N42" s="158"/>
      <c r="O42" s="158"/>
      <c r="P42" s="158">
        <f>'実質公債費比率（分子）の構造'!O$52</f>
        <v>289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51</v>
      </c>
      <c r="C45" s="158"/>
      <c r="D45" s="158"/>
      <c r="E45" s="158">
        <f>'実質公債費比率（分子）の構造'!L$49</f>
        <v>53</v>
      </c>
      <c r="F45" s="158"/>
      <c r="G45" s="158"/>
      <c r="H45" s="158">
        <f>'実質公債費比率（分子）の構造'!M$49</f>
        <v>51</v>
      </c>
      <c r="I45" s="158"/>
      <c r="J45" s="158"/>
      <c r="K45" s="158">
        <f>'実質公債費比率（分子）の構造'!N$49</f>
        <v>59</v>
      </c>
      <c r="L45" s="158"/>
      <c r="M45" s="158"/>
      <c r="N45" s="158">
        <f>'実質公債費比率（分子）の構造'!O$49</f>
        <v>59</v>
      </c>
      <c r="O45" s="158"/>
      <c r="P45" s="158"/>
    </row>
    <row r="46" spans="1:16" x14ac:dyDescent="0.2">
      <c r="A46" s="158" t="s">
        <v>64</v>
      </c>
      <c r="B46" s="158">
        <f>'実質公債費比率（分子）の構造'!K$48</f>
        <v>16</v>
      </c>
      <c r="C46" s="158"/>
      <c r="D46" s="158"/>
      <c r="E46" s="158">
        <f>'実質公債費比率（分子）の構造'!L$48</f>
        <v>16</v>
      </c>
      <c r="F46" s="158"/>
      <c r="G46" s="158"/>
      <c r="H46" s="158">
        <f>'実質公債費比率（分子）の構造'!M$48</f>
        <v>25</v>
      </c>
      <c r="I46" s="158"/>
      <c r="J46" s="158"/>
      <c r="K46" s="158">
        <f>'実質公債費比率（分子）の構造'!N$48</f>
        <v>50</v>
      </c>
      <c r="L46" s="158"/>
      <c r="M46" s="158"/>
      <c r="N46" s="158">
        <f>'実質公債費比率（分子）の構造'!O$48</f>
        <v>76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319</v>
      </c>
      <c r="C49" s="158"/>
      <c r="D49" s="158"/>
      <c r="E49" s="158">
        <f>'実質公債費比率（分子）の構造'!L$45</f>
        <v>432</v>
      </c>
      <c r="F49" s="158"/>
      <c r="G49" s="158"/>
      <c r="H49" s="158">
        <f>'実質公債費比率（分子）の構造'!M$45</f>
        <v>307</v>
      </c>
      <c r="I49" s="158"/>
      <c r="J49" s="158"/>
      <c r="K49" s="158">
        <f>'実質公債費比率（分子）の構造'!N$45</f>
        <v>292</v>
      </c>
      <c r="L49" s="158"/>
      <c r="M49" s="158"/>
      <c r="N49" s="158">
        <f>'実質公債費比率（分子）の構造'!O$45</f>
        <v>293</v>
      </c>
      <c r="O49" s="158"/>
      <c r="P49" s="158"/>
    </row>
    <row r="50" spans="1:16" x14ac:dyDescent="0.2">
      <c r="A50" s="158" t="s">
        <v>67</v>
      </c>
      <c r="B50" s="158" t="e">
        <f>NA()</f>
        <v>#N/A</v>
      </c>
      <c r="C50" s="158">
        <f>IF(ISNUMBER('実質公債費比率（分子）の構造'!K$53),'実質公債費比率（分子）の構造'!K$53,NA())</f>
        <v>100</v>
      </c>
      <c r="D50" s="158" t="e">
        <f>NA()</f>
        <v>#N/A</v>
      </c>
      <c r="E50" s="158" t="e">
        <f>NA()</f>
        <v>#N/A</v>
      </c>
      <c r="F50" s="158">
        <f>IF(ISNUMBER('実質公債費比率（分子）の構造'!L$53),'実質公債費比率（分子）の構造'!L$53,NA())</f>
        <v>92</v>
      </c>
      <c r="G50" s="158" t="e">
        <f>NA()</f>
        <v>#N/A</v>
      </c>
      <c r="H50" s="158" t="e">
        <f>NA()</f>
        <v>#N/A</v>
      </c>
      <c r="I50" s="158">
        <f>IF(ISNUMBER('実質公債費比率（分子）の構造'!M$53),'実質公債費比率（分子）の構造'!M$53,NA())</f>
        <v>93</v>
      </c>
      <c r="J50" s="158" t="e">
        <f>NA()</f>
        <v>#N/A</v>
      </c>
      <c r="K50" s="158" t="e">
        <f>NA()</f>
        <v>#N/A</v>
      </c>
      <c r="L50" s="158">
        <f>IF(ISNUMBER('実質公債費比率（分子）の構造'!N$53),'実質公債費比率（分子）の構造'!N$53,NA())</f>
        <v>115</v>
      </c>
      <c r="M50" s="158" t="e">
        <f>NA()</f>
        <v>#N/A</v>
      </c>
      <c r="N50" s="158" t="e">
        <f>NA()</f>
        <v>#N/A</v>
      </c>
      <c r="O50" s="158">
        <f>IF(ISNUMBER('実質公債費比率（分子）の構造'!O$53),'実質公債費比率（分子）の構造'!O$53,NA())</f>
        <v>140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3260</v>
      </c>
      <c r="E56" s="157"/>
      <c r="F56" s="157"/>
      <c r="G56" s="157">
        <f>'将来負担比率（分子）の構造'!J$52</f>
        <v>3403</v>
      </c>
      <c r="H56" s="157"/>
      <c r="I56" s="157"/>
      <c r="J56" s="157">
        <f>'将来負担比率（分子）の構造'!K$52</f>
        <v>3343</v>
      </c>
      <c r="K56" s="157"/>
      <c r="L56" s="157"/>
      <c r="M56" s="157">
        <f>'将来負担比率（分子）の構造'!L$52</f>
        <v>3235</v>
      </c>
      <c r="N56" s="157"/>
      <c r="O56" s="157"/>
      <c r="P56" s="157">
        <f>'将来負担比率（分子）の構造'!M$52</f>
        <v>3132</v>
      </c>
    </row>
    <row r="57" spans="1:16" x14ac:dyDescent="0.2">
      <c r="A57" s="157" t="s">
        <v>42</v>
      </c>
      <c r="B57" s="157"/>
      <c r="C57" s="157"/>
      <c r="D57" s="157">
        <f>'将来負担比率（分子）の構造'!I$51</f>
        <v>518</v>
      </c>
      <c r="E57" s="157"/>
      <c r="F57" s="157"/>
      <c r="G57" s="157">
        <f>'将来負担比率（分子）の構造'!J$51</f>
        <v>17</v>
      </c>
      <c r="H57" s="157"/>
      <c r="I57" s="157"/>
      <c r="J57" s="157">
        <f>'将来負担比率（分子）の構造'!K$51</f>
        <v>9</v>
      </c>
      <c r="K57" s="157"/>
      <c r="L57" s="157"/>
      <c r="M57" s="157">
        <f>'将来負担比率（分子）の構造'!L$51</f>
        <v>6</v>
      </c>
      <c r="N57" s="157"/>
      <c r="O57" s="157"/>
      <c r="P57" s="157">
        <f>'将来負担比率（分子）の構造'!M$51</f>
        <v>3</v>
      </c>
    </row>
    <row r="58" spans="1:16" x14ac:dyDescent="0.2">
      <c r="A58" s="157" t="s">
        <v>41</v>
      </c>
      <c r="B58" s="157"/>
      <c r="C58" s="157"/>
      <c r="D58" s="157">
        <f>'将来負担比率（分子）の構造'!I$50</f>
        <v>4395</v>
      </c>
      <c r="E58" s="157"/>
      <c r="F58" s="157"/>
      <c r="G58" s="157">
        <f>'将来負担比率（分子）の構造'!J$50</f>
        <v>5154</v>
      </c>
      <c r="H58" s="157"/>
      <c r="I58" s="157"/>
      <c r="J58" s="157">
        <f>'将来負担比率（分子）の構造'!K$50</f>
        <v>5728</v>
      </c>
      <c r="K58" s="157"/>
      <c r="L58" s="157"/>
      <c r="M58" s="157">
        <f>'将来負担比率（分子）の構造'!L$50</f>
        <v>5779</v>
      </c>
      <c r="N58" s="157"/>
      <c r="O58" s="157"/>
      <c r="P58" s="157">
        <f>'将来負担比率（分子）の構造'!M$50</f>
        <v>6224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1747</v>
      </c>
      <c r="C62" s="157"/>
      <c r="D62" s="157"/>
      <c r="E62" s="157">
        <f>'将来負担比率（分子）の構造'!J$45</f>
        <v>1737</v>
      </c>
      <c r="F62" s="157"/>
      <c r="G62" s="157"/>
      <c r="H62" s="157">
        <f>'将来負担比率（分子）の構造'!K$45</f>
        <v>1742</v>
      </c>
      <c r="I62" s="157"/>
      <c r="J62" s="157"/>
      <c r="K62" s="157">
        <f>'将来負担比率（分子）の構造'!L$45</f>
        <v>1730</v>
      </c>
      <c r="L62" s="157"/>
      <c r="M62" s="157"/>
      <c r="N62" s="157">
        <f>'将来負担比率（分子）の構造'!M$45</f>
        <v>1710</v>
      </c>
      <c r="O62" s="157"/>
      <c r="P62" s="157"/>
    </row>
    <row r="63" spans="1:16" x14ac:dyDescent="0.2">
      <c r="A63" s="157" t="s">
        <v>34</v>
      </c>
      <c r="B63" s="157">
        <f>'将来負担比率（分子）の構造'!I$44</f>
        <v>455</v>
      </c>
      <c r="C63" s="157"/>
      <c r="D63" s="157"/>
      <c r="E63" s="157">
        <f>'将来負担比率（分子）の構造'!J$44</f>
        <v>432</v>
      </c>
      <c r="F63" s="157"/>
      <c r="G63" s="157"/>
      <c r="H63" s="157">
        <f>'将来負担比率（分子）の構造'!K$44</f>
        <v>394</v>
      </c>
      <c r="I63" s="157"/>
      <c r="J63" s="157"/>
      <c r="K63" s="157">
        <f>'将来負担比率（分子）の構造'!L$44</f>
        <v>342</v>
      </c>
      <c r="L63" s="157"/>
      <c r="M63" s="157"/>
      <c r="N63" s="157">
        <f>'将来負担比率（分子）の構造'!M$44</f>
        <v>402</v>
      </c>
      <c r="O63" s="157"/>
      <c r="P63" s="157"/>
    </row>
    <row r="64" spans="1:16" x14ac:dyDescent="0.2">
      <c r="A64" s="157" t="s">
        <v>33</v>
      </c>
      <c r="B64" s="157">
        <f>'将来負担比率（分子）の構造'!I$43</f>
        <v>239</v>
      </c>
      <c r="C64" s="157"/>
      <c r="D64" s="157"/>
      <c r="E64" s="157">
        <f>'将来負担比率（分子）の構造'!J$43</f>
        <v>491</v>
      </c>
      <c r="F64" s="157"/>
      <c r="G64" s="157"/>
      <c r="H64" s="157">
        <f>'将来負担比率（分子）の構造'!K$43</f>
        <v>598</v>
      </c>
      <c r="I64" s="157"/>
      <c r="J64" s="157"/>
      <c r="K64" s="157">
        <f>'将来負担比率（分子）の構造'!L$43</f>
        <v>664</v>
      </c>
      <c r="L64" s="157"/>
      <c r="M64" s="157"/>
      <c r="N64" s="157">
        <f>'将来負担比率（分子）の構造'!M$43</f>
        <v>782</v>
      </c>
      <c r="O64" s="157"/>
      <c r="P64" s="157"/>
    </row>
    <row r="65" spans="1:16" x14ac:dyDescent="0.2">
      <c r="A65" s="157" t="s">
        <v>32</v>
      </c>
      <c r="B65" s="157">
        <f>'将来負担比率（分子）の構造'!I$42</f>
        <v>3</v>
      </c>
      <c r="C65" s="157"/>
      <c r="D65" s="157"/>
      <c r="E65" s="157">
        <f>'将来負担比率（分子）の構造'!J$42</f>
        <v>2</v>
      </c>
      <c r="F65" s="157"/>
      <c r="G65" s="157"/>
      <c r="H65" s="157">
        <f>'将来負担比率（分子）の構造'!K$42</f>
        <v>2</v>
      </c>
      <c r="I65" s="157"/>
      <c r="J65" s="157"/>
      <c r="K65" s="157">
        <f>'将来負担比率（分子）の構造'!L$42</f>
        <v>1</v>
      </c>
      <c r="L65" s="157"/>
      <c r="M65" s="157"/>
      <c r="N65" s="157">
        <f>'将来負担比率（分子）の構造'!M$42</f>
        <v>1</v>
      </c>
      <c r="O65" s="157"/>
      <c r="P65" s="157"/>
    </row>
    <row r="66" spans="1:16" x14ac:dyDescent="0.2">
      <c r="A66" s="157" t="s">
        <v>31</v>
      </c>
      <c r="B66" s="157">
        <f>'将来負担比率（分子）の構造'!I$41</f>
        <v>3529</v>
      </c>
      <c r="C66" s="157"/>
      <c r="D66" s="157"/>
      <c r="E66" s="157">
        <f>'将来負担比率（分子）の構造'!J$41</f>
        <v>3362</v>
      </c>
      <c r="F66" s="157"/>
      <c r="G66" s="157"/>
      <c r="H66" s="157">
        <f>'将来負担比率（分子）の構造'!K$41</f>
        <v>3185</v>
      </c>
      <c r="I66" s="157"/>
      <c r="J66" s="157"/>
      <c r="K66" s="157">
        <f>'将来負担比率（分子）の構造'!L$41</f>
        <v>3138</v>
      </c>
      <c r="L66" s="157"/>
      <c r="M66" s="157"/>
      <c r="N66" s="157">
        <f>'将来負担比率（分子）の構造'!M$41</f>
        <v>2950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2462</v>
      </c>
      <c r="C72" s="161">
        <f>基金残高に係る経年分析!G55</f>
        <v>2435</v>
      </c>
      <c r="D72" s="161">
        <f>基金残高に係る経年分析!H55</f>
        <v>2342</v>
      </c>
    </row>
    <row r="73" spans="1:16" x14ac:dyDescent="0.2">
      <c r="A73" s="160" t="s">
        <v>74</v>
      </c>
      <c r="B73" s="161">
        <f>基金残高に係る経年分析!F56</f>
        <v>241</v>
      </c>
      <c r="C73" s="161">
        <f>基金残高に係る経年分析!G56</f>
        <v>257</v>
      </c>
      <c r="D73" s="161">
        <f>基金残高に係る経年分析!H56</f>
        <v>343</v>
      </c>
    </row>
    <row r="74" spans="1:16" x14ac:dyDescent="0.2">
      <c r="A74" s="160" t="s">
        <v>75</v>
      </c>
      <c r="B74" s="161">
        <f>基金残高に係る経年分析!F57</f>
        <v>2824</v>
      </c>
      <c r="C74" s="161">
        <f>基金残高に係る経年分析!G57</f>
        <v>2944</v>
      </c>
      <c r="D74" s="161">
        <f>基金残高に係る経年分析!H57</f>
        <v>3379</v>
      </c>
    </row>
  </sheetData>
  <sheetProtection algorithmName="SHA-512" hashValue="dnHx/8OD5sLfesBao5SoYRomkSroXRfc9Bd7hFjwOYBAAxmcKB5ypIFkmBocFv/34LP3PxNohzFqGPotzzMk5A==" saltValue="pgLTnJMpnbsyuzI8Gf/L4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987D14-E745-43D2-BBB0-C5EF248D32A2}">
  <ds:schemaRefs>
    <ds:schemaRef ds:uri="http://schemas.microsoft.com/sharepoint/v3/contenttype/forms"/>
  </ds:schemaRefs>
</ds:datastoreItem>
</file>

<file path=customXml/itemProps2.xml><?xml version="1.0" encoding="utf-8"?>
<ds:datastoreItem xmlns:ds="http://schemas.openxmlformats.org/officeDocument/2006/customXml" ds:itemID="{79C593C3-1B11-4247-AD9B-E3E62BCD2787}">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4568935D-C8C5-479A-BC07-F3B9C01FFD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2026-03-17T00:36:43Z</cp:lastPrinted>
  <dcterms:created xsi:type="dcterms:W3CDTF">2026-02-23T05:20:57Z</dcterms:created>
  <dcterms:modified xsi:type="dcterms:W3CDTF">2026-09-23T23:46:18Z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